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W:\08.ロングストーリーライン（保存期間１年以上の文書）\03_令和7年度\04_【中分類】PT公募\"/>
    </mc:Choice>
  </mc:AlternateContent>
  <xr:revisionPtr revIDLastSave="0" documentId="13_ncr:1_{2BE227FA-5CA9-46B6-87F9-E8649331C33B}" xr6:coauthVersionLast="47" xr6:coauthVersionMax="47" xr10:uidLastSave="{00000000-0000-0000-0000-000000000000}"/>
  <bookViews>
    <workbookView xWindow="-60" yWindow="-16320" windowWidth="29040" windowHeight="15720" xr2:uid="{00000000-000D-0000-FFFF-FFFF00000000}"/>
  </bookViews>
  <sheets>
    <sheet name="申請様式-9" sheetId="18" r:id="rId1"/>
    <sheet name="申請様式-9（記入例）" sheetId="13" r:id="rId2"/>
    <sheet name="費目" sheetId="2" state="hidden" r:id="rId3"/>
  </sheets>
  <definedNames>
    <definedName name="事業内容">費目!$A$2:$A$6</definedName>
    <definedName name="費目">費目!$B$2:$B$10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8" l="1"/>
  <c r="A52" i="18"/>
  <c r="A53" i="13"/>
  <c r="A52" i="13"/>
  <c r="I26" i="13" l="1"/>
  <c r="J26" i="13"/>
  <c r="K26" i="13"/>
  <c r="I27" i="13"/>
  <c r="J27" i="13"/>
  <c r="K27" i="13"/>
  <c r="J20" i="13"/>
  <c r="J19" i="13"/>
  <c r="J17" i="13"/>
  <c r="J16" i="13"/>
  <c r="J42" i="18"/>
  <c r="J41" i="18"/>
  <c r="J17" i="18"/>
  <c r="J18" i="18"/>
  <c r="J19" i="18"/>
  <c r="J20" i="18"/>
  <c r="J21" i="18"/>
  <c r="J22" i="18"/>
  <c r="J23" i="18"/>
  <c r="J24" i="18"/>
  <c r="J25" i="18"/>
  <c r="J26" i="18"/>
  <c r="J27" i="18"/>
  <c r="J28" i="18"/>
  <c r="J29" i="18"/>
  <c r="J30" i="18"/>
  <c r="J31" i="18"/>
  <c r="J32" i="18"/>
  <c r="J33" i="18"/>
  <c r="J34" i="18"/>
  <c r="J35" i="18"/>
  <c r="J36" i="18"/>
  <c r="J37" i="18"/>
  <c r="J38" i="18"/>
  <c r="J39" i="18"/>
  <c r="K39" i="18" s="1"/>
  <c r="J40" i="18"/>
  <c r="J16" i="18"/>
  <c r="H52" i="18"/>
  <c r="H51" i="18"/>
  <c r="H48" i="18"/>
  <c r="I42" i="18"/>
  <c r="K42" i="18" s="1"/>
  <c r="I41" i="18"/>
  <c r="I40" i="18"/>
  <c r="I38" i="18"/>
  <c r="I37" i="18"/>
  <c r="I36" i="18"/>
  <c r="K36" i="18" s="1"/>
  <c r="I35" i="18"/>
  <c r="K35" i="18" s="1"/>
  <c r="I34" i="18"/>
  <c r="I33" i="18"/>
  <c r="K33" i="18" s="1"/>
  <c r="I32" i="18"/>
  <c r="I31" i="18"/>
  <c r="I30" i="18"/>
  <c r="I29" i="18"/>
  <c r="I28" i="18"/>
  <c r="I27" i="18"/>
  <c r="I26" i="18"/>
  <c r="I25" i="18"/>
  <c r="I24" i="18"/>
  <c r="I23" i="18"/>
  <c r="I22" i="18"/>
  <c r="I21" i="18"/>
  <c r="I20" i="18"/>
  <c r="I19" i="18"/>
  <c r="K19" i="18" s="1"/>
  <c r="I18" i="18"/>
  <c r="K18" i="18" s="1"/>
  <c r="I17" i="18"/>
  <c r="K17" i="18" s="1"/>
  <c r="I16" i="18"/>
  <c r="K16" i="18" s="1"/>
  <c r="I15" i="18"/>
  <c r="K23" i="13"/>
  <c r="I24" i="13"/>
  <c r="I21" i="13"/>
  <c r="I22" i="13"/>
  <c r="I23" i="13"/>
  <c r="K41" i="18" l="1"/>
  <c r="K20" i="18"/>
  <c r="K40" i="18"/>
  <c r="K29" i="18"/>
  <c r="K37" i="18"/>
  <c r="K22" i="18"/>
  <c r="K23" i="18"/>
  <c r="K21" i="18"/>
  <c r="K30" i="18"/>
  <c r="I43" i="18"/>
  <c r="K27" i="18"/>
  <c r="H50" i="18"/>
  <c r="H53" i="18"/>
  <c r="K25" i="18"/>
  <c r="K31" i="18"/>
  <c r="K28" i="18"/>
  <c r="K34" i="18"/>
  <c r="K38" i="18"/>
  <c r="K26" i="18"/>
  <c r="H49" i="18"/>
  <c r="J15" i="18"/>
  <c r="K32" i="18"/>
  <c r="H51" i="13"/>
  <c r="H47" i="18" l="1"/>
  <c r="H54" i="18" s="1"/>
  <c r="J43" i="18"/>
  <c r="K15" i="18"/>
  <c r="K24" i="18"/>
  <c r="K43" i="18" l="1"/>
  <c r="I42" i="13"/>
  <c r="K42" i="13" s="1"/>
  <c r="I41" i="13"/>
  <c r="K41" i="13" s="1"/>
  <c r="I40" i="13"/>
  <c r="K40" i="13" s="1"/>
  <c r="J39" i="13"/>
  <c r="K39" i="13" s="1"/>
  <c r="I38" i="13"/>
  <c r="J38" i="13" s="1"/>
  <c r="I37" i="13"/>
  <c r="J37" i="13" s="1"/>
  <c r="K37" i="13" s="1"/>
  <c r="I36" i="13"/>
  <c r="K36" i="13" s="1"/>
  <c r="I35" i="13"/>
  <c r="K35" i="13" s="1"/>
  <c r="I34" i="13"/>
  <c r="I33" i="13"/>
  <c r="K33" i="13" s="1"/>
  <c r="I32" i="13"/>
  <c r="I31" i="13"/>
  <c r="I30" i="13"/>
  <c r="K30" i="13" s="1"/>
  <c r="I29" i="13"/>
  <c r="K29" i="13" s="1"/>
  <c r="I28" i="13"/>
  <c r="I25" i="13"/>
  <c r="J24" i="13"/>
  <c r="K22" i="13"/>
  <c r="J21" i="13"/>
  <c r="I20" i="13"/>
  <c r="K20" i="13" s="1"/>
  <c r="I19" i="13"/>
  <c r="K19" i="13" s="1"/>
  <c r="I18" i="13"/>
  <c r="J18" i="13" s="1"/>
  <c r="K18" i="13" s="1"/>
  <c r="I17" i="13"/>
  <c r="K17" i="13" s="1"/>
  <c r="I16" i="13"/>
  <c r="K16" i="13" s="1"/>
  <c r="I15" i="13"/>
  <c r="I43" i="13" l="1"/>
  <c r="K21" i="13"/>
  <c r="H49" i="13"/>
  <c r="H50" i="13"/>
  <c r="K24" i="13"/>
  <c r="H48" i="13"/>
  <c r="J32" i="13"/>
  <c r="K32" i="13" s="1"/>
  <c r="K38" i="13"/>
  <c r="J15" i="13"/>
  <c r="K15" i="13" s="1"/>
  <c r="J25" i="13"/>
  <c r="H52" i="13" s="1"/>
  <c r="J31" i="13"/>
  <c r="J34" i="13"/>
  <c r="J28" i="13"/>
  <c r="K28" i="13" s="1"/>
  <c r="K31" i="13" l="1"/>
  <c r="H53" i="13"/>
  <c r="K25" i="13"/>
  <c r="J43" i="13"/>
  <c r="H47" i="13"/>
  <c r="K34" i="13"/>
  <c r="H54" i="13" l="1"/>
  <c r="K43" i="13"/>
</calcChain>
</file>

<file path=xl/sharedStrings.xml><?xml version="1.0" encoding="utf-8"?>
<sst xmlns="http://schemas.openxmlformats.org/spreadsheetml/2006/main" count="178" uniqueCount="97">
  <si>
    <t>数量</t>
    <rPh sb="0" eb="2">
      <t>スウリョウ</t>
    </rPh>
    <phoneticPr fontId="5"/>
  </si>
  <si>
    <t>単位</t>
    <rPh sb="0" eb="2">
      <t>タンイ</t>
    </rPh>
    <phoneticPr fontId="5"/>
  </si>
  <si>
    <t>注意事項</t>
    <rPh sb="0" eb="4">
      <t>チュウイジコウ</t>
    </rPh>
    <phoneticPr fontId="10"/>
  </si>
  <si>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</si>
  <si>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※欄が足りない場合は追加しても構いません。</t>
    <rPh sb="1" eb="2">
      <t>ラン</t>
    </rPh>
    <rPh sb="3" eb="4">
      <t>タ</t>
    </rPh>
    <rPh sb="7" eb="9">
      <t>バアイ</t>
    </rPh>
    <rPh sb="10" eb="12">
      <t>ツイカ</t>
    </rPh>
    <rPh sb="15" eb="16">
      <t>カマ</t>
    </rPh>
    <phoneticPr fontId="5"/>
  </si>
  <si>
    <t>費目</t>
    <rPh sb="0" eb="2">
      <t>ヒモク</t>
    </rPh>
    <phoneticPr fontId="2"/>
  </si>
  <si>
    <t>謝金</t>
    <rPh sb="0" eb="2">
      <t>シャキン</t>
    </rPh>
    <phoneticPr fontId="2"/>
  </si>
  <si>
    <t>賃金</t>
    <rPh sb="0" eb="2">
      <t>チンギン</t>
    </rPh>
    <phoneticPr fontId="2"/>
  </si>
  <si>
    <t>通信運搬費</t>
    <rPh sb="0" eb="2">
      <t>ツウシン</t>
    </rPh>
    <rPh sb="2" eb="5">
      <t>ウンパンヒ</t>
    </rPh>
    <phoneticPr fontId="2"/>
  </si>
  <si>
    <t>委託料</t>
    <rPh sb="0" eb="3">
      <t>イタクリョウ</t>
    </rPh>
    <phoneticPr fontId="2"/>
  </si>
  <si>
    <t>借料・損料・使用料</t>
    <rPh sb="0" eb="2">
      <t>シャクリョウ</t>
    </rPh>
    <rPh sb="3" eb="5">
      <t>ソンリョウ</t>
    </rPh>
    <rPh sb="6" eb="9">
      <t>シヨウリョウ</t>
    </rPh>
    <phoneticPr fontId="2"/>
  </si>
  <si>
    <t>旅費</t>
    <rPh sb="0" eb="2">
      <t>リョヒ</t>
    </rPh>
    <phoneticPr fontId="2"/>
  </si>
  <si>
    <t>消耗品費</t>
    <rPh sb="0" eb="3">
      <t>ショウモウヒン</t>
    </rPh>
    <rPh sb="3" eb="4">
      <t>ヒ</t>
    </rPh>
    <phoneticPr fontId="2"/>
  </si>
  <si>
    <t>雑役無費</t>
    <rPh sb="0" eb="2">
      <t>ザツエキ</t>
    </rPh>
    <rPh sb="2" eb="3">
      <t>ム</t>
    </rPh>
    <rPh sb="3" eb="4">
      <t>ヒ</t>
    </rPh>
    <phoneticPr fontId="2"/>
  </si>
  <si>
    <t>レンタルやリースでは対応できない必要物品の作成・購入費</t>
  </si>
  <si>
    <t>事業内容</t>
    <rPh sb="0" eb="4">
      <t>ジギョウナイヨウ</t>
    </rPh>
    <phoneticPr fontId="4"/>
  </si>
  <si>
    <t>※水色の枠に必要事項を記入してください。</t>
    <rPh sb="1" eb="2">
      <t>ミズ</t>
    </rPh>
    <rPh sb="4" eb="5">
      <t>ワク</t>
    </rPh>
    <rPh sb="6" eb="8">
      <t>ヒツヨウ</t>
    </rPh>
    <rPh sb="8" eb="10">
      <t>ジコウ</t>
    </rPh>
    <phoneticPr fontId="5"/>
  </si>
  <si>
    <t>カ.消耗品</t>
    <rPh sb="2" eb="5">
      <t>ショウモウヒン</t>
    </rPh>
    <phoneticPr fontId="4"/>
  </si>
  <si>
    <t>①ロングストーリーツアーの造成</t>
    <rPh sb="13" eb="15">
      <t>ゾウセイ</t>
    </rPh>
    <phoneticPr fontId="4"/>
  </si>
  <si>
    <t>②ロングストーリーツアーの販売に係る経費</t>
    <rPh sb="13" eb="15">
      <t>ハンバイ</t>
    </rPh>
    <rPh sb="16" eb="17">
      <t>カカワ</t>
    </rPh>
    <rPh sb="18" eb="20">
      <t>ケイヒ</t>
    </rPh>
    <phoneticPr fontId="4"/>
  </si>
  <si>
    <t>③情報発信のための素材やツールの作成</t>
    <rPh sb="1" eb="5">
      <t>ジョウホウハッシン</t>
    </rPh>
    <rPh sb="9" eb="11">
      <t>ソザイ</t>
    </rPh>
    <rPh sb="16" eb="18">
      <t>サクセイ</t>
    </rPh>
    <phoneticPr fontId="4"/>
  </si>
  <si>
    <t>④造成したロングストーリーツアーの効果の検証に必要となる経費</t>
    <rPh sb="1" eb="3">
      <t>ゾウセイ</t>
    </rPh>
    <rPh sb="17" eb="19">
      <t>コウカ</t>
    </rPh>
    <rPh sb="20" eb="22">
      <t>ケンショウ</t>
    </rPh>
    <rPh sb="23" eb="25">
      <t>ヒツヨウ</t>
    </rPh>
    <rPh sb="28" eb="30">
      <t>ケイヒ</t>
    </rPh>
    <phoneticPr fontId="4"/>
  </si>
  <si>
    <t>ア.謝金</t>
    <rPh sb="2" eb="4">
      <t>シャキン</t>
    </rPh>
    <phoneticPr fontId="4"/>
  </si>
  <si>
    <t>ウ.委託料</t>
    <rPh sb="2" eb="5">
      <t>イタクリョウ</t>
    </rPh>
    <phoneticPr fontId="4"/>
  </si>
  <si>
    <t>エ.借料・損料・使用料</t>
    <phoneticPr fontId="4"/>
  </si>
  <si>
    <t>オ.旅費</t>
    <rPh sb="2" eb="4">
      <t>リョヒ</t>
    </rPh>
    <phoneticPr fontId="4"/>
  </si>
  <si>
    <t>キ.雑役務費</t>
    <rPh sb="2" eb="6">
      <t>ザツエキムヒ</t>
    </rPh>
    <phoneticPr fontId="4"/>
  </si>
  <si>
    <t>ク,レンタルやリースでは対応できない必要物品の作成・購入費</t>
    <rPh sb="12" eb="14">
      <t>タイオウ</t>
    </rPh>
    <rPh sb="18" eb="20">
      <t>ヒツヨウ</t>
    </rPh>
    <rPh sb="20" eb="22">
      <t>ブッピン</t>
    </rPh>
    <rPh sb="23" eb="25">
      <t>サクセイ</t>
    </rPh>
    <rPh sb="26" eb="29">
      <t>コウニュウヒ</t>
    </rPh>
    <phoneticPr fontId="4"/>
  </si>
  <si>
    <t>費目</t>
    <rPh sb="0" eb="2">
      <t>ヒモク</t>
    </rPh>
    <phoneticPr fontId="5"/>
  </si>
  <si>
    <t>①ロングストーリーツアーの造成</t>
  </si>
  <si>
    <t>②ロングストーリーツアーの販売に係る経費</t>
  </si>
  <si>
    <t>③情報発信のための素材やツールの作成</t>
    <phoneticPr fontId="4"/>
  </si>
  <si>
    <t>④造成したロングストーリーツアーの効果の検証に必要となる経費</t>
  </si>
  <si>
    <t>対象経費
（国費）</t>
    <rPh sb="0" eb="2">
      <t>タイショウ</t>
    </rPh>
    <rPh sb="2" eb="4">
      <t>ケイヒ</t>
    </rPh>
    <rPh sb="6" eb="8">
      <t>コクヒ</t>
    </rPh>
    <phoneticPr fontId="5"/>
  </si>
  <si>
    <t>金額
（総事業費）</t>
    <rPh sb="0" eb="1">
      <t>キン</t>
    </rPh>
    <rPh sb="1" eb="2">
      <t>ガク</t>
    </rPh>
    <rPh sb="4" eb="5">
      <t>ソウ</t>
    </rPh>
    <rPh sb="5" eb="8">
      <t>ジギョウヒ</t>
    </rPh>
    <phoneticPr fontId="5"/>
  </si>
  <si>
    <t>（単位：円）</t>
    <phoneticPr fontId="4"/>
  </si>
  <si>
    <t>単価</t>
    <rPh sb="0" eb="2">
      <t>タンカ</t>
    </rPh>
    <phoneticPr fontId="5"/>
  </si>
  <si>
    <t>回</t>
    <rPh sb="0" eb="1">
      <t>カイ</t>
    </rPh>
    <phoneticPr fontId="4"/>
  </si>
  <si>
    <t>式</t>
    <rPh sb="0" eb="1">
      <t>シキ</t>
    </rPh>
    <phoneticPr fontId="4"/>
  </si>
  <si>
    <t>ABCツーリスト</t>
    <phoneticPr fontId="4"/>
  </si>
  <si>
    <t>専門家助言</t>
    <rPh sb="0" eb="3">
      <t>センモンカ</t>
    </rPh>
    <rPh sb="3" eb="5">
      <t>ジョゲン</t>
    </rPh>
    <phoneticPr fontId="4"/>
  </si>
  <si>
    <t>臨時職員雇用</t>
    <rPh sb="0" eb="6">
      <t>リンジショクインコヨウ</t>
    </rPh>
    <phoneticPr fontId="4"/>
  </si>
  <si>
    <t>名</t>
    <rPh sb="0" eb="1">
      <t>メイ</t>
    </rPh>
    <phoneticPr fontId="4"/>
  </si>
  <si>
    <t>プロジェクトチーム会議 会議室料</t>
    <rPh sb="9" eb="11">
      <t>カイギ</t>
    </rPh>
    <rPh sb="12" eb="16">
      <t>カイギシツリョウ</t>
    </rPh>
    <phoneticPr fontId="4"/>
  </si>
  <si>
    <t>現地調査　交通費</t>
    <rPh sb="0" eb="4">
      <t>ゲンチチョウサ</t>
    </rPh>
    <rPh sb="5" eb="8">
      <t>コウツウヒ</t>
    </rPh>
    <phoneticPr fontId="4"/>
  </si>
  <si>
    <t>現地調査　宿泊費</t>
    <rPh sb="0" eb="4">
      <t>ゲンチチョウサ</t>
    </rPh>
    <rPh sb="5" eb="8">
      <t>シュクハクヒ</t>
    </rPh>
    <phoneticPr fontId="4"/>
  </si>
  <si>
    <t>文房具</t>
    <rPh sb="0" eb="3">
      <t>ブンボウグ</t>
    </rPh>
    <phoneticPr fontId="4"/>
  </si>
  <si>
    <t>ABC広告</t>
    <rPh sb="3" eb="5">
      <t>コウコク</t>
    </rPh>
    <phoneticPr fontId="4"/>
  </si>
  <si>
    <t>費目
番号</t>
    <rPh sb="0" eb="2">
      <t>ヒモク</t>
    </rPh>
    <rPh sb="3" eb="5">
      <t>バンゴウ</t>
    </rPh>
    <phoneticPr fontId="4"/>
  </si>
  <si>
    <t>ABC企画</t>
    <rPh sb="3" eb="5">
      <t>キカク</t>
    </rPh>
    <phoneticPr fontId="4"/>
  </si>
  <si>
    <t>社内規定に基づいて算出</t>
    <rPh sb="0" eb="4">
      <t>シャナイキテイ</t>
    </rPh>
    <rPh sb="5" eb="6">
      <t>モト</t>
    </rPh>
    <rPh sb="9" eb="11">
      <t>サンシュツ</t>
    </rPh>
    <phoneticPr fontId="4"/>
  </si>
  <si>
    <t>事業内容毎の合計</t>
    <rPh sb="0" eb="4">
      <t>ジギョウナイヨウ</t>
    </rPh>
    <rPh sb="4" eb="5">
      <t>ゴト</t>
    </rPh>
    <rPh sb="6" eb="8">
      <t>ゴウケイ</t>
    </rPh>
    <phoneticPr fontId="4"/>
  </si>
  <si>
    <t>スルーガイド2名</t>
    <rPh sb="7" eb="8">
      <t>メイ</t>
    </rPh>
    <phoneticPr fontId="4"/>
  </si>
  <si>
    <t>※本シートは税込金額にて記入ください。</t>
    <rPh sb="1" eb="2">
      <t>ホン</t>
    </rPh>
    <rPh sb="6" eb="8">
      <t>ゼイコ</t>
    </rPh>
    <rPh sb="8" eb="10">
      <t>キンガク</t>
    </rPh>
    <rPh sb="12" eb="14">
      <t>キニュウ</t>
    </rPh>
    <phoneticPr fontId="4"/>
  </si>
  <si>
    <t>プロジェクトチーム名</t>
    <rPh sb="9" eb="10">
      <t>メイ</t>
    </rPh>
    <phoneticPr fontId="4"/>
  </si>
  <si>
    <t>合計</t>
    <rPh sb="0" eb="2">
      <t>ゴウケイ</t>
    </rPh>
    <phoneticPr fontId="4"/>
  </si>
  <si>
    <t>事業内容 項目</t>
    <rPh sb="0" eb="4">
      <t>ジギョウナイヨウ</t>
    </rPh>
    <rPh sb="5" eb="7">
      <t>コウモク</t>
    </rPh>
    <phoneticPr fontId="4"/>
  </si>
  <si>
    <t>合計</t>
    <phoneticPr fontId="4"/>
  </si>
  <si>
    <t>対象経費
以外の経費
(自主財源等)</t>
    <rPh sb="0" eb="2">
      <t>タイショウ</t>
    </rPh>
    <rPh sb="2" eb="4">
      <t>ケイヒ</t>
    </rPh>
    <rPh sb="5" eb="7">
      <t>イガイ</t>
    </rPh>
    <rPh sb="8" eb="10">
      <t>ケイヒ</t>
    </rPh>
    <rPh sb="12" eb="14">
      <t>ジシュ</t>
    </rPh>
    <rPh sb="14" eb="16">
      <t>ザイゲン</t>
    </rPh>
    <rPh sb="16" eb="17">
      <t>トウ</t>
    </rPh>
    <phoneticPr fontId="5"/>
  </si>
  <si>
    <r>
      <t xml:space="preserve">事業内容
</t>
    </r>
    <r>
      <rPr>
        <sz val="14"/>
        <color rgb="FFFF0000"/>
        <rFont val="Yu Gothic UI"/>
        <family val="3"/>
        <charset val="128"/>
      </rPr>
      <t>※プルダウンから選択</t>
    </r>
    <phoneticPr fontId="4"/>
  </si>
  <si>
    <r>
      <t xml:space="preserve">内訳
</t>
    </r>
    <r>
      <rPr>
        <sz val="14"/>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5"/>
  </si>
  <si>
    <r>
      <t xml:space="preserve">備考
</t>
    </r>
    <r>
      <rPr>
        <sz val="14"/>
        <color rgb="FFFF0000"/>
        <rFont val="Yu Gothic UI"/>
        <family val="3"/>
        <charset val="128"/>
      </rPr>
      <t>※委託の場合は想定する
委託先を記載</t>
    </r>
    <rPh sb="0" eb="1">
      <t>ソナエ</t>
    </rPh>
    <rPh sb="1" eb="2">
      <t>コウ</t>
    </rPh>
    <rPh sb="4" eb="6">
      <t>イタク</t>
    </rPh>
    <rPh sb="7" eb="9">
      <t>バアイ</t>
    </rPh>
    <rPh sb="10" eb="12">
      <t>ソウテイ</t>
    </rPh>
    <rPh sb="15" eb="18">
      <t>イタクサキ</t>
    </rPh>
    <rPh sb="17" eb="18">
      <t>サキ</t>
    </rPh>
    <rPh sb="19" eb="21">
      <t>キサイ</t>
    </rPh>
    <phoneticPr fontId="5"/>
  </si>
  <si>
    <t>時間</t>
    <rPh sb="0" eb="2">
      <t>ジカン</t>
    </rPh>
    <phoneticPr fontId="4"/>
  </si>
  <si>
    <t>商談会の企画・運営</t>
    <rPh sb="0" eb="3">
      <t>ショウダンカイ</t>
    </rPh>
    <rPh sb="4" eb="6">
      <t>キカク</t>
    </rPh>
    <rPh sb="7" eb="9">
      <t>ウンエイ</t>
    </rPh>
    <phoneticPr fontId="4"/>
  </si>
  <si>
    <t>ウェブサイトLP作成、掲載素材撮影</t>
    <rPh sb="8" eb="10">
      <t>サクセイ</t>
    </rPh>
    <rPh sb="11" eb="13">
      <t>ケイサイ</t>
    </rPh>
    <rPh sb="13" eb="15">
      <t>ソザイ</t>
    </rPh>
    <rPh sb="15" eb="17">
      <t>サツエイ</t>
    </rPh>
    <phoneticPr fontId="4"/>
  </si>
  <si>
    <t>案内看板設置</t>
    <rPh sb="0" eb="6">
      <t>アンナイカンバンセッチ</t>
    </rPh>
    <phoneticPr fontId="4"/>
  </si>
  <si>
    <t>式</t>
  </si>
  <si>
    <t>モニターツアー参加者募集・実施、FAMツアーの参加者募集・実施</t>
    <rPh sb="7" eb="10">
      <t>サンカシャ</t>
    </rPh>
    <rPh sb="10" eb="12">
      <t>ボシュウ</t>
    </rPh>
    <rPh sb="13" eb="15">
      <t>ジッシ</t>
    </rPh>
    <rPh sb="23" eb="26">
      <t>サンカシャ</t>
    </rPh>
    <rPh sb="26" eb="28">
      <t>ボシュウ</t>
    </rPh>
    <rPh sb="29" eb="31">
      <t>ジッシ</t>
    </rPh>
    <phoneticPr fontId="4"/>
  </si>
  <si>
    <t>御宿○△</t>
  </si>
  <si>
    <t>モニターツアー 宿泊代</t>
  </si>
  <si>
    <t>名</t>
  </si>
  <si>
    <t>振込手数料</t>
  </si>
  <si>
    <t>事業者区分１：</t>
    <rPh sb="0" eb="3">
      <t>ジギョウシャ</t>
    </rPh>
    <rPh sb="3" eb="5">
      <t>クブン</t>
    </rPh>
    <phoneticPr fontId="4"/>
  </si>
  <si>
    <t>新規事業</t>
    <rPh sb="0" eb="2">
      <t>シンキ</t>
    </rPh>
    <rPh sb="2" eb="4">
      <t>ジギョウ</t>
    </rPh>
    <phoneticPr fontId="4"/>
  </si>
  <si>
    <t>事業者区分２：</t>
    <rPh sb="0" eb="3">
      <t>ジギョウシャ</t>
    </rPh>
    <rPh sb="3" eb="5">
      <t>クブン</t>
    </rPh>
    <phoneticPr fontId="4"/>
  </si>
  <si>
    <t>課税事業者</t>
    <rPh sb="0" eb="2">
      <t>カゼイ</t>
    </rPh>
    <rPh sb="2" eb="5">
      <t>ジギョウシャ</t>
    </rPh>
    <phoneticPr fontId="4"/>
  </si>
  <si>
    <t>非課税事業者等</t>
    <rPh sb="0" eb="6">
      <t>ヒカゼイジギョウシャ</t>
    </rPh>
    <rPh sb="6" eb="7">
      <t>トウ</t>
    </rPh>
    <phoneticPr fontId="4"/>
  </si>
  <si>
    <t>※その他留意事項等については、公募要領を参照してください。</t>
    <rPh sb="3" eb="4">
      <t>タ</t>
    </rPh>
    <rPh sb="4" eb="9">
      <t>リュウイジコウトウ</t>
    </rPh>
    <rPh sb="15" eb="17">
      <t>コウボ</t>
    </rPh>
    <rPh sb="17" eb="19">
      <t>ヨウリョウ</t>
    </rPh>
    <rPh sb="20" eb="22">
      <t>サンショウ</t>
    </rPh>
    <phoneticPr fontId="4"/>
  </si>
  <si>
    <t>事業名</t>
    <rPh sb="0" eb="2">
      <t>ジギョウ</t>
    </rPh>
    <rPh sb="2" eb="3">
      <t>メイ</t>
    </rPh>
    <phoneticPr fontId="4"/>
  </si>
  <si>
    <t>⑤メディア等を活用した広告、インフルエンサーやメディア等の招請その他プロモーションに係る経費</t>
    <phoneticPr fontId="4"/>
  </si>
  <si>
    <r>
      <t>※</t>
    </r>
    <r>
      <rPr>
        <b/>
        <u/>
        <sz val="12"/>
        <color rgb="FFFF0000"/>
        <rFont val="Yu Gothic UI"/>
        <family val="3"/>
        <charset val="128"/>
      </rPr>
      <t>申請様式1～8の記載事項との整合性</t>
    </r>
    <r>
      <rPr>
        <sz val="12"/>
        <color indexed="8"/>
        <rFont val="Yu Gothic UI"/>
        <family val="3"/>
        <charset val="128"/>
      </rPr>
      <t>が確認できるものとなるように作成してください。</t>
    </r>
    <rPh sb="1" eb="3">
      <t>シンセイ</t>
    </rPh>
    <rPh sb="3" eb="5">
      <t>ヨウシキ</t>
    </rPh>
    <phoneticPr fontId="5"/>
  </si>
  <si>
    <t>ストーリーで繋ぐ地域のコンテンツの連携促進に向けた実証調査 費用積算書
＜新規事業＞</t>
    <rPh sb="6" eb="7">
      <t>ツナ</t>
    </rPh>
    <rPh sb="8" eb="10">
      <t>チイキ</t>
    </rPh>
    <rPh sb="17" eb="19">
      <t>レンケイ</t>
    </rPh>
    <rPh sb="19" eb="21">
      <t>ソクシン</t>
    </rPh>
    <rPh sb="22" eb="23">
      <t>ム</t>
    </rPh>
    <rPh sb="25" eb="27">
      <t>ジッショウ</t>
    </rPh>
    <rPh sb="27" eb="29">
      <t>チョウサ</t>
    </rPh>
    <rPh sb="30" eb="35">
      <t>ヒヨウセキサンショ</t>
    </rPh>
    <rPh sb="37" eb="39">
      <t>シンキ</t>
    </rPh>
    <rPh sb="39" eb="41">
      <t>ジギョウ</t>
    </rPh>
    <phoneticPr fontId="5"/>
  </si>
  <si>
    <t>申請様式-9
（記入例）</t>
    <rPh sb="0" eb="2">
      <t>シンセイ</t>
    </rPh>
    <rPh sb="2" eb="4">
      <t>ヨウシキ</t>
    </rPh>
    <rPh sb="8" eb="11">
      <t>キニュウレイ</t>
    </rPh>
    <phoneticPr fontId="4"/>
  </si>
  <si>
    <r>
      <t>※本費用積算書は、事業選定時の参考とするために作成いただくものです。</t>
    </r>
    <r>
      <rPr>
        <b/>
        <u/>
        <sz val="12"/>
        <color rgb="FFFF0000"/>
        <rFont val="Yu Gothic UI"/>
        <family val="3"/>
        <charset val="128"/>
      </rPr>
      <t>実証事業が採択されても、本費用積算書に記載の全ての費用が認められる訳ではありません。
　採択後に、各費用の内訳が本事業の対象経費として問題が無いかについて精査します。</t>
    </r>
    <phoneticPr fontId="4"/>
  </si>
  <si>
    <t>※対象経費の総額は1,500万円（15,000千円）を超えないこと</t>
    <phoneticPr fontId="4"/>
  </si>
  <si>
    <t>模擬商談会への参加</t>
  </si>
  <si>
    <r>
      <rPr>
        <b/>
        <u/>
        <sz val="12"/>
        <rFont val="Yu Gothic UI"/>
        <family val="3"/>
        <charset val="128"/>
      </rPr>
      <t>※</t>
    </r>
    <r>
      <rPr>
        <b/>
        <u/>
        <sz val="12"/>
        <color rgb="FFFF0000"/>
        <rFont val="Yu Gothic UI"/>
        <family val="3"/>
        <charset val="128"/>
      </rPr>
      <t>対象経費の総額は新規事業は1,500万円（15,000千円）、継続事業は1,000万円（10,000千円）を上限</t>
    </r>
    <r>
      <rPr>
        <sz val="12"/>
        <color indexed="8"/>
        <rFont val="Yu Gothic UI"/>
        <family val="3"/>
        <charset val="128"/>
      </rPr>
      <t>とします。</t>
    </r>
    <rPh sb="1" eb="3">
      <t>タイショウ</t>
    </rPh>
    <rPh sb="3" eb="5">
      <t>ケイヒ</t>
    </rPh>
    <rPh sb="6" eb="8">
      <t>ソウガク</t>
    </rPh>
    <rPh sb="9" eb="11">
      <t>シンキ</t>
    </rPh>
    <rPh sb="11" eb="13">
      <t>ジギョウ</t>
    </rPh>
    <rPh sb="19" eb="20">
      <t>マン</t>
    </rPh>
    <rPh sb="20" eb="21">
      <t>エン</t>
    </rPh>
    <rPh sb="28" eb="29">
      <t>チ</t>
    </rPh>
    <rPh sb="29" eb="30">
      <t>エン</t>
    </rPh>
    <rPh sb="32" eb="34">
      <t>ケイゾク</t>
    </rPh>
    <rPh sb="34" eb="36">
      <t>ジギョウ</t>
    </rPh>
    <rPh sb="42" eb="43">
      <t>マン</t>
    </rPh>
    <rPh sb="43" eb="44">
      <t>エン</t>
    </rPh>
    <rPh sb="51" eb="52">
      <t>チ</t>
    </rPh>
    <rPh sb="52" eb="53">
      <t>エン</t>
    </rPh>
    <rPh sb="55" eb="57">
      <t>ジョウゲン</t>
    </rPh>
    <phoneticPr fontId="5"/>
  </si>
  <si>
    <t>現地調査（ツアー造成の進捗確認）・EM向けFAMツアー</t>
    <rPh sb="0" eb="2">
      <t>ゲンチ</t>
    </rPh>
    <rPh sb="2" eb="4">
      <t>チョウサ</t>
    </rPh>
    <rPh sb="8" eb="10">
      <t>ゾウセイ</t>
    </rPh>
    <rPh sb="11" eb="13">
      <t>シンチョク</t>
    </rPh>
    <rPh sb="13" eb="15">
      <t>カクニン</t>
    </rPh>
    <rPh sb="19" eb="20">
      <t>ム</t>
    </rPh>
    <phoneticPr fontId="4"/>
  </si>
  <si>
    <t>プロジェクトチームメンバー参加旅費</t>
    <rPh sb="13" eb="15">
      <t>サンカ</t>
    </rPh>
    <rPh sb="15" eb="17">
      <t>リョヒ</t>
    </rPh>
    <phoneticPr fontId="4"/>
  </si>
  <si>
    <t>ガイド賃金（3日間）</t>
    <rPh sb="3" eb="5">
      <t>チンギン</t>
    </rPh>
    <rPh sb="7" eb="9">
      <t>ニチカン</t>
    </rPh>
    <phoneticPr fontId="4"/>
  </si>
  <si>
    <t>FAMツアーガイド賃金（4日間）</t>
    <rPh sb="9" eb="11">
      <t>チンギン</t>
    </rPh>
    <rPh sb="13" eb="15">
      <t>ニチカン</t>
    </rPh>
    <phoneticPr fontId="4"/>
  </si>
  <si>
    <t>スルーガイド1名</t>
    <rPh sb="7" eb="8">
      <t>メイ</t>
    </rPh>
    <phoneticPr fontId="4"/>
  </si>
  <si>
    <t>インフルエンサー招請</t>
    <rPh sb="8" eb="10">
      <t>ショウセイ</t>
    </rPh>
    <phoneticPr fontId="4"/>
  </si>
  <si>
    <t>体験コンテンツ開発（4種）、体験用ツール制作</t>
    <rPh sb="0" eb="2">
      <t>タイケン</t>
    </rPh>
    <rPh sb="7" eb="9">
      <t>カイハツ</t>
    </rPh>
    <rPh sb="11" eb="12">
      <t>シュ</t>
    </rPh>
    <rPh sb="14" eb="17">
      <t>タイケンヨウ</t>
    </rPh>
    <rPh sb="20" eb="22">
      <t>セイサク</t>
    </rPh>
    <phoneticPr fontId="4"/>
  </si>
  <si>
    <t>⑤メディア等を活用した広告、インフルエンサーやメディア等の招請その他プロモーションに係る経費</t>
  </si>
  <si>
    <t>イ.人件費・賃金</t>
    <rPh sb="2" eb="5">
      <t>ジンケンヒ</t>
    </rPh>
    <phoneticPr fontId="4"/>
  </si>
  <si>
    <t>申請様式-9</t>
    <rPh sb="0" eb="2">
      <t>シンセイ</t>
    </rPh>
    <rPh sb="2" eb="4">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</si>
</sst>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yyyy/m/d;@"/>
  </numFmts>
  <fonts count="43"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0"/>
      <color indexed="8"/>
      <name val="Yu Gothic UI"/>
      <family val="3"/>
    </font>
    <font>
      <sz val="6"/>
      <name val="游ゴシック"/>
      <family val="2"/>
      <charset val="128"/>
      <scheme val="minor"/>
    </font>
    <font>
      <sz val="6"/>
      <name val="ＭＳ Ｐゴシック"/>
      <family val="3"/>
    </font>
    <font>
      <sz val="10"/>
      <color indexed="8"/>
      <name val="Yu Gothic UI"/>
      <family val="3"/>
      <charset val="128"/>
    </font>
    <font>
      <sz val="12"/>
      <color indexed="8"/>
      <name val="Yu Gothic UI"/>
      <family val="3"/>
      <charset val="128"/>
    </font>
    <font>
      <b/>
      <sz val="18"/>
      <color indexed="8"/>
      <name val="Yu Gothic UI"/>
      <family val="3"/>
      <charset val="128"/>
    </font>
    <font>
      <b/>
      <sz val="14"/>
      <color indexed="8"/>
      <name val="Yu Gothic UI"/>
      <family val="3"/>
      <charset val="128"/>
    </font>
    <font>
      <sz val="6"/>
      <name val="游ゴシック"/>
      <family val="3"/>
      <charset val="128"/>
      <scheme val="minor"/>
    </font>
    <font>
      <sz val="11"/>
      <color indexed="8"/>
      <name val="Yu Gothic UI"/>
      <family val="3"/>
      <charset val="128"/>
    </font>
    <font>
      <sz val="11"/>
      <color rgb="FFFF0000"/>
      <name val="Yu Gothic UI"/>
      <family val="3"/>
      <charset val="128"/>
    </font>
    <font>
      <b/>
      <sz val="10"/>
      <color indexed="8"/>
      <name val="Yu Gothic UI"/>
      <family val="3"/>
      <charset val="128"/>
    </font>
    <font>
      <sz val="11"/>
      <color theme="1"/>
      <name val="游ゴシック"/>
      <family val="3"/>
      <scheme val="minor"/>
    </font>
    <font>
      <b/>
      <u/>
      <sz val="11"/>
      <color rgb="FFFF0000"/>
      <name val="Yu Gothic UI"/>
      <family val="3"/>
      <charset val="128"/>
    </font>
    <font>
      <sz val="11"/>
      <color theme="1"/>
      <name val="Yu Gothic UI"/>
      <family val="3"/>
      <charset val="128"/>
    </font>
    <font>
      <sz val="11"/>
      <color theme="1"/>
      <name val="游ゴシック"/>
      <family val="3"/>
    </font>
    <font>
      <b/>
      <sz val="11"/>
      <color indexed="8"/>
      <name val="Yu Gothic UI"/>
      <family val="3"/>
      <charset val="128"/>
    </font>
    <font>
      <u/>
      <sz val="11"/>
      <color theme="10"/>
      <name val="Arial"/>
      <family val="2"/>
    </font>
    <font>
      <sz val="11"/>
      <color theme="1"/>
      <name val="Arial"/>
      <family val="2"/>
    </font>
    <font>
      <sz val="11"/>
      <name val="Yu Gothic UI"/>
      <family val="3"/>
    </font>
    <font>
      <b/>
      <sz val="11"/>
      <color rgb="FFFF0000"/>
      <name val="Yu Gothic UI"/>
      <family val="3"/>
    </font>
    <font>
      <sz val="11"/>
      <color indexed="8"/>
      <name val="Yu Gothic UI"/>
      <family val="3"/>
    </font>
    <font>
      <b/>
      <u/>
      <sz val="11"/>
      <color rgb="FFFF0000"/>
      <name val="Yu Gothic UI"/>
      <family val="3"/>
    </font>
    <font>
      <sz val="14"/>
      <color theme="1"/>
      <name val="Yu Gothic UI"/>
      <family val="3"/>
      <charset val="128"/>
    </font>
    <font>
      <sz val="14"/>
      <color indexed="8"/>
      <name val="Yu Gothic UI"/>
      <family val="3"/>
      <charset val="128"/>
    </font>
    <font>
      <sz val="14"/>
      <name val="Yu Gothic UI"/>
      <family val="3"/>
      <charset val="128"/>
    </font>
    <font>
      <sz val="14"/>
      <name val="Yu Gothic UI"/>
      <family val="3"/>
    </font>
    <font>
      <b/>
      <sz val="12"/>
      <color indexed="8"/>
      <name val="Yu Gothic UI"/>
      <family val="3"/>
      <charset val="128"/>
    </font>
    <font>
      <sz val="12"/>
      <color rgb="FFFF0000"/>
      <name val="Yu Gothic UI"/>
      <family val="3"/>
      <charset val="128"/>
    </font>
    <font>
      <sz val="12"/>
      <color indexed="8"/>
      <name val="Yu Gothic UI"/>
      <family val="3"/>
    </font>
    <font>
      <b/>
      <u/>
      <sz val="12"/>
      <color rgb="FFFF0000"/>
      <name val="Yu Gothic UI"/>
      <family val="3"/>
    </font>
    <font>
      <b/>
      <u/>
      <sz val="12"/>
      <color rgb="FFFF0000"/>
      <name val="Yu Gothic UI"/>
      <family val="3"/>
      <charset val="128"/>
    </font>
    <font>
      <b/>
      <sz val="14"/>
      <color theme="0"/>
      <name val="Yu Gothic UI"/>
      <family val="3"/>
      <charset val="128"/>
    </font>
    <font>
      <b/>
      <sz val="12"/>
      <color rgb="FFFF0000"/>
      <name val="Yu Gothic UI"/>
      <family val="3"/>
      <charset val="128"/>
    </font>
    <font>
      <sz val="12"/>
      <color theme="1"/>
      <name val="游ゴシック"/>
      <family val="2"/>
      <charset val="128"/>
      <scheme val="minor"/>
    </font>
    <font>
      <sz val="14"/>
      <color theme="1"/>
      <name val="游ゴシック"/>
      <family val="2"/>
      <charset val="128"/>
      <scheme val="minor"/>
    </font>
    <font>
      <sz val="14"/>
      <color indexed="8"/>
      <name val="Yu Gothic UI"/>
      <family val="3"/>
    </font>
    <font>
      <sz val="14"/>
      <color rgb="FFFF0000"/>
      <name val="Yu Gothic UI"/>
      <family val="3"/>
      <charset val="128"/>
    </font>
    <font>
      <b/>
      <sz val="20"/>
      <color theme="0"/>
      <name val="Yu Gothic UI"/>
      <family val="3"/>
      <charset val="128"/>
    </font>
    <font>
      <sz val="18"/>
      <color indexed="8"/>
      <name val="Yu Gothic UI"/>
      <family val="3"/>
      <charset val="128"/>
    </font>
    <font>
      <b/>
      <u/>
      <sz val="12"/>
      <name val="Yu Gothic UI"/>
      <family val="3"/>
      <charset val="128"/>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48">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6" fontId="1" fillId="0" borderId="0" applyFon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alignment vertical="center"/>
    </xf>
    <xf numFmtId="0" fontId="20" fillId="0" borderId="0"/>
    <xf numFmtId="6" fontId="14" fillId="0" borderId="0" applyFont="0" applyFill="0" applyBorder="0" applyAlignment="0" applyProtection="0">
      <alignment vertical="center"/>
    </xf>
    <xf numFmtId="9"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center" vertical="center" shrinkToFit="1"/>
    </xf>
    <xf numFmtId="0" fontId="13" fillId="0" borderId="0" xfId="0" applyFont="1" applyAlignment="1">
      <alignment horizontal="right"/>
    </xf>
    <xf numFmtId="0" fontId="15" fillId="0" borderId="0" xfId="0" applyFont="1">
      <alignment vertical="center"/>
    </xf>
    <xf numFmtId="0" fontId="16" fillId="0" borderId="0" xfId="0" applyFont="1" applyAlignment="1">
      <alignment horizontal="left" vertical="center"/>
    </xf>
    <xf numFmtId="0" fontId="11" fillId="0" borderId="0" xfId="0" applyFont="1" applyAlignment="1">
      <alignment vertical="center" shrinkToFit="1"/>
    </xf>
    <xf numFmtId="0" fontId="18" fillId="0" borderId="0" xfId="0" applyFont="1" applyAlignment="1">
      <alignment vertical="center" shrinkToFit="1"/>
    </xf>
    <xf numFmtId="0" fontId="11" fillId="0" borderId="0" xfId="0" applyFont="1" applyAlignment="1">
      <alignment horizontal="center" vertical="center"/>
    </xf>
    <xf numFmtId="177" fontId="11" fillId="0" borderId="0" xfId="1" applyNumberFormat="1" applyFont="1" applyFill="1" applyBorder="1" applyAlignment="1">
      <alignmen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177" fontId="7" fillId="0" borderId="0" xfId="1" applyNumberFormat="1" applyFont="1" applyFill="1" applyBorder="1" applyAlignment="1">
      <alignment vertical="center"/>
    </xf>
    <xf numFmtId="0" fontId="16" fillId="0" borderId="0" xfId="0" applyFont="1">
      <alignment vertical="center"/>
    </xf>
    <xf numFmtId="0" fontId="16" fillId="0" borderId="0" xfId="0" applyFont="1" applyAlignment="1">
      <alignment vertical="center" shrinkToFit="1"/>
    </xf>
    <xf numFmtId="0" fontId="23" fillId="0" borderId="0" xfId="0" applyFont="1" applyAlignment="1">
      <alignment vertical="center" shrinkToFit="1"/>
    </xf>
    <xf numFmtId="0" fontId="22" fillId="0" borderId="0" xfId="0" applyFont="1" applyAlignment="1">
      <alignment horizontal="center" vertical="center" shrinkToFit="1"/>
    </xf>
    <xf numFmtId="0" fontId="24"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178" fontId="0" fillId="0" borderId="0" xfId="0" applyNumberFormat="1">
      <alignment vertical="center"/>
    </xf>
    <xf numFmtId="0" fontId="27" fillId="3" borderId="4" xfId="0" applyFont="1" applyFill="1" applyBorder="1" applyAlignment="1">
      <alignment vertical="center" wrapText="1" shrinkToFit="1"/>
    </xf>
    <xf numFmtId="0" fontId="27" fillId="3" borderId="4" xfId="0" applyFont="1" applyFill="1" applyBorder="1">
      <alignment vertical="center"/>
    </xf>
    <xf numFmtId="176" fontId="27" fillId="3" borderId="4" xfId="0"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5" xfId="0" applyFont="1" applyFill="1" applyBorder="1" applyAlignment="1">
      <alignment vertical="center" wrapText="1" shrinkToFit="1"/>
    </xf>
    <xf numFmtId="0" fontId="27" fillId="3" borderId="5" xfId="0" applyFont="1" applyFill="1" applyBorder="1">
      <alignment vertical="center"/>
    </xf>
    <xf numFmtId="176" fontId="27" fillId="3" borderId="5" xfId="0" applyNumberFormat="1" applyFont="1" applyFill="1" applyBorder="1" applyAlignment="1">
      <alignment vertical="center" shrinkToFit="1"/>
    </xf>
    <xf numFmtId="0" fontId="23" fillId="0" borderId="0" xfId="0" applyFont="1" applyAlignment="1">
      <alignment horizontal="center" vertical="center" shrinkToFit="1"/>
    </xf>
    <xf numFmtId="0" fontId="3" fillId="0" borderId="0" xfId="0" applyFont="1" applyAlignment="1">
      <alignment horizontal="center" vertical="center"/>
    </xf>
    <xf numFmtId="0" fontId="18" fillId="0" borderId="0" xfId="0" applyFont="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28" fillId="3" borderId="12" xfId="0" applyFont="1" applyFill="1" applyBorder="1" applyAlignment="1">
      <alignment vertical="center" shrinkToFit="1"/>
    </xf>
    <xf numFmtId="0" fontId="27" fillId="3" borderId="1" xfId="0" applyFont="1" applyFill="1" applyBorder="1" applyAlignment="1">
      <alignment vertical="center" wrapText="1" shrinkToFit="1"/>
    </xf>
    <xf numFmtId="38" fontId="27" fillId="3" borderId="1" xfId="8" applyFont="1" applyFill="1" applyBorder="1">
      <alignment vertical="center"/>
    </xf>
    <xf numFmtId="0" fontId="27" fillId="3" borderId="1" xfId="0" applyFont="1" applyFill="1" applyBorder="1">
      <alignment vertical="center"/>
    </xf>
    <xf numFmtId="176" fontId="27" fillId="3" borderId="1" xfId="0" applyNumberFormat="1" applyFont="1" applyFill="1" applyBorder="1" applyAlignment="1">
      <alignment vertical="center" shrinkToFit="1"/>
    </xf>
    <xf numFmtId="38" fontId="27" fillId="3" borderId="1" xfId="8" applyFont="1" applyFill="1" applyBorder="1" applyAlignment="1">
      <alignment vertical="center" shrinkToFit="1"/>
    </xf>
    <xf numFmtId="0" fontId="27" fillId="3" borderId="8" xfId="0" applyFont="1" applyFill="1" applyBorder="1" applyAlignment="1">
      <alignment horizontal="left" vertical="center" wrapText="1" shrinkToFit="1"/>
    </xf>
    <xf numFmtId="38" fontId="27" fillId="3" borderId="5" xfId="8" applyFont="1" applyFill="1" applyBorder="1">
      <alignment vertical="center"/>
    </xf>
    <xf numFmtId="38" fontId="27" fillId="3" borderId="5" xfId="8" applyFont="1" applyFill="1" applyBorder="1" applyAlignment="1">
      <alignment vertical="center" shrinkToFit="1"/>
    </xf>
    <xf numFmtId="0" fontId="27" fillId="3" borderId="10" xfId="0" applyFont="1" applyFill="1" applyBorder="1" applyAlignment="1">
      <alignment horizontal="left" vertical="center" wrapText="1" shrinkToFit="1"/>
    </xf>
    <xf numFmtId="38" fontId="27" fillId="3" borderId="4" xfId="8" applyFont="1" applyFill="1" applyBorder="1">
      <alignment vertical="center"/>
    </xf>
    <xf numFmtId="0" fontId="27" fillId="3" borderId="11" xfId="0" applyFont="1" applyFill="1" applyBorder="1" applyAlignment="1">
      <alignment horizontal="left" vertical="center" wrapText="1" shrinkToFit="1"/>
    </xf>
    <xf numFmtId="0" fontId="30" fillId="0" borderId="0" xfId="0" applyFont="1">
      <alignment vertical="center"/>
    </xf>
    <xf numFmtId="38" fontId="27" fillId="3" borderId="26" xfId="8" applyFont="1" applyFill="1" applyBorder="1" applyAlignment="1">
      <alignment vertical="center" shrinkToFit="1"/>
    </xf>
    <xf numFmtId="0" fontId="0" fillId="0" borderId="4" xfId="0" applyBorder="1" applyAlignment="1">
      <alignment horizontal="center" vertical="center"/>
    </xf>
    <xf numFmtId="0" fontId="18" fillId="0" borderId="0" xfId="0" applyFont="1" applyFill="1" applyBorder="1" applyAlignment="1">
      <alignment horizontal="center" vertical="center"/>
    </xf>
    <xf numFmtId="0" fontId="0" fillId="0" borderId="41" xfId="0" applyBorder="1" applyAlignment="1">
      <alignment horizontal="center" vertical="center" wrapText="1"/>
    </xf>
    <xf numFmtId="0" fontId="27" fillId="3" borderId="16" xfId="0" applyFont="1" applyFill="1" applyBorder="1" applyAlignment="1">
      <alignment vertical="center" shrinkToFit="1"/>
    </xf>
    <xf numFmtId="0" fontId="27" fillId="3" borderId="41" xfId="0" applyFont="1" applyFill="1" applyBorder="1" applyAlignment="1">
      <alignment vertical="center" wrapText="1" shrinkToFit="1"/>
    </xf>
    <xf numFmtId="38" fontId="27" fillId="3" borderId="41" xfId="8" applyFont="1" applyFill="1" applyBorder="1">
      <alignment vertical="center"/>
    </xf>
    <xf numFmtId="0" fontId="27" fillId="3" borderId="41" xfId="0" applyFont="1" applyFill="1" applyBorder="1">
      <alignment vertical="center"/>
    </xf>
    <xf numFmtId="176" fontId="27" fillId="3" borderId="41" xfId="0" applyNumberFormat="1" applyFont="1" applyFill="1" applyBorder="1" applyAlignment="1">
      <alignment vertical="center" shrinkToFit="1"/>
    </xf>
    <xf numFmtId="38" fontId="27" fillId="3" borderId="41" xfId="8" applyFont="1" applyFill="1" applyBorder="1" applyAlignment="1">
      <alignment vertical="center" shrinkToFit="1"/>
    </xf>
    <xf numFmtId="0" fontId="27" fillId="3" borderId="25" xfId="0" applyFont="1" applyFill="1" applyBorder="1" applyAlignment="1">
      <alignment horizontal="left" vertical="center" wrapText="1" shrinkToFit="1"/>
    </xf>
    <xf numFmtId="38" fontId="27" fillId="0" borderId="40" xfId="8" applyFont="1" applyFill="1" applyBorder="1" applyAlignment="1">
      <alignment vertical="center" shrinkToFit="1"/>
    </xf>
    <xf numFmtId="38" fontId="27" fillId="2" borderId="40" xfId="8" applyFont="1" applyFill="1" applyBorder="1" applyAlignment="1">
      <alignment vertical="center" shrinkToFit="1"/>
    </xf>
    <xf numFmtId="0" fontId="21" fillId="0" borderId="40" xfId="0" applyFont="1" applyBorder="1" applyAlignment="1">
      <alignment horizontal="center" vertical="center" shrinkToFi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7" fillId="0" borderId="0" xfId="0" applyFont="1" applyAlignment="1">
      <alignment vertical="center" shrinkToFit="1"/>
    </xf>
    <xf numFmtId="177" fontId="7" fillId="0" borderId="0" xfId="1" applyNumberFormat="1" applyFont="1" applyFill="1" applyBorder="1" applyAlignment="1">
      <alignment vertical="center" shrinkToFit="1"/>
    </xf>
    <xf numFmtId="0" fontId="29" fillId="0" borderId="0" xfId="0" applyFont="1" applyAlignment="1">
      <alignment vertical="center" shrinkToFit="1"/>
    </xf>
    <xf numFmtId="0" fontId="26" fillId="0" borderId="0"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29" fillId="0" borderId="0" xfId="0" applyFont="1" applyAlignment="1">
      <alignment horizontal="center" vertical="center"/>
    </xf>
    <xf numFmtId="0" fontId="36" fillId="0" borderId="0" xfId="0" applyFont="1">
      <alignment vertical="center"/>
    </xf>
    <xf numFmtId="0" fontId="26"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33" fillId="0" borderId="33" xfId="0" applyFont="1" applyBorder="1" applyAlignment="1">
      <alignment vertical="center"/>
    </xf>
    <xf numFmtId="0" fontId="29" fillId="0" borderId="0" xfId="0" applyFont="1" applyAlignment="1">
      <alignment horizontal="right"/>
    </xf>
    <xf numFmtId="0" fontId="15" fillId="0" borderId="0" xfId="0" applyFont="1" applyBorder="1" applyAlignment="1">
      <alignment vertical="center"/>
    </xf>
    <xf numFmtId="0" fontId="8" fillId="0" borderId="0" xfId="0" applyFont="1" applyFill="1" applyBorder="1" applyAlignment="1">
      <alignment horizontal="left" vertical="center" shrinkToFit="1"/>
    </xf>
    <xf numFmtId="0" fontId="26" fillId="3" borderId="0" xfId="0" applyFont="1" applyFill="1" applyBorder="1">
      <alignment vertical="center"/>
    </xf>
    <xf numFmtId="0" fontId="26" fillId="3" borderId="46" xfId="0" applyFont="1" applyFill="1" applyBorder="1">
      <alignment vertical="center"/>
    </xf>
    <xf numFmtId="0" fontId="26" fillId="0" borderId="0" xfId="0" applyFont="1" applyFill="1" applyBorder="1">
      <alignment vertical="center"/>
    </xf>
    <xf numFmtId="0" fontId="11" fillId="0" borderId="0" xfId="0" applyFont="1" applyFill="1" applyBorder="1">
      <alignment vertical="center"/>
    </xf>
    <xf numFmtId="0" fontId="11" fillId="0" borderId="46"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41" fillId="3" borderId="4" xfId="0" applyFont="1" applyFill="1" applyBorder="1" applyAlignment="1" applyProtection="1">
      <alignment horizontal="left" vertical="center"/>
      <protection locked="0"/>
    </xf>
    <xf numFmtId="0" fontId="41" fillId="3" borderId="47" xfId="0" applyFont="1" applyFill="1" applyBorder="1" applyAlignment="1" applyProtection="1">
      <alignment horizontal="left" vertical="center"/>
      <protection locked="0"/>
    </xf>
    <xf numFmtId="0" fontId="26" fillId="0" borderId="5" xfId="0" applyFont="1" applyBorder="1" applyAlignment="1">
      <alignment horizontal="center" vertical="center" wrapText="1"/>
    </xf>
    <xf numFmtId="0" fontId="28" fillId="3" borderId="14" xfId="0" applyFont="1" applyFill="1" applyBorder="1" applyAlignment="1">
      <alignment vertical="center" shrinkToFit="1"/>
    </xf>
    <xf numFmtId="0" fontId="27" fillId="3" borderId="5" xfId="0" applyFont="1" applyFill="1" applyBorder="1" applyAlignment="1">
      <alignment vertical="center" shrinkToFit="1"/>
    </xf>
    <xf numFmtId="0" fontId="26" fillId="3" borderId="29" xfId="0" applyFont="1" applyFill="1" applyBorder="1">
      <alignment vertical="center"/>
    </xf>
    <xf numFmtId="0" fontId="41" fillId="3" borderId="5" xfId="0" applyFont="1" applyFill="1" applyBorder="1" applyAlignment="1" applyProtection="1">
      <alignment horizontal="left" vertical="center"/>
      <protection locked="0"/>
    </xf>
    <xf numFmtId="0" fontId="31" fillId="0" borderId="0" xfId="2" applyFont="1" applyAlignment="1">
      <alignment horizontal="left" vertical="center" shrinkToFit="1"/>
    </xf>
    <xf numFmtId="0" fontId="9" fillId="4" borderId="39" xfId="0" applyFont="1" applyFill="1" applyBorder="1" applyAlignment="1">
      <alignment horizontal="right" vertical="center"/>
    </xf>
    <xf numFmtId="0" fontId="9" fillId="4" borderId="42" xfId="0" applyFont="1" applyFill="1" applyBorder="1" applyAlignment="1">
      <alignment horizontal="right" vertical="center"/>
    </xf>
    <xf numFmtId="0" fontId="9" fillId="4" borderId="13" xfId="0" applyFont="1" applyFill="1" applyBorder="1" applyAlignment="1">
      <alignment horizontal="right" vertical="center"/>
    </xf>
    <xf numFmtId="176" fontId="9" fillId="4" borderId="7" xfId="8" applyNumberFormat="1" applyFont="1" applyFill="1" applyBorder="1" applyAlignment="1">
      <alignment horizontal="right" vertical="center"/>
    </xf>
    <xf numFmtId="176" fontId="9" fillId="4" borderId="36" xfId="8" applyNumberFormat="1" applyFont="1" applyFill="1" applyBorder="1" applyAlignment="1">
      <alignment horizontal="right" vertical="center"/>
    </xf>
    <xf numFmtId="0" fontId="7" fillId="0" borderId="0" xfId="2" applyFont="1" applyAlignment="1">
      <alignment horizontal="left" vertical="center" wrapText="1" shrinkToFit="1"/>
    </xf>
    <xf numFmtId="0" fontId="31" fillId="0" borderId="0" xfId="2" applyFont="1" applyAlignment="1">
      <alignment horizontal="left" vertical="center" wrapText="1" shrinkToFit="1"/>
    </xf>
    <xf numFmtId="0" fontId="25" fillId="0" borderId="38" xfId="0" applyFont="1" applyBorder="1" applyAlignment="1">
      <alignment horizontal="left" vertical="justify" shrinkToFit="1"/>
    </xf>
    <xf numFmtId="0" fontId="25" fillId="0" borderId="28" xfId="0" applyFont="1" applyBorder="1" applyAlignment="1">
      <alignment horizontal="left" vertical="justify" shrinkToFit="1"/>
    </xf>
    <xf numFmtId="0" fontId="25" fillId="0" borderId="15" xfId="0" applyFont="1" applyBorder="1" applyAlignment="1">
      <alignment horizontal="left" vertical="justify" shrinkToFit="1"/>
    </xf>
    <xf numFmtId="176" fontId="25" fillId="0" borderId="29" xfId="8" applyNumberFormat="1" applyFont="1" applyBorder="1" applyAlignment="1">
      <alignment horizontal="right" vertical="center"/>
    </xf>
    <xf numFmtId="176" fontId="25" fillId="0" borderId="35" xfId="8" applyNumberFormat="1" applyFont="1" applyBorder="1" applyAlignment="1">
      <alignment horizontal="right" vertical="center"/>
    </xf>
    <xf numFmtId="0" fontId="25" fillId="9" borderId="38" xfId="0" applyFont="1" applyFill="1" applyBorder="1" applyAlignment="1">
      <alignment horizontal="left" vertical="justify" shrinkToFit="1"/>
    </xf>
    <xf numFmtId="0" fontId="25" fillId="9" borderId="28" xfId="0" applyFont="1" applyFill="1" applyBorder="1" applyAlignment="1">
      <alignment horizontal="left" vertical="justify" shrinkToFit="1"/>
    </xf>
    <xf numFmtId="0" fontId="25" fillId="9" borderId="15" xfId="0" applyFont="1" applyFill="1" applyBorder="1" applyAlignment="1">
      <alignment horizontal="left" vertical="justify" shrinkToFit="1"/>
    </xf>
    <xf numFmtId="176" fontId="25" fillId="9" borderId="29" xfId="8" applyNumberFormat="1" applyFont="1" applyFill="1" applyBorder="1" applyAlignment="1">
      <alignment horizontal="right" vertical="center"/>
    </xf>
    <xf numFmtId="176" fontId="25" fillId="9" borderId="35" xfId="8" applyNumberFormat="1" applyFont="1" applyFill="1" applyBorder="1" applyAlignment="1">
      <alignment horizontal="right" vertical="center"/>
    </xf>
    <xf numFmtId="0" fontId="32" fillId="0" borderId="6" xfId="0" applyFont="1" applyBorder="1" applyAlignment="1">
      <alignment horizontal="left" vertical="center" wrapText="1"/>
    </xf>
    <xf numFmtId="0" fontId="9" fillId="0" borderId="0" xfId="0" applyFont="1" applyBorder="1" applyAlignment="1">
      <alignment horizontal="left" vertical="center" shrinkToFit="1"/>
    </xf>
    <xf numFmtId="0" fontId="34" fillId="7" borderId="30" xfId="0" applyFont="1" applyFill="1" applyBorder="1" applyAlignment="1">
      <alignment horizontal="center" vertical="center" shrinkToFit="1"/>
    </xf>
    <xf numFmtId="0" fontId="34" fillId="7" borderId="31" xfId="0" applyFont="1" applyFill="1" applyBorder="1" applyAlignment="1">
      <alignment horizontal="center" vertical="center" shrinkToFit="1"/>
    </xf>
    <xf numFmtId="0" fontId="34" fillId="7" borderId="43" xfId="0" applyFont="1" applyFill="1" applyBorder="1" applyAlignment="1">
      <alignment horizontal="center" vertical="center" shrinkToFit="1"/>
    </xf>
    <xf numFmtId="0" fontId="34" fillId="7" borderId="32" xfId="0" applyFont="1" applyFill="1" applyBorder="1" applyAlignment="1">
      <alignment horizontal="center" vertical="center" shrinkToFit="1"/>
    </xf>
    <xf numFmtId="0" fontId="25" fillId="0" borderId="37" xfId="0" applyFont="1" applyBorder="1" applyAlignment="1">
      <alignment horizontal="left" vertical="justify" shrinkToFit="1"/>
    </xf>
    <xf numFmtId="0" fontId="25" fillId="0" borderId="44" xfId="0" applyFont="1" applyBorder="1" applyAlignment="1">
      <alignment horizontal="left" vertical="justify" shrinkToFit="1"/>
    </xf>
    <xf numFmtId="0" fontId="25" fillId="0" borderId="12" xfId="0" applyFont="1" applyBorder="1" applyAlignment="1">
      <alignment horizontal="left" vertical="justify" shrinkToFit="1"/>
    </xf>
    <xf numFmtId="176" fontId="25" fillId="0" borderId="2" xfId="8" applyNumberFormat="1" applyFont="1" applyBorder="1" applyAlignment="1">
      <alignment horizontal="right" vertical="center"/>
    </xf>
    <xf numFmtId="176" fontId="25" fillId="0" borderId="34" xfId="8" applyNumberFormat="1" applyFont="1" applyBorder="1" applyAlignment="1">
      <alignment horizontal="right" vertical="center"/>
    </xf>
    <xf numFmtId="0" fontId="37" fillId="0" borderId="19" xfId="0" applyFont="1" applyBorder="1" applyAlignment="1">
      <alignment horizontal="left" vertical="top" wrapText="1"/>
    </xf>
    <xf numFmtId="0" fontId="37" fillId="0" borderId="16" xfId="0" applyFont="1" applyBorder="1" applyAlignment="1">
      <alignment horizontal="left" vertical="top" wrapText="1"/>
    </xf>
    <xf numFmtId="0" fontId="37" fillId="0" borderId="20" xfId="0" applyFont="1" applyBorder="1" applyAlignment="1">
      <alignment horizontal="left" vertical="top" wrapText="1"/>
    </xf>
    <xf numFmtId="0" fontId="37" fillId="0" borderId="18" xfId="0" applyFont="1" applyBorder="1" applyAlignment="1">
      <alignment horizontal="left" vertical="top" wrapText="1"/>
    </xf>
    <xf numFmtId="0" fontId="28" fillId="0" borderId="40" xfId="0" applyFont="1" applyBorder="1" applyAlignment="1">
      <alignment horizontal="right" vertical="center" shrinkToFit="1"/>
    </xf>
    <xf numFmtId="0" fontId="27" fillId="0" borderId="40" xfId="0" applyFont="1" applyBorder="1" applyAlignment="1">
      <alignment horizontal="right"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wrapText="1"/>
    </xf>
    <xf numFmtId="0" fontId="37" fillId="0" borderId="19" xfId="0" applyFont="1" applyBorder="1" applyAlignment="1">
      <alignment horizontal="left" vertical="top"/>
    </xf>
    <xf numFmtId="0" fontId="37" fillId="0" borderId="16" xfId="0" applyFont="1" applyBorder="1" applyAlignment="1">
      <alignment horizontal="left" vertical="top"/>
    </xf>
    <xf numFmtId="0" fontId="37" fillId="0" borderId="20" xfId="0" applyFont="1" applyBorder="1" applyAlignment="1">
      <alignment horizontal="left" vertical="top"/>
    </xf>
    <xf numFmtId="0" fontId="37" fillId="0" borderId="18" xfId="0" applyFont="1" applyBorder="1" applyAlignment="1">
      <alignment horizontal="left" vertical="top"/>
    </xf>
    <xf numFmtId="0" fontId="37" fillId="0" borderId="21" xfId="0" applyFont="1" applyBorder="1" applyAlignment="1">
      <alignment horizontal="left" vertical="top"/>
    </xf>
    <xf numFmtId="0" fontId="37" fillId="0" borderId="14" xfId="0" applyFont="1" applyBorder="1" applyAlignment="1">
      <alignment horizontal="left" vertical="top"/>
    </xf>
    <xf numFmtId="0" fontId="26" fillId="0" borderId="8" xfId="0" applyFont="1" applyBorder="1" applyAlignment="1">
      <alignment horizontal="center" vertical="center" wrapText="1"/>
    </xf>
    <xf numFmtId="0" fontId="26" fillId="0" borderId="9" xfId="0" applyFont="1" applyBorder="1" applyAlignment="1">
      <alignment horizontal="center" vertical="center"/>
    </xf>
    <xf numFmtId="0" fontId="37" fillId="0" borderId="22" xfId="0" applyFont="1" applyBorder="1" applyAlignment="1">
      <alignment horizontal="left" vertical="top"/>
    </xf>
    <xf numFmtId="0" fontId="37" fillId="0" borderId="17" xfId="0" applyFont="1" applyBorder="1" applyAlignment="1">
      <alignment horizontal="left" vertical="top"/>
    </xf>
    <xf numFmtId="0" fontId="26" fillId="0" borderId="1" xfId="0" applyFont="1" applyBorder="1" applyAlignment="1">
      <alignment horizontal="center" vertical="center" wrapText="1"/>
    </xf>
    <xf numFmtId="0" fontId="34" fillId="8" borderId="45" xfId="0" applyFont="1" applyFill="1" applyBorder="1" applyAlignment="1">
      <alignment horizontal="center" vertical="center"/>
    </xf>
    <xf numFmtId="0" fontId="34" fillId="8" borderId="16" xfId="0" applyFont="1" applyFill="1" applyBorder="1" applyAlignment="1">
      <alignment horizontal="center" vertical="center"/>
    </xf>
    <xf numFmtId="0" fontId="34" fillId="8" borderId="46" xfId="0" applyFont="1" applyFill="1" applyBorder="1" applyAlignment="1">
      <alignment horizontal="center" vertical="center"/>
    </xf>
    <xf numFmtId="0" fontId="34" fillId="8" borderId="14" xfId="0" applyFont="1" applyFill="1" applyBorder="1" applyAlignment="1">
      <alignment horizontal="center" vertical="center"/>
    </xf>
    <xf numFmtId="0" fontId="38" fillId="0" borderId="22" xfId="0" applyFont="1" applyBorder="1" applyAlignment="1">
      <alignment horizontal="center" vertical="center" wrapText="1" shrinkToFit="1"/>
    </xf>
    <xf numFmtId="0" fontId="26" fillId="0" borderId="17"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6" xfId="0" applyFont="1" applyBorder="1" applyAlignment="1">
      <alignment horizontal="center" vertical="center" wrapText="1" shrinkToFit="1"/>
    </xf>
    <xf numFmtId="0" fontId="26" fillId="0" borderId="27" xfId="0" applyFont="1" applyBorder="1" applyAlignment="1">
      <alignment horizontal="center" vertical="center" wrapText="1" shrinkToFit="1"/>
    </xf>
    <xf numFmtId="0" fontId="40" fillId="5" borderId="0" xfId="0" applyFont="1" applyFill="1" applyAlignment="1">
      <alignment horizontal="center" vertical="center" wrapText="1" shrinkToFit="1"/>
    </xf>
    <xf numFmtId="0" fontId="40" fillId="5" borderId="0" xfId="0" applyFont="1" applyFill="1" applyAlignment="1">
      <alignment horizontal="center" vertical="center" shrinkToFit="1"/>
    </xf>
    <xf numFmtId="0" fontId="34" fillId="6" borderId="5" xfId="0" applyFont="1" applyFill="1" applyBorder="1" applyAlignment="1">
      <alignment horizontal="center" vertical="center" shrinkToFit="1"/>
    </xf>
    <xf numFmtId="0" fontId="8" fillId="3" borderId="5" xfId="0" applyFont="1" applyFill="1" applyBorder="1" applyAlignment="1">
      <alignment horizontal="left" vertical="center" shrinkToFit="1"/>
    </xf>
  </cellXfs>
  <cellStyles count="9">
    <cellStyle name="パーセント 2" xfId="7" xr:uid="{00000000-0005-0000-0000-000000000000}"/>
    <cellStyle name="ハイパーリンク 2" xfId="3" xr:uid="{00000000-0005-0000-0000-000001000000}"/>
    <cellStyle name="桁区切り" xfId="8" builtinId="6"/>
    <cellStyle name="通貨" xfId="1" builtinId="7"/>
    <cellStyle name="通貨 2" xfId="6" xr:uid="{00000000-0005-0000-0000-000004000000}"/>
    <cellStyle name="標準" xfId="0" builtinId="0"/>
    <cellStyle name="標準 2" xfId="4" xr:uid="{00000000-0005-0000-0000-000006000000}"/>
    <cellStyle name="標準 2 2" xfId="5" xr:uid="{00000000-0005-0000-0000-000007000000}"/>
    <cellStyle name="標準 3"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679450</xdr:colOff>
          <xdr:row>9</xdr:row>
          <xdr:rowOff>241300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0</xdr:rowOff>
        </xdr:from>
        <xdr:to>
          <xdr:col>3</xdr:col>
          <xdr:colOff>679450</xdr:colOff>
          <xdr:row>7</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0</xdr:rowOff>
        </xdr:from>
        <xdr:to>
          <xdr:col>3</xdr:col>
          <xdr:colOff>679450</xdr:colOff>
          <xdr:row>8</xdr:row>
          <xdr:rowOff>241300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0</xdr:rowOff>
        </xdr:from>
        <xdr:to>
          <xdr:col>3</xdr:col>
          <xdr:colOff>679450</xdr:colOff>
          <xdr:row>9</xdr:row>
          <xdr:rowOff>241300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D34D-7124-4F04-83D1-52E94A169BBA}">
  <sheetPr>
    <tabColor rgb="FFFFFF00"/>
    <pageSetUpPr fitToPage="1"/>
  </sheetPr>
  <dimension ref="A1:Q66"/>
  <sheetViews>
    <sheetView showZeros="0" tabSelected="1" zoomScale="70" zoomScaleNormal="70" workbookViewId="0"/>
  </sheetViews>
  <sheetFormatPr defaultRowHeight="18" x14ac:dyDescent="0.55000000000000004"/>
  <cols>
    <col min="1" max="1" width="10.5" style="21" customWidth="1"/>
    <col min="2" max="2" width="14.33203125" style="21" customWidth="1"/>
    <col min="3" max="3" width="5.58203125" style="26" customWidth="1"/>
    <col min="4" max="4" width="26" style="21" customWidth="1"/>
    <col min="5" max="5" width="47.08203125" style="21" customWidth="1"/>
    <col min="6" max="6" width="13.83203125" style="21" customWidth="1"/>
    <col min="7" max="8" width="7.58203125" style="21" customWidth="1"/>
    <col min="9" max="9" width="21.58203125" style="22" customWidth="1"/>
    <col min="10" max="11" width="17" style="21" customWidth="1"/>
    <col min="12" max="12" width="27.58203125" style="21" customWidth="1"/>
    <col min="13" max="13" width="24.58203125" customWidth="1"/>
  </cols>
  <sheetData>
    <row r="1" spans="1:17" ht="49.5" customHeight="1" x14ac:dyDescent="0.55000000000000004">
      <c r="A1" s="2"/>
      <c r="B1" s="2"/>
      <c r="C1" s="2"/>
      <c r="D1" s="2"/>
      <c r="E1" s="2"/>
      <c r="F1" s="3"/>
      <c r="G1" s="3"/>
      <c r="H1" s="3"/>
      <c r="I1" s="4"/>
      <c r="J1" s="3"/>
      <c r="K1" s="3"/>
      <c r="L1" s="93" t="s">
        <v>96</v>
      </c>
    </row>
    <row r="2" spans="1:17" ht="9.75" customHeight="1" x14ac:dyDescent="0.55000000000000004">
      <c r="A2" s="2"/>
      <c r="B2" s="2"/>
      <c r="C2" s="2"/>
      <c r="D2" s="2"/>
      <c r="E2" s="2"/>
      <c r="F2" s="3"/>
      <c r="G2" s="3"/>
      <c r="H2" s="3"/>
      <c r="I2" s="4"/>
      <c r="J2" s="3"/>
      <c r="K2" s="3"/>
      <c r="L2" s="73"/>
    </row>
    <row r="3" spans="1:17" ht="66.75" customHeight="1" x14ac:dyDescent="0.55000000000000004">
      <c r="A3" s="159" t="s">
        <v>81</v>
      </c>
      <c r="B3" s="160"/>
      <c r="C3" s="160"/>
      <c r="D3" s="160"/>
      <c r="E3" s="160"/>
      <c r="F3" s="160"/>
      <c r="G3" s="160"/>
      <c r="H3" s="160"/>
      <c r="I3" s="160"/>
      <c r="J3" s="160"/>
      <c r="K3" s="160"/>
      <c r="L3" s="160"/>
    </row>
    <row r="4" spans="1:17" s="77" customFormat="1" ht="20.25" customHeight="1" x14ac:dyDescent="0.55000000000000004">
      <c r="A4" s="74" t="s">
        <v>16</v>
      </c>
      <c r="B4" s="74"/>
      <c r="C4" s="75"/>
      <c r="D4" s="74"/>
      <c r="E4" s="74"/>
      <c r="F4" s="74"/>
      <c r="G4" s="76"/>
      <c r="H4" s="76"/>
      <c r="I4" s="76"/>
      <c r="J4" s="76"/>
      <c r="K4" s="76"/>
      <c r="L4" s="76"/>
    </row>
    <row r="5" spans="1:17" ht="6.75" customHeight="1" x14ac:dyDescent="0.55000000000000004">
      <c r="A5" s="7"/>
      <c r="B5" s="7"/>
      <c r="C5" s="7"/>
      <c r="D5" s="7"/>
      <c r="E5" s="7"/>
      <c r="F5" s="7"/>
      <c r="G5" s="7"/>
      <c r="H5" s="7"/>
      <c r="I5" s="7"/>
      <c r="J5" s="7"/>
      <c r="K5" s="7"/>
      <c r="L5" s="7"/>
    </row>
    <row r="6" spans="1:17" ht="36.75" customHeight="1" x14ac:dyDescent="0.55000000000000004">
      <c r="A6" s="161" t="s">
        <v>78</v>
      </c>
      <c r="B6" s="161"/>
      <c r="C6" s="162"/>
      <c r="D6" s="162"/>
      <c r="E6" s="162"/>
      <c r="F6" s="162"/>
      <c r="G6"/>
      <c r="H6" s="28"/>
      <c r="I6" s="28"/>
      <c r="J6"/>
      <c r="K6"/>
      <c r="L6"/>
      <c r="Q6" s="73"/>
    </row>
    <row r="7" spans="1:17" ht="36.75" customHeight="1" x14ac:dyDescent="0.55000000000000004">
      <c r="A7" s="161" t="s">
        <v>54</v>
      </c>
      <c r="B7" s="161"/>
      <c r="C7" s="162"/>
      <c r="D7" s="162"/>
      <c r="E7" s="162"/>
      <c r="F7" s="162"/>
      <c r="G7"/>
      <c r="H7" s="28"/>
      <c r="I7" s="28"/>
      <c r="J7"/>
      <c r="K7"/>
      <c r="L7"/>
      <c r="Q7" s="73"/>
    </row>
    <row r="8" spans="1:17" ht="33.75" customHeight="1" x14ac:dyDescent="0.55000000000000004">
      <c r="A8" s="149" t="s">
        <v>72</v>
      </c>
      <c r="B8" s="150"/>
      <c r="C8" s="96"/>
      <c r="D8" s="97" t="s">
        <v>73</v>
      </c>
      <c r="E8" s="84"/>
      <c r="F8" s="84"/>
      <c r="G8"/>
      <c r="H8" s="28"/>
      <c r="I8" s="28"/>
      <c r="J8"/>
      <c r="K8"/>
      <c r="L8"/>
      <c r="Q8" s="73"/>
    </row>
    <row r="9" spans="1:17" ht="33.75" customHeight="1" x14ac:dyDescent="0.55000000000000004">
      <c r="A9" s="149" t="s">
        <v>74</v>
      </c>
      <c r="B9" s="150"/>
      <c r="C9" s="85"/>
      <c r="D9" s="92" t="s">
        <v>75</v>
      </c>
      <c r="E9" s="56"/>
      <c r="F9" s="56"/>
      <c r="G9" s="56"/>
      <c r="H9" s="56"/>
      <c r="I9" s="56"/>
      <c r="J9" s="56"/>
      <c r="K9" s="56"/>
      <c r="L9" s="56"/>
    </row>
    <row r="10" spans="1:17" ht="33.75" customHeight="1" x14ac:dyDescent="0.45">
      <c r="A10" s="151"/>
      <c r="B10" s="152"/>
      <c r="C10" s="86"/>
      <c r="D10" s="91" t="s">
        <v>76</v>
      </c>
      <c r="E10" s="8"/>
      <c r="F10" s="9"/>
      <c r="G10" s="8"/>
      <c r="H10" s="2"/>
      <c r="I10" s="10"/>
      <c r="J10" s="2"/>
      <c r="K10" s="11"/>
      <c r="L10" s="82"/>
    </row>
    <row r="11" spans="1:17" ht="22.5" customHeight="1" x14ac:dyDescent="0.45">
      <c r="A11" s="73"/>
      <c r="B11" s="73"/>
      <c r="C11" s="87"/>
      <c r="D11" s="90"/>
      <c r="E11" s="8"/>
      <c r="F11" s="9"/>
      <c r="G11" s="8"/>
      <c r="H11" s="2"/>
      <c r="I11" s="10"/>
      <c r="J11" s="2"/>
      <c r="K11" s="11"/>
      <c r="L11" s="82"/>
    </row>
    <row r="12" spans="1:17" ht="22.5" customHeight="1" thickBot="1" x14ac:dyDescent="0.5">
      <c r="A12" s="81" t="s">
        <v>53</v>
      </c>
      <c r="B12" s="83"/>
      <c r="C12" s="88"/>
      <c r="D12" s="89"/>
      <c r="E12" s="8"/>
      <c r="F12" s="9"/>
      <c r="G12" s="8"/>
      <c r="H12" s="2"/>
      <c r="I12" s="10"/>
      <c r="J12" s="2"/>
      <c r="K12" s="11"/>
      <c r="L12" s="82" t="s">
        <v>35</v>
      </c>
    </row>
    <row r="13" spans="1:17" ht="18.75" customHeight="1" x14ac:dyDescent="0.55000000000000004">
      <c r="A13" s="153" t="s">
        <v>28</v>
      </c>
      <c r="B13" s="154"/>
      <c r="C13" s="157" t="s">
        <v>48</v>
      </c>
      <c r="D13" s="148" t="s">
        <v>59</v>
      </c>
      <c r="E13" s="148" t="s">
        <v>60</v>
      </c>
      <c r="F13" s="133" t="s">
        <v>36</v>
      </c>
      <c r="G13" s="133" t="s">
        <v>0</v>
      </c>
      <c r="H13" s="135" t="s">
        <v>1</v>
      </c>
      <c r="I13" s="137" t="s">
        <v>34</v>
      </c>
      <c r="J13" s="78"/>
      <c r="K13" s="78"/>
      <c r="L13" s="144" t="s">
        <v>61</v>
      </c>
    </row>
    <row r="14" spans="1:17" ht="70.5" customHeight="1" thickBot="1" x14ac:dyDescent="0.6">
      <c r="A14" s="155"/>
      <c r="B14" s="156"/>
      <c r="C14" s="158"/>
      <c r="D14" s="134"/>
      <c r="E14" s="134"/>
      <c r="F14" s="134"/>
      <c r="G14" s="134"/>
      <c r="H14" s="136"/>
      <c r="I14" s="134"/>
      <c r="J14" s="79" t="s">
        <v>33</v>
      </c>
      <c r="K14" s="80" t="s">
        <v>58</v>
      </c>
      <c r="L14" s="145"/>
    </row>
    <row r="15" spans="1:17" ht="35.15" customHeight="1" x14ac:dyDescent="0.55000000000000004">
      <c r="A15" s="146" t="s">
        <v>22</v>
      </c>
      <c r="B15" s="147"/>
      <c r="C15" s="55">
        <v>1</v>
      </c>
      <c r="D15" s="41"/>
      <c r="E15" s="42"/>
      <c r="F15" s="43"/>
      <c r="G15" s="44"/>
      <c r="H15" s="45"/>
      <c r="I15" s="46">
        <f>F15*G15</f>
        <v>0</v>
      </c>
      <c r="J15" s="54">
        <f>I15</f>
        <v>0</v>
      </c>
      <c r="K15" s="54">
        <f>I15-J15</f>
        <v>0</v>
      </c>
      <c r="L15" s="47"/>
    </row>
    <row r="16" spans="1:17" ht="35.15" customHeight="1" x14ac:dyDescent="0.55000000000000004">
      <c r="A16" s="140"/>
      <c r="B16" s="141"/>
      <c r="C16" s="39">
        <v>2</v>
      </c>
      <c r="D16" s="32"/>
      <c r="E16" s="33"/>
      <c r="F16" s="51"/>
      <c r="G16" s="34"/>
      <c r="H16" s="35"/>
      <c r="I16" s="49">
        <f t="shared" ref="I16:I42" si="0">F16*G16</f>
        <v>0</v>
      </c>
      <c r="J16" s="49">
        <f>I16</f>
        <v>0</v>
      </c>
      <c r="K16" s="49">
        <f>I16-J16</f>
        <v>0</v>
      </c>
      <c r="L16" s="50"/>
    </row>
    <row r="17" spans="1:12" ht="35.15" customHeight="1" x14ac:dyDescent="0.55000000000000004">
      <c r="A17" s="142"/>
      <c r="B17" s="143"/>
      <c r="C17" s="39">
        <v>3</v>
      </c>
      <c r="D17" s="95"/>
      <c r="E17" s="33"/>
      <c r="F17" s="51"/>
      <c r="G17" s="34"/>
      <c r="H17" s="35"/>
      <c r="I17" s="49">
        <f t="shared" si="0"/>
        <v>0</v>
      </c>
      <c r="J17" s="49">
        <f t="shared" ref="J17:J41" si="1">I17</f>
        <v>0</v>
      </c>
      <c r="K17" s="49">
        <f t="shared" ref="K17:K42" si="2">I17-J17</f>
        <v>0</v>
      </c>
      <c r="L17" s="50"/>
    </row>
    <row r="18" spans="1:12" ht="35.15" customHeight="1" x14ac:dyDescent="0.55000000000000004">
      <c r="A18" s="138" t="s">
        <v>95</v>
      </c>
      <c r="B18" s="139"/>
      <c r="C18" s="39">
        <v>1</v>
      </c>
      <c r="D18" s="94"/>
      <c r="E18" s="33"/>
      <c r="F18" s="51"/>
      <c r="G18" s="34"/>
      <c r="H18" s="35"/>
      <c r="I18" s="49">
        <f>F18*G18</f>
        <v>0</v>
      </c>
      <c r="J18" s="49">
        <f t="shared" si="1"/>
        <v>0</v>
      </c>
      <c r="K18" s="49">
        <f t="shared" si="2"/>
        <v>0</v>
      </c>
      <c r="L18" s="50"/>
    </row>
    <row r="19" spans="1:12" ht="35.15" customHeight="1" x14ac:dyDescent="0.55000000000000004">
      <c r="A19" s="140"/>
      <c r="B19" s="141"/>
      <c r="C19" s="39">
        <v>2</v>
      </c>
      <c r="D19" s="32"/>
      <c r="E19" s="33"/>
      <c r="F19" s="51"/>
      <c r="G19" s="34"/>
      <c r="H19" s="35"/>
      <c r="I19" s="49">
        <f t="shared" si="0"/>
        <v>0</v>
      </c>
      <c r="J19" s="49">
        <f t="shared" si="1"/>
        <v>0</v>
      </c>
      <c r="K19" s="49">
        <f t="shared" si="2"/>
        <v>0</v>
      </c>
      <c r="L19" s="50"/>
    </row>
    <row r="20" spans="1:12" ht="35.15" customHeight="1" x14ac:dyDescent="0.55000000000000004">
      <c r="A20" s="142"/>
      <c r="B20" s="143"/>
      <c r="C20" s="39">
        <v>3</v>
      </c>
      <c r="D20" s="32"/>
      <c r="E20" s="33"/>
      <c r="F20" s="51"/>
      <c r="G20" s="34"/>
      <c r="H20" s="35"/>
      <c r="I20" s="49">
        <f t="shared" si="0"/>
        <v>0</v>
      </c>
      <c r="J20" s="49">
        <f t="shared" si="1"/>
        <v>0</v>
      </c>
      <c r="K20" s="49">
        <f t="shared" si="2"/>
        <v>0</v>
      </c>
      <c r="L20" s="50"/>
    </row>
    <row r="21" spans="1:12" ht="35.15" customHeight="1" x14ac:dyDescent="0.55000000000000004">
      <c r="A21" s="138" t="s">
        <v>23</v>
      </c>
      <c r="B21" s="139"/>
      <c r="C21" s="39">
        <v>1</v>
      </c>
      <c r="D21" s="32"/>
      <c r="E21" s="33"/>
      <c r="F21" s="51"/>
      <c r="G21" s="34"/>
      <c r="H21" s="35"/>
      <c r="I21" s="49">
        <f>F21*G21</f>
        <v>0</v>
      </c>
      <c r="J21" s="49">
        <f t="shared" si="1"/>
        <v>0</v>
      </c>
      <c r="K21" s="49">
        <f t="shared" si="2"/>
        <v>0</v>
      </c>
      <c r="L21" s="50"/>
    </row>
    <row r="22" spans="1:12" ht="35.15" customHeight="1" x14ac:dyDescent="0.55000000000000004">
      <c r="A22" s="140"/>
      <c r="B22" s="141"/>
      <c r="C22" s="39">
        <v>2</v>
      </c>
      <c r="D22" s="32"/>
      <c r="E22" s="33"/>
      <c r="F22" s="51"/>
      <c r="G22" s="34"/>
      <c r="H22" s="35"/>
      <c r="I22" s="49">
        <f t="shared" si="0"/>
        <v>0</v>
      </c>
      <c r="J22" s="49">
        <f t="shared" si="1"/>
        <v>0</v>
      </c>
      <c r="K22" s="49">
        <f t="shared" si="2"/>
        <v>0</v>
      </c>
      <c r="L22" s="50"/>
    </row>
    <row r="23" spans="1:12" ht="35.15" customHeight="1" x14ac:dyDescent="0.55000000000000004">
      <c r="A23" s="140"/>
      <c r="B23" s="141"/>
      <c r="C23" s="39">
        <v>3</v>
      </c>
      <c r="D23" s="32"/>
      <c r="E23" s="33"/>
      <c r="F23" s="51"/>
      <c r="G23" s="34"/>
      <c r="H23" s="35"/>
      <c r="I23" s="49">
        <f t="shared" si="0"/>
        <v>0</v>
      </c>
      <c r="J23" s="49">
        <f t="shared" si="1"/>
        <v>0</v>
      </c>
      <c r="K23" s="49">
        <f t="shared" si="2"/>
        <v>0</v>
      </c>
      <c r="L23" s="50"/>
    </row>
    <row r="24" spans="1:12" ht="35.15" customHeight="1" x14ac:dyDescent="0.55000000000000004">
      <c r="A24" s="140"/>
      <c r="B24" s="141"/>
      <c r="C24" s="39">
        <v>4</v>
      </c>
      <c r="D24" s="32"/>
      <c r="E24" s="33"/>
      <c r="F24" s="51"/>
      <c r="G24" s="34"/>
      <c r="H24" s="35"/>
      <c r="I24" s="49">
        <f>F24*G24</f>
        <v>0</v>
      </c>
      <c r="J24" s="49">
        <f t="shared" si="1"/>
        <v>0</v>
      </c>
      <c r="K24" s="49">
        <f t="shared" si="2"/>
        <v>0</v>
      </c>
      <c r="L24" s="50"/>
    </row>
    <row r="25" spans="1:12" ht="35.15" customHeight="1" x14ac:dyDescent="0.55000000000000004">
      <c r="A25" s="140"/>
      <c r="B25" s="141"/>
      <c r="C25" s="39">
        <v>5</v>
      </c>
      <c r="D25" s="32"/>
      <c r="E25" s="33"/>
      <c r="F25" s="51"/>
      <c r="G25" s="34"/>
      <c r="H25" s="35"/>
      <c r="I25" s="49">
        <f>F25*G25</f>
        <v>0</v>
      </c>
      <c r="J25" s="49">
        <f t="shared" si="1"/>
        <v>0</v>
      </c>
      <c r="K25" s="49">
        <f t="shared" si="2"/>
        <v>0</v>
      </c>
      <c r="L25" s="50"/>
    </row>
    <row r="26" spans="1:12" ht="35.15" customHeight="1" x14ac:dyDescent="0.55000000000000004">
      <c r="A26" s="140"/>
      <c r="B26" s="141"/>
      <c r="C26" s="39">
        <v>6</v>
      </c>
      <c r="D26" s="32"/>
      <c r="E26" s="33"/>
      <c r="F26" s="51"/>
      <c r="G26" s="34"/>
      <c r="H26" s="35"/>
      <c r="I26" s="49">
        <f t="shared" ref="I26" si="3">F26*G26</f>
        <v>0</v>
      </c>
      <c r="J26" s="49">
        <f t="shared" si="1"/>
        <v>0</v>
      </c>
      <c r="K26" s="49">
        <f t="shared" si="2"/>
        <v>0</v>
      </c>
      <c r="L26" s="50"/>
    </row>
    <row r="27" spans="1:12" ht="34.5" customHeight="1" x14ac:dyDescent="0.55000000000000004">
      <c r="A27" s="140"/>
      <c r="B27" s="141"/>
      <c r="C27" s="39">
        <v>7</v>
      </c>
      <c r="D27" s="32"/>
      <c r="E27" s="33"/>
      <c r="F27" s="51"/>
      <c r="G27" s="34"/>
      <c r="H27" s="35"/>
      <c r="I27" s="49">
        <f t="shared" si="0"/>
        <v>0</v>
      </c>
      <c r="J27" s="49">
        <f t="shared" si="1"/>
        <v>0</v>
      </c>
      <c r="K27" s="49">
        <f t="shared" si="2"/>
        <v>0</v>
      </c>
      <c r="L27" s="50"/>
    </row>
    <row r="28" spans="1:12" ht="35.15" customHeight="1" x14ac:dyDescent="0.55000000000000004">
      <c r="A28" s="138" t="s">
        <v>24</v>
      </c>
      <c r="B28" s="139"/>
      <c r="C28" s="39">
        <v>1</v>
      </c>
      <c r="D28" s="32"/>
      <c r="E28" s="33"/>
      <c r="F28" s="51"/>
      <c r="G28" s="34"/>
      <c r="H28" s="35"/>
      <c r="I28" s="49">
        <f t="shared" si="0"/>
        <v>0</v>
      </c>
      <c r="J28" s="49">
        <f t="shared" si="1"/>
        <v>0</v>
      </c>
      <c r="K28" s="49">
        <f t="shared" si="2"/>
        <v>0</v>
      </c>
      <c r="L28" s="50"/>
    </row>
    <row r="29" spans="1:12" ht="35.15" customHeight="1" x14ac:dyDescent="0.55000000000000004">
      <c r="A29" s="140"/>
      <c r="B29" s="141"/>
      <c r="C29" s="39">
        <v>2</v>
      </c>
      <c r="D29" s="32"/>
      <c r="E29" s="33"/>
      <c r="F29" s="51"/>
      <c r="G29" s="34"/>
      <c r="H29" s="35"/>
      <c r="I29" s="49">
        <f t="shared" si="0"/>
        <v>0</v>
      </c>
      <c r="J29" s="49">
        <f t="shared" si="1"/>
        <v>0</v>
      </c>
      <c r="K29" s="49">
        <f t="shared" si="2"/>
        <v>0</v>
      </c>
      <c r="L29" s="50"/>
    </row>
    <row r="30" spans="1:12" ht="35.15" customHeight="1" x14ac:dyDescent="0.55000000000000004">
      <c r="A30" s="142"/>
      <c r="B30" s="143"/>
      <c r="C30" s="39">
        <v>3</v>
      </c>
      <c r="D30" s="32"/>
      <c r="E30" s="33"/>
      <c r="F30" s="51"/>
      <c r="G30" s="34"/>
      <c r="H30" s="35"/>
      <c r="I30" s="49">
        <f t="shared" si="0"/>
        <v>0</v>
      </c>
      <c r="J30" s="49">
        <f t="shared" si="1"/>
        <v>0</v>
      </c>
      <c r="K30" s="49">
        <f t="shared" si="2"/>
        <v>0</v>
      </c>
      <c r="L30" s="50"/>
    </row>
    <row r="31" spans="1:12" ht="35.15" customHeight="1" x14ac:dyDescent="0.55000000000000004">
      <c r="A31" s="138" t="s">
        <v>25</v>
      </c>
      <c r="B31" s="139"/>
      <c r="C31" s="39">
        <v>1</v>
      </c>
      <c r="D31" s="32"/>
      <c r="E31" s="33"/>
      <c r="F31" s="51"/>
      <c r="G31" s="34"/>
      <c r="H31" s="35"/>
      <c r="I31" s="49">
        <f t="shared" si="0"/>
        <v>0</v>
      </c>
      <c r="J31" s="49">
        <f t="shared" si="1"/>
        <v>0</v>
      </c>
      <c r="K31" s="49">
        <f t="shared" si="2"/>
        <v>0</v>
      </c>
      <c r="L31" s="50"/>
    </row>
    <row r="32" spans="1:12" ht="35.15" customHeight="1" x14ac:dyDescent="0.55000000000000004">
      <c r="A32" s="140"/>
      <c r="B32" s="141"/>
      <c r="C32" s="39">
        <v>2</v>
      </c>
      <c r="D32" s="32"/>
      <c r="E32" s="33"/>
      <c r="F32" s="51"/>
      <c r="G32" s="34"/>
      <c r="H32" s="35"/>
      <c r="I32" s="49">
        <f t="shared" si="0"/>
        <v>0</v>
      </c>
      <c r="J32" s="49">
        <f t="shared" si="1"/>
        <v>0</v>
      </c>
      <c r="K32" s="49">
        <f t="shared" si="2"/>
        <v>0</v>
      </c>
      <c r="L32" s="50"/>
    </row>
    <row r="33" spans="1:12" ht="35.15" customHeight="1" x14ac:dyDescent="0.55000000000000004">
      <c r="A33" s="142"/>
      <c r="B33" s="143"/>
      <c r="C33" s="39">
        <v>3</v>
      </c>
      <c r="D33" s="32"/>
      <c r="E33" s="33"/>
      <c r="F33" s="51"/>
      <c r="G33" s="34"/>
      <c r="H33" s="35"/>
      <c r="I33" s="49">
        <f t="shared" si="0"/>
        <v>0</v>
      </c>
      <c r="J33" s="49">
        <f t="shared" si="1"/>
        <v>0</v>
      </c>
      <c r="K33" s="49">
        <f t="shared" si="2"/>
        <v>0</v>
      </c>
      <c r="L33" s="50"/>
    </row>
    <row r="34" spans="1:12" ht="35.15" customHeight="1" x14ac:dyDescent="0.55000000000000004">
      <c r="A34" s="138" t="s">
        <v>17</v>
      </c>
      <c r="B34" s="139"/>
      <c r="C34" s="39">
        <v>1</v>
      </c>
      <c r="D34" s="32"/>
      <c r="E34" s="33"/>
      <c r="F34" s="51"/>
      <c r="G34" s="34"/>
      <c r="H34" s="35"/>
      <c r="I34" s="49">
        <f t="shared" si="0"/>
        <v>0</v>
      </c>
      <c r="J34" s="49">
        <f t="shared" si="1"/>
        <v>0</v>
      </c>
      <c r="K34" s="49">
        <f t="shared" si="2"/>
        <v>0</v>
      </c>
      <c r="L34" s="50"/>
    </row>
    <row r="35" spans="1:12" ht="35.15" customHeight="1" x14ac:dyDescent="0.55000000000000004">
      <c r="A35" s="140"/>
      <c r="B35" s="141"/>
      <c r="C35" s="39">
        <v>2</v>
      </c>
      <c r="D35" s="32"/>
      <c r="E35" s="33"/>
      <c r="F35" s="51"/>
      <c r="G35" s="34"/>
      <c r="H35" s="35"/>
      <c r="I35" s="49">
        <f t="shared" si="0"/>
        <v>0</v>
      </c>
      <c r="J35" s="49">
        <f t="shared" si="1"/>
        <v>0</v>
      </c>
      <c r="K35" s="49">
        <f t="shared" si="2"/>
        <v>0</v>
      </c>
      <c r="L35" s="50"/>
    </row>
    <row r="36" spans="1:12" ht="35.15" customHeight="1" x14ac:dyDescent="0.55000000000000004">
      <c r="A36" s="142"/>
      <c r="B36" s="143"/>
      <c r="C36" s="39">
        <v>3</v>
      </c>
      <c r="D36" s="32"/>
      <c r="E36" s="33"/>
      <c r="F36" s="51"/>
      <c r="G36" s="34"/>
      <c r="H36" s="35"/>
      <c r="I36" s="49">
        <f t="shared" si="0"/>
        <v>0</v>
      </c>
      <c r="J36" s="49">
        <f t="shared" si="1"/>
        <v>0</v>
      </c>
      <c r="K36" s="49">
        <f t="shared" si="2"/>
        <v>0</v>
      </c>
      <c r="L36" s="50"/>
    </row>
    <row r="37" spans="1:12" ht="35.15" customHeight="1" x14ac:dyDescent="0.55000000000000004">
      <c r="A37" s="138" t="s">
        <v>26</v>
      </c>
      <c r="B37" s="139"/>
      <c r="C37" s="39">
        <v>1</v>
      </c>
      <c r="D37" s="32"/>
      <c r="E37" s="29"/>
      <c r="F37" s="51"/>
      <c r="G37" s="34"/>
      <c r="H37" s="35"/>
      <c r="I37" s="49">
        <f t="shared" si="0"/>
        <v>0</v>
      </c>
      <c r="J37" s="49">
        <f t="shared" si="1"/>
        <v>0</v>
      </c>
      <c r="K37" s="49">
        <f t="shared" si="2"/>
        <v>0</v>
      </c>
      <c r="L37" s="52"/>
    </row>
    <row r="38" spans="1:12" ht="35.15" customHeight="1" x14ac:dyDescent="0.55000000000000004">
      <c r="A38" s="140"/>
      <c r="B38" s="141"/>
      <c r="C38" s="39">
        <v>2</v>
      </c>
      <c r="D38" s="32"/>
      <c r="E38" s="33"/>
      <c r="F38" s="48"/>
      <c r="G38" s="34"/>
      <c r="H38" s="35"/>
      <c r="I38" s="49">
        <f t="shared" si="0"/>
        <v>0</v>
      </c>
      <c r="J38" s="49">
        <f t="shared" si="1"/>
        <v>0</v>
      </c>
      <c r="K38" s="49">
        <f t="shared" si="2"/>
        <v>0</v>
      </c>
      <c r="L38" s="50"/>
    </row>
    <row r="39" spans="1:12" ht="35.15" customHeight="1" x14ac:dyDescent="0.55000000000000004">
      <c r="A39" s="142"/>
      <c r="B39" s="143"/>
      <c r="C39" s="39">
        <v>3</v>
      </c>
      <c r="D39" s="32"/>
      <c r="E39" s="33"/>
      <c r="F39" s="48"/>
      <c r="G39" s="34"/>
      <c r="H39" s="35"/>
      <c r="I39" s="49"/>
      <c r="J39" s="49">
        <f t="shared" si="1"/>
        <v>0</v>
      </c>
      <c r="K39" s="49">
        <f t="shared" si="2"/>
        <v>0</v>
      </c>
      <c r="L39" s="50"/>
    </row>
    <row r="40" spans="1:12" ht="35.15" customHeight="1" x14ac:dyDescent="0.55000000000000004">
      <c r="A40" s="127" t="s">
        <v>27</v>
      </c>
      <c r="B40" s="128"/>
      <c r="C40" s="40">
        <v>1</v>
      </c>
      <c r="D40" s="32"/>
      <c r="E40" s="33"/>
      <c r="F40" s="48"/>
      <c r="G40" s="34"/>
      <c r="H40" s="35"/>
      <c r="I40" s="49">
        <f t="shared" si="0"/>
        <v>0</v>
      </c>
      <c r="J40" s="49">
        <f t="shared" si="1"/>
        <v>0</v>
      </c>
      <c r="K40" s="49">
        <f t="shared" si="2"/>
        <v>0</v>
      </c>
      <c r="L40" s="50"/>
    </row>
    <row r="41" spans="1:12" ht="35.15" customHeight="1" x14ac:dyDescent="0.55000000000000004">
      <c r="A41" s="129"/>
      <c r="B41" s="130"/>
      <c r="C41" s="40">
        <v>2</v>
      </c>
      <c r="D41" s="32"/>
      <c r="E41" s="33"/>
      <c r="F41" s="48"/>
      <c r="G41" s="34"/>
      <c r="H41" s="35"/>
      <c r="I41" s="49">
        <f t="shared" si="0"/>
        <v>0</v>
      </c>
      <c r="J41" s="49">
        <f t="shared" si="1"/>
        <v>0</v>
      </c>
      <c r="K41" s="49">
        <f t="shared" si="2"/>
        <v>0</v>
      </c>
      <c r="L41" s="50"/>
    </row>
    <row r="42" spans="1:12" ht="35.15" customHeight="1" thickBot="1" x14ac:dyDescent="0.6">
      <c r="A42" s="129"/>
      <c r="B42" s="130"/>
      <c r="C42" s="57">
        <v>3</v>
      </c>
      <c r="D42" s="58"/>
      <c r="E42" s="59"/>
      <c r="F42" s="60"/>
      <c r="G42" s="61"/>
      <c r="H42" s="62"/>
      <c r="I42" s="63">
        <f t="shared" si="0"/>
        <v>0</v>
      </c>
      <c r="J42" s="63">
        <f>I42</f>
        <v>0</v>
      </c>
      <c r="K42" s="49">
        <f t="shared" si="2"/>
        <v>0</v>
      </c>
      <c r="L42" s="64"/>
    </row>
    <row r="43" spans="1:12" ht="35.15" customHeight="1" thickBot="1" x14ac:dyDescent="0.6">
      <c r="A43" s="131" t="s">
        <v>55</v>
      </c>
      <c r="B43" s="132"/>
      <c r="C43" s="132"/>
      <c r="D43" s="132"/>
      <c r="E43" s="132"/>
      <c r="F43" s="132"/>
      <c r="G43" s="132"/>
      <c r="H43" s="132"/>
      <c r="I43" s="65">
        <f>SUM(I15:I42)</f>
        <v>0</v>
      </c>
      <c r="J43" s="66">
        <f>SUM(J15:J42)</f>
        <v>0</v>
      </c>
      <c r="K43" s="65">
        <f>SUM(K15:K42)</f>
        <v>0</v>
      </c>
      <c r="L43" s="67"/>
    </row>
    <row r="44" spans="1:12" ht="35.15" customHeight="1" x14ac:dyDescent="0.55000000000000004">
      <c r="A44" s="23"/>
      <c r="B44" s="23"/>
      <c r="C44" s="36"/>
      <c r="D44" s="23"/>
      <c r="E44" s="23"/>
      <c r="F44" s="23"/>
      <c r="G44" s="23"/>
      <c r="H44" s="23"/>
      <c r="I44" s="24"/>
      <c r="J44" s="116" t="s">
        <v>84</v>
      </c>
      <c r="K44" s="116"/>
      <c r="L44" s="116"/>
    </row>
    <row r="45" spans="1:12" ht="35.15" customHeight="1" thickBot="1" x14ac:dyDescent="0.6">
      <c r="A45" s="117" t="s">
        <v>51</v>
      </c>
      <c r="B45" s="117"/>
      <c r="C45" s="117"/>
      <c r="D45" s="117"/>
      <c r="H45" s="23"/>
      <c r="I45" s="24"/>
      <c r="J45" s="25"/>
      <c r="L45" s="23"/>
    </row>
    <row r="46" spans="1:12" ht="35.15" customHeight="1" thickBot="1" x14ac:dyDescent="0.6">
      <c r="A46" s="118" t="s">
        <v>56</v>
      </c>
      <c r="B46" s="119"/>
      <c r="C46" s="119"/>
      <c r="D46" s="119"/>
      <c r="E46" s="119"/>
      <c r="F46" s="119"/>
      <c r="G46" s="119"/>
      <c r="H46" s="120" t="s">
        <v>55</v>
      </c>
      <c r="I46" s="121"/>
      <c r="J46" s="25"/>
      <c r="L46" s="23"/>
    </row>
    <row r="47" spans="1:12" ht="25.5" customHeight="1" x14ac:dyDescent="0.55000000000000004">
      <c r="A47" s="122" t="s">
        <v>29</v>
      </c>
      <c r="B47" s="123"/>
      <c r="C47" s="123"/>
      <c r="D47" s="123"/>
      <c r="E47" s="123"/>
      <c r="F47" s="123"/>
      <c r="G47" s="124"/>
      <c r="H47" s="125">
        <f t="shared" ref="H47:H53" si="4">SUMIF($D$15:$D$42,A47,$J$15:$J$42)</f>
        <v>0</v>
      </c>
      <c r="I47" s="126"/>
    </row>
    <row r="48" spans="1:12" ht="25.5" customHeight="1" x14ac:dyDescent="0.55000000000000004">
      <c r="A48" s="106" t="s">
        <v>30</v>
      </c>
      <c r="B48" s="107"/>
      <c r="C48" s="107"/>
      <c r="D48" s="107"/>
      <c r="E48" s="107"/>
      <c r="F48" s="107"/>
      <c r="G48" s="108"/>
      <c r="H48" s="109">
        <f t="shared" si="4"/>
        <v>0</v>
      </c>
      <c r="I48" s="110"/>
    </row>
    <row r="49" spans="1:12" ht="25.5" customHeight="1" x14ac:dyDescent="0.55000000000000004">
      <c r="A49" s="106" t="s">
        <v>31</v>
      </c>
      <c r="B49" s="107"/>
      <c r="C49" s="107"/>
      <c r="D49" s="107"/>
      <c r="E49" s="107"/>
      <c r="F49" s="107"/>
      <c r="G49" s="108"/>
      <c r="H49" s="109">
        <f t="shared" si="4"/>
        <v>0</v>
      </c>
      <c r="I49" s="110"/>
      <c r="J49" s="53"/>
    </row>
    <row r="50" spans="1:12" ht="25.5" customHeight="1" x14ac:dyDescent="0.55000000000000004">
      <c r="A50" s="106" t="s">
        <v>32</v>
      </c>
      <c r="B50" s="107"/>
      <c r="C50" s="107"/>
      <c r="D50" s="107"/>
      <c r="E50" s="107"/>
      <c r="F50" s="107"/>
      <c r="G50" s="108"/>
      <c r="H50" s="109">
        <f t="shared" si="4"/>
        <v>0</v>
      </c>
      <c r="I50" s="110"/>
    </row>
    <row r="51" spans="1:12" ht="25.5" customHeight="1" x14ac:dyDescent="0.55000000000000004">
      <c r="A51" s="111" t="s">
        <v>79</v>
      </c>
      <c r="B51" s="112"/>
      <c r="C51" s="112"/>
      <c r="D51" s="112"/>
      <c r="E51" s="112"/>
      <c r="F51" s="112"/>
      <c r="G51" s="113"/>
      <c r="H51" s="114">
        <f t="shared" si="4"/>
        <v>0</v>
      </c>
      <c r="I51" s="115"/>
      <c r="J51" s="53"/>
    </row>
    <row r="52" spans="1:12" ht="25.5" customHeight="1" x14ac:dyDescent="0.55000000000000004">
      <c r="A52" s="106" t="str">
        <f>費目!A7</f>
        <v>模擬商談会への参加</v>
      </c>
      <c r="B52" s="107"/>
      <c r="C52" s="107"/>
      <c r="D52" s="107"/>
      <c r="E52" s="107"/>
      <c r="F52" s="107"/>
      <c r="G52" s="108"/>
      <c r="H52" s="109">
        <f t="shared" si="4"/>
        <v>0</v>
      </c>
      <c r="I52" s="110"/>
    </row>
    <row r="53" spans="1:12" ht="25.5" customHeight="1" x14ac:dyDescent="0.55000000000000004">
      <c r="A53" s="106" t="str">
        <f>費目!A8</f>
        <v>現地調査（ツアー造成の進捗確認）・EM向けFAMツアー</v>
      </c>
      <c r="B53" s="107"/>
      <c r="C53" s="107"/>
      <c r="D53" s="107"/>
      <c r="E53" s="107"/>
      <c r="F53" s="107"/>
      <c r="G53" s="108"/>
      <c r="H53" s="109">
        <f t="shared" si="4"/>
        <v>0</v>
      </c>
      <c r="I53" s="110"/>
    </row>
    <row r="54" spans="1:12" ht="25.5" customHeight="1" thickBot="1" x14ac:dyDescent="0.6">
      <c r="A54" s="99" t="s">
        <v>57</v>
      </c>
      <c r="B54" s="100"/>
      <c r="C54" s="100"/>
      <c r="D54" s="100"/>
      <c r="E54" s="100"/>
      <c r="F54" s="100"/>
      <c r="G54" s="101"/>
      <c r="H54" s="102">
        <f>SUM(H47:I53)</f>
        <v>0</v>
      </c>
      <c r="I54" s="103"/>
      <c r="J54" s="5"/>
      <c r="K54" s="6"/>
      <c r="L54" s="27"/>
    </row>
    <row r="55" spans="1:12" ht="22.5" customHeight="1" x14ac:dyDescent="0.55000000000000004">
      <c r="A55" s="1"/>
      <c r="B55" s="1"/>
      <c r="C55" s="37"/>
      <c r="D55" s="14"/>
      <c r="E55" s="14"/>
      <c r="F55" s="13"/>
      <c r="G55" s="14"/>
      <c r="H55" s="3"/>
      <c r="I55" s="4"/>
      <c r="J55" s="5"/>
      <c r="K55" s="6"/>
      <c r="L55" s="27"/>
    </row>
    <row r="56" spans="1:12" x14ac:dyDescent="0.55000000000000004">
      <c r="A56" s="72" t="s">
        <v>2</v>
      </c>
      <c r="B56" s="15"/>
      <c r="C56" s="38"/>
      <c r="D56" s="14"/>
      <c r="E56" s="14"/>
      <c r="F56" s="13"/>
      <c r="G56" s="14"/>
      <c r="H56" s="14"/>
      <c r="I56" s="14"/>
      <c r="J56" s="12"/>
      <c r="K56" s="12"/>
      <c r="L56" s="12"/>
    </row>
    <row r="57" spans="1:12" x14ac:dyDescent="0.55000000000000004">
      <c r="A57" s="98" t="s">
        <v>80</v>
      </c>
      <c r="B57" s="98"/>
      <c r="C57" s="98"/>
      <c r="D57" s="98"/>
      <c r="E57" s="98"/>
      <c r="F57" s="98"/>
      <c r="G57" s="98"/>
      <c r="H57" s="98"/>
      <c r="I57" s="98"/>
      <c r="J57" s="98"/>
      <c r="K57" s="98"/>
      <c r="L57" s="98"/>
    </row>
    <row r="58" spans="1:12" x14ac:dyDescent="0.55000000000000004">
      <c r="A58" s="104" t="s">
        <v>86</v>
      </c>
      <c r="B58" s="98"/>
      <c r="C58" s="98"/>
      <c r="D58" s="98"/>
      <c r="E58" s="98"/>
      <c r="F58" s="98"/>
      <c r="G58" s="98"/>
      <c r="H58" s="98"/>
      <c r="I58" s="98"/>
      <c r="J58" s="98"/>
      <c r="K58" s="98"/>
      <c r="L58" s="98"/>
    </row>
    <row r="59" spans="1:12" ht="45.75" customHeight="1" x14ac:dyDescent="0.55000000000000004">
      <c r="A59" s="105" t="s">
        <v>83</v>
      </c>
      <c r="B59" s="98"/>
      <c r="C59" s="98"/>
      <c r="D59" s="98"/>
      <c r="E59" s="98"/>
      <c r="F59" s="98"/>
      <c r="G59" s="98"/>
      <c r="H59" s="98"/>
      <c r="I59" s="98"/>
      <c r="J59" s="98"/>
      <c r="K59" s="98"/>
      <c r="L59" s="98"/>
    </row>
    <row r="60" spans="1:12" x14ac:dyDescent="0.55000000000000004">
      <c r="A60" s="98" t="s">
        <v>3</v>
      </c>
      <c r="B60" s="98"/>
      <c r="C60" s="98"/>
      <c r="D60" s="98"/>
      <c r="E60" s="98"/>
      <c r="F60" s="98"/>
      <c r="G60" s="98"/>
      <c r="H60" s="98"/>
      <c r="I60" s="98"/>
      <c r="J60" s="98"/>
      <c r="K60" s="98"/>
      <c r="L60" s="98"/>
    </row>
    <row r="61" spans="1:12" x14ac:dyDescent="0.55000000000000004">
      <c r="A61" s="98" t="s">
        <v>4</v>
      </c>
      <c r="B61" s="98"/>
      <c r="C61" s="98"/>
      <c r="D61" s="98"/>
      <c r="E61" s="98"/>
      <c r="F61" s="98"/>
      <c r="G61" s="98"/>
      <c r="H61" s="98"/>
      <c r="I61" s="98"/>
      <c r="J61" s="98"/>
      <c r="K61" s="98"/>
      <c r="L61" s="98"/>
    </row>
    <row r="62" spans="1:12" x14ac:dyDescent="0.55000000000000004">
      <c r="A62" s="98" t="s">
        <v>77</v>
      </c>
      <c r="B62" s="98"/>
      <c r="C62" s="98"/>
      <c r="D62" s="98"/>
      <c r="E62" s="98"/>
      <c r="F62" s="98"/>
      <c r="G62" s="98"/>
      <c r="H62" s="98"/>
      <c r="I62" s="98"/>
      <c r="J62" s="98"/>
      <c r="K62" s="98"/>
      <c r="L62" s="98"/>
    </row>
    <row r="63" spans="1:12" x14ac:dyDescent="0.55000000000000004">
      <c r="A63" s="68"/>
      <c r="B63" s="68"/>
      <c r="C63" s="69"/>
      <c r="D63" s="68"/>
      <c r="E63" s="68"/>
      <c r="F63" s="68"/>
      <c r="G63" s="70"/>
      <c r="H63" s="70"/>
      <c r="I63" s="71"/>
      <c r="J63" s="71"/>
      <c r="K63" s="71"/>
      <c r="L63" s="71"/>
    </row>
    <row r="64" spans="1:12" x14ac:dyDescent="0.55000000000000004">
      <c r="A64" s="18"/>
      <c r="B64" s="18"/>
      <c r="C64" s="18"/>
      <c r="D64" s="18"/>
      <c r="E64" s="18"/>
      <c r="F64" s="18"/>
      <c r="G64" s="19"/>
      <c r="H64" s="19"/>
      <c r="I64" s="19"/>
      <c r="J64" s="17"/>
      <c r="K64" s="17"/>
      <c r="L64" s="17"/>
    </row>
    <row r="65" spans="1:12" x14ac:dyDescent="0.55000000000000004">
      <c r="A65" s="18"/>
      <c r="B65" s="18"/>
      <c r="C65" s="18"/>
      <c r="D65" s="18"/>
      <c r="E65" s="18"/>
      <c r="F65" s="18"/>
      <c r="G65" s="14"/>
      <c r="H65" s="14"/>
      <c r="I65" s="17"/>
      <c r="J65" s="17"/>
      <c r="K65" s="17"/>
      <c r="L65" s="17"/>
    </row>
    <row r="66" spans="1:12" x14ac:dyDescent="0.55000000000000004">
      <c r="A66" s="16"/>
      <c r="B66" s="16"/>
      <c r="C66" s="16"/>
      <c r="D66" s="16"/>
      <c r="E66" s="16"/>
      <c r="F66" s="16"/>
      <c r="G66" s="16"/>
      <c r="H66" s="16"/>
      <c r="I66" s="16"/>
      <c r="J66" s="20"/>
      <c r="K66" s="20"/>
      <c r="L66" s="20"/>
    </row>
  </sheetData>
  <mergeCells count="51">
    <mergeCell ref="A3:L3"/>
    <mergeCell ref="A6:B6"/>
    <mergeCell ref="C6:F6"/>
    <mergeCell ref="A7:B7"/>
    <mergeCell ref="C7:F7"/>
    <mergeCell ref="A9:B10"/>
    <mergeCell ref="A13:B14"/>
    <mergeCell ref="C13:C14"/>
    <mergeCell ref="D13:D14"/>
    <mergeCell ref="A8:B8"/>
    <mergeCell ref="L13:L14"/>
    <mergeCell ref="A15:B17"/>
    <mergeCell ref="E13:E14"/>
    <mergeCell ref="F13:F14"/>
    <mergeCell ref="A18:B20"/>
    <mergeCell ref="A40:B42"/>
    <mergeCell ref="A43:H43"/>
    <mergeCell ref="G13:G14"/>
    <mergeCell ref="H13:H14"/>
    <mergeCell ref="I13:I14"/>
    <mergeCell ref="A21:B27"/>
    <mergeCell ref="A28:B30"/>
    <mergeCell ref="A31:B33"/>
    <mergeCell ref="A34:B36"/>
    <mergeCell ref="A37:B39"/>
    <mergeCell ref="J44:L44"/>
    <mergeCell ref="A45:D45"/>
    <mergeCell ref="A46:G46"/>
    <mergeCell ref="H46:I46"/>
    <mergeCell ref="A48:G48"/>
    <mergeCell ref="H48:I48"/>
    <mergeCell ref="A47:G47"/>
    <mergeCell ref="H47:I47"/>
    <mergeCell ref="A49:G49"/>
    <mergeCell ref="H49:I49"/>
    <mergeCell ref="A50:G50"/>
    <mergeCell ref="H50:I50"/>
    <mergeCell ref="A51:G51"/>
    <mergeCell ref="H51:I51"/>
    <mergeCell ref="A52:G52"/>
    <mergeCell ref="H52:I52"/>
    <mergeCell ref="A53:G53"/>
    <mergeCell ref="H53:I53"/>
    <mergeCell ref="A61:L61"/>
    <mergeCell ref="A62:L62"/>
    <mergeCell ref="A54:G54"/>
    <mergeCell ref="H54:I54"/>
    <mergeCell ref="A57:L57"/>
    <mergeCell ref="A58:L58"/>
    <mergeCell ref="A59:L59"/>
    <mergeCell ref="A60:L60"/>
  </mergeCells>
  <phoneticPr fontId="4"/>
  <pageMargins left="0.7" right="0.7" top="0.75" bottom="0.75" header="0.3" footer="0.3"/>
  <pageSetup paperSize="9" scale="3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31750</xdr:colOff>
                    <xdr:row>9</xdr:row>
                    <xdr:rowOff>0</xdr:rowOff>
                  </from>
                  <to>
                    <xdr:col>3</xdr:col>
                    <xdr:colOff>679450</xdr:colOff>
                    <xdr:row>9</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6786B1-55F0-44EA-8819-362D6F8E816D}">
          <x14:formula1>
            <xm:f>費目!$A$2:$A$8</xm:f>
          </x14:formula1>
          <xm:sqref>D15:D42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6"/>
  <sheetViews>
    <sheetView showZeros="0" zoomScale="70" zoomScaleNormal="70" workbookViewId="0"/>
  </sheetViews>
  <sheetFormatPr defaultRowHeight="18" x14ac:dyDescent="0.55000000000000004"/>
  <cols>
    <col min="1" max="1" width="10.5" style="21" customWidth="1"/>
    <col min="2" max="2" width="14.33203125" style="21" customWidth="1"/>
    <col min="3" max="3" width="5.58203125" style="26" customWidth="1"/>
    <col min="4" max="4" width="26" style="21" customWidth="1"/>
    <col min="5" max="5" width="47.08203125" style="21" customWidth="1"/>
    <col min="6" max="6" width="13.83203125" style="21" customWidth="1"/>
    <col min="7" max="8" width="7.58203125" style="21" customWidth="1"/>
    <col min="9" max="9" width="21.58203125" style="22" customWidth="1"/>
    <col min="10" max="11" width="17" style="21" customWidth="1"/>
    <col min="12" max="12" width="27.58203125" style="21" customWidth="1"/>
    <col min="13" max="13" width="24.58203125" customWidth="1"/>
  </cols>
  <sheetData>
    <row r="1" spans="1:17" ht="49.5" customHeight="1" x14ac:dyDescent="0.55000000000000004">
      <c r="A1" s="2"/>
      <c r="B1" s="2"/>
      <c r="C1" s="2"/>
      <c r="D1" s="2"/>
      <c r="E1" s="2"/>
      <c r="F1" s="3"/>
      <c r="G1" s="3"/>
      <c r="H1" s="3"/>
      <c r="I1" s="4"/>
      <c r="J1" s="3"/>
      <c r="K1" s="3"/>
      <c r="L1" s="93" t="s">
        <v>82</v>
      </c>
    </row>
    <row r="2" spans="1:17" ht="9.75" customHeight="1" x14ac:dyDescent="0.55000000000000004">
      <c r="A2" s="2"/>
      <c r="B2" s="2"/>
      <c r="C2" s="2"/>
      <c r="D2" s="2"/>
      <c r="E2" s="2"/>
      <c r="F2" s="3"/>
      <c r="G2" s="3"/>
      <c r="H2" s="3"/>
      <c r="I2" s="4"/>
      <c r="J2" s="3"/>
      <c r="K2" s="3"/>
      <c r="L2" s="73"/>
    </row>
    <row r="3" spans="1:17" ht="66.75" customHeight="1" x14ac:dyDescent="0.55000000000000004">
      <c r="A3" s="159" t="s">
        <v>81</v>
      </c>
      <c r="B3" s="160"/>
      <c r="C3" s="160"/>
      <c r="D3" s="160"/>
      <c r="E3" s="160"/>
      <c r="F3" s="160"/>
      <c r="G3" s="160"/>
      <c r="H3" s="160"/>
      <c r="I3" s="160"/>
      <c r="J3" s="160"/>
      <c r="K3" s="160"/>
      <c r="L3" s="160"/>
    </row>
    <row r="4" spans="1:17" s="77" customFormat="1" ht="20.25" customHeight="1" x14ac:dyDescent="0.55000000000000004">
      <c r="A4" s="74" t="s">
        <v>16</v>
      </c>
      <c r="B4" s="74"/>
      <c r="C4" s="75"/>
      <c r="D4" s="74"/>
      <c r="E4" s="74"/>
      <c r="F4" s="74"/>
      <c r="G4" s="76"/>
      <c r="H4" s="76"/>
      <c r="I4" s="76"/>
      <c r="J4" s="76"/>
      <c r="K4" s="76"/>
      <c r="L4" s="76"/>
    </row>
    <row r="5" spans="1:17" ht="6.75" customHeight="1" x14ac:dyDescent="0.55000000000000004">
      <c r="A5" s="7"/>
      <c r="B5" s="7"/>
      <c r="C5" s="7"/>
      <c r="D5" s="7"/>
      <c r="E5" s="7"/>
      <c r="F5" s="7"/>
      <c r="G5" s="7"/>
      <c r="H5" s="7"/>
      <c r="I5" s="7"/>
      <c r="J5" s="7"/>
      <c r="K5" s="7"/>
      <c r="L5" s="7"/>
    </row>
    <row r="6" spans="1:17" ht="36.75" customHeight="1" x14ac:dyDescent="0.55000000000000004">
      <c r="A6" s="161" t="s">
        <v>78</v>
      </c>
      <c r="B6" s="161"/>
      <c r="C6" s="162"/>
      <c r="D6" s="162"/>
      <c r="E6" s="162"/>
      <c r="F6" s="162"/>
      <c r="G6"/>
      <c r="H6" s="28"/>
      <c r="I6" s="28"/>
      <c r="J6"/>
      <c r="K6"/>
      <c r="L6"/>
      <c r="Q6" s="73"/>
    </row>
    <row r="7" spans="1:17" ht="36.75" customHeight="1" x14ac:dyDescent="0.55000000000000004">
      <c r="A7" s="161" t="s">
        <v>54</v>
      </c>
      <c r="B7" s="161"/>
      <c r="C7" s="162"/>
      <c r="D7" s="162"/>
      <c r="E7" s="162"/>
      <c r="F7" s="162"/>
      <c r="G7"/>
      <c r="H7" s="28"/>
      <c r="I7" s="28"/>
      <c r="J7"/>
      <c r="K7"/>
      <c r="L7"/>
      <c r="Q7" s="73"/>
    </row>
    <row r="8" spans="1:17" ht="33.75" customHeight="1" x14ac:dyDescent="0.55000000000000004">
      <c r="A8" s="149" t="s">
        <v>72</v>
      </c>
      <c r="B8" s="150"/>
      <c r="C8" s="96"/>
      <c r="D8" s="97" t="s">
        <v>73</v>
      </c>
      <c r="E8" s="84"/>
      <c r="F8" s="84"/>
      <c r="G8"/>
      <c r="H8" s="28"/>
      <c r="I8" s="28"/>
      <c r="J8"/>
      <c r="K8"/>
      <c r="L8"/>
      <c r="Q8" s="73"/>
    </row>
    <row r="9" spans="1:17" ht="33.75" customHeight="1" x14ac:dyDescent="0.55000000000000004">
      <c r="A9" s="149" t="s">
        <v>74</v>
      </c>
      <c r="B9" s="150"/>
      <c r="C9" s="85"/>
      <c r="D9" s="92" t="s">
        <v>75</v>
      </c>
      <c r="E9" s="56"/>
      <c r="F9" s="56"/>
      <c r="G9" s="56"/>
      <c r="H9" s="56"/>
      <c r="I9" s="56"/>
      <c r="J9" s="56"/>
      <c r="K9" s="56"/>
      <c r="L9" s="56"/>
    </row>
    <row r="10" spans="1:17" ht="33.75" customHeight="1" x14ac:dyDescent="0.45">
      <c r="A10" s="151"/>
      <c r="B10" s="152"/>
      <c r="C10" s="86"/>
      <c r="D10" s="91" t="s">
        <v>76</v>
      </c>
      <c r="E10" s="8"/>
      <c r="F10" s="9"/>
      <c r="G10" s="8"/>
      <c r="H10" s="2"/>
      <c r="I10" s="10"/>
      <c r="J10" s="2"/>
      <c r="K10" s="11"/>
      <c r="L10" s="82"/>
    </row>
    <row r="11" spans="1:17" ht="22.5" customHeight="1" x14ac:dyDescent="0.45">
      <c r="A11" s="73"/>
      <c r="B11" s="73"/>
      <c r="C11" s="87"/>
      <c r="D11" s="90"/>
      <c r="E11" s="8"/>
      <c r="F11" s="9"/>
      <c r="G11" s="8"/>
      <c r="H11" s="2"/>
      <c r="I11" s="10"/>
      <c r="J11" s="2"/>
      <c r="K11" s="11"/>
      <c r="L11" s="82"/>
    </row>
    <row r="12" spans="1:17" ht="22.5" customHeight="1" thickBot="1" x14ac:dyDescent="0.5">
      <c r="A12" s="81" t="s">
        <v>53</v>
      </c>
      <c r="B12" s="83"/>
      <c r="C12" s="88"/>
      <c r="D12" s="89"/>
      <c r="E12" s="8"/>
      <c r="F12" s="9"/>
      <c r="G12" s="8"/>
      <c r="H12" s="2"/>
      <c r="I12" s="10"/>
      <c r="J12" s="2"/>
      <c r="K12" s="11"/>
      <c r="L12" s="82" t="s">
        <v>35</v>
      </c>
    </row>
    <row r="13" spans="1:17" ht="18.75" customHeight="1" x14ac:dyDescent="0.55000000000000004">
      <c r="A13" s="153" t="s">
        <v>28</v>
      </c>
      <c r="B13" s="154"/>
      <c r="C13" s="157" t="s">
        <v>48</v>
      </c>
      <c r="D13" s="148" t="s">
        <v>59</v>
      </c>
      <c r="E13" s="148" t="s">
        <v>60</v>
      </c>
      <c r="F13" s="133" t="s">
        <v>36</v>
      </c>
      <c r="G13" s="133" t="s">
        <v>0</v>
      </c>
      <c r="H13" s="135" t="s">
        <v>1</v>
      </c>
      <c r="I13" s="137" t="s">
        <v>34</v>
      </c>
      <c r="J13" s="78"/>
      <c r="K13" s="78"/>
      <c r="L13" s="144" t="s">
        <v>61</v>
      </c>
    </row>
    <row r="14" spans="1:17" ht="70.5" customHeight="1" thickBot="1" x14ac:dyDescent="0.6">
      <c r="A14" s="155"/>
      <c r="B14" s="156"/>
      <c r="C14" s="158"/>
      <c r="D14" s="134"/>
      <c r="E14" s="134"/>
      <c r="F14" s="134"/>
      <c r="G14" s="134"/>
      <c r="H14" s="136"/>
      <c r="I14" s="134"/>
      <c r="J14" s="79" t="s">
        <v>33</v>
      </c>
      <c r="K14" s="80" t="s">
        <v>58</v>
      </c>
      <c r="L14" s="145"/>
    </row>
    <row r="15" spans="1:17" ht="35.15" customHeight="1" x14ac:dyDescent="0.55000000000000004">
      <c r="A15" s="146" t="s">
        <v>22</v>
      </c>
      <c r="B15" s="147"/>
      <c r="C15" s="55">
        <v>1</v>
      </c>
      <c r="D15" s="41" t="s">
        <v>18</v>
      </c>
      <c r="E15" s="42" t="s">
        <v>40</v>
      </c>
      <c r="F15" s="43">
        <v>7900</v>
      </c>
      <c r="G15" s="44">
        <v>10</v>
      </c>
      <c r="H15" s="45" t="s">
        <v>62</v>
      </c>
      <c r="I15" s="46">
        <f>F15*G15</f>
        <v>79000</v>
      </c>
      <c r="J15" s="54">
        <f t="shared" ref="J15:J20" si="0">I15</f>
        <v>79000</v>
      </c>
      <c r="K15" s="54">
        <f>I15-J15</f>
        <v>0</v>
      </c>
      <c r="L15" s="47"/>
    </row>
    <row r="16" spans="1:17" ht="35.15" customHeight="1" x14ac:dyDescent="0.55000000000000004">
      <c r="A16" s="140"/>
      <c r="B16" s="141"/>
      <c r="C16" s="39">
        <v>2</v>
      </c>
      <c r="D16" s="32" t="s">
        <v>19</v>
      </c>
      <c r="E16" s="33" t="s">
        <v>40</v>
      </c>
      <c r="F16" s="48">
        <v>11300</v>
      </c>
      <c r="G16" s="34">
        <v>4</v>
      </c>
      <c r="H16" s="35" t="s">
        <v>62</v>
      </c>
      <c r="I16" s="49">
        <f t="shared" ref="I16:I42" si="1">F16*G16</f>
        <v>45200</v>
      </c>
      <c r="J16" s="49">
        <f t="shared" si="0"/>
        <v>45200</v>
      </c>
      <c r="K16" s="49">
        <f>I16-J16</f>
        <v>0</v>
      </c>
      <c r="L16" s="50"/>
    </row>
    <row r="17" spans="1:12" ht="35.15" customHeight="1" x14ac:dyDescent="0.55000000000000004">
      <c r="A17" s="142"/>
      <c r="B17" s="143"/>
      <c r="C17" s="39">
        <v>3</v>
      </c>
      <c r="D17" s="95"/>
      <c r="E17" s="33"/>
      <c r="F17" s="48"/>
      <c r="G17" s="34"/>
      <c r="H17" s="35"/>
      <c r="I17" s="49">
        <f t="shared" si="1"/>
        <v>0</v>
      </c>
      <c r="J17" s="49">
        <f t="shared" si="0"/>
        <v>0</v>
      </c>
      <c r="K17" s="49">
        <f t="shared" ref="K17:K42" si="2">I17-J17</f>
        <v>0</v>
      </c>
      <c r="L17" s="50"/>
    </row>
    <row r="18" spans="1:12" ht="35.15" customHeight="1" x14ac:dyDescent="0.55000000000000004">
      <c r="A18" s="138" t="s">
        <v>95</v>
      </c>
      <c r="B18" s="139"/>
      <c r="C18" s="39">
        <v>1</v>
      </c>
      <c r="D18" s="94" t="s">
        <v>18</v>
      </c>
      <c r="E18" s="33" t="s">
        <v>41</v>
      </c>
      <c r="F18" s="48">
        <v>1650</v>
      </c>
      <c r="G18" s="34">
        <v>840</v>
      </c>
      <c r="H18" s="35" t="s">
        <v>62</v>
      </c>
      <c r="I18" s="49">
        <f>F18*G18</f>
        <v>1386000</v>
      </c>
      <c r="J18" s="49">
        <f t="shared" si="0"/>
        <v>1386000</v>
      </c>
      <c r="K18" s="49">
        <f t="shared" si="2"/>
        <v>0</v>
      </c>
      <c r="L18" s="50" t="s">
        <v>50</v>
      </c>
    </row>
    <row r="19" spans="1:12" ht="35.15" customHeight="1" x14ac:dyDescent="0.55000000000000004">
      <c r="A19" s="140"/>
      <c r="B19" s="141"/>
      <c r="C19" s="39">
        <v>2</v>
      </c>
      <c r="D19" s="32"/>
      <c r="E19" s="33"/>
      <c r="F19" s="48"/>
      <c r="G19" s="34"/>
      <c r="H19" s="35"/>
      <c r="I19" s="49">
        <f t="shared" si="1"/>
        <v>0</v>
      </c>
      <c r="J19" s="49">
        <f t="shared" si="0"/>
        <v>0</v>
      </c>
      <c r="K19" s="49">
        <f t="shared" si="2"/>
        <v>0</v>
      </c>
      <c r="L19" s="50"/>
    </row>
    <row r="20" spans="1:12" ht="35.15" customHeight="1" x14ac:dyDescent="0.55000000000000004">
      <c r="A20" s="142"/>
      <c r="B20" s="143"/>
      <c r="C20" s="39">
        <v>3</v>
      </c>
      <c r="D20" s="32"/>
      <c r="E20" s="33"/>
      <c r="F20" s="48"/>
      <c r="G20" s="34"/>
      <c r="H20" s="35"/>
      <c r="I20" s="49">
        <f t="shared" si="1"/>
        <v>0</v>
      </c>
      <c r="J20" s="49">
        <f t="shared" si="0"/>
        <v>0</v>
      </c>
      <c r="K20" s="49">
        <f t="shared" si="2"/>
        <v>0</v>
      </c>
      <c r="L20" s="50"/>
    </row>
    <row r="21" spans="1:12" ht="35.15" customHeight="1" x14ac:dyDescent="0.55000000000000004">
      <c r="A21" s="138" t="s">
        <v>23</v>
      </c>
      <c r="B21" s="139"/>
      <c r="C21" s="39">
        <v>1</v>
      </c>
      <c r="D21" s="32" t="s">
        <v>18</v>
      </c>
      <c r="E21" s="33" t="s">
        <v>93</v>
      </c>
      <c r="F21" s="48">
        <v>4400000</v>
      </c>
      <c r="G21" s="34">
        <v>1</v>
      </c>
      <c r="H21" s="35" t="s">
        <v>38</v>
      </c>
      <c r="I21" s="49">
        <f>F21*G21</f>
        <v>4400000</v>
      </c>
      <c r="J21" s="49">
        <f t="shared" ref="J21:J28" si="3">I21</f>
        <v>4400000</v>
      </c>
      <c r="K21" s="49">
        <f t="shared" si="2"/>
        <v>0</v>
      </c>
      <c r="L21" s="50" t="s">
        <v>39</v>
      </c>
    </row>
    <row r="22" spans="1:12" ht="35.15" customHeight="1" x14ac:dyDescent="0.55000000000000004">
      <c r="A22" s="140"/>
      <c r="B22" s="141"/>
      <c r="C22" s="39">
        <v>2</v>
      </c>
      <c r="D22" s="32" t="s">
        <v>19</v>
      </c>
      <c r="E22" s="33" t="s">
        <v>63</v>
      </c>
      <c r="F22" s="48">
        <v>1100000</v>
      </c>
      <c r="G22" s="34">
        <v>1</v>
      </c>
      <c r="H22" s="35" t="s">
        <v>38</v>
      </c>
      <c r="I22" s="49">
        <f t="shared" si="1"/>
        <v>1100000</v>
      </c>
      <c r="J22" s="49">
        <v>900000</v>
      </c>
      <c r="K22" s="49">
        <f t="shared" si="2"/>
        <v>200000</v>
      </c>
      <c r="L22" s="50" t="s">
        <v>49</v>
      </c>
    </row>
    <row r="23" spans="1:12" ht="35.15" customHeight="1" x14ac:dyDescent="0.55000000000000004">
      <c r="A23" s="140"/>
      <c r="B23" s="141"/>
      <c r="C23" s="39">
        <v>3</v>
      </c>
      <c r="D23" s="32" t="s">
        <v>19</v>
      </c>
      <c r="E23" s="33" t="s">
        <v>67</v>
      </c>
      <c r="F23" s="48">
        <v>3300000</v>
      </c>
      <c r="G23" s="34">
        <v>1</v>
      </c>
      <c r="H23" s="35" t="s">
        <v>38</v>
      </c>
      <c r="I23" s="49">
        <f t="shared" si="1"/>
        <v>3300000</v>
      </c>
      <c r="J23" s="49">
        <v>3300000</v>
      </c>
      <c r="K23" s="49">
        <f t="shared" si="2"/>
        <v>0</v>
      </c>
      <c r="L23" s="50" t="s">
        <v>39</v>
      </c>
    </row>
    <row r="24" spans="1:12" ht="35.15" customHeight="1" x14ac:dyDescent="0.55000000000000004">
      <c r="A24" s="140"/>
      <c r="B24" s="141"/>
      <c r="C24" s="39">
        <v>4</v>
      </c>
      <c r="D24" s="32" t="s">
        <v>20</v>
      </c>
      <c r="E24" s="33" t="s">
        <v>64</v>
      </c>
      <c r="F24" s="48">
        <v>2200000</v>
      </c>
      <c r="G24" s="34">
        <v>1</v>
      </c>
      <c r="H24" s="35" t="s">
        <v>38</v>
      </c>
      <c r="I24" s="49">
        <f>F24*G24</f>
        <v>2200000</v>
      </c>
      <c r="J24" s="49">
        <f t="shared" si="3"/>
        <v>2200000</v>
      </c>
      <c r="K24" s="49">
        <f t="shared" si="2"/>
        <v>0</v>
      </c>
      <c r="L24" s="50" t="s">
        <v>47</v>
      </c>
    </row>
    <row r="25" spans="1:12" ht="35.15" customHeight="1" x14ac:dyDescent="0.55000000000000004">
      <c r="A25" s="140"/>
      <c r="B25" s="141"/>
      <c r="C25" s="39">
        <v>5</v>
      </c>
      <c r="D25" s="32" t="s">
        <v>79</v>
      </c>
      <c r="E25" s="33" t="s">
        <v>92</v>
      </c>
      <c r="F25" s="48">
        <v>550000</v>
      </c>
      <c r="G25" s="34">
        <v>2</v>
      </c>
      <c r="H25" s="35" t="s">
        <v>42</v>
      </c>
      <c r="I25" s="49">
        <f>F25*G25</f>
        <v>1100000</v>
      </c>
      <c r="J25" s="49">
        <f t="shared" si="3"/>
        <v>1100000</v>
      </c>
      <c r="K25" s="49">
        <f t="shared" si="2"/>
        <v>0</v>
      </c>
      <c r="L25" s="50"/>
    </row>
    <row r="26" spans="1:12" ht="35.15" customHeight="1" x14ac:dyDescent="0.55000000000000004">
      <c r="A26" s="140"/>
      <c r="B26" s="141"/>
      <c r="C26" s="39">
        <v>6</v>
      </c>
      <c r="D26" s="32" t="s">
        <v>87</v>
      </c>
      <c r="E26" s="33" t="s">
        <v>89</v>
      </c>
      <c r="F26" s="48">
        <v>18000</v>
      </c>
      <c r="G26" s="34">
        <v>1</v>
      </c>
      <c r="H26" s="35" t="s">
        <v>42</v>
      </c>
      <c r="I26" s="49">
        <f>F26*G26</f>
        <v>18000</v>
      </c>
      <c r="J26" s="49">
        <f t="shared" ref="J26:J27" si="4">I26</f>
        <v>18000</v>
      </c>
      <c r="K26" s="49">
        <f t="shared" ref="K26:K27" si="5">I26-J26</f>
        <v>0</v>
      </c>
      <c r="L26" s="50" t="s">
        <v>91</v>
      </c>
    </row>
    <row r="27" spans="1:12" ht="34.5" customHeight="1" x14ac:dyDescent="0.55000000000000004">
      <c r="A27" s="140"/>
      <c r="B27" s="141"/>
      <c r="C27" s="39">
        <v>7</v>
      </c>
      <c r="D27" s="32" t="s">
        <v>21</v>
      </c>
      <c r="E27" s="33" t="s">
        <v>90</v>
      </c>
      <c r="F27" s="48">
        <v>24000</v>
      </c>
      <c r="G27" s="34">
        <v>2</v>
      </c>
      <c r="H27" s="35" t="s">
        <v>42</v>
      </c>
      <c r="I27" s="49">
        <f t="shared" si="1"/>
        <v>48000</v>
      </c>
      <c r="J27" s="49">
        <f t="shared" si="4"/>
        <v>48000</v>
      </c>
      <c r="K27" s="49">
        <f t="shared" si="5"/>
        <v>0</v>
      </c>
      <c r="L27" s="50" t="s">
        <v>52</v>
      </c>
    </row>
    <row r="28" spans="1:12" ht="35.15" customHeight="1" x14ac:dyDescent="0.55000000000000004">
      <c r="A28" s="138" t="s">
        <v>24</v>
      </c>
      <c r="B28" s="139"/>
      <c r="C28" s="39">
        <v>1</v>
      </c>
      <c r="D28" s="32" t="s">
        <v>18</v>
      </c>
      <c r="E28" s="33" t="s">
        <v>43</v>
      </c>
      <c r="F28" s="48">
        <v>22000</v>
      </c>
      <c r="G28" s="34">
        <v>4</v>
      </c>
      <c r="H28" s="35" t="s">
        <v>37</v>
      </c>
      <c r="I28" s="49">
        <f t="shared" si="1"/>
        <v>88000</v>
      </c>
      <c r="J28" s="49">
        <f t="shared" si="3"/>
        <v>88000</v>
      </c>
      <c r="K28" s="49">
        <f t="shared" si="2"/>
        <v>0</v>
      </c>
      <c r="L28" s="50"/>
    </row>
    <row r="29" spans="1:12" ht="35.15" customHeight="1" x14ac:dyDescent="0.55000000000000004">
      <c r="A29" s="140"/>
      <c r="B29" s="141"/>
      <c r="C29" s="39">
        <v>2</v>
      </c>
      <c r="D29" s="32"/>
      <c r="E29" s="33"/>
      <c r="F29" s="48"/>
      <c r="G29" s="34"/>
      <c r="H29" s="35"/>
      <c r="I29" s="49">
        <f t="shared" si="1"/>
        <v>0</v>
      </c>
      <c r="J29" s="49"/>
      <c r="K29" s="49">
        <f t="shared" si="2"/>
        <v>0</v>
      </c>
      <c r="L29" s="50"/>
    </row>
    <row r="30" spans="1:12" ht="35.15" customHeight="1" x14ac:dyDescent="0.55000000000000004">
      <c r="A30" s="142"/>
      <c r="B30" s="143"/>
      <c r="C30" s="39">
        <v>3</v>
      </c>
      <c r="D30" s="32"/>
      <c r="E30" s="33"/>
      <c r="F30" s="48"/>
      <c r="G30" s="34"/>
      <c r="H30" s="35"/>
      <c r="I30" s="49">
        <f t="shared" si="1"/>
        <v>0</v>
      </c>
      <c r="J30" s="49"/>
      <c r="K30" s="49">
        <f t="shared" si="2"/>
        <v>0</v>
      </c>
      <c r="L30" s="50"/>
    </row>
    <row r="31" spans="1:12" ht="35.15" customHeight="1" x14ac:dyDescent="0.55000000000000004">
      <c r="A31" s="138" t="s">
        <v>25</v>
      </c>
      <c r="B31" s="139"/>
      <c r="C31" s="39">
        <v>1</v>
      </c>
      <c r="D31" s="32" t="s">
        <v>87</v>
      </c>
      <c r="E31" s="33" t="s">
        <v>44</v>
      </c>
      <c r="F31" s="48">
        <v>30000</v>
      </c>
      <c r="G31" s="34">
        <v>2</v>
      </c>
      <c r="H31" s="35" t="s">
        <v>42</v>
      </c>
      <c r="I31" s="49">
        <f t="shared" si="1"/>
        <v>60000</v>
      </c>
      <c r="J31" s="49">
        <f>I31</f>
        <v>60000</v>
      </c>
      <c r="K31" s="49">
        <f t="shared" si="2"/>
        <v>0</v>
      </c>
      <c r="L31" s="50"/>
    </row>
    <row r="32" spans="1:12" ht="35.15" customHeight="1" x14ac:dyDescent="0.55000000000000004">
      <c r="A32" s="140"/>
      <c r="B32" s="141"/>
      <c r="C32" s="39">
        <v>2</v>
      </c>
      <c r="D32" s="32" t="s">
        <v>87</v>
      </c>
      <c r="E32" s="33" t="s">
        <v>45</v>
      </c>
      <c r="F32" s="48">
        <v>9900</v>
      </c>
      <c r="G32" s="34">
        <v>2</v>
      </c>
      <c r="H32" s="35" t="s">
        <v>42</v>
      </c>
      <c r="I32" s="49">
        <f t="shared" si="1"/>
        <v>19800</v>
      </c>
      <c r="J32" s="49">
        <f>I32</f>
        <v>19800</v>
      </c>
      <c r="K32" s="49">
        <f t="shared" si="2"/>
        <v>0</v>
      </c>
      <c r="L32" s="50"/>
    </row>
    <row r="33" spans="1:12" ht="35.15" customHeight="1" x14ac:dyDescent="0.55000000000000004">
      <c r="A33" s="142"/>
      <c r="B33" s="143"/>
      <c r="C33" s="39">
        <v>3</v>
      </c>
      <c r="D33" s="32" t="s">
        <v>85</v>
      </c>
      <c r="E33" s="33" t="s">
        <v>88</v>
      </c>
      <c r="F33" s="48">
        <v>22000</v>
      </c>
      <c r="G33" s="34">
        <v>2</v>
      </c>
      <c r="H33" s="35" t="s">
        <v>42</v>
      </c>
      <c r="I33" s="49">
        <f t="shared" si="1"/>
        <v>44000</v>
      </c>
      <c r="J33" s="49">
        <v>44000</v>
      </c>
      <c r="K33" s="49">
        <f t="shared" si="2"/>
        <v>0</v>
      </c>
      <c r="L33" s="50"/>
    </row>
    <row r="34" spans="1:12" ht="35.15" customHeight="1" x14ac:dyDescent="0.55000000000000004">
      <c r="A34" s="138" t="s">
        <v>17</v>
      </c>
      <c r="B34" s="139"/>
      <c r="C34" s="39">
        <v>1</v>
      </c>
      <c r="D34" s="32" t="s">
        <v>20</v>
      </c>
      <c r="E34" s="33" t="s">
        <v>46</v>
      </c>
      <c r="F34" s="48">
        <v>5000</v>
      </c>
      <c r="G34" s="34">
        <v>1</v>
      </c>
      <c r="H34" s="35" t="s">
        <v>38</v>
      </c>
      <c r="I34" s="49">
        <f t="shared" si="1"/>
        <v>5000</v>
      </c>
      <c r="J34" s="49">
        <f>I34</f>
        <v>5000</v>
      </c>
      <c r="K34" s="49">
        <f t="shared" si="2"/>
        <v>0</v>
      </c>
      <c r="L34" s="50"/>
    </row>
    <row r="35" spans="1:12" ht="35.15" customHeight="1" x14ac:dyDescent="0.55000000000000004">
      <c r="A35" s="140"/>
      <c r="B35" s="141"/>
      <c r="C35" s="39">
        <v>2</v>
      </c>
      <c r="D35" s="32"/>
      <c r="E35" s="33"/>
      <c r="F35" s="48"/>
      <c r="G35" s="34"/>
      <c r="H35" s="35"/>
      <c r="I35" s="49">
        <f t="shared" si="1"/>
        <v>0</v>
      </c>
      <c r="J35" s="49"/>
      <c r="K35" s="49">
        <f t="shared" si="2"/>
        <v>0</v>
      </c>
      <c r="L35" s="50"/>
    </row>
    <row r="36" spans="1:12" ht="35.15" customHeight="1" x14ac:dyDescent="0.55000000000000004">
      <c r="A36" s="142"/>
      <c r="B36" s="143"/>
      <c r="C36" s="39">
        <v>3</v>
      </c>
      <c r="D36" s="32"/>
      <c r="E36" s="33"/>
      <c r="F36" s="48"/>
      <c r="G36" s="34"/>
      <c r="H36" s="35"/>
      <c r="I36" s="49">
        <f t="shared" si="1"/>
        <v>0</v>
      </c>
      <c r="J36" s="49"/>
      <c r="K36" s="49">
        <f t="shared" si="2"/>
        <v>0</v>
      </c>
      <c r="L36" s="50"/>
    </row>
    <row r="37" spans="1:12" ht="35.15" customHeight="1" x14ac:dyDescent="0.55000000000000004">
      <c r="A37" s="138" t="s">
        <v>26</v>
      </c>
      <c r="B37" s="139"/>
      <c r="C37" s="39">
        <v>1</v>
      </c>
      <c r="D37" s="32" t="s">
        <v>32</v>
      </c>
      <c r="E37" s="29" t="s">
        <v>69</v>
      </c>
      <c r="F37" s="51">
        <v>33000</v>
      </c>
      <c r="G37" s="30">
        <v>20</v>
      </c>
      <c r="H37" s="31" t="s">
        <v>70</v>
      </c>
      <c r="I37" s="49">
        <f t="shared" si="1"/>
        <v>660000</v>
      </c>
      <c r="J37" s="49">
        <f>I37</f>
        <v>660000</v>
      </c>
      <c r="K37" s="49">
        <f t="shared" si="2"/>
        <v>0</v>
      </c>
      <c r="L37" s="52" t="s">
        <v>68</v>
      </c>
    </row>
    <row r="38" spans="1:12" ht="35.15" customHeight="1" x14ac:dyDescent="0.55000000000000004">
      <c r="A38" s="140"/>
      <c r="B38" s="141"/>
      <c r="C38" s="39">
        <v>2</v>
      </c>
      <c r="D38" s="32" t="s">
        <v>29</v>
      </c>
      <c r="E38" s="33" t="s">
        <v>71</v>
      </c>
      <c r="F38" s="48">
        <v>5000</v>
      </c>
      <c r="G38" s="34">
        <v>1</v>
      </c>
      <c r="H38" s="35" t="s">
        <v>66</v>
      </c>
      <c r="I38" s="49">
        <f t="shared" si="1"/>
        <v>5000</v>
      </c>
      <c r="J38" s="49">
        <f>I38</f>
        <v>5000</v>
      </c>
      <c r="K38" s="49">
        <f t="shared" si="2"/>
        <v>0</v>
      </c>
      <c r="L38" s="50"/>
    </row>
    <row r="39" spans="1:12" ht="35.15" customHeight="1" x14ac:dyDescent="0.55000000000000004">
      <c r="A39" s="142"/>
      <c r="B39" s="143"/>
      <c r="C39" s="39">
        <v>3</v>
      </c>
      <c r="D39" s="32"/>
      <c r="E39" s="33"/>
      <c r="F39" s="48"/>
      <c r="G39" s="34"/>
      <c r="H39" s="35"/>
      <c r="I39" s="49"/>
      <c r="J39" s="49">
        <f>I39</f>
        <v>0</v>
      </c>
      <c r="K39" s="49">
        <f t="shared" si="2"/>
        <v>0</v>
      </c>
      <c r="L39" s="50"/>
    </row>
    <row r="40" spans="1:12" ht="35.15" customHeight="1" x14ac:dyDescent="0.55000000000000004">
      <c r="A40" s="127" t="s">
        <v>27</v>
      </c>
      <c r="B40" s="128"/>
      <c r="C40" s="40">
        <v>1</v>
      </c>
      <c r="D40" s="32" t="s">
        <v>18</v>
      </c>
      <c r="E40" s="33" t="s">
        <v>65</v>
      </c>
      <c r="F40" s="48">
        <v>330000</v>
      </c>
      <c r="G40" s="34">
        <v>1</v>
      </c>
      <c r="H40" s="35" t="s">
        <v>38</v>
      </c>
      <c r="I40" s="49">
        <f t="shared" si="1"/>
        <v>330000</v>
      </c>
      <c r="J40" s="49">
        <v>330000</v>
      </c>
      <c r="K40" s="49">
        <f t="shared" si="2"/>
        <v>0</v>
      </c>
      <c r="L40" s="50"/>
    </row>
    <row r="41" spans="1:12" ht="35.15" customHeight="1" x14ac:dyDescent="0.55000000000000004">
      <c r="A41" s="129"/>
      <c r="B41" s="130"/>
      <c r="C41" s="40">
        <v>2</v>
      </c>
      <c r="D41" s="32"/>
      <c r="E41" s="33"/>
      <c r="F41" s="48"/>
      <c r="G41" s="34"/>
      <c r="H41" s="35"/>
      <c r="I41" s="49">
        <f t="shared" si="1"/>
        <v>0</v>
      </c>
      <c r="J41" s="49"/>
      <c r="K41" s="49">
        <f t="shared" si="2"/>
        <v>0</v>
      </c>
      <c r="L41" s="50"/>
    </row>
    <row r="42" spans="1:12" ht="35.15" customHeight="1" thickBot="1" x14ac:dyDescent="0.6">
      <c r="A42" s="129"/>
      <c r="B42" s="130"/>
      <c r="C42" s="57">
        <v>3</v>
      </c>
      <c r="D42" s="58"/>
      <c r="E42" s="59"/>
      <c r="F42" s="60"/>
      <c r="G42" s="61"/>
      <c r="H42" s="62"/>
      <c r="I42" s="63">
        <f t="shared" si="1"/>
        <v>0</v>
      </c>
      <c r="J42" s="63"/>
      <c r="K42" s="49">
        <f t="shared" si="2"/>
        <v>0</v>
      </c>
      <c r="L42" s="64"/>
    </row>
    <row r="43" spans="1:12" ht="35.15" customHeight="1" thickBot="1" x14ac:dyDescent="0.6">
      <c r="A43" s="131" t="s">
        <v>55</v>
      </c>
      <c r="B43" s="132"/>
      <c r="C43" s="132"/>
      <c r="D43" s="132"/>
      <c r="E43" s="132"/>
      <c r="F43" s="132"/>
      <c r="G43" s="132"/>
      <c r="H43" s="132"/>
      <c r="I43" s="65">
        <f>SUM(I15:I42)</f>
        <v>14888000</v>
      </c>
      <c r="J43" s="66">
        <f>SUM(J15:J42)</f>
        <v>14688000</v>
      </c>
      <c r="K43" s="65">
        <f>SUM(K15:K42)</f>
        <v>200000</v>
      </c>
      <c r="L43" s="67"/>
    </row>
    <row r="44" spans="1:12" ht="35.15" customHeight="1" x14ac:dyDescent="0.55000000000000004">
      <c r="A44" s="23"/>
      <c r="B44" s="23"/>
      <c r="C44" s="36"/>
      <c r="D44" s="23"/>
      <c r="E44" s="23"/>
      <c r="F44" s="23"/>
      <c r="G44" s="23"/>
      <c r="H44" s="23"/>
      <c r="I44" s="24"/>
      <c r="J44" s="116" t="s">
        <v>84</v>
      </c>
      <c r="K44" s="116"/>
      <c r="L44" s="116"/>
    </row>
    <row r="45" spans="1:12" ht="35.15" customHeight="1" thickBot="1" x14ac:dyDescent="0.6">
      <c r="A45" s="117" t="s">
        <v>51</v>
      </c>
      <c r="B45" s="117"/>
      <c r="C45" s="117"/>
      <c r="D45" s="117"/>
      <c r="H45" s="23"/>
      <c r="I45" s="24"/>
      <c r="J45" s="25"/>
      <c r="L45" s="23"/>
    </row>
    <row r="46" spans="1:12" ht="35.15" customHeight="1" thickBot="1" x14ac:dyDescent="0.6">
      <c r="A46" s="118" t="s">
        <v>56</v>
      </c>
      <c r="B46" s="119"/>
      <c r="C46" s="119"/>
      <c r="D46" s="119"/>
      <c r="E46" s="119"/>
      <c r="F46" s="119"/>
      <c r="G46" s="119"/>
      <c r="H46" s="120" t="s">
        <v>55</v>
      </c>
      <c r="I46" s="121"/>
      <c r="J46" s="25"/>
      <c r="L46" s="23"/>
    </row>
    <row r="47" spans="1:12" ht="25.5" customHeight="1" x14ac:dyDescent="0.55000000000000004">
      <c r="A47" s="122" t="s">
        <v>29</v>
      </c>
      <c r="B47" s="123"/>
      <c r="C47" s="123"/>
      <c r="D47" s="123"/>
      <c r="E47" s="123"/>
      <c r="F47" s="123"/>
      <c r="G47" s="124"/>
      <c r="H47" s="125">
        <f t="shared" ref="H47:H53" si="6">SUMIF($D$15:$D$42,A47,$J$15:$J$42)</f>
        <v>6288000</v>
      </c>
      <c r="I47" s="126"/>
    </row>
    <row r="48" spans="1:12" ht="25.5" customHeight="1" x14ac:dyDescent="0.55000000000000004">
      <c r="A48" s="106" t="s">
        <v>30</v>
      </c>
      <c r="B48" s="107"/>
      <c r="C48" s="107"/>
      <c r="D48" s="107"/>
      <c r="E48" s="107"/>
      <c r="F48" s="107"/>
      <c r="G48" s="108"/>
      <c r="H48" s="109">
        <f t="shared" si="6"/>
        <v>4245200</v>
      </c>
      <c r="I48" s="110"/>
    </row>
    <row r="49" spans="1:12" ht="25.5" customHeight="1" x14ac:dyDescent="0.55000000000000004">
      <c r="A49" s="106" t="s">
        <v>31</v>
      </c>
      <c r="B49" s="107"/>
      <c r="C49" s="107"/>
      <c r="D49" s="107"/>
      <c r="E49" s="107"/>
      <c r="F49" s="107"/>
      <c r="G49" s="108"/>
      <c r="H49" s="109">
        <f t="shared" si="6"/>
        <v>2205000</v>
      </c>
      <c r="I49" s="110"/>
      <c r="J49" s="53"/>
    </row>
    <row r="50" spans="1:12" ht="25.5" customHeight="1" x14ac:dyDescent="0.55000000000000004">
      <c r="A50" s="106" t="s">
        <v>32</v>
      </c>
      <c r="B50" s="107"/>
      <c r="C50" s="107"/>
      <c r="D50" s="107"/>
      <c r="E50" s="107"/>
      <c r="F50" s="107"/>
      <c r="G50" s="108"/>
      <c r="H50" s="109">
        <f t="shared" si="6"/>
        <v>708000</v>
      </c>
      <c r="I50" s="110"/>
    </row>
    <row r="51" spans="1:12" ht="25.5" customHeight="1" x14ac:dyDescent="0.55000000000000004">
      <c r="A51" s="111" t="s">
        <v>79</v>
      </c>
      <c r="B51" s="112"/>
      <c r="C51" s="112"/>
      <c r="D51" s="112"/>
      <c r="E51" s="112"/>
      <c r="F51" s="112"/>
      <c r="G51" s="113"/>
      <c r="H51" s="114">
        <f t="shared" si="6"/>
        <v>1100000</v>
      </c>
      <c r="I51" s="115"/>
      <c r="J51" s="53"/>
    </row>
    <row r="52" spans="1:12" ht="25.5" customHeight="1" x14ac:dyDescent="0.55000000000000004">
      <c r="A52" s="106" t="str">
        <f>費目!A7</f>
        <v>模擬商談会への参加</v>
      </c>
      <c r="B52" s="107"/>
      <c r="C52" s="107"/>
      <c r="D52" s="107"/>
      <c r="E52" s="107"/>
      <c r="F52" s="107"/>
      <c r="G52" s="108"/>
      <c r="H52" s="109">
        <f t="shared" si="6"/>
        <v>44000</v>
      </c>
      <c r="I52" s="110"/>
    </row>
    <row r="53" spans="1:12" ht="25.5" customHeight="1" x14ac:dyDescent="0.55000000000000004">
      <c r="A53" s="106" t="str">
        <f>費目!A8</f>
        <v>現地調査（ツアー造成の進捗確認）・EM向けFAMツアー</v>
      </c>
      <c r="B53" s="107"/>
      <c r="C53" s="107"/>
      <c r="D53" s="107"/>
      <c r="E53" s="107"/>
      <c r="F53" s="107"/>
      <c r="G53" s="108"/>
      <c r="H53" s="109">
        <f t="shared" si="6"/>
        <v>97800</v>
      </c>
      <c r="I53" s="110"/>
    </row>
    <row r="54" spans="1:12" ht="25.5" customHeight="1" thickBot="1" x14ac:dyDescent="0.6">
      <c r="A54" s="99" t="s">
        <v>57</v>
      </c>
      <c r="B54" s="100"/>
      <c r="C54" s="100"/>
      <c r="D54" s="100"/>
      <c r="E54" s="100"/>
      <c r="F54" s="100"/>
      <c r="G54" s="101"/>
      <c r="H54" s="102">
        <f>SUM(H47:I53)</f>
        <v>14688000</v>
      </c>
      <c r="I54" s="103"/>
      <c r="J54" s="5"/>
      <c r="K54" s="6"/>
      <c r="L54" s="27"/>
    </row>
    <row r="55" spans="1:12" ht="22.5" customHeight="1" x14ac:dyDescent="0.55000000000000004">
      <c r="A55" s="1"/>
      <c r="B55" s="1"/>
      <c r="C55" s="37"/>
      <c r="D55" s="14"/>
      <c r="E55" s="14"/>
      <c r="F55" s="13"/>
      <c r="G55" s="14"/>
      <c r="H55" s="3"/>
      <c r="I55" s="4"/>
      <c r="J55" s="5"/>
      <c r="K55" s="6"/>
      <c r="L55" s="27"/>
    </row>
    <row r="56" spans="1:12" x14ac:dyDescent="0.55000000000000004">
      <c r="A56" s="72" t="s">
        <v>2</v>
      </c>
      <c r="B56" s="15"/>
      <c r="C56" s="38"/>
      <c r="D56" s="14"/>
      <c r="E56" s="14"/>
      <c r="F56" s="13"/>
      <c r="G56" s="14"/>
      <c r="H56" s="14"/>
      <c r="I56" s="14"/>
      <c r="J56" s="12"/>
      <c r="K56" s="12"/>
      <c r="L56" s="12"/>
    </row>
    <row r="57" spans="1:12" x14ac:dyDescent="0.55000000000000004">
      <c r="A57" s="98" t="s">
        <v>80</v>
      </c>
      <c r="B57" s="98"/>
      <c r="C57" s="98"/>
      <c r="D57" s="98"/>
      <c r="E57" s="98"/>
      <c r="F57" s="98"/>
      <c r="G57" s="98"/>
      <c r="H57" s="98"/>
      <c r="I57" s="98"/>
      <c r="J57" s="98"/>
      <c r="K57" s="98"/>
      <c r="L57" s="98"/>
    </row>
    <row r="58" spans="1:12" x14ac:dyDescent="0.55000000000000004">
      <c r="A58" s="104" t="s">
        <v>86</v>
      </c>
      <c r="B58" s="98"/>
      <c r="C58" s="98"/>
      <c r="D58" s="98"/>
      <c r="E58" s="98"/>
      <c r="F58" s="98"/>
      <c r="G58" s="98"/>
      <c r="H58" s="98"/>
      <c r="I58" s="98"/>
      <c r="J58" s="98"/>
      <c r="K58" s="98"/>
      <c r="L58" s="98"/>
    </row>
    <row r="59" spans="1:12" ht="45.75" customHeight="1" x14ac:dyDescent="0.55000000000000004">
      <c r="A59" s="105" t="s">
        <v>83</v>
      </c>
      <c r="B59" s="98"/>
      <c r="C59" s="98"/>
      <c r="D59" s="98"/>
      <c r="E59" s="98"/>
      <c r="F59" s="98"/>
      <c r="G59" s="98"/>
      <c r="H59" s="98"/>
      <c r="I59" s="98"/>
      <c r="J59" s="98"/>
      <c r="K59" s="98"/>
      <c r="L59" s="98"/>
    </row>
    <row r="60" spans="1:12" x14ac:dyDescent="0.55000000000000004">
      <c r="A60" s="98" t="s">
        <v>3</v>
      </c>
      <c r="B60" s="98"/>
      <c r="C60" s="98"/>
      <c r="D60" s="98"/>
      <c r="E60" s="98"/>
      <c r="F60" s="98"/>
      <c r="G60" s="98"/>
      <c r="H60" s="98"/>
      <c r="I60" s="98"/>
      <c r="J60" s="98"/>
      <c r="K60" s="98"/>
      <c r="L60" s="98"/>
    </row>
    <row r="61" spans="1:12" x14ac:dyDescent="0.55000000000000004">
      <c r="A61" s="98" t="s">
        <v>4</v>
      </c>
      <c r="B61" s="98"/>
      <c r="C61" s="98"/>
      <c r="D61" s="98"/>
      <c r="E61" s="98"/>
      <c r="F61" s="98"/>
      <c r="G61" s="98"/>
      <c r="H61" s="98"/>
      <c r="I61" s="98"/>
      <c r="J61" s="98"/>
      <c r="K61" s="98"/>
      <c r="L61" s="98"/>
    </row>
    <row r="62" spans="1:12" x14ac:dyDescent="0.55000000000000004">
      <c r="A62" s="98" t="s">
        <v>77</v>
      </c>
      <c r="B62" s="98"/>
      <c r="C62" s="98"/>
      <c r="D62" s="98"/>
      <c r="E62" s="98"/>
      <c r="F62" s="98"/>
      <c r="G62" s="98"/>
      <c r="H62" s="98"/>
      <c r="I62" s="98"/>
      <c r="J62" s="98"/>
      <c r="K62" s="98"/>
      <c r="L62" s="98"/>
    </row>
    <row r="63" spans="1:12" x14ac:dyDescent="0.55000000000000004">
      <c r="A63" s="68"/>
      <c r="B63" s="68"/>
      <c r="C63" s="69"/>
      <c r="D63" s="68"/>
      <c r="E63" s="68"/>
      <c r="F63" s="68"/>
      <c r="G63" s="70"/>
      <c r="H63" s="70"/>
      <c r="I63" s="71"/>
      <c r="J63" s="71"/>
      <c r="K63" s="71"/>
      <c r="L63" s="71"/>
    </row>
    <row r="64" spans="1:12" x14ac:dyDescent="0.55000000000000004">
      <c r="A64" s="18"/>
      <c r="B64" s="18"/>
      <c r="C64" s="18"/>
      <c r="D64" s="18"/>
      <c r="E64" s="18"/>
      <c r="F64" s="18"/>
      <c r="G64" s="19"/>
      <c r="H64" s="19"/>
      <c r="I64" s="19"/>
      <c r="J64" s="17"/>
      <c r="K64" s="17"/>
      <c r="L64" s="17"/>
    </row>
    <row r="65" spans="1:12" x14ac:dyDescent="0.55000000000000004">
      <c r="A65" s="18"/>
      <c r="B65" s="18"/>
      <c r="C65" s="18"/>
      <c r="D65" s="18"/>
      <c r="E65" s="18"/>
      <c r="F65" s="18"/>
      <c r="G65" s="14"/>
      <c r="H65" s="14"/>
      <c r="I65" s="17"/>
      <c r="J65" s="17"/>
      <c r="K65" s="17"/>
      <c r="L65" s="17"/>
    </row>
    <row r="66" spans="1:12" x14ac:dyDescent="0.55000000000000004">
      <c r="A66" s="16"/>
      <c r="B66" s="16"/>
      <c r="C66" s="16"/>
      <c r="D66" s="16"/>
      <c r="E66" s="16"/>
      <c r="F66" s="16"/>
      <c r="G66" s="16"/>
      <c r="H66" s="16"/>
      <c r="I66" s="16"/>
      <c r="J66" s="20"/>
      <c r="K66" s="20"/>
      <c r="L66" s="20"/>
    </row>
  </sheetData>
  <mergeCells count="51">
    <mergeCell ref="A51:G51"/>
    <mergeCell ref="H51:I51"/>
    <mergeCell ref="A49:G49"/>
    <mergeCell ref="H49:I49"/>
    <mergeCell ref="A50:G50"/>
    <mergeCell ref="H50:I50"/>
    <mergeCell ref="A62:L62"/>
    <mergeCell ref="A52:G52"/>
    <mergeCell ref="H52:I52"/>
    <mergeCell ref="A53:G53"/>
    <mergeCell ref="H53:I53"/>
    <mergeCell ref="A54:G54"/>
    <mergeCell ref="H54:I54"/>
    <mergeCell ref="A57:L57"/>
    <mergeCell ref="A58:L58"/>
    <mergeCell ref="A59:L59"/>
    <mergeCell ref="A60:L60"/>
    <mergeCell ref="A61:L61"/>
    <mergeCell ref="J44:L44"/>
    <mergeCell ref="A45:D45"/>
    <mergeCell ref="A46:G46"/>
    <mergeCell ref="H46:I46"/>
    <mergeCell ref="A48:G48"/>
    <mergeCell ref="H48:I48"/>
    <mergeCell ref="A47:G47"/>
    <mergeCell ref="H47:I47"/>
    <mergeCell ref="A40:B42"/>
    <mergeCell ref="A43:H43"/>
    <mergeCell ref="G13:G14"/>
    <mergeCell ref="H13:H14"/>
    <mergeCell ref="I13:I14"/>
    <mergeCell ref="A21:B27"/>
    <mergeCell ref="A28:B30"/>
    <mergeCell ref="A31:B33"/>
    <mergeCell ref="A34:B36"/>
    <mergeCell ref="A37:B39"/>
    <mergeCell ref="L13:L14"/>
    <mergeCell ref="A15:B17"/>
    <mergeCell ref="E13:E14"/>
    <mergeCell ref="F13:F14"/>
    <mergeCell ref="A18:B20"/>
    <mergeCell ref="A9:B10"/>
    <mergeCell ref="A13:B14"/>
    <mergeCell ref="C13:C14"/>
    <mergeCell ref="D13:D14"/>
    <mergeCell ref="A8:B8"/>
    <mergeCell ref="A3:L3"/>
    <mergeCell ref="A6:B6"/>
    <mergeCell ref="C6:F6"/>
    <mergeCell ref="A7:B7"/>
    <mergeCell ref="C7:F7"/>
  </mergeCells>
  <phoneticPr fontId="4"/>
  <pageMargins left="0.7" right="0.7" top="0.75" bottom="0.75" header="0.3" footer="0.3"/>
  <pageSetup paperSize="9" scale="3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31750</xdr:colOff>
                    <xdr:row>7</xdr:row>
                    <xdr:rowOff>0</xdr:rowOff>
                  </from>
                  <to>
                    <xdr:col>3</xdr:col>
                    <xdr:colOff>679450</xdr:colOff>
                    <xdr:row>7</xdr:row>
                    <xdr:rowOff>241300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31750</xdr:colOff>
                    <xdr:row>8</xdr:row>
                    <xdr:rowOff>0</xdr:rowOff>
                  </from>
                  <to>
                    <xdr:col>3</xdr:col>
                    <xdr:colOff>679450</xdr:colOff>
                    <xdr:row>8</xdr:row>
                    <xdr:rowOff>241300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31750</xdr:colOff>
                    <xdr:row>9</xdr:row>
                    <xdr:rowOff>0</xdr:rowOff>
                  </from>
                  <to>
                    <xdr:col>3</xdr:col>
                    <xdr:colOff>679450</xdr:colOff>
                    <xdr:row>9</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費目!$A$2:$A$8</xm:f>
          </x14:formula1>
          <xm:sqref>D15:D42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11" sqref="A11"/>
    </sheetView>
  </sheetViews>
  <sheetFormatPr defaultRowHeight="18" x14ac:dyDescent="0.55000000000000004"/>
  <cols>
    <col min="1" max="1" width="63" bestFit="1" customWidth="1"/>
  </cols>
  <sheetData>
    <row r="1" spans="1:2" x14ac:dyDescent="0.55000000000000004">
      <c r="A1" t="s">
        <v>15</v>
      </c>
      <c r="B1" t="s">
        <v>5</v>
      </c>
    </row>
    <row r="2" spans="1:2" x14ac:dyDescent="0.55000000000000004">
      <c r="A2" t="s">
        <v>18</v>
      </c>
      <c r="B2" t="s">
        <v>6</v>
      </c>
    </row>
    <row r="3" spans="1:2" x14ac:dyDescent="0.55000000000000004">
      <c r="A3" t="s">
        <v>19</v>
      </c>
      <c r="B3" t="s">
        <v>7</v>
      </c>
    </row>
    <row r="4" spans="1:2" x14ac:dyDescent="0.55000000000000004">
      <c r="A4" t="s">
        <v>20</v>
      </c>
      <c r="B4" t="s">
        <v>8</v>
      </c>
    </row>
    <row r="5" spans="1:2" x14ac:dyDescent="0.55000000000000004">
      <c r="A5" t="s">
        <v>21</v>
      </c>
      <c r="B5" t="s">
        <v>9</v>
      </c>
    </row>
    <row r="6" spans="1:2" x14ac:dyDescent="0.55000000000000004">
      <c r="A6" t="s">
        <v>94</v>
      </c>
      <c r="B6" t="s">
        <v>10</v>
      </c>
    </row>
    <row r="7" spans="1:2" x14ac:dyDescent="0.55000000000000004">
      <c r="A7" t="s">
        <v>85</v>
      </c>
      <c r="B7" t="s">
        <v>11</v>
      </c>
    </row>
    <row r="8" spans="1:2" x14ac:dyDescent="0.55000000000000004">
      <c r="A8" t="s">
        <v>87</v>
      </c>
      <c r="B8" t="s">
        <v>12</v>
      </c>
    </row>
    <row r="9" spans="1:2" x14ac:dyDescent="0.55000000000000004">
      <c r="B9" t="s">
        <v>13</v>
      </c>
    </row>
    <row r="10" spans="1:2" x14ac:dyDescent="0.55000000000000004">
      <c r="B10" t="s">
        <v>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申請様式-9</vt:lpstr>
      <vt:lpstr>申請様式-9（記入例）</vt:lpstr>
      <vt:lpstr>費目</vt:lpstr>
      <vt:lpstr>事業内容</vt:lpstr>
      <vt:lpstr>費目</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