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01_航空戦略課\【空港整備勘定（旧空港整備特別会計）】\【空港使用料・航燃税】\【H35 R5年度要求】\★着陸料\★訪日誘客支援空港\★要綱等作成→地方へ交付\★R5要綱検討\"/>
    </mc:Choice>
  </mc:AlternateContent>
  <bookViews>
    <workbookView xWindow="0" yWindow="0" windowWidth="20490" windowHeight="7770" tabRatio="885" firstSheet="1" activeTab="2"/>
  </bookViews>
  <sheets>
    <sheet name="選択肢※削除不可" sheetId="146" state="hidden" r:id="rId1"/>
    <sheet name="交付要望書コピー用" sheetId="125" r:id="rId2"/>
    <sheet name="様式1-別紙（着陸料）" sheetId="142" r:id="rId3"/>
    <sheet name="様式3-別紙（着陸料）" sheetId="128" r:id="rId4"/>
    <sheet name="様式4-別紙1（着陸料）" sheetId="143" r:id="rId5"/>
    <sheet name="様式4-別紙2（着陸料）" sheetId="144" r:id="rId6"/>
    <sheet name="様式5-別紙（着陸料）" sheetId="131" r:id="rId7"/>
    <sheet name="様式6-別紙（着陸料）" sheetId="132" r:id="rId8"/>
    <sheet name="様式7-別紙（着陸料）" sheetId="145" r:id="rId9"/>
  </sheets>
  <definedNames>
    <definedName name="_xlnm.Print_Area" localSheetId="1">交付要望書コピー用!$A$2:$AQ$64</definedName>
    <definedName name="_xlnm.Print_Area" localSheetId="2">'様式1-別紙（着陸料）'!$A$2:$AS$64</definedName>
    <definedName name="_xlnm.Print_Area" localSheetId="3">'様式3-別紙（着陸料）'!$A$2:$AS$29</definedName>
    <definedName name="_xlnm.Print_Area" localSheetId="4">'様式4-別紙1（着陸料）'!$A$2:$AQ$64</definedName>
    <definedName name="_xlnm.Print_Area" localSheetId="5">'様式4-別紙2（着陸料）'!$A$2:$AS$58</definedName>
    <definedName name="_xlnm.Print_Area" localSheetId="6">'様式5-別紙（着陸料）'!$A$2:$AU$49</definedName>
    <definedName name="_xlnm.Print_Area" localSheetId="7">'様式6-別紙（着陸料）'!$A$2:$AS$62</definedName>
    <definedName name="_xlnm.Print_Area" localSheetId="8">'様式7-別紙（着陸料）'!$A$2:$AS$63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6" i="142" l="1"/>
  <c r="AL36" i="143" s="1"/>
  <c r="AL36" i="132" l="1"/>
  <c r="AL36" i="145"/>
  <c r="AN48" i="142"/>
  <c r="F22" i="142"/>
  <c r="L53" i="145" l="1"/>
  <c r="L52" i="145"/>
  <c r="L51" i="145"/>
  <c r="AP50" i="145"/>
  <c r="AO50" i="145"/>
  <c r="AN50" i="145"/>
  <c r="AM50" i="145"/>
  <c r="AL50" i="145"/>
  <c r="AK50" i="145"/>
  <c r="AJ50" i="145"/>
  <c r="AI50" i="145"/>
  <c r="AH50" i="145"/>
  <c r="AG50" i="145"/>
  <c r="AF50" i="145"/>
  <c r="AE50" i="145"/>
  <c r="AD50" i="145"/>
  <c r="AC50" i="145"/>
  <c r="AB50" i="145"/>
  <c r="AA50" i="145"/>
  <c r="Z50" i="145"/>
  <c r="Y50" i="145"/>
  <c r="X50" i="145"/>
  <c r="W50" i="145"/>
  <c r="V50" i="145"/>
  <c r="U50" i="145"/>
  <c r="T50" i="145"/>
  <c r="S50" i="145"/>
  <c r="R50" i="145"/>
  <c r="Q50" i="145"/>
  <c r="P50" i="145"/>
  <c r="O50" i="145"/>
  <c r="M50" i="145"/>
  <c r="L49" i="145"/>
  <c r="L48" i="145"/>
  <c r="AJ36" i="145"/>
  <c r="AH36" i="145"/>
  <c r="AF36" i="145"/>
  <c r="AD36" i="145"/>
  <c r="AB36" i="145"/>
  <c r="Z36" i="145"/>
  <c r="X36" i="145"/>
  <c r="V36" i="145"/>
  <c r="T36" i="145"/>
  <c r="R36" i="145"/>
  <c r="P36" i="145"/>
  <c r="AN35" i="145"/>
  <c r="AL35" i="145"/>
  <c r="AJ35" i="145"/>
  <c r="AH35" i="145"/>
  <c r="AF35" i="145"/>
  <c r="AD35" i="145"/>
  <c r="AB35" i="145"/>
  <c r="Z35" i="145"/>
  <c r="X35" i="145"/>
  <c r="V35" i="145"/>
  <c r="T35" i="145"/>
  <c r="R35" i="145"/>
  <c r="P35" i="145"/>
  <c r="AN34" i="145"/>
  <c r="AL34" i="145"/>
  <c r="AJ34" i="145"/>
  <c r="AH34" i="145"/>
  <c r="AF34" i="145"/>
  <c r="AD34" i="145"/>
  <c r="AB34" i="145"/>
  <c r="Z34" i="145"/>
  <c r="X34" i="145"/>
  <c r="V34" i="145"/>
  <c r="T34" i="145"/>
  <c r="R34" i="145"/>
  <c r="P34" i="145"/>
  <c r="AN33" i="145"/>
  <c r="AL33" i="145"/>
  <c r="AJ33" i="145"/>
  <c r="AH33" i="145"/>
  <c r="AF33" i="145"/>
  <c r="AD33" i="145"/>
  <c r="AB33" i="145"/>
  <c r="Z33" i="145"/>
  <c r="X33" i="145"/>
  <c r="V33" i="145"/>
  <c r="T33" i="145"/>
  <c r="R33" i="145"/>
  <c r="P33" i="145"/>
  <c r="AN32" i="145"/>
  <c r="AL32" i="145"/>
  <c r="AJ32" i="145"/>
  <c r="AH32" i="145"/>
  <c r="AF32" i="145"/>
  <c r="AD32" i="145"/>
  <c r="AB32" i="145"/>
  <c r="Z32" i="145"/>
  <c r="X32" i="145"/>
  <c r="V32" i="145"/>
  <c r="T32" i="145"/>
  <c r="R32" i="145"/>
  <c r="P32" i="145"/>
  <c r="AN31" i="145"/>
  <c r="AL31" i="145"/>
  <c r="AJ31" i="145"/>
  <c r="AH31" i="145"/>
  <c r="AF31" i="145"/>
  <c r="AD31" i="145"/>
  <c r="AB31" i="145"/>
  <c r="Z31" i="145"/>
  <c r="X31" i="145"/>
  <c r="V31" i="145"/>
  <c r="T31" i="145"/>
  <c r="R31" i="145"/>
  <c r="P31" i="145"/>
  <c r="AN30" i="145"/>
  <c r="AL30" i="145"/>
  <c r="AJ30" i="145"/>
  <c r="AH30" i="145"/>
  <c r="AF30" i="145"/>
  <c r="AD30" i="145"/>
  <c r="AB30" i="145"/>
  <c r="Z30" i="145"/>
  <c r="X30" i="145"/>
  <c r="V30" i="145"/>
  <c r="T30" i="145"/>
  <c r="R30" i="145"/>
  <c r="P30" i="145"/>
  <c r="AN29" i="145"/>
  <c r="AL29" i="145"/>
  <c r="AJ29" i="145"/>
  <c r="AH29" i="145"/>
  <c r="AF29" i="145"/>
  <c r="AD29" i="145"/>
  <c r="AB29" i="145"/>
  <c r="Z29" i="145"/>
  <c r="X29" i="145"/>
  <c r="V29" i="145"/>
  <c r="T29" i="145"/>
  <c r="R29" i="145"/>
  <c r="P29" i="145"/>
  <c r="AN28" i="145"/>
  <c r="AL28" i="145"/>
  <c r="AJ28" i="145"/>
  <c r="AH28" i="145"/>
  <c r="AF28" i="145"/>
  <c r="AD28" i="145"/>
  <c r="AB28" i="145"/>
  <c r="Z28" i="145"/>
  <c r="X28" i="145"/>
  <c r="V28" i="145"/>
  <c r="T28" i="145"/>
  <c r="R28" i="145"/>
  <c r="P28" i="145"/>
  <c r="AN27" i="145"/>
  <c r="AL27" i="145"/>
  <c r="AJ27" i="145"/>
  <c r="AH27" i="145"/>
  <c r="AF27" i="145"/>
  <c r="AD27" i="145"/>
  <c r="AB27" i="145"/>
  <c r="Z27" i="145"/>
  <c r="X27" i="145"/>
  <c r="V27" i="145"/>
  <c r="T27" i="145"/>
  <c r="R27" i="145"/>
  <c r="P27" i="145"/>
  <c r="AP19" i="145"/>
  <c r="AO19" i="145"/>
  <c r="AN19" i="145"/>
  <c r="AM19" i="145"/>
  <c r="AL19" i="145"/>
  <c r="AK19" i="145"/>
  <c r="AJ19" i="145"/>
  <c r="AB19" i="145"/>
  <c r="AA19" i="145"/>
  <c r="Y19" i="145"/>
  <c r="V19" i="145"/>
  <c r="T19" i="145"/>
  <c r="P19" i="145"/>
  <c r="AP25" i="145"/>
  <c r="AO25" i="145"/>
  <c r="AN25" i="145"/>
  <c r="AM25" i="145"/>
  <c r="AL25" i="145"/>
  <c r="AK25" i="145"/>
  <c r="AJ25" i="145"/>
  <c r="AB25" i="145"/>
  <c r="AA25" i="145"/>
  <c r="Y25" i="145"/>
  <c r="V25" i="145"/>
  <c r="T25" i="145"/>
  <c r="P25" i="145"/>
  <c r="AP24" i="145"/>
  <c r="AO24" i="145"/>
  <c r="AN24" i="145"/>
  <c r="AM24" i="145"/>
  <c r="AL24" i="145"/>
  <c r="AK24" i="145"/>
  <c r="AJ24" i="145"/>
  <c r="AB24" i="145"/>
  <c r="AA24" i="145"/>
  <c r="Y24" i="145"/>
  <c r="V24" i="145"/>
  <c r="T24" i="145"/>
  <c r="P24" i="145"/>
  <c r="AP23" i="145"/>
  <c r="AO23" i="145"/>
  <c r="AN23" i="145"/>
  <c r="AM23" i="145"/>
  <c r="AL23" i="145"/>
  <c r="AK23" i="145"/>
  <c r="AJ23" i="145"/>
  <c r="AB23" i="145"/>
  <c r="AA23" i="145"/>
  <c r="Y23" i="145"/>
  <c r="V23" i="145"/>
  <c r="T23" i="145"/>
  <c r="P23" i="145"/>
  <c r="AP22" i="145"/>
  <c r="AO22" i="145"/>
  <c r="AN22" i="145"/>
  <c r="AM22" i="145"/>
  <c r="AL22" i="145"/>
  <c r="AK22" i="145"/>
  <c r="AJ22" i="145"/>
  <c r="AB22" i="145"/>
  <c r="AA22" i="145"/>
  <c r="Y22" i="145"/>
  <c r="V22" i="145"/>
  <c r="T22" i="145"/>
  <c r="P22" i="145"/>
  <c r="AP21" i="145"/>
  <c r="AO21" i="145"/>
  <c r="AN21" i="145"/>
  <c r="AM21" i="145"/>
  <c r="AL21" i="145"/>
  <c r="AK21" i="145"/>
  <c r="AJ21" i="145"/>
  <c r="AB21" i="145"/>
  <c r="AA21" i="145"/>
  <c r="Y21" i="145"/>
  <c r="V21" i="145"/>
  <c r="T21" i="145"/>
  <c r="P21" i="145"/>
  <c r="AP20" i="145"/>
  <c r="AO20" i="145"/>
  <c r="AN20" i="145"/>
  <c r="AM20" i="145"/>
  <c r="AL20" i="145"/>
  <c r="AK20" i="145"/>
  <c r="AJ20" i="145"/>
  <c r="AB20" i="145"/>
  <c r="AA20" i="145"/>
  <c r="Y20" i="145"/>
  <c r="V20" i="145"/>
  <c r="T20" i="145"/>
  <c r="P20" i="145"/>
  <c r="AP18" i="145"/>
  <c r="AO18" i="145"/>
  <c r="AN18" i="145"/>
  <c r="AM18" i="145"/>
  <c r="AL18" i="145"/>
  <c r="AK18" i="145"/>
  <c r="AJ18" i="145"/>
  <c r="AB18" i="145"/>
  <c r="AA18" i="145"/>
  <c r="Y18" i="145"/>
  <c r="V18" i="145"/>
  <c r="T18" i="145"/>
  <c r="P18" i="145"/>
  <c r="AF12" i="132"/>
  <c r="AF11" i="132"/>
  <c r="AF16" i="145"/>
  <c r="AD16" i="145"/>
  <c r="AB16" i="145"/>
  <c r="AD15" i="145"/>
  <c r="AB15" i="145"/>
  <c r="Z15" i="145"/>
  <c r="R15" i="145"/>
  <c r="P15" i="145"/>
  <c r="N15" i="145"/>
  <c r="AJ14" i="145"/>
  <c r="O14" i="145"/>
  <c r="AJ13" i="145"/>
  <c r="O13" i="145"/>
  <c r="AF12" i="145"/>
  <c r="S12" i="145"/>
  <c r="AF11" i="145"/>
  <c r="S11" i="145"/>
  <c r="Y9" i="145"/>
  <c r="Q8" i="145"/>
  <c r="Q50" i="132"/>
  <c r="O50" i="132"/>
  <c r="M50" i="132"/>
  <c r="L48" i="132"/>
  <c r="L53" i="132"/>
  <c r="L52" i="132"/>
  <c r="L51" i="132"/>
  <c r="L49" i="132"/>
  <c r="L42" i="132"/>
  <c r="L39" i="132"/>
  <c r="P36" i="132"/>
  <c r="P28" i="132"/>
  <c r="R28" i="132"/>
  <c r="T28" i="132"/>
  <c r="V28" i="132"/>
  <c r="X28" i="132"/>
  <c r="Z28" i="132"/>
  <c r="AB28" i="132"/>
  <c r="AD28" i="132"/>
  <c r="AF28" i="132"/>
  <c r="AH28" i="132"/>
  <c r="AJ28" i="132"/>
  <c r="AL28" i="132"/>
  <c r="AN28" i="132"/>
  <c r="P29" i="132"/>
  <c r="R29" i="132"/>
  <c r="T29" i="132"/>
  <c r="V29" i="132"/>
  <c r="X29" i="132"/>
  <c r="Z29" i="132"/>
  <c r="AB29" i="132"/>
  <c r="AD29" i="132"/>
  <c r="AF29" i="132"/>
  <c r="AH29" i="132"/>
  <c r="AJ29" i="132"/>
  <c r="AL29" i="132"/>
  <c r="AN29" i="132"/>
  <c r="P30" i="132"/>
  <c r="R30" i="132"/>
  <c r="T30" i="132"/>
  <c r="V30" i="132"/>
  <c r="X30" i="132"/>
  <c r="Z30" i="132"/>
  <c r="AB30" i="132"/>
  <c r="AD30" i="132"/>
  <c r="AF30" i="132"/>
  <c r="AH30" i="132"/>
  <c r="AJ30" i="132"/>
  <c r="AL30" i="132"/>
  <c r="AN30" i="132"/>
  <c r="P31" i="132"/>
  <c r="R31" i="132"/>
  <c r="T31" i="132"/>
  <c r="V31" i="132"/>
  <c r="X31" i="132"/>
  <c r="Z31" i="132"/>
  <c r="AB31" i="132"/>
  <c r="AD31" i="132"/>
  <c r="AF31" i="132"/>
  <c r="AH31" i="132"/>
  <c r="AJ31" i="132"/>
  <c r="AL31" i="132"/>
  <c r="AN31" i="132"/>
  <c r="P32" i="132"/>
  <c r="R32" i="132"/>
  <c r="T32" i="132"/>
  <c r="V32" i="132"/>
  <c r="X32" i="132"/>
  <c r="Z32" i="132"/>
  <c r="AB32" i="132"/>
  <c r="AD32" i="132"/>
  <c r="AF32" i="132"/>
  <c r="AH32" i="132"/>
  <c r="AJ32" i="132"/>
  <c r="AL32" i="132"/>
  <c r="AN32" i="132"/>
  <c r="P33" i="132"/>
  <c r="R33" i="132"/>
  <c r="T33" i="132"/>
  <c r="V33" i="132"/>
  <c r="X33" i="132"/>
  <c r="Z33" i="132"/>
  <c r="AB33" i="132"/>
  <c r="AD33" i="132"/>
  <c r="AF33" i="132"/>
  <c r="AH33" i="132"/>
  <c r="AJ33" i="132"/>
  <c r="AL33" i="132"/>
  <c r="AN33" i="132"/>
  <c r="P34" i="132"/>
  <c r="R34" i="132"/>
  <c r="T34" i="132"/>
  <c r="V34" i="132"/>
  <c r="X34" i="132"/>
  <c r="Z34" i="132"/>
  <c r="AB34" i="132"/>
  <c r="AD34" i="132"/>
  <c r="AF34" i="132"/>
  <c r="AH34" i="132"/>
  <c r="AJ34" i="132"/>
  <c r="AL34" i="132"/>
  <c r="AN34" i="132"/>
  <c r="P35" i="132"/>
  <c r="R35" i="132"/>
  <c r="T35" i="132"/>
  <c r="V35" i="132"/>
  <c r="X35" i="132"/>
  <c r="Z35" i="132"/>
  <c r="AB35" i="132"/>
  <c r="AD35" i="132"/>
  <c r="AF35" i="132"/>
  <c r="AH35" i="132"/>
  <c r="AJ35" i="132"/>
  <c r="AL35" i="132"/>
  <c r="AN35" i="132"/>
  <c r="R36" i="132"/>
  <c r="T36" i="132"/>
  <c r="V36" i="132"/>
  <c r="X36" i="132"/>
  <c r="Z36" i="132"/>
  <c r="AB36" i="132"/>
  <c r="AD36" i="132"/>
  <c r="AF36" i="132"/>
  <c r="AH36" i="132"/>
  <c r="AJ36" i="132"/>
  <c r="R27" i="132"/>
  <c r="T27" i="132"/>
  <c r="V27" i="132"/>
  <c r="X27" i="132"/>
  <c r="Z27" i="132"/>
  <c r="AB27" i="132"/>
  <c r="AD27" i="132"/>
  <c r="AF27" i="132"/>
  <c r="AH27" i="132"/>
  <c r="AJ27" i="132"/>
  <c r="AL27" i="132"/>
  <c r="AN27" i="132"/>
  <c r="P27" i="132"/>
  <c r="P22" i="132"/>
  <c r="AA19" i="132"/>
  <c r="AA20" i="132"/>
  <c r="AA21" i="132"/>
  <c r="AA22" i="132"/>
  <c r="AA23" i="132"/>
  <c r="AA24" i="132"/>
  <c r="AA25" i="132"/>
  <c r="Y19" i="132"/>
  <c r="Y20" i="132"/>
  <c r="Y21" i="132"/>
  <c r="Y22" i="132"/>
  <c r="Y23" i="132"/>
  <c r="Y24" i="132"/>
  <c r="Y25" i="132"/>
  <c r="V19" i="132"/>
  <c r="V20" i="132"/>
  <c r="V21" i="132"/>
  <c r="V22" i="132"/>
  <c r="V23" i="132"/>
  <c r="V24" i="132"/>
  <c r="V25" i="132"/>
  <c r="T19" i="132"/>
  <c r="T20" i="132"/>
  <c r="T21" i="132"/>
  <c r="T22" i="132"/>
  <c r="T23" i="132"/>
  <c r="T24" i="132"/>
  <c r="T25" i="132"/>
  <c r="P19" i="132"/>
  <c r="P20" i="132"/>
  <c r="P21" i="132"/>
  <c r="P23" i="132"/>
  <c r="P24" i="132"/>
  <c r="P25" i="132"/>
  <c r="AB19" i="132"/>
  <c r="AB20" i="132"/>
  <c r="AB21" i="132"/>
  <c r="AB22" i="132"/>
  <c r="AB23" i="132"/>
  <c r="AB24" i="132"/>
  <c r="AB25" i="132"/>
  <c r="AJ19" i="132"/>
  <c r="AK19" i="132"/>
  <c r="AL19" i="132"/>
  <c r="AM19" i="132"/>
  <c r="AN19" i="132"/>
  <c r="AO19" i="132"/>
  <c r="AP19" i="132"/>
  <c r="AJ20" i="132"/>
  <c r="AK20" i="132"/>
  <c r="AL20" i="132"/>
  <c r="AM20" i="132"/>
  <c r="AN20" i="132"/>
  <c r="AO20" i="132"/>
  <c r="AP20" i="132"/>
  <c r="AJ21" i="132"/>
  <c r="AK21" i="132"/>
  <c r="AL21" i="132"/>
  <c r="AM21" i="132"/>
  <c r="AN21" i="132"/>
  <c r="AO21" i="132"/>
  <c r="AP21" i="132"/>
  <c r="AJ22" i="132"/>
  <c r="AK22" i="132"/>
  <c r="AL22" i="132"/>
  <c r="AM22" i="132"/>
  <c r="AN22" i="132"/>
  <c r="AO22" i="132"/>
  <c r="AP22" i="132"/>
  <c r="AJ23" i="132"/>
  <c r="AK23" i="132"/>
  <c r="AL23" i="132"/>
  <c r="AM23" i="132"/>
  <c r="AN23" i="132"/>
  <c r="AO23" i="132"/>
  <c r="AP23" i="132"/>
  <c r="AJ24" i="132"/>
  <c r="AK24" i="132"/>
  <c r="AL24" i="132"/>
  <c r="AM24" i="132"/>
  <c r="AN24" i="132"/>
  <c r="AO24" i="132"/>
  <c r="AP24" i="132"/>
  <c r="AJ25" i="132"/>
  <c r="AK25" i="132"/>
  <c r="AL25" i="132"/>
  <c r="AM25" i="132"/>
  <c r="AN25" i="132"/>
  <c r="AO25" i="132"/>
  <c r="AP25" i="132"/>
  <c r="AK18" i="132"/>
  <c r="AL18" i="132"/>
  <c r="AM18" i="132"/>
  <c r="AN18" i="132"/>
  <c r="AO18" i="132"/>
  <c r="AP18" i="132"/>
  <c r="AJ18" i="132"/>
  <c r="AB18" i="132"/>
  <c r="P18" i="132"/>
  <c r="AA18" i="132"/>
  <c r="Y18" i="132"/>
  <c r="V18" i="132"/>
  <c r="T18" i="132"/>
  <c r="O13" i="132"/>
  <c r="AF16" i="132"/>
  <c r="AD16" i="132"/>
  <c r="AB16" i="132"/>
  <c r="AD15" i="132"/>
  <c r="AB15" i="132"/>
  <c r="Z15" i="132"/>
  <c r="N15" i="132"/>
  <c r="R15" i="132"/>
  <c r="P15" i="132"/>
  <c r="O14" i="132"/>
  <c r="AJ14" i="132"/>
  <c r="AJ13" i="132"/>
  <c r="S11" i="132"/>
  <c r="S12" i="132"/>
  <c r="Y9" i="132"/>
  <c r="Q8" i="132"/>
  <c r="AJ19" i="143"/>
  <c r="AK19" i="143"/>
  <c r="AL19" i="143"/>
  <c r="AM19" i="143"/>
  <c r="AN19" i="143"/>
  <c r="AO19" i="143"/>
  <c r="AP19" i="143"/>
  <c r="AJ20" i="143"/>
  <c r="AK20" i="143"/>
  <c r="AL20" i="143"/>
  <c r="AM20" i="143"/>
  <c r="AN20" i="143"/>
  <c r="AO20" i="143"/>
  <c r="AP20" i="143"/>
  <c r="AJ21" i="143"/>
  <c r="AK21" i="143"/>
  <c r="AL21" i="143"/>
  <c r="AM21" i="143"/>
  <c r="AN21" i="143"/>
  <c r="AO21" i="143"/>
  <c r="AP21" i="143"/>
  <c r="AJ22" i="143"/>
  <c r="AK22" i="143"/>
  <c r="AL22" i="143"/>
  <c r="AM22" i="143"/>
  <c r="AN22" i="143"/>
  <c r="AO22" i="143"/>
  <c r="AP22" i="143"/>
  <c r="AJ23" i="143"/>
  <c r="AK23" i="143"/>
  <c r="AL23" i="143"/>
  <c r="AM23" i="143"/>
  <c r="AN23" i="143"/>
  <c r="AO23" i="143"/>
  <c r="AP23" i="143"/>
  <c r="AJ24" i="143"/>
  <c r="AK24" i="143"/>
  <c r="AL24" i="143"/>
  <c r="AM24" i="143"/>
  <c r="AN24" i="143"/>
  <c r="AO24" i="143"/>
  <c r="AP24" i="143"/>
  <c r="AJ25" i="143"/>
  <c r="AK25" i="143"/>
  <c r="AL25" i="143"/>
  <c r="AM25" i="143"/>
  <c r="AN25" i="143"/>
  <c r="AO25" i="143"/>
  <c r="AP25" i="143"/>
  <c r="AK18" i="143"/>
  <c r="AL18" i="143"/>
  <c r="AM18" i="143"/>
  <c r="AN18" i="143"/>
  <c r="AO18" i="143"/>
  <c r="AP18" i="143"/>
  <c r="AJ18" i="143"/>
  <c r="Y9" i="143"/>
  <c r="M37" i="131" l="1"/>
  <c r="T41" i="125" l="1"/>
  <c r="L39" i="145" l="1"/>
  <c r="L42" i="145" s="1"/>
  <c r="Z17" i="131"/>
  <c r="Q8" i="142"/>
  <c r="P10" i="128" s="1"/>
  <c r="E9" i="146" s="1"/>
  <c r="S12" i="143"/>
  <c r="S11" i="143"/>
  <c r="Z11" i="131"/>
  <c r="I8" i="146"/>
  <c r="Q8" i="143"/>
  <c r="R10" i="131" s="1"/>
  <c r="X11" i="128"/>
  <c r="Y9" i="142"/>
  <c r="C8" i="146"/>
  <c r="B9" i="146"/>
  <c r="K9" i="146"/>
  <c r="R16" i="131" l="1"/>
  <c r="H9" i="146"/>
  <c r="Q59" i="142"/>
  <c r="Q59" i="143" s="1"/>
  <c r="M59" i="142"/>
  <c r="M59" i="143" s="1"/>
  <c r="AP50" i="132"/>
  <c r="AO50" i="132"/>
  <c r="AN50" i="132"/>
  <c r="AM50" i="132"/>
  <c r="AL50" i="132"/>
  <c r="AK50" i="132"/>
  <c r="AJ50" i="132"/>
  <c r="AI50" i="132"/>
  <c r="AH50" i="132"/>
  <c r="AG50" i="132"/>
  <c r="AF50" i="132"/>
  <c r="AE50" i="132"/>
  <c r="AD50" i="132"/>
  <c r="AC50" i="132"/>
  <c r="AB50" i="132"/>
  <c r="AA50" i="132"/>
  <c r="Z50" i="132"/>
  <c r="Y50" i="132"/>
  <c r="X50" i="132"/>
  <c r="W50" i="132"/>
  <c r="V50" i="132"/>
  <c r="U50" i="132"/>
  <c r="T50" i="132"/>
  <c r="S50" i="132"/>
  <c r="R50" i="132"/>
  <c r="P50" i="132"/>
  <c r="O59" i="142"/>
  <c r="O59" i="143" s="1"/>
  <c r="L58" i="142"/>
  <c r="L58" i="143" s="1"/>
  <c r="L57" i="142"/>
  <c r="L57" i="143"/>
  <c r="AP59" i="143"/>
  <c r="AO59" i="143"/>
  <c r="AN59" i="143"/>
  <c r="AM59" i="143"/>
  <c r="AL59" i="143"/>
  <c r="AK59" i="143"/>
  <c r="AJ59" i="143"/>
  <c r="AI59" i="143"/>
  <c r="AH59" i="143"/>
  <c r="AG59" i="143"/>
  <c r="AF59" i="143"/>
  <c r="AE59" i="143"/>
  <c r="AD59" i="143"/>
  <c r="AC59" i="143"/>
  <c r="AB59" i="143"/>
  <c r="AA59" i="143"/>
  <c r="Z59" i="143"/>
  <c r="Y59" i="143"/>
  <c r="X59" i="143"/>
  <c r="W59" i="143"/>
  <c r="V59" i="143"/>
  <c r="U59" i="143"/>
  <c r="T59" i="143"/>
  <c r="S59" i="143"/>
  <c r="R59" i="143"/>
  <c r="P59" i="143"/>
  <c r="AO43" i="143"/>
  <c r="AL43" i="143"/>
  <c r="AI43" i="143"/>
  <c r="AC43" i="143"/>
  <c r="Z43" i="143"/>
  <c r="M7" i="131" l="1"/>
  <c r="F8" i="146"/>
  <c r="E47" i="144"/>
  <c r="E53" i="143"/>
  <c r="E53" i="142"/>
  <c r="M3" i="132"/>
  <c r="C4" i="131"/>
  <c r="C4" i="144"/>
  <c r="C4" i="143"/>
  <c r="M32" i="131"/>
  <c r="M28" i="131"/>
  <c r="L42" i="144"/>
  <c r="L43" i="144"/>
  <c r="L44" i="144"/>
  <c r="L41" i="144"/>
  <c r="L42" i="143"/>
  <c r="L43" i="143"/>
  <c r="L44" i="143"/>
  <c r="L41" i="143"/>
  <c r="K18" i="128"/>
  <c r="L42" i="142"/>
  <c r="L43" i="142"/>
  <c r="L44" i="142"/>
  <c r="L41" i="142"/>
  <c r="C4" i="128"/>
  <c r="C4" i="142"/>
  <c r="L53" i="142" l="1"/>
  <c r="L54" i="142"/>
  <c r="L54" i="143" s="1"/>
  <c r="L62" i="142"/>
  <c r="L62" i="143" s="1"/>
  <c r="L61" i="142"/>
  <c r="L61" i="143" s="1"/>
  <c r="L60" i="142"/>
  <c r="L60" i="143" s="1"/>
  <c r="K7" i="128"/>
  <c r="AP59" i="142"/>
  <c r="AO59" i="142"/>
  <c r="AN59" i="142"/>
  <c r="AM59" i="142"/>
  <c r="AL59" i="142"/>
  <c r="AK59" i="142"/>
  <c r="AJ59" i="142"/>
  <c r="AI59" i="142"/>
  <c r="AH59" i="142"/>
  <c r="AG59" i="142"/>
  <c r="AF59" i="142"/>
  <c r="AE59" i="142"/>
  <c r="AD59" i="142"/>
  <c r="AC59" i="142"/>
  <c r="AB59" i="142"/>
  <c r="AA59" i="142"/>
  <c r="Z59" i="142"/>
  <c r="Y59" i="142"/>
  <c r="X59" i="142"/>
  <c r="W59" i="142"/>
  <c r="V59" i="142"/>
  <c r="U59" i="142"/>
  <c r="T59" i="142"/>
  <c r="S59" i="142"/>
  <c r="R59" i="142"/>
  <c r="P59" i="142"/>
  <c r="AE49" i="142"/>
  <c r="AE49" i="143" s="1"/>
  <c r="AE48" i="142"/>
  <c r="AE48" i="143" s="1"/>
  <c r="AE47" i="142"/>
  <c r="AE47" i="143" s="1"/>
  <c r="T44" i="142"/>
  <c r="T44" i="143" s="1"/>
  <c r="T42" i="142"/>
  <c r="T42" i="143" s="1"/>
  <c r="AO43" i="142"/>
  <c r="AN43" i="142"/>
  <c r="AN43" i="143" s="1"/>
  <c r="AL43" i="142"/>
  <c r="AK43" i="142"/>
  <c r="AK43" i="143" s="1"/>
  <c r="AI43" i="142"/>
  <c r="AH43" i="142"/>
  <c r="AH43" i="143" s="1"/>
  <c r="AC43" i="142"/>
  <c r="AB43" i="142"/>
  <c r="AB43" i="143" s="1"/>
  <c r="Z43" i="142"/>
  <c r="Y43" i="142"/>
  <c r="Y43" i="143" s="1"/>
  <c r="W43" i="142"/>
  <c r="W43" i="143" s="1"/>
  <c r="AN40" i="142"/>
  <c r="AN39" i="142"/>
  <c r="AG40" i="142"/>
  <c r="AG39" i="142"/>
  <c r="P36" i="142"/>
  <c r="P36" i="143" s="1"/>
  <c r="B16" i="146"/>
  <c r="P28" i="142"/>
  <c r="P28" i="143" s="1"/>
  <c r="R28" i="142"/>
  <c r="R28" i="143" s="1"/>
  <c r="T28" i="142"/>
  <c r="T28" i="143" s="1"/>
  <c r="V28" i="142"/>
  <c r="V28" i="143" s="1"/>
  <c r="X28" i="142"/>
  <c r="X28" i="143" s="1"/>
  <c r="Z28" i="142"/>
  <c r="Z28" i="143" s="1"/>
  <c r="AB28" i="142"/>
  <c r="AB28" i="143" s="1"/>
  <c r="AD28" i="142"/>
  <c r="AD28" i="143" s="1"/>
  <c r="AF28" i="142"/>
  <c r="AF28" i="143" s="1"/>
  <c r="AH28" i="142"/>
  <c r="AH28" i="143" s="1"/>
  <c r="AJ28" i="142"/>
  <c r="AJ28" i="143" s="1"/>
  <c r="AL28" i="142"/>
  <c r="AL28" i="143" s="1"/>
  <c r="AN28" i="142"/>
  <c r="P29" i="142"/>
  <c r="P29" i="143" s="1"/>
  <c r="R29" i="142"/>
  <c r="R29" i="143" s="1"/>
  <c r="T29" i="142"/>
  <c r="T29" i="143" s="1"/>
  <c r="V29" i="142"/>
  <c r="V29" i="143" s="1"/>
  <c r="X29" i="142"/>
  <c r="X29" i="143" s="1"/>
  <c r="Z29" i="142"/>
  <c r="Z29" i="143" s="1"/>
  <c r="AB29" i="142"/>
  <c r="AB29" i="143" s="1"/>
  <c r="AD29" i="142"/>
  <c r="AD29" i="143" s="1"/>
  <c r="AF29" i="142"/>
  <c r="AF29" i="143" s="1"/>
  <c r="AH29" i="142"/>
  <c r="AH29" i="143" s="1"/>
  <c r="AJ29" i="142"/>
  <c r="AJ29" i="143" s="1"/>
  <c r="AL29" i="142"/>
  <c r="AL29" i="143" s="1"/>
  <c r="AN29" i="142"/>
  <c r="P30" i="142"/>
  <c r="P30" i="143" s="1"/>
  <c r="R30" i="142"/>
  <c r="R30" i="143" s="1"/>
  <c r="T30" i="142"/>
  <c r="T30" i="143" s="1"/>
  <c r="V30" i="142"/>
  <c r="V30" i="143" s="1"/>
  <c r="X30" i="142"/>
  <c r="X30" i="143" s="1"/>
  <c r="Z30" i="142"/>
  <c r="Z30" i="143" s="1"/>
  <c r="AB30" i="142"/>
  <c r="AB30" i="143" s="1"/>
  <c r="AD30" i="142"/>
  <c r="AD30" i="143" s="1"/>
  <c r="AF30" i="142"/>
  <c r="AF30" i="143" s="1"/>
  <c r="AH30" i="142"/>
  <c r="AH30" i="143" s="1"/>
  <c r="AJ30" i="142"/>
  <c r="AJ30" i="143" s="1"/>
  <c r="AL30" i="142"/>
  <c r="AL30" i="143" s="1"/>
  <c r="AN30" i="142"/>
  <c r="P31" i="142"/>
  <c r="P31" i="143" s="1"/>
  <c r="R31" i="142"/>
  <c r="R31" i="143" s="1"/>
  <c r="T31" i="142"/>
  <c r="T31" i="143" s="1"/>
  <c r="V31" i="142"/>
  <c r="V31" i="143" s="1"/>
  <c r="X31" i="142"/>
  <c r="X31" i="143" s="1"/>
  <c r="Z31" i="142"/>
  <c r="Z31" i="143" s="1"/>
  <c r="AB31" i="142"/>
  <c r="AB31" i="143" s="1"/>
  <c r="AD31" i="142"/>
  <c r="AD31" i="143" s="1"/>
  <c r="AF31" i="142"/>
  <c r="AF31" i="143" s="1"/>
  <c r="AH31" i="142"/>
  <c r="AH31" i="143" s="1"/>
  <c r="AJ31" i="142"/>
  <c r="AJ31" i="143" s="1"/>
  <c r="AL31" i="142"/>
  <c r="AL31" i="143" s="1"/>
  <c r="P32" i="142"/>
  <c r="P32" i="143" s="1"/>
  <c r="R32" i="142"/>
  <c r="R32" i="143" s="1"/>
  <c r="T32" i="142"/>
  <c r="T32" i="143" s="1"/>
  <c r="V32" i="142"/>
  <c r="V32" i="143" s="1"/>
  <c r="X32" i="142"/>
  <c r="X32" i="143" s="1"/>
  <c r="Z32" i="142"/>
  <c r="Z32" i="143" s="1"/>
  <c r="AB32" i="142"/>
  <c r="AB32" i="143" s="1"/>
  <c r="AD32" i="142"/>
  <c r="AD32" i="143" s="1"/>
  <c r="AF32" i="142"/>
  <c r="AF32" i="143" s="1"/>
  <c r="AH32" i="142"/>
  <c r="AH32" i="143" s="1"/>
  <c r="AJ32" i="142"/>
  <c r="AJ32" i="143" s="1"/>
  <c r="AL32" i="142"/>
  <c r="AL32" i="143" s="1"/>
  <c r="P33" i="142"/>
  <c r="P33" i="143" s="1"/>
  <c r="R33" i="142"/>
  <c r="R33" i="143" s="1"/>
  <c r="T33" i="142"/>
  <c r="T33" i="143" s="1"/>
  <c r="V33" i="142"/>
  <c r="V33" i="143" s="1"/>
  <c r="X33" i="142"/>
  <c r="X33" i="143" s="1"/>
  <c r="Z33" i="142"/>
  <c r="Z33" i="143" s="1"/>
  <c r="AB33" i="142"/>
  <c r="AB33" i="143" s="1"/>
  <c r="AD33" i="142"/>
  <c r="AD33" i="143" s="1"/>
  <c r="AF33" i="142"/>
  <c r="AF33" i="143" s="1"/>
  <c r="AH33" i="142"/>
  <c r="AH33" i="143" s="1"/>
  <c r="AJ33" i="142"/>
  <c r="AJ33" i="143" s="1"/>
  <c r="AL33" i="142"/>
  <c r="AL33" i="143" s="1"/>
  <c r="AN33" i="142"/>
  <c r="P34" i="142"/>
  <c r="P34" i="143" s="1"/>
  <c r="R34" i="142"/>
  <c r="R34" i="143" s="1"/>
  <c r="T34" i="142"/>
  <c r="T34" i="143" s="1"/>
  <c r="V34" i="142"/>
  <c r="V34" i="143" s="1"/>
  <c r="X34" i="142"/>
  <c r="X34" i="143" s="1"/>
  <c r="Z34" i="142"/>
  <c r="Z34" i="143" s="1"/>
  <c r="AB34" i="142"/>
  <c r="AB34" i="143" s="1"/>
  <c r="AD34" i="142"/>
  <c r="AD34" i="143" s="1"/>
  <c r="AF34" i="142"/>
  <c r="AF34" i="143" s="1"/>
  <c r="AH34" i="142"/>
  <c r="AH34" i="143" s="1"/>
  <c r="AJ34" i="142"/>
  <c r="AJ34" i="143" s="1"/>
  <c r="AL34" i="142"/>
  <c r="AL34" i="143" s="1"/>
  <c r="AN34" i="142"/>
  <c r="R36" i="142"/>
  <c r="R36" i="143" s="1"/>
  <c r="T36" i="142"/>
  <c r="T36" i="143" s="1"/>
  <c r="V36" i="142"/>
  <c r="V36" i="143" s="1"/>
  <c r="X36" i="142"/>
  <c r="X36" i="143" s="1"/>
  <c r="Z36" i="142"/>
  <c r="Z36" i="143" s="1"/>
  <c r="AB36" i="142"/>
  <c r="AB36" i="143" s="1"/>
  <c r="AD36" i="142"/>
  <c r="AD36" i="143" s="1"/>
  <c r="AF36" i="142"/>
  <c r="AF36" i="143" s="1"/>
  <c r="AH36" i="142"/>
  <c r="AH36" i="143" s="1"/>
  <c r="AJ36" i="142"/>
  <c r="AJ36" i="143" s="1"/>
  <c r="R27" i="142"/>
  <c r="R27" i="143" s="1"/>
  <c r="T27" i="142"/>
  <c r="T27" i="143" s="1"/>
  <c r="V27" i="142"/>
  <c r="V27" i="143" s="1"/>
  <c r="X27" i="142"/>
  <c r="X27" i="143" s="1"/>
  <c r="Z27" i="142"/>
  <c r="Z27" i="143" s="1"/>
  <c r="AB27" i="142"/>
  <c r="AB27" i="143" s="1"/>
  <c r="AD27" i="142"/>
  <c r="AD27" i="143" s="1"/>
  <c r="AF27" i="142"/>
  <c r="AF27" i="143" s="1"/>
  <c r="AH27" i="142"/>
  <c r="AH27" i="143" s="1"/>
  <c r="AJ27" i="142"/>
  <c r="AJ27" i="143" s="1"/>
  <c r="AL27" i="142"/>
  <c r="AL27" i="143" s="1"/>
  <c r="P27" i="142"/>
  <c r="P27" i="143" s="1"/>
  <c r="T18" i="142"/>
  <c r="T18" i="143" s="1"/>
  <c r="AJ19" i="142"/>
  <c r="AK19" i="142"/>
  <c r="AL19" i="142"/>
  <c r="AM19" i="142"/>
  <c r="AN19" i="142"/>
  <c r="AO19" i="142"/>
  <c r="AP19" i="142"/>
  <c r="AJ20" i="142"/>
  <c r="AK20" i="142"/>
  <c r="AL20" i="142"/>
  <c r="AM20" i="142"/>
  <c r="AN20" i="142"/>
  <c r="AO20" i="142"/>
  <c r="AP20" i="142"/>
  <c r="AJ21" i="142"/>
  <c r="AK21" i="142"/>
  <c r="AL21" i="142"/>
  <c r="AM21" i="142"/>
  <c r="AN21" i="142"/>
  <c r="AO21" i="142"/>
  <c r="AP21" i="142"/>
  <c r="AJ22" i="142"/>
  <c r="AK22" i="142"/>
  <c r="AL22" i="142"/>
  <c r="AM22" i="142"/>
  <c r="AN22" i="142"/>
  <c r="AO22" i="142"/>
  <c r="AP22" i="142"/>
  <c r="AJ23" i="142"/>
  <c r="AK23" i="142"/>
  <c r="AL23" i="142"/>
  <c r="AM23" i="142"/>
  <c r="AN23" i="142"/>
  <c r="AO23" i="142"/>
  <c r="AP23" i="142"/>
  <c r="AJ24" i="142"/>
  <c r="AK24" i="142"/>
  <c r="AL24" i="142"/>
  <c r="AM24" i="142"/>
  <c r="AN24" i="142"/>
  <c r="AO24" i="142"/>
  <c r="AP24" i="142"/>
  <c r="AJ25" i="142"/>
  <c r="AK25" i="142"/>
  <c r="AL25" i="142"/>
  <c r="AM25" i="142"/>
  <c r="AN25" i="142"/>
  <c r="AO25" i="142"/>
  <c r="AP25" i="142"/>
  <c r="AK18" i="142"/>
  <c r="AL18" i="142"/>
  <c r="AM18" i="142"/>
  <c r="AN18" i="142"/>
  <c r="AO18" i="142"/>
  <c r="AP18" i="142"/>
  <c r="AJ18" i="142"/>
  <c r="AB18" i="142"/>
  <c r="AB18" i="143" s="1"/>
  <c r="V18" i="142"/>
  <c r="V18" i="143" s="1"/>
  <c r="Y18" i="142"/>
  <c r="Y18" i="143" s="1"/>
  <c r="AA18" i="142"/>
  <c r="AA18" i="143" s="1"/>
  <c r="P18" i="142"/>
  <c r="AN36" i="125"/>
  <c r="T41" i="142"/>
  <c r="W39" i="125"/>
  <c r="W39" i="142" s="1"/>
  <c r="W40" i="125"/>
  <c r="W40" i="142" s="1"/>
  <c r="AN27" i="125"/>
  <c r="AN27" i="142" s="1"/>
  <c r="AB20" i="142"/>
  <c r="AB20" i="143" s="1"/>
  <c r="AB21" i="142"/>
  <c r="AB21" i="143" s="1"/>
  <c r="AB22" i="142"/>
  <c r="AB22" i="143" s="1"/>
  <c r="AB23" i="142"/>
  <c r="AB23" i="143" s="1"/>
  <c r="AB24" i="142"/>
  <c r="AB24" i="143" s="1"/>
  <c r="AB25" i="142"/>
  <c r="AB25" i="143" s="1"/>
  <c r="AB19" i="142"/>
  <c r="AB19" i="143" s="1"/>
  <c r="P19" i="142"/>
  <c r="P19" i="143" s="1"/>
  <c r="AA19" i="142"/>
  <c r="AA19" i="143" s="1"/>
  <c r="AA20" i="142"/>
  <c r="AA20" i="143" s="1"/>
  <c r="AA21" i="142"/>
  <c r="AA21" i="143" s="1"/>
  <c r="AA22" i="142"/>
  <c r="AA22" i="143" s="1"/>
  <c r="AA23" i="142"/>
  <c r="AA23" i="143" s="1"/>
  <c r="AA24" i="142"/>
  <c r="AA24" i="143" s="1"/>
  <c r="AA25" i="142"/>
  <c r="AA25" i="143" s="1"/>
  <c r="Y20" i="142"/>
  <c r="Y20" i="143" s="1"/>
  <c r="Y21" i="142"/>
  <c r="Y21" i="143" s="1"/>
  <c r="Y22" i="142"/>
  <c r="Y22" i="143" s="1"/>
  <c r="Y23" i="142"/>
  <c r="Y23" i="143" s="1"/>
  <c r="Y24" i="142"/>
  <c r="Y24" i="143" s="1"/>
  <c r="Y25" i="142"/>
  <c r="Y25" i="143" s="1"/>
  <c r="Y19" i="142"/>
  <c r="Y19" i="143" s="1"/>
  <c r="V20" i="142"/>
  <c r="V20" i="143" s="1"/>
  <c r="V21" i="142"/>
  <c r="V21" i="143" s="1"/>
  <c r="V22" i="142"/>
  <c r="V22" i="143" s="1"/>
  <c r="V23" i="142"/>
  <c r="V23" i="143" s="1"/>
  <c r="V24" i="142"/>
  <c r="V24" i="143" s="1"/>
  <c r="V25" i="142"/>
  <c r="V25" i="143" s="1"/>
  <c r="V19" i="142"/>
  <c r="V19" i="143" s="1"/>
  <c r="T20" i="142"/>
  <c r="T20" i="143" s="1"/>
  <c r="T21" i="142"/>
  <c r="T21" i="143" s="1"/>
  <c r="T22" i="142"/>
  <c r="T22" i="143" s="1"/>
  <c r="T23" i="142"/>
  <c r="T23" i="143" s="1"/>
  <c r="T24" i="142"/>
  <c r="T24" i="143" s="1"/>
  <c r="T25" i="142"/>
  <c r="T25" i="143" s="1"/>
  <c r="T19" i="142"/>
  <c r="T19" i="143" s="1"/>
  <c r="P20" i="142"/>
  <c r="P20" i="143" s="1"/>
  <c r="P21" i="142"/>
  <c r="P21" i="143" s="1"/>
  <c r="P22" i="142"/>
  <c r="P22" i="143" s="1"/>
  <c r="P23" i="142"/>
  <c r="P23" i="143" s="1"/>
  <c r="P24" i="142"/>
  <c r="P24" i="143" s="1"/>
  <c r="P25" i="142"/>
  <c r="P25" i="143" s="1"/>
  <c r="N15" i="142"/>
  <c r="N15" i="143" s="1"/>
  <c r="AF16" i="142"/>
  <c r="AF16" i="143" s="1"/>
  <c r="AD16" i="142"/>
  <c r="AD16" i="143" s="1"/>
  <c r="AB16" i="142"/>
  <c r="AB16" i="143" s="1"/>
  <c r="AD15" i="142"/>
  <c r="AD15" i="143" s="1"/>
  <c r="AB15" i="142"/>
  <c r="AB15" i="143" s="1"/>
  <c r="Z15" i="142"/>
  <c r="Z15" i="143" s="1"/>
  <c r="R15" i="142"/>
  <c r="R15" i="143" s="1"/>
  <c r="P15" i="142"/>
  <c r="P15" i="143" s="1"/>
  <c r="O13" i="142"/>
  <c r="O13" i="143" s="1"/>
  <c r="AJ14" i="142"/>
  <c r="AJ14" i="143" s="1"/>
  <c r="AJ13" i="142"/>
  <c r="AJ13" i="143" s="1"/>
  <c r="O14" i="142"/>
  <c r="O14" i="143" s="1"/>
  <c r="AF12" i="142"/>
  <c r="AE14" i="128" s="1"/>
  <c r="AF12" i="143" s="1"/>
  <c r="AF11" i="142"/>
  <c r="AE13" i="128" s="1"/>
  <c r="AF11" i="143" s="1"/>
  <c r="S11" i="142"/>
  <c r="R13" i="128" s="1"/>
  <c r="S12" i="142"/>
  <c r="R14" i="128" s="1"/>
  <c r="AN33" i="143" l="1"/>
  <c r="AN31" i="143"/>
  <c r="AN32" i="143"/>
  <c r="AN30" i="143"/>
  <c r="AN40" i="143"/>
  <c r="AO30" i="131" s="1"/>
  <c r="AO26" i="131"/>
  <c r="AN29" i="143"/>
  <c r="AG39" i="143"/>
  <c r="AH29" i="131" s="1"/>
  <c r="AH25" i="131"/>
  <c r="S18" i="128"/>
  <c r="U28" i="131" s="1"/>
  <c r="T41" i="143"/>
  <c r="U32" i="131" s="1"/>
  <c r="AN39" i="143"/>
  <c r="AO29" i="131" s="1"/>
  <c r="AO25" i="131"/>
  <c r="AN34" i="143"/>
  <c r="AN28" i="143"/>
  <c r="AH26" i="131"/>
  <c r="AG40" i="143"/>
  <c r="AH30" i="131" s="1"/>
  <c r="X26" i="131"/>
  <c r="W40" i="143"/>
  <c r="X30" i="131" s="1"/>
  <c r="K22" i="128"/>
  <c r="L53" i="143"/>
  <c r="M36" i="131" s="1"/>
  <c r="AN36" i="143"/>
  <c r="AN36" i="142"/>
  <c r="AN27" i="143"/>
  <c r="K15" i="128"/>
  <c r="M15" i="131" s="1"/>
  <c r="P18" i="143"/>
  <c r="M21" i="131" s="1"/>
  <c r="W39" i="143"/>
  <c r="X29" i="131" s="1"/>
  <c r="X25" i="131"/>
  <c r="AG13" i="131"/>
  <c r="AG19" i="131"/>
  <c r="AG14" i="131"/>
  <c r="AG20" i="131"/>
  <c r="T20" i="131"/>
  <c r="T14" i="131"/>
  <c r="T13" i="131"/>
  <c r="T19" i="131"/>
  <c r="AN36" i="132" l="1"/>
  <c r="AN36" i="145"/>
  <c r="L40" i="145"/>
  <c r="L40" i="132"/>
  <c r="M35" i="131"/>
  <c r="AN29" i="125"/>
  <c r="AN30" i="125"/>
  <c r="AN31" i="125"/>
  <c r="AN32" i="125"/>
  <c r="AN33" i="125"/>
  <c r="AN34" i="125"/>
  <c r="AN28" i="125"/>
  <c r="AH35" i="125"/>
  <c r="AJ35" i="125"/>
  <c r="AL35" i="125"/>
  <c r="AF35" i="125"/>
  <c r="R35" i="125"/>
  <c r="T35" i="125"/>
  <c r="V35" i="125"/>
  <c r="X35" i="125"/>
  <c r="Z35" i="125"/>
  <c r="AB35" i="125"/>
  <c r="AD35" i="125"/>
  <c r="P35" i="125"/>
  <c r="AL35" i="142" l="1"/>
  <c r="AL35" i="143" s="1"/>
  <c r="AJ35" i="142"/>
  <c r="AJ35" i="143" s="1"/>
  <c r="AD35" i="142"/>
  <c r="AD35" i="143" s="1"/>
  <c r="T35" i="142"/>
  <c r="T35" i="143" s="1"/>
  <c r="R35" i="142"/>
  <c r="R35" i="143" s="1"/>
  <c r="AH35" i="142"/>
  <c r="AH35" i="143" s="1"/>
  <c r="V35" i="142"/>
  <c r="V35" i="143" s="1"/>
  <c r="AB35" i="142"/>
  <c r="AB35" i="143" s="1"/>
  <c r="Z35" i="142"/>
  <c r="Z35" i="143" s="1"/>
  <c r="P35" i="142"/>
  <c r="P35" i="143" s="1"/>
  <c r="X35" i="142"/>
  <c r="X35" i="143" s="1"/>
  <c r="AF35" i="142"/>
  <c r="AF35" i="143" s="1"/>
  <c r="AN31" i="142"/>
  <c r="AN32" i="142"/>
  <c r="AN35" i="125"/>
  <c r="C4" i="125"/>
  <c r="L4" i="145"/>
  <c r="AN35" i="142" l="1"/>
  <c r="AN35" i="143"/>
</calcChain>
</file>

<file path=xl/comments1.xml><?xml version="1.0" encoding="utf-8"?>
<comments xmlns="http://schemas.openxmlformats.org/spreadsheetml/2006/main">
  <authors>
    <author>ㅤ</author>
  </authors>
  <commentList>
    <comment ref="P19" authorId="0" shapeId="0">
      <text>
        <r>
          <rPr>
            <b/>
            <sz val="9"/>
            <color indexed="81"/>
            <rFont val="Malgun Gothic Semilight"/>
            <family val="3"/>
            <charset val="129"/>
          </rPr>
          <t>運航がない場合は、「運航無し」と記載下さい。その場合下記の７.対象便の運航回数の令和4年度分は記載不要です。</t>
        </r>
      </text>
    </comment>
    <comment ref="F22" authorId="0" shapeId="0">
      <text>
        <r>
          <rPr>
            <b/>
            <sz val="9"/>
            <color indexed="81"/>
            <rFont val="Malgun Gothic Semilight"/>
            <family val="3"/>
            <charset val="129"/>
          </rPr>
          <t>運航ダイヤ等を別添資料とする場合は、「別紙参照」を選択</t>
        </r>
      </text>
    </comment>
    <comment ref="T41" authorId="0" shapeId="0">
      <text>
        <r>
          <rPr>
            <b/>
            <sz val="9"/>
            <color indexed="81"/>
            <rFont val="Malgun Gothic Semilight"/>
            <family val="3"/>
            <charset val="129"/>
          </rPr>
          <t>計算式入力されておりますが、金額が異なる場合は手入力下さい。</t>
        </r>
      </text>
    </comment>
  </commentList>
</comments>
</file>

<file path=xl/comments2.xml><?xml version="1.0" encoding="utf-8"?>
<comments xmlns="http://schemas.openxmlformats.org/spreadsheetml/2006/main">
  <authors>
    <author>ㅤ</author>
  </authors>
  <commentList>
    <comment ref="AJ18" authorId="0" shapeId="0">
      <text>
        <r>
          <rPr>
            <b/>
            <sz val="9"/>
            <color indexed="81"/>
            <rFont val="Malgun Gothic Semilight"/>
            <family val="3"/>
            <charset val="129"/>
          </rPr>
          <t>要望時と就航日が変わる場合は、手入力願います。</t>
        </r>
      </text>
    </comment>
    <comment ref="F22" authorId="0" shapeId="0">
      <text>
        <r>
          <rPr>
            <b/>
            <sz val="9"/>
            <color indexed="81"/>
            <rFont val="Malgun Gothic Semilight"/>
            <family val="3"/>
            <charset val="129"/>
          </rPr>
          <t>運航ダイヤ等を別添資料とする場合は、「別紙参照」を選択</t>
        </r>
      </text>
    </comment>
  </commentList>
</comments>
</file>

<file path=xl/comments3.xml><?xml version="1.0" encoding="utf-8"?>
<comments xmlns="http://schemas.openxmlformats.org/spreadsheetml/2006/main">
  <authors>
    <author>ㅤ</author>
  </authors>
  <commentList>
    <comment ref="AJ18" authorId="0" shapeId="0">
      <text>
        <r>
          <rPr>
            <b/>
            <sz val="9"/>
            <color indexed="81"/>
            <rFont val="Malgun Gothic Semilight"/>
            <family val="3"/>
            <charset val="129"/>
          </rPr>
          <t>交付申請時と就航日が変わる場合は、手入力で修正願います。</t>
        </r>
      </text>
    </comment>
  </commentList>
</comments>
</file>

<file path=xl/comments4.xml><?xml version="1.0" encoding="utf-8"?>
<comments xmlns="http://schemas.openxmlformats.org/spreadsheetml/2006/main">
  <authors>
    <author>ㅤ</author>
  </authors>
  <commentList>
    <comment ref="AJ18" authorId="0" shapeId="0">
      <text>
        <r>
          <rPr>
            <b/>
            <sz val="9"/>
            <color indexed="81"/>
            <rFont val="Malgun Gothic Semilight"/>
            <family val="3"/>
            <charset val="129"/>
          </rPr>
          <t>要望時と就航日が変わる場合は、様式１頂くか、手入力願います。</t>
        </r>
      </text>
    </comment>
  </commentList>
</comments>
</file>

<file path=xl/comments5.xml><?xml version="1.0" encoding="utf-8"?>
<comments xmlns="http://schemas.openxmlformats.org/spreadsheetml/2006/main">
  <authors>
    <author>ㅤ</author>
  </authors>
  <commentList>
    <comment ref="AJ18" authorId="0" shapeId="0">
      <text>
        <r>
          <rPr>
            <b/>
            <sz val="9"/>
            <color indexed="81"/>
            <rFont val="Malgun Gothic Semilight"/>
            <family val="3"/>
            <charset val="129"/>
          </rPr>
          <t>要望時と就航日が変わる場合は、様式１頂くか、手入力願います。</t>
        </r>
      </text>
    </comment>
  </commentList>
</comments>
</file>

<file path=xl/sharedStrings.xml><?xml version="1.0" encoding="utf-8"?>
<sst xmlns="http://schemas.openxmlformats.org/spreadsheetml/2006/main" count="1102" uniqueCount="172">
  <si>
    <t>変更前</t>
    <rPh sb="0" eb="3">
      <t>ヘンコウマエ</t>
    </rPh>
    <phoneticPr fontId="2"/>
  </si>
  <si>
    <t>差額</t>
    <rPh sb="0" eb="2">
      <t>サガク</t>
    </rPh>
    <phoneticPr fontId="2"/>
  </si>
  <si>
    <t>（ア）定期便　</t>
    <rPh sb="3" eb="6">
      <t>テイキビン</t>
    </rPh>
    <phoneticPr fontId="2"/>
  </si>
  <si>
    <t>上記、対象便の着陸料について地方公共団体等の補助する額又は減免する額について事実と相違ありません。</t>
  </si>
  <si>
    <t>（イ）チャーター便　</t>
    <rPh sb="8" eb="9">
      <t>ビン</t>
    </rPh>
    <phoneticPr fontId="2"/>
  </si>
  <si>
    <t>　　　　　　　　　　　　　　　　　　　　　　　　　　　　
　　　　　</t>
  </si>
  <si>
    <t>金</t>
    <rPh sb="0" eb="1">
      <t>キン</t>
    </rPh>
    <phoneticPr fontId="2"/>
  </si>
  <si>
    <t>所在地</t>
    <rPh sb="0" eb="3">
      <t>ショザイチ</t>
    </rPh>
    <phoneticPr fontId="2"/>
  </si>
  <si>
    <t>回</t>
    <rPh sb="0" eb="1">
      <t>カイ</t>
    </rPh>
    <phoneticPr fontId="2"/>
  </si>
  <si>
    <t>対象便の運航路線</t>
    <rPh sb="0" eb="2">
      <t>タイショウ</t>
    </rPh>
    <rPh sb="2" eb="3">
      <t>ビン</t>
    </rPh>
    <rPh sb="4" eb="6">
      <t>ウンコウ</t>
    </rPh>
    <rPh sb="6" eb="8">
      <t>ロセン</t>
    </rPh>
    <phoneticPr fontId="2"/>
  </si>
  <si>
    <t>日</t>
    <rPh sb="0" eb="1">
      <t>ニチ</t>
    </rPh>
    <phoneticPr fontId="2"/>
  </si>
  <si>
    <t>（日本）</t>
    <rPh sb="1" eb="3">
      <t>ニホン</t>
    </rPh>
    <phoneticPr fontId="2"/>
  </si>
  <si>
    <t>空港名</t>
    <rPh sb="0" eb="2">
      <t>クウコウ</t>
    </rPh>
    <rPh sb="2" eb="3">
      <t>メイ</t>
    </rPh>
    <phoneticPr fontId="2"/>
  </si>
  <si>
    <t xml:space="preserve">
（補助要綱、条例等、補助又は減免の内容が確認できる資料を添付すること）</t>
    <rPh sb="4" eb="6">
      <t>ホジョ</t>
    </rPh>
    <rPh sb="6" eb="8">
      <t>ヨウコウ</t>
    </rPh>
    <rPh sb="9" eb="11">
      <t>ジョウレイ</t>
    </rPh>
    <rPh sb="11" eb="12">
      <t>トウ</t>
    </rPh>
    <rPh sb="13" eb="15">
      <t>ホジョ</t>
    </rPh>
    <rPh sb="15" eb="16">
      <t>マタ</t>
    </rPh>
    <rPh sb="17" eb="19">
      <t>ゲンメン</t>
    </rPh>
    <rPh sb="20" eb="22">
      <t>ナイヨウ</t>
    </rPh>
    <rPh sb="23" eb="25">
      <t>カクニン</t>
    </rPh>
    <rPh sb="28" eb="30">
      <t>シリョウ</t>
    </rPh>
    <rPh sb="31" eb="33">
      <t>テンプ</t>
    </rPh>
    <phoneticPr fontId="2"/>
  </si>
  <si>
    <t>年計</t>
    <rPh sb="0" eb="2">
      <t>ネンケイ</t>
    </rPh>
    <phoneticPr fontId="2"/>
  </si>
  <si>
    <t>（外国）</t>
    <rPh sb="1" eb="3">
      <t>ガイコク</t>
    </rPh>
    <phoneticPr fontId="2"/>
  </si>
  <si>
    <t>：</t>
  </si>
  <si>
    <t>担当者氏名</t>
    <rPh sb="0" eb="3">
      <t>タントウシャ</t>
    </rPh>
    <rPh sb="3" eb="5">
      <t>シメイ</t>
    </rPh>
    <phoneticPr fontId="2"/>
  </si>
  <si>
    <t>～</t>
  </si>
  <si>
    <t>（２）要望する補助金の補助対象経費</t>
    <rPh sb="3" eb="5">
      <t>ヨウボウ</t>
    </rPh>
    <rPh sb="7" eb="10">
      <t>ホジョキン</t>
    </rPh>
    <rPh sb="11" eb="13">
      <t>ホジョ</t>
    </rPh>
    <rPh sb="13" eb="15">
      <t>タイショウ</t>
    </rPh>
    <rPh sb="15" eb="17">
      <t>ケイヒ</t>
    </rPh>
    <phoneticPr fontId="2"/>
  </si>
  <si>
    <t>ICAOコード（4桁）</t>
    <rPh sb="9" eb="10">
      <t>ケタ</t>
    </rPh>
    <phoneticPr fontId="2"/>
  </si>
  <si>
    <t>対象便数</t>
    <rPh sb="0" eb="2">
      <t>タイショウ</t>
    </rPh>
    <rPh sb="2" eb="4">
      <t>ビンスウ</t>
    </rPh>
    <phoneticPr fontId="2"/>
  </si>
  <si>
    <t>機種名</t>
    <rPh sb="0" eb="2">
      <t>キシュ</t>
    </rPh>
    <rPh sb="2" eb="3">
      <t>メイ</t>
    </rPh>
    <phoneticPr fontId="2"/>
  </si>
  <si>
    <t>（</t>
  </si>
  <si>
    <t>座席数</t>
    <rPh sb="0" eb="3">
      <t>ザセキスウ</t>
    </rPh>
    <phoneticPr fontId="2"/>
  </si>
  <si>
    <t>（４）担当者連絡先</t>
    <rPh sb="3" eb="6">
      <t>タントウシャ</t>
    </rPh>
    <rPh sb="6" eb="9">
      <t>レンラクサキ</t>
    </rPh>
    <phoneticPr fontId="2"/>
  </si>
  <si>
    <t>席</t>
    <rPh sb="0" eb="1">
      <t>セキ</t>
    </rPh>
    <phoneticPr fontId="2"/>
  </si>
  <si>
    <t>便名</t>
    <rPh sb="0" eb="2">
      <t>ビンメイ</t>
    </rPh>
    <phoneticPr fontId="2"/>
  </si>
  <si>
    <t>平成29年度（実績）</t>
    <rPh sb="0" eb="2">
      <t>ヘイセイ</t>
    </rPh>
    <rPh sb="4" eb="6">
      <t>ネンド</t>
    </rPh>
    <phoneticPr fontId="2"/>
  </si>
  <si>
    <t>運航日
（不定期の場合）</t>
    <rPh sb="0" eb="3">
      <t>ウンコウビ</t>
    </rPh>
    <rPh sb="5" eb="8">
      <t>フテイキ</t>
    </rPh>
    <rPh sb="9" eb="11">
      <t>バアイ</t>
    </rPh>
    <phoneticPr fontId="2"/>
  </si>
  <si>
    <t>平成30年度（実績）</t>
    <rPh sb="0" eb="2">
      <t>ヘイセイ</t>
    </rPh>
    <rPh sb="4" eb="6">
      <t>ネンド</t>
    </rPh>
    <rPh sb="7" eb="9">
      <t>ジッセキ</t>
    </rPh>
    <phoneticPr fontId="2"/>
  </si>
  <si>
    <t>対象便に係る本則の着陸料</t>
    <rPh sb="0" eb="3">
      <t>タイショウビン</t>
    </rPh>
    <rPh sb="4" eb="5">
      <t>カカ</t>
    </rPh>
    <rPh sb="6" eb="8">
      <t>ホンソク</t>
    </rPh>
    <rPh sb="9" eb="12">
      <t>チャクリクリョウ</t>
    </rPh>
    <phoneticPr fontId="2"/>
  </si>
  <si>
    <t>対象便の運航回数</t>
    <rPh sb="0" eb="3">
      <t>タイショウビン</t>
    </rPh>
    <rPh sb="4" eb="6">
      <t>ウンコウ</t>
    </rPh>
    <rPh sb="6" eb="8">
      <t>カイスウ</t>
    </rPh>
    <phoneticPr fontId="2"/>
  </si>
  <si>
    <t>月</t>
    <rPh sb="0" eb="1">
      <t>ゲツ</t>
    </rPh>
    <phoneticPr fontId="2"/>
  </si>
  <si>
    <t>／</t>
  </si>
  <si>
    <t>火</t>
    <rPh sb="0" eb="1">
      <t>ヒ</t>
    </rPh>
    <phoneticPr fontId="2"/>
  </si>
  <si>
    <t>水</t>
    <rPh sb="0" eb="1">
      <t>スイ</t>
    </rPh>
    <phoneticPr fontId="2"/>
  </si>
  <si>
    <t>木</t>
    <rPh sb="0" eb="1">
      <t>モク</t>
    </rPh>
    <phoneticPr fontId="2"/>
  </si>
  <si>
    <t>機種名</t>
    <rPh sb="0" eb="3">
      <t>キシュメイ</t>
    </rPh>
    <phoneticPr fontId="2"/>
  </si>
  <si>
    <t>土</t>
    <rPh sb="0" eb="1">
      <t>ツチ</t>
    </rPh>
    <phoneticPr fontId="2"/>
  </si>
  <si>
    <t>増加便数（①-②）</t>
    <rPh sb="0" eb="2">
      <t>ゾウカ</t>
    </rPh>
    <rPh sb="2" eb="4">
      <t>ビンスウ</t>
    </rPh>
    <phoneticPr fontId="2"/>
  </si>
  <si>
    <t>参考事項</t>
    <rPh sb="0" eb="2">
      <t>サンコウ</t>
    </rPh>
    <rPh sb="2" eb="4">
      <t>ジコウ</t>
    </rPh>
    <phoneticPr fontId="2"/>
  </si>
  <si>
    <t>（３）その他特記事項</t>
    <rPh sb="5" eb="6">
      <t>ホカ</t>
    </rPh>
    <rPh sb="6" eb="8">
      <t>トッキ</t>
    </rPh>
    <rPh sb="8" eb="10">
      <t>ジコウ</t>
    </rPh>
    <phoneticPr fontId="2"/>
  </si>
  <si>
    <t>（１）補助金の交付の対象となる航空運送事業者</t>
    <rPh sb="3" eb="6">
      <t>ホジョキン</t>
    </rPh>
    <rPh sb="7" eb="9">
      <t>コウフ</t>
    </rPh>
    <rPh sb="10" eb="12">
      <t>タイショウ</t>
    </rPh>
    <rPh sb="15" eb="17">
      <t>コウクウ</t>
    </rPh>
    <rPh sb="17" eb="19">
      <t>ウンソウ</t>
    </rPh>
    <rPh sb="19" eb="22">
      <t>ジギョウシャ</t>
    </rPh>
    <phoneticPr fontId="2"/>
  </si>
  <si>
    <t>１回の着陸料</t>
    <rPh sb="1" eb="2">
      <t>カイ</t>
    </rPh>
    <rPh sb="3" eb="6">
      <t>チャクリクリョウ</t>
    </rPh>
    <phoneticPr fontId="2"/>
  </si>
  <si>
    <t>着陸料</t>
    <rPh sb="0" eb="3">
      <t>チャクリクリョウ</t>
    </rPh>
    <phoneticPr fontId="2"/>
  </si>
  <si>
    <t>）</t>
  </si>
  <si>
    <t>円</t>
    <rPh sb="0" eb="1">
      <t>エン</t>
    </rPh>
    <phoneticPr fontId="2"/>
  </si>
  <si>
    <t>年</t>
    <rPh sb="0" eb="1">
      <t>ネン</t>
    </rPh>
    <phoneticPr fontId="2"/>
  </si>
  <si>
    <t>対象便の着陸料について地方公共団体等の補助する額又は減免する額</t>
    <rPh sb="0" eb="3">
      <t>タイショウビン</t>
    </rPh>
    <rPh sb="4" eb="7">
      <t>チャクリクリョウ</t>
    </rPh>
    <rPh sb="11" eb="13">
      <t>チホウ</t>
    </rPh>
    <rPh sb="13" eb="15">
      <t>コウキョウ</t>
    </rPh>
    <rPh sb="15" eb="17">
      <t>ダンタイ</t>
    </rPh>
    <rPh sb="17" eb="18">
      <t>トウ</t>
    </rPh>
    <rPh sb="19" eb="21">
      <t>ホジョ</t>
    </rPh>
    <rPh sb="23" eb="24">
      <t>ガク</t>
    </rPh>
    <rPh sb="24" eb="25">
      <t>マタ</t>
    </rPh>
    <rPh sb="26" eb="28">
      <t>ゲンメン</t>
    </rPh>
    <rPh sb="30" eb="31">
      <t>ガク</t>
    </rPh>
    <phoneticPr fontId="2"/>
  </si>
  <si>
    <t>電話番号</t>
    <rPh sb="0" eb="2">
      <t>デンワ</t>
    </rPh>
    <rPh sb="2" eb="4">
      <t>バンゴウ</t>
    </rPh>
    <phoneticPr fontId="2"/>
  </si>
  <si>
    <t>対象便に係る本則
の着陸料</t>
    <rPh sb="0" eb="3">
      <t>タイショウビン</t>
    </rPh>
    <rPh sb="4" eb="5">
      <t>カカ</t>
    </rPh>
    <rPh sb="6" eb="8">
      <t>ホンソク</t>
    </rPh>
    <rPh sb="10" eb="13">
      <t>チャクリクリョウ</t>
    </rPh>
    <phoneticPr fontId="2"/>
  </si>
  <si>
    <t>月</t>
    <rPh sb="0" eb="1">
      <t>ツキ</t>
    </rPh>
    <phoneticPr fontId="2"/>
  </si>
  <si>
    <t>地方公共団体等確認欄</t>
    <rPh sb="0" eb="2">
      <t>チホウ</t>
    </rPh>
    <rPh sb="2" eb="4">
      <t>コウキョウ</t>
    </rPh>
    <rPh sb="4" eb="6">
      <t>ダンタイ</t>
    </rPh>
    <rPh sb="6" eb="7">
      <t>トウ</t>
    </rPh>
    <rPh sb="7" eb="9">
      <t>カクニン</t>
    </rPh>
    <rPh sb="9" eb="10">
      <t>ラン</t>
    </rPh>
    <phoneticPr fontId="2"/>
  </si>
  <si>
    <t>名称</t>
    <rPh sb="0" eb="2">
      <t>メイショウ</t>
    </rPh>
    <phoneticPr fontId="2"/>
  </si>
  <si>
    <t>代表者</t>
    <rPh sb="0" eb="3">
      <t>ダイヒョウシャ</t>
    </rPh>
    <phoneticPr fontId="2"/>
  </si>
  <si>
    <t>（３）要望する補助金の額</t>
    <rPh sb="3" eb="5">
      <t>ヨウボウ</t>
    </rPh>
    <rPh sb="7" eb="10">
      <t>ホジョキン</t>
    </rPh>
    <rPh sb="11" eb="12">
      <t>ガク</t>
    </rPh>
    <phoneticPr fontId="2"/>
  </si>
  <si>
    <t>部署名</t>
    <rPh sb="0" eb="2">
      <t>ブショ</t>
    </rPh>
    <rPh sb="2" eb="3">
      <t>メイ</t>
    </rPh>
    <phoneticPr fontId="2"/>
  </si>
  <si>
    <r>
      <t>対象便の運航日
及びダイヤ</t>
    </r>
    <r>
      <rPr>
        <sz val="10.5"/>
        <color theme="1"/>
        <rFont val="ＭＳ Ｐゴシック"/>
        <family val="3"/>
        <charset val="128"/>
      </rPr>
      <t xml:space="preserve">
</t>
    </r>
    <r>
      <rPr>
        <sz val="6"/>
        <color theme="1"/>
        <rFont val="ＭＳ Ｐゴシック"/>
        <family val="3"/>
        <charset val="128"/>
      </rPr>
      <t>（該当のない年度は空欄）</t>
    </r>
    <rPh sb="0" eb="3">
      <t>タイショウビン</t>
    </rPh>
    <rPh sb="4" eb="7">
      <t>ウンコウビ</t>
    </rPh>
    <rPh sb="8" eb="9">
      <t>オヨ</t>
    </rPh>
    <rPh sb="15" eb="17">
      <t>ガイトウ</t>
    </rPh>
    <rPh sb="20" eb="22">
      <t>ネンド</t>
    </rPh>
    <rPh sb="23" eb="25">
      <t>クウラン</t>
    </rPh>
    <phoneticPr fontId="2"/>
  </si>
  <si>
    <t>メールアドレス</t>
  </si>
  <si>
    <t>補助対象事業の目的</t>
    <rPh sb="0" eb="2">
      <t>ホジョ</t>
    </rPh>
    <rPh sb="2" eb="4">
      <t>タイショウ</t>
    </rPh>
    <rPh sb="4" eb="6">
      <t>ジギョウ</t>
    </rPh>
    <rPh sb="7" eb="9">
      <t>モクテキ</t>
    </rPh>
    <phoneticPr fontId="2"/>
  </si>
  <si>
    <t>・その他参考になる書類</t>
    <rPh sb="3" eb="4">
      <t>ホカ</t>
    </rPh>
    <rPh sb="4" eb="6">
      <t>サンコウ</t>
    </rPh>
    <rPh sb="9" eb="11">
      <t>ショルイ</t>
    </rPh>
    <phoneticPr fontId="2"/>
  </si>
  <si>
    <t>（１）要望する補助対象事業の内容</t>
    <rPh sb="3" eb="5">
      <t>ヨウボウ</t>
    </rPh>
    <rPh sb="7" eb="9">
      <t>ホジョ</t>
    </rPh>
    <rPh sb="9" eb="11">
      <t>タイショウ</t>
    </rPh>
    <rPh sb="11" eb="13">
      <t>ジギョウ</t>
    </rPh>
    <rPh sb="14" eb="16">
      <t>ナイヨウ</t>
    </rPh>
    <phoneticPr fontId="2"/>
  </si>
  <si>
    <t>補助金の額</t>
    <rPh sb="0" eb="3">
      <t>ホジョキン</t>
    </rPh>
    <rPh sb="4" eb="5">
      <t>ガク</t>
    </rPh>
    <phoneticPr fontId="2"/>
  </si>
  <si>
    <t>定期便・チャーター便の別</t>
    <rPh sb="0" eb="3">
      <t>テイキビン</t>
    </rPh>
    <rPh sb="9" eb="10">
      <t>ビン</t>
    </rPh>
    <rPh sb="11" eb="12">
      <t>ベツ</t>
    </rPh>
    <phoneticPr fontId="2"/>
  </si>
  <si>
    <t>→</t>
  </si>
  <si>
    <t>対象便の運航回数
（※）</t>
    <rPh sb="0" eb="3">
      <t>タイショウビン</t>
    </rPh>
    <rPh sb="4" eb="6">
      <t>ウンコウ</t>
    </rPh>
    <rPh sb="6" eb="8">
      <t>カイスウ</t>
    </rPh>
    <phoneticPr fontId="2"/>
  </si>
  <si>
    <t>…③</t>
  </si>
  <si>
    <t>…③×④</t>
  </si>
  <si>
    <t>航空運送事業者</t>
    <rPh sb="0" eb="2">
      <t>コウクウ</t>
    </rPh>
    <rPh sb="2" eb="4">
      <t>ウンソウ</t>
    </rPh>
    <rPh sb="4" eb="7">
      <t>ジギョウシャ</t>
    </rPh>
    <phoneticPr fontId="2"/>
  </si>
  <si>
    <t>※複数の機材で運航する場合には、各月の運航回数のうち、機材ごとの運航回数の内訳が分かる資料を添付すること。</t>
    <rPh sb="1" eb="3">
      <t>フクスウ</t>
    </rPh>
    <rPh sb="11" eb="13">
      <t>バアイ</t>
    </rPh>
    <rPh sb="32" eb="34">
      <t>ウンコウ</t>
    </rPh>
    <rPh sb="34" eb="36">
      <t>カイスウ</t>
    </rPh>
    <rPh sb="37" eb="39">
      <t>ウチワケ</t>
    </rPh>
    <rPh sb="40" eb="41">
      <t>ワ</t>
    </rPh>
    <rPh sb="43" eb="45">
      <t>シリョウ</t>
    </rPh>
    <rPh sb="46" eb="48">
      <t>テンプ</t>
    </rPh>
    <phoneticPr fontId="2"/>
  </si>
  <si>
    <t>対象便名</t>
    <rPh sb="0" eb="2">
      <t>タイショウ</t>
    </rPh>
    <rPh sb="2" eb="4">
      <t>ビンメイ</t>
    </rPh>
    <phoneticPr fontId="2"/>
  </si>
  <si>
    <t>（３）補助対象経費</t>
    <rPh sb="3" eb="5">
      <t>ホジョ</t>
    </rPh>
    <rPh sb="5" eb="7">
      <t>タイショウ</t>
    </rPh>
    <rPh sb="7" eb="9">
      <t>ケイヒ</t>
    </rPh>
    <phoneticPr fontId="2"/>
  </si>
  <si>
    <t>（４）補助金の額</t>
    <rPh sb="3" eb="6">
      <t>ホジョキン</t>
    </rPh>
    <rPh sb="7" eb="8">
      <t>ガク</t>
    </rPh>
    <phoneticPr fontId="2"/>
  </si>
  <si>
    <t>（１）補助対象事業の内容</t>
    <rPh sb="3" eb="5">
      <t>ホジョ</t>
    </rPh>
    <rPh sb="5" eb="7">
      <t>タイショウ</t>
    </rPh>
    <rPh sb="7" eb="9">
      <t>ジギョウ</t>
    </rPh>
    <rPh sb="10" eb="12">
      <t>ナイヨウ</t>
    </rPh>
    <phoneticPr fontId="2"/>
  </si>
  <si>
    <t>（２）申請する補助金の補助対象経費</t>
    <rPh sb="3" eb="5">
      <t>シンセイ</t>
    </rPh>
    <rPh sb="7" eb="10">
      <t>ホジョキン</t>
    </rPh>
    <rPh sb="11" eb="13">
      <t>ホジョ</t>
    </rPh>
    <rPh sb="13" eb="15">
      <t>タイショウ</t>
    </rPh>
    <rPh sb="15" eb="17">
      <t>ケイヒ</t>
    </rPh>
    <phoneticPr fontId="2"/>
  </si>
  <si>
    <t>（３）申請する補助金の額</t>
    <rPh sb="3" eb="5">
      <t>シンセイ</t>
    </rPh>
    <rPh sb="7" eb="10">
      <t>ホジョキン</t>
    </rPh>
    <rPh sb="11" eb="12">
      <t>ガク</t>
    </rPh>
    <phoneticPr fontId="2"/>
  </si>
  <si>
    <t>（２）補助対象事業</t>
    <rPh sb="3" eb="5">
      <t>ホジョ</t>
    </rPh>
    <rPh sb="5" eb="7">
      <t>タイショウ</t>
    </rPh>
    <rPh sb="7" eb="9">
      <t>ジギョウ</t>
    </rPh>
    <phoneticPr fontId="2"/>
  </si>
  <si>
    <t>（１）申請する補助対象事業の内容</t>
    <rPh sb="3" eb="5">
      <t>シンセイ</t>
    </rPh>
    <rPh sb="7" eb="9">
      <t>ホジョ</t>
    </rPh>
    <rPh sb="9" eb="11">
      <t>タイショウ</t>
    </rPh>
    <rPh sb="11" eb="13">
      <t>ジギョウ</t>
    </rPh>
    <rPh sb="14" eb="16">
      <t>ナイヨウ</t>
    </rPh>
    <phoneticPr fontId="2"/>
  </si>
  <si>
    <t>※変更箇所が分かるように、変更する前の記載に取り消し線を引き、変更後の記載は赤字で示すこと。</t>
    <rPh sb="1" eb="3">
      <t>ヘンコウ</t>
    </rPh>
    <rPh sb="3" eb="5">
      <t>カショ</t>
    </rPh>
    <rPh sb="6" eb="7">
      <t>ワ</t>
    </rPh>
    <rPh sb="13" eb="15">
      <t>ヘンコウ</t>
    </rPh>
    <rPh sb="17" eb="18">
      <t>マエ</t>
    </rPh>
    <rPh sb="19" eb="21">
      <t>キサイ</t>
    </rPh>
    <rPh sb="22" eb="23">
      <t>ト</t>
    </rPh>
    <rPh sb="24" eb="25">
      <t>ケ</t>
    </rPh>
    <rPh sb="26" eb="27">
      <t>セン</t>
    </rPh>
    <rPh sb="28" eb="29">
      <t>ヒ</t>
    </rPh>
    <rPh sb="31" eb="33">
      <t>ヘンコウ</t>
    </rPh>
    <rPh sb="33" eb="34">
      <t>アト</t>
    </rPh>
    <rPh sb="35" eb="37">
      <t>キサイ</t>
    </rPh>
    <rPh sb="38" eb="40">
      <t>アカジ</t>
    </rPh>
    <rPh sb="41" eb="42">
      <t>シメ</t>
    </rPh>
    <phoneticPr fontId="2"/>
  </si>
  <si>
    <r>
      <t>（例）「1」を「2」に変更する場合、「</t>
    </r>
    <r>
      <rPr>
        <strike/>
        <sz val="10.5"/>
        <color theme="1"/>
        <rFont val="ＭＳ Ｐゴシック"/>
        <family val="3"/>
        <charset val="128"/>
      </rPr>
      <t>１</t>
    </r>
    <r>
      <rPr>
        <sz val="10.5"/>
        <color rgb="FFFF0000"/>
        <rFont val="ＭＳ Ｐゴシック"/>
        <family val="3"/>
        <charset val="128"/>
      </rPr>
      <t>２</t>
    </r>
    <r>
      <rPr>
        <sz val="10.5"/>
        <color theme="1"/>
        <rFont val="ＭＳ Ｐゴシック"/>
        <family val="3"/>
        <charset val="128"/>
      </rPr>
      <t>」と記載すること</t>
    </r>
    <rPh sb="1" eb="2">
      <t>レイ</t>
    </rPh>
    <rPh sb="11" eb="13">
      <t>ヘンコウ</t>
    </rPh>
    <rPh sb="15" eb="17">
      <t>バアイ</t>
    </rPh>
    <rPh sb="23" eb="25">
      <t>キサイ</t>
    </rPh>
    <phoneticPr fontId="2"/>
  </si>
  <si>
    <t>対象便名</t>
    <rPh sb="0" eb="3">
      <t>タイショウビン</t>
    </rPh>
    <rPh sb="3" eb="4">
      <t>メイ</t>
    </rPh>
    <phoneticPr fontId="2"/>
  </si>
  <si>
    <t>変更後</t>
    <rPh sb="0" eb="2">
      <t>ヘンコウ</t>
    </rPh>
    <rPh sb="2" eb="3">
      <t>アト</t>
    </rPh>
    <phoneticPr fontId="2"/>
  </si>
  <si>
    <t>（２）補助対象事業状況</t>
    <rPh sb="3" eb="5">
      <t>ホジョ</t>
    </rPh>
    <rPh sb="5" eb="7">
      <t>タイショウ</t>
    </rPh>
    <rPh sb="7" eb="9">
      <t>ジギョウ</t>
    </rPh>
    <rPh sb="9" eb="11">
      <t>ジョウキョウ</t>
    </rPh>
    <phoneticPr fontId="2"/>
  </si>
  <si>
    <t>補助対象経費</t>
    <rPh sb="0" eb="2">
      <t>ホジョ</t>
    </rPh>
    <rPh sb="2" eb="4">
      <t>タイショウ</t>
    </rPh>
    <rPh sb="4" eb="6">
      <t>ケイヒ</t>
    </rPh>
    <phoneticPr fontId="2"/>
  </si>
  <si>
    <t>（A）</t>
  </si>
  <si>
    <t>（B）</t>
  </si>
  <si>
    <t>実施額</t>
    <rPh sb="0" eb="3">
      <t>ジッシガク</t>
    </rPh>
    <phoneticPr fontId="2"/>
  </si>
  <si>
    <t>（3）その他特記事項</t>
    <rPh sb="5" eb="6">
      <t>ホカ</t>
    </rPh>
    <rPh sb="6" eb="8">
      <t>トッキ</t>
    </rPh>
    <rPh sb="8" eb="10">
      <t>ジコウ</t>
    </rPh>
    <phoneticPr fontId="2"/>
  </si>
  <si>
    <t xml:space="preserve">※　添付書類 </t>
    <rPh sb="2" eb="4">
      <t>テンプ</t>
    </rPh>
    <rPh sb="4" eb="6">
      <t>ショルイ</t>
    </rPh>
    <phoneticPr fontId="2"/>
  </si>
  <si>
    <t>・地方自治体等の補助又は減免の状況が分かる資料</t>
    <rPh sb="1" eb="3">
      <t>チホウ</t>
    </rPh>
    <rPh sb="3" eb="6">
      <t>ジチタイ</t>
    </rPh>
    <rPh sb="6" eb="7">
      <t>トウ</t>
    </rPh>
    <rPh sb="8" eb="10">
      <t>ホジョ</t>
    </rPh>
    <rPh sb="10" eb="11">
      <t>マタ</t>
    </rPh>
    <rPh sb="12" eb="14">
      <t>ゲンメン</t>
    </rPh>
    <rPh sb="15" eb="17">
      <t>ジョウキョウ</t>
    </rPh>
    <rPh sb="18" eb="19">
      <t>ワ</t>
    </rPh>
    <rPh sb="21" eb="23">
      <t>シリョウ</t>
    </rPh>
    <phoneticPr fontId="2"/>
  </si>
  <si>
    <t>交付決定額</t>
    <rPh sb="0" eb="2">
      <t>コウフ</t>
    </rPh>
    <rPh sb="2" eb="4">
      <t>ケッテイ</t>
    </rPh>
    <rPh sb="4" eb="5">
      <t>ガク</t>
    </rPh>
    <phoneticPr fontId="2"/>
  </si>
  <si>
    <t>様式第1　別紙</t>
    <rPh sb="0" eb="2">
      <t>ヨウシキ</t>
    </rPh>
    <rPh sb="2" eb="3">
      <t>ダイ</t>
    </rPh>
    <phoneticPr fontId="2"/>
  </si>
  <si>
    <t>令和</t>
    <rPh sb="0" eb="2">
      <t>レイワ</t>
    </rPh>
    <phoneticPr fontId="2"/>
  </si>
  <si>
    <t>様式第7　別紙</t>
    <rPh sb="0" eb="2">
      <t>ヨウシキ</t>
    </rPh>
    <rPh sb="2" eb="3">
      <t>ダイ</t>
    </rPh>
    <phoneticPr fontId="2"/>
  </si>
  <si>
    <t>様式第5　別紙</t>
    <rPh sb="0" eb="2">
      <t>ヨウシキ</t>
    </rPh>
    <rPh sb="2" eb="3">
      <t>ダイ</t>
    </rPh>
    <phoneticPr fontId="2"/>
  </si>
  <si>
    <t>様式第3　別紙</t>
    <rPh sb="0" eb="2">
      <t>ヨウシキ</t>
    </rPh>
    <rPh sb="2" eb="3">
      <t>ダイ</t>
    </rPh>
    <phoneticPr fontId="2"/>
  </si>
  <si>
    <t>…①</t>
  </si>
  <si>
    <t>〒   -</t>
  </si>
  <si>
    <t>（複数の機材で運航する場合には、各月の運航回数のうち、機材ごとの運航回数の内訳が分かる資料も添付すること。）</t>
  </si>
  <si>
    <r>
      <t xml:space="preserve">対象便の航空機の機種
及び座席数
</t>
    </r>
    <r>
      <rPr>
        <sz val="6"/>
        <color theme="1"/>
        <rFont val="ＭＳ Ｐゴシック"/>
        <family val="3"/>
        <charset val="128"/>
      </rPr>
      <t>（複数機種で運航する場合は
  それぞれ記載すること）</t>
    </r>
    <rPh sb="0" eb="2">
      <t>タイショウ</t>
    </rPh>
    <rPh sb="2" eb="3">
      <t>ビン</t>
    </rPh>
    <rPh sb="4" eb="7">
      <t>コウクウキ</t>
    </rPh>
    <rPh sb="8" eb="10">
      <t>キシュ</t>
    </rPh>
    <rPh sb="11" eb="12">
      <t>オヨ</t>
    </rPh>
    <rPh sb="13" eb="16">
      <t>ザセキスウ</t>
    </rPh>
    <rPh sb="18" eb="20">
      <t>フクスウ</t>
    </rPh>
    <rPh sb="20" eb="22">
      <t>キシュ</t>
    </rPh>
    <rPh sb="23" eb="25">
      <t>ウンコウ</t>
    </rPh>
    <rPh sb="27" eb="29">
      <t>バアイ</t>
    </rPh>
    <rPh sb="37" eb="39">
      <t>キサイ</t>
    </rPh>
    <phoneticPr fontId="2"/>
  </si>
  <si>
    <t>（Ｃ）</t>
  </si>
  <si>
    <t>（A）  -</t>
  </si>
  <si>
    <t>・機材とその着陸料が分かる資料</t>
    <rPh sb="1" eb="3">
      <t>キザイ</t>
    </rPh>
    <rPh sb="6" eb="9">
      <t>チャクリクリョウ</t>
    </rPh>
    <rPh sb="10" eb="11">
      <t>ワ</t>
    </rPh>
    <rPh sb="13" eb="15">
      <t>シリョウ</t>
    </rPh>
    <phoneticPr fontId="2"/>
  </si>
  <si>
    <t>・着陸料の支払いを証する書類</t>
    <rPh sb="1" eb="4">
      <t>チャクリクリョウ</t>
    </rPh>
    <rPh sb="5" eb="7">
      <t>シハラ</t>
    </rPh>
    <rPh sb="9" eb="10">
      <t>ショウ</t>
    </rPh>
    <rPh sb="12" eb="14">
      <t>ショルイ</t>
    </rPh>
    <phoneticPr fontId="2"/>
  </si>
  <si>
    <t>平成30年度（実績）</t>
    <rPh sb="0" eb="2">
      <t>ヘイセイ</t>
    </rPh>
    <rPh sb="4" eb="6">
      <t>ネンド</t>
    </rPh>
    <phoneticPr fontId="2"/>
  </si>
  <si>
    <t>平成31年度（実績）</t>
    <rPh sb="0" eb="2">
      <t>ヘイセイ</t>
    </rPh>
    <rPh sb="4" eb="6">
      <t>ネンド</t>
    </rPh>
    <rPh sb="7" eb="9">
      <t>ジッセキ</t>
    </rPh>
    <phoneticPr fontId="2"/>
  </si>
  <si>
    <t>令和４年度（計画）</t>
    <rPh sb="0" eb="2">
      <t>レイワ</t>
    </rPh>
    <rPh sb="3" eb="5">
      <t>ネンド</t>
    </rPh>
    <rPh sb="6" eb="8">
      <t>ケイカク</t>
    </rPh>
    <phoneticPr fontId="2"/>
  </si>
  <si>
    <t>令和２年度（実績）</t>
    <rPh sb="0" eb="2">
      <t>レイワ</t>
    </rPh>
    <rPh sb="3" eb="5">
      <t>ネンド</t>
    </rPh>
    <phoneticPr fontId="2"/>
  </si>
  <si>
    <t>令和３年度（実績）</t>
    <rPh sb="0" eb="2">
      <t>レイワ</t>
    </rPh>
    <rPh sb="3" eb="5">
      <t>ネンド</t>
    </rPh>
    <phoneticPr fontId="2"/>
  </si>
  <si>
    <t>平成28年度（実績）</t>
    <rPh sb="0" eb="2">
      <t>ヘイセイ</t>
    </rPh>
    <rPh sb="4" eb="6">
      <t>ネンド</t>
    </rPh>
    <phoneticPr fontId="2"/>
  </si>
  <si>
    <r>
      <t xml:space="preserve">対象便の航空機の機種
及び座席数
</t>
    </r>
    <r>
      <rPr>
        <sz val="6"/>
        <rFont val="ＭＳ Ｐゴシック"/>
        <family val="3"/>
        <charset val="128"/>
      </rPr>
      <t>（複数機種で運航する場合は
  それぞれ記載すること）</t>
    </r>
    <rPh sb="0" eb="2">
      <t>タイショウ</t>
    </rPh>
    <rPh sb="2" eb="3">
      <t>ビン</t>
    </rPh>
    <rPh sb="4" eb="7">
      <t>コウクウキ</t>
    </rPh>
    <rPh sb="8" eb="10">
      <t>キシュ</t>
    </rPh>
    <rPh sb="11" eb="12">
      <t>オヨ</t>
    </rPh>
    <rPh sb="13" eb="16">
      <t>ザセキスウ</t>
    </rPh>
    <rPh sb="18" eb="20">
      <t>フクスウ</t>
    </rPh>
    <rPh sb="20" eb="22">
      <t>キシュ</t>
    </rPh>
    <rPh sb="23" eb="25">
      <t>ウンコウ</t>
    </rPh>
    <rPh sb="27" eb="29">
      <t>バアイ</t>
    </rPh>
    <rPh sb="37" eb="39">
      <t>キサイ</t>
    </rPh>
    <phoneticPr fontId="2"/>
  </si>
  <si>
    <r>
      <t>対象便の</t>
    </r>
    <r>
      <rPr>
        <sz val="10"/>
        <rFont val="ＭＳ Ｐゴシック"/>
        <family val="3"/>
        <charset val="128"/>
      </rPr>
      <t>新規就航・増便又は運航再開する日</t>
    </r>
    <rPh sb="0" eb="3">
      <t>タイショウビン</t>
    </rPh>
    <rPh sb="4" eb="6">
      <t>シンキ</t>
    </rPh>
    <rPh sb="6" eb="8">
      <t>シュウコウ</t>
    </rPh>
    <rPh sb="9" eb="11">
      <t>ゾウビン</t>
    </rPh>
    <rPh sb="11" eb="12">
      <t>マタ</t>
    </rPh>
    <rPh sb="13" eb="15">
      <t>ウンコウ</t>
    </rPh>
    <rPh sb="15" eb="17">
      <t>サイカイ</t>
    </rPh>
    <rPh sb="19" eb="20">
      <t>ヒ</t>
    </rPh>
    <phoneticPr fontId="2"/>
  </si>
  <si>
    <r>
      <t>対象便の運航日
及びダイヤ</t>
    </r>
    <r>
      <rPr>
        <sz val="10.5"/>
        <rFont val="ＭＳ Ｐゴシック"/>
        <family val="3"/>
        <charset val="128"/>
      </rPr>
      <t xml:space="preserve">
</t>
    </r>
    <r>
      <rPr>
        <sz val="6"/>
        <rFont val="ＭＳ Ｐゴシック"/>
        <family val="3"/>
        <charset val="128"/>
      </rPr>
      <t>（該当のない年度は空欄）</t>
    </r>
    <rPh sb="0" eb="3">
      <t>タイショウビン</t>
    </rPh>
    <rPh sb="4" eb="7">
      <t>ウンコウビ</t>
    </rPh>
    <rPh sb="8" eb="9">
      <t>オヨ</t>
    </rPh>
    <rPh sb="15" eb="17">
      <t>ガイトウ</t>
    </rPh>
    <rPh sb="20" eb="22">
      <t>ネンド</t>
    </rPh>
    <rPh sb="23" eb="25">
      <t>クウラン</t>
    </rPh>
    <phoneticPr fontId="2"/>
  </si>
  <si>
    <r>
      <t xml:space="preserve">運航ダイヤ
（外国発）　　　（日本着）
</t>
    </r>
    <r>
      <rPr>
        <sz val="6"/>
        <rFont val="ＭＳ Ｐゴシック"/>
        <family val="3"/>
        <charset val="128"/>
      </rPr>
      <t>※日により異なる場合は資料を添付</t>
    </r>
    <rPh sb="0" eb="2">
      <t>ウンコウ</t>
    </rPh>
    <rPh sb="7" eb="9">
      <t>ガイコク</t>
    </rPh>
    <rPh sb="9" eb="10">
      <t>ハツ</t>
    </rPh>
    <rPh sb="15" eb="17">
      <t>ニホン</t>
    </rPh>
    <rPh sb="17" eb="18">
      <t>チャク</t>
    </rPh>
    <rPh sb="21" eb="22">
      <t>ヒ</t>
    </rPh>
    <rPh sb="25" eb="26">
      <t>コト</t>
    </rPh>
    <rPh sb="28" eb="30">
      <t>バアイ</t>
    </rPh>
    <rPh sb="31" eb="33">
      <t>シリョウ</t>
    </rPh>
    <rPh sb="34" eb="36">
      <t>テンプ</t>
    </rPh>
    <phoneticPr fontId="2"/>
  </si>
  <si>
    <r>
      <t xml:space="preserve">運航曜日
（定期の場合）
</t>
    </r>
    <r>
      <rPr>
        <sz val="6"/>
        <rFont val="ＭＳ Ｐゴシック"/>
        <family val="3"/>
        <charset val="128"/>
      </rPr>
      <t>※該当曜日に○</t>
    </r>
    <rPh sb="0" eb="2">
      <t>ウンコウ</t>
    </rPh>
    <rPh sb="2" eb="4">
      <t>ヨウビ</t>
    </rPh>
    <rPh sb="6" eb="8">
      <t>テイキ</t>
    </rPh>
    <rPh sb="9" eb="11">
      <t>バア</t>
    </rPh>
    <rPh sb="14" eb="16">
      <t>ガイトウ</t>
    </rPh>
    <rPh sb="16" eb="18">
      <t>ヨウビ</t>
    </rPh>
    <phoneticPr fontId="2"/>
  </si>
  <si>
    <r>
      <t>・</t>
    </r>
    <r>
      <rPr>
        <sz val="11"/>
        <rFont val="ＭＳ Ｐゴシック"/>
        <family val="3"/>
        <charset val="128"/>
      </rPr>
      <t>着陸料に係る請求書の写し</t>
    </r>
    <rPh sb="1" eb="4">
      <t>チャクリクリョウ</t>
    </rPh>
    <rPh sb="5" eb="6">
      <t>カカ</t>
    </rPh>
    <rPh sb="7" eb="10">
      <t>セイキュウショ</t>
    </rPh>
    <rPh sb="11" eb="12">
      <t>ウツ</t>
    </rPh>
    <phoneticPr fontId="2"/>
  </si>
  <si>
    <t>令和　　　　年　　月　　日　　</t>
    <rPh sb="0" eb="2">
      <t>レイワ</t>
    </rPh>
    <rPh sb="6" eb="7">
      <t>ネン</t>
    </rPh>
    <rPh sb="9" eb="10">
      <t>ツキ</t>
    </rPh>
    <rPh sb="12" eb="13">
      <t>ニチ</t>
    </rPh>
    <phoneticPr fontId="2"/>
  </si>
  <si>
    <r>
      <t>対象便の運航日及びダイヤ</t>
    </r>
    <r>
      <rPr>
        <sz val="10.5"/>
        <rFont val="ＭＳ Ｐゴシック"/>
        <family val="3"/>
        <charset val="128"/>
      </rPr>
      <t xml:space="preserve">
</t>
    </r>
    <r>
      <rPr>
        <sz val="6"/>
        <rFont val="ＭＳ Ｐゴシック"/>
        <family val="3"/>
        <charset val="128"/>
      </rPr>
      <t>（前年度、該当のない場合は空欄）</t>
    </r>
    <rPh sb="0" eb="3">
      <t>タイショウビン</t>
    </rPh>
    <rPh sb="4" eb="7">
      <t>ウンコウビ</t>
    </rPh>
    <rPh sb="7" eb="8">
      <t>オヨ</t>
    </rPh>
    <rPh sb="14" eb="17">
      <t>ゼンネンド</t>
    </rPh>
    <rPh sb="18" eb="20">
      <t>ガイトウ</t>
    </rPh>
    <rPh sb="23" eb="25">
      <t>バアイ</t>
    </rPh>
    <rPh sb="26" eb="28">
      <t>クウラン</t>
    </rPh>
    <phoneticPr fontId="2"/>
  </si>
  <si>
    <r>
      <t>平成31年度</t>
    </r>
    <r>
      <rPr>
        <sz val="6"/>
        <rFont val="ＭＳ Ｐゴシック"/>
        <family val="3"/>
        <charset val="128"/>
        <scheme val="minor"/>
      </rPr>
      <t>（実績）</t>
    </r>
    <rPh sb="0" eb="2">
      <t>ヘイセイ</t>
    </rPh>
    <rPh sb="4" eb="6">
      <t>ネンド</t>
    </rPh>
    <rPh sb="7" eb="9">
      <t>ジッセキ</t>
    </rPh>
    <phoneticPr fontId="2"/>
  </si>
  <si>
    <r>
      <t>平成30年度</t>
    </r>
    <r>
      <rPr>
        <sz val="6"/>
        <rFont val="ＭＳ Ｐゴシック"/>
        <family val="3"/>
        <charset val="128"/>
        <scheme val="minor"/>
      </rPr>
      <t>（実績）</t>
    </r>
    <rPh sb="0" eb="2">
      <t>ヘイセイ</t>
    </rPh>
    <rPh sb="4" eb="6">
      <t>ネンド</t>
    </rPh>
    <phoneticPr fontId="2"/>
  </si>
  <si>
    <r>
      <t>平成29年度</t>
    </r>
    <r>
      <rPr>
        <sz val="6"/>
        <rFont val="ＭＳ Ｐゴシック"/>
        <family val="3"/>
        <charset val="128"/>
        <scheme val="minor"/>
      </rPr>
      <t>（実績）</t>
    </r>
    <rPh sb="0" eb="2">
      <t>ヘイセイ</t>
    </rPh>
    <rPh sb="4" eb="6">
      <t>ネンド</t>
    </rPh>
    <phoneticPr fontId="2"/>
  </si>
  <si>
    <r>
      <t>平成28年度</t>
    </r>
    <r>
      <rPr>
        <sz val="6"/>
        <rFont val="ＭＳ Ｐゴシック"/>
        <family val="3"/>
        <charset val="128"/>
        <scheme val="minor"/>
      </rPr>
      <t>（実績）</t>
    </r>
    <rPh sb="0" eb="2">
      <t>ヘイセイ</t>
    </rPh>
    <rPh sb="4" eb="6">
      <t>ネンド</t>
    </rPh>
    <phoneticPr fontId="2"/>
  </si>
  <si>
    <r>
      <t>平成31年度</t>
    </r>
    <r>
      <rPr>
        <sz val="6"/>
        <rFont val="ＭＳ Ｐゴシック"/>
        <family val="3"/>
        <charset val="128"/>
        <scheme val="minor"/>
      </rPr>
      <t>（実績）</t>
    </r>
    <rPh sb="0" eb="2">
      <t>ヘイセイ</t>
    </rPh>
    <rPh sb="4" eb="6">
      <t>ネンド</t>
    </rPh>
    <phoneticPr fontId="2"/>
  </si>
  <si>
    <t>令和５年度（計画）</t>
    <rPh sb="0" eb="2">
      <t>レイワ</t>
    </rPh>
    <rPh sb="3" eb="5">
      <t>ネンド</t>
    </rPh>
    <rPh sb="6" eb="8">
      <t>ケイカク</t>
    </rPh>
    <phoneticPr fontId="2"/>
  </si>
  <si>
    <t>令和４年度（実績）</t>
    <rPh sb="0" eb="2">
      <t>レイワ</t>
    </rPh>
    <rPh sb="3" eb="5">
      <t>ネンド</t>
    </rPh>
    <rPh sb="6" eb="8">
      <t>ジッセキ</t>
    </rPh>
    <phoneticPr fontId="2"/>
  </si>
  <si>
    <t>地方空港受入環境整備事業費補助金事業完了実績表</t>
  </si>
  <si>
    <t>令和</t>
    <rPh sb="0" eb="2">
      <t>レイワ</t>
    </rPh>
    <phoneticPr fontId="22"/>
  </si>
  <si>
    <t>年度</t>
    <rPh sb="0" eb="2">
      <t>ネンド</t>
    </rPh>
    <phoneticPr fontId="22"/>
  </si>
  <si>
    <t>地方空港受入環境整備事業費補助金交付要望書　(国際線の新規就航・増便又は運航再開便に係る着陸料補助)　</t>
  </si>
  <si>
    <t>印</t>
    <rPh sb="0" eb="1">
      <t>イン</t>
    </rPh>
    <phoneticPr fontId="22"/>
  </si>
  <si>
    <t>（押印省略）</t>
    <rPh sb="1" eb="5">
      <t>オウインショウリャク</t>
    </rPh>
    <phoneticPr fontId="22"/>
  </si>
  <si>
    <r>
      <t>　</t>
    </r>
    <r>
      <rPr>
        <sz val="10.5"/>
        <rFont val="ＭＳ Ｐゴシック"/>
        <family val="3"/>
        <charset val="128"/>
      </rPr>
      <t>令和</t>
    </r>
    <rPh sb="1" eb="3">
      <t>レイワ</t>
    </rPh>
    <phoneticPr fontId="2"/>
  </si>
  <si>
    <t>年</t>
    <rPh sb="0" eb="1">
      <t>ネン</t>
    </rPh>
    <phoneticPr fontId="2"/>
  </si>
  <si>
    <t>月</t>
    <rPh sb="0" eb="1">
      <t>ガツ</t>
    </rPh>
    <phoneticPr fontId="2"/>
  </si>
  <si>
    <t>日</t>
    <rPh sb="0" eb="1">
      <t>ニチ</t>
    </rPh>
    <phoneticPr fontId="2"/>
  </si>
  <si>
    <t>・運航休止日：</t>
    <phoneticPr fontId="2"/>
  </si>
  <si>
    <t>令和</t>
    <rPh sb="0" eb="2">
      <t>レイワ</t>
    </rPh>
    <phoneticPr fontId="2"/>
  </si>
  <si>
    <t>※運航再開便のみ記載</t>
    <phoneticPr fontId="2"/>
  </si>
  <si>
    <t>・定期便の運航開始日：</t>
    <phoneticPr fontId="2"/>
  </si>
  <si>
    <t>※チャーター便から定期便へ移行する場合のみ記載</t>
    <phoneticPr fontId="2"/>
  </si>
  <si>
    <t xml:space="preserve">〒      </t>
    <phoneticPr fontId="2"/>
  </si>
  <si>
    <t xml:space="preserve"> -</t>
  </si>
  <si>
    <r>
      <t>令和５</t>
    </r>
    <r>
      <rPr>
        <sz val="10.5"/>
        <rFont val="ＭＳ Ｐゴシック"/>
        <family val="3"/>
        <charset val="128"/>
      </rPr>
      <t>年度の補助又は減免の概要</t>
    </r>
    <rPh sb="3" eb="5">
      <t>ネンド</t>
    </rPh>
    <rPh sb="6" eb="8">
      <t>ホジョ</t>
    </rPh>
    <rPh sb="8" eb="9">
      <t>マタ</t>
    </rPh>
    <rPh sb="10" eb="12">
      <t>ゲンメン</t>
    </rPh>
    <rPh sb="13" eb="15">
      <t>ガイヨウ</t>
    </rPh>
    <phoneticPr fontId="2"/>
  </si>
  <si>
    <r>
      <t>令和５</t>
    </r>
    <r>
      <rPr>
        <sz val="10.5"/>
        <rFont val="ＭＳ Ｐゴシック"/>
        <family val="3"/>
        <charset val="128"/>
      </rPr>
      <t>年度の着陸料</t>
    </r>
    <rPh sb="0" eb="2">
      <t>レイワ</t>
    </rPh>
    <rPh sb="3" eb="5">
      <t>ネンド</t>
    </rPh>
    <rPh sb="6" eb="9">
      <t>チャクリクリョウ</t>
    </rPh>
    <phoneticPr fontId="2"/>
  </si>
  <si>
    <r>
      <t>令和５</t>
    </r>
    <r>
      <rPr>
        <sz val="10.5"/>
        <rFont val="ＭＳ Ｐゴシック"/>
        <family val="3"/>
        <charset val="128"/>
      </rPr>
      <t>年度の補助又は減免の期間</t>
    </r>
    <rPh sb="3" eb="5">
      <t>ネンド</t>
    </rPh>
    <rPh sb="6" eb="8">
      <t>ホジョ</t>
    </rPh>
    <rPh sb="8" eb="9">
      <t>マタ</t>
    </rPh>
    <rPh sb="10" eb="12">
      <t>ゲンメン</t>
    </rPh>
    <rPh sb="13" eb="15">
      <t>キカン</t>
    </rPh>
    <phoneticPr fontId="2"/>
  </si>
  <si>
    <r>
      <t>令和５年度</t>
    </r>
    <r>
      <rPr>
        <sz val="10.5"/>
        <rFont val="ＭＳ Ｐゴシック"/>
        <family val="3"/>
        <charset val="128"/>
      </rPr>
      <t>の補助又は減免の額</t>
    </r>
    <rPh sb="3" eb="5">
      <t>ネンド</t>
    </rPh>
    <rPh sb="6" eb="8">
      <t>ホジョ</t>
    </rPh>
    <rPh sb="8" eb="9">
      <t>マタ</t>
    </rPh>
    <rPh sb="10" eb="12">
      <t>ゲンメン</t>
    </rPh>
    <rPh sb="13" eb="14">
      <t>ガク</t>
    </rPh>
    <phoneticPr fontId="2"/>
  </si>
  <si>
    <t>別紙参照</t>
    <rPh sb="0" eb="2">
      <t>ベッシ</t>
    </rPh>
    <rPh sb="2" eb="4">
      <t>サンショウ</t>
    </rPh>
    <phoneticPr fontId="22"/>
  </si>
  <si>
    <t>円/回</t>
    <rPh sb="0" eb="1">
      <t>エン</t>
    </rPh>
    <rPh sb="2" eb="3">
      <t>カイ</t>
    </rPh>
    <phoneticPr fontId="2"/>
  </si>
  <si>
    <r>
      <t>令和５</t>
    </r>
    <r>
      <rPr>
        <sz val="10"/>
        <rFont val="ＭＳ Ｐゴシック"/>
        <family val="3"/>
        <charset val="128"/>
      </rPr>
      <t>年度に要望する補助金の額</t>
    </r>
    <rPh sb="0" eb="2">
      <t>レイワ</t>
    </rPh>
    <rPh sb="3" eb="5">
      <t>ネンド</t>
    </rPh>
    <rPh sb="6" eb="8">
      <t>ヨウボウ</t>
    </rPh>
    <rPh sb="10" eb="13">
      <t>ホジョキン</t>
    </rPh>
    <rPh sb="14" eb="15">
      <t>ガク</t>
    </rPh>
    <phoneticPr fontId="2"/>
  </si>
  <si>
    <t>円</t>
    <rPh sb="0" eb="1">
      <t>エン</t>
    </rPh>
    <phoneticPr fontId="2"/>
  </si>
  <si>
    <t>令和４年度（実績）</t>
    <rPh sb="0" eb="2">
      <t>レイワ</t>
    </rPh>
    <rPh sb="3" eb="5">
      <t>ネンド</t>
    </rPh>
    <phoneticPr fontId="2"/>
  </si>
  <si>
    <t>地方空港受入環境整備事業費補助金交付申請書　(国際線の新規就航・増便又は運航再開便に係る着陸料補助)　</t>
  </si>
  <si>
    <t>｛運航再開便｝</t>
    <rPh sb="1" eb="6">
      <t>ウンコウサイカイビン</t>
    </rPh>
    <phoneticPr fontId="22"/>
  </si>
  <si>
    <t>｛　　　　　　　｝</t>
  </si>
  <si>
    <t>｛　　　　　　　｝</t>
    <phoneticPr fontId="22"/>
  </si>
  <si>
    <t>｛増　 　　　便｝</t>
    <rPh sb="1" eb="2">
      <t>ゾウ</t>
    </rPh>
    <rPh sb="7" eb="8">
      <t>ビン</t>
    </rPh>
    <phoneticPr fontId="22"/>
  </si>
  <si>
    <t>｛新 規 就 航｝</t>
    <rPh sb="1" eb="2">
      <t>シン</t>
    </rPh>
    <rPh sb="3" eb="4">
      <t>キ</t>
    </rPh>
    <rPh sb="5" eb="6">
      <t>シュウ</t>
    </rPh>
    <rPh sb="7" eb="8">
      <t>コウ</t>
    </rPh>
    <phoneticPr fontId="22"/>
  </si>
  <si>
    <t>｛　　　　　　 　｝</t>
    <phoneticPr fontId="22"/>
  </si>
  <si>
    <t>｛増         便｝</t>
    <rPh sb="1" eb="2">
      <t>ゾウ</t>
    </rPh>
    <rPh sb="11" eb="12">
      <t>ビン</t>
    </rPh>
    <phoneticPr fontId="22"/>
  </si>
  <si>
    <t>地方空港受入環境整備事業費補助金交付決定通知書　(国際線の新規就航・増便又は運航再開便に係る着陸料補助)　</t>
  </si>
  <si>
    <t>地方空港受入環境整備事業費補助金交付決定変更申請書　(国際線の新規就航・増便又は運航再開便に係る着陸料補助)　</t>
  </si>
  <si>
    <t>地方空港受入環境整備事業費補助金交付決定変更申請書見え消し　(国際線の新規就航・増便又は運航再開便に係る着陸料補助)</t>
  </si>
  <si>
    <t>地方空港受入環境整備事業費補助金交付決定変更通知書　(国際線の新規就航・増便又は運航再開便に係る着陸料補助)　</t>
  </si>
  <si>
    <t>地方空港受入環境整備事業費補助金事業遂行状況</t>
  </si>
  <si>
    <t>様式７用</t>
    <rPh sb="0" eb="2">
      <t>ヨウシキ</t>
    </rPh>
    <rPh sb="3" eb="4">
      <t>ヨウ</t>
    </rPh>
    <phoneticPr fontId="22"/>
  </si>
  <si>
    <t>｛　　　　　　 　｝</t>
  </si>
  <si>
    <t>様式６用/７用（変更前）</t>
    <rPh sb="0" eb="2">
      <t>ヨウシキ</t>
    </rPh>
    <rPh sb="3" eb="4">
      <t>ヨウ</t>
    </rPh>
    <rPh sb="6" eb="7">
      <t>ヨウ</t>
    </rPh>
    <rPh sb="8" eb="11">
      <t>ヘンコウマエ</t>
    </rPh>
    <phoneticPr fontId="22"/>
  </si>
  <si>
    <t>※交付要望書に記載した内容を転記してください。</t>
    <rPh sb="1" eb="3">
      <t>コウフ</t>
    </rPh>
    <rPh sb="3" eb="5">
      <t>ヨウボウ</t>
    </rPh>
    <rPh sb="5" eb="6">
      <t>ショ</t>
    </rPh>
    <rPh sb="7" eb="9">
      <t>キサイ</t>
    </rPh>
    <rPh sb="11" eb="13">
      <t>ナイヨウ</t>
    </rPh>
    <rPh sb="14" eb="16">
      <t>テンキ</t>
    </rPh>
    <phoneticPr fontId="2"/>
  </si>
  <si>
    <t>様式第4　別紙1</t>
    <rPh sb="0" eb="2">
      <t>ヨウシキ</t>
    </rPh>
    <rPh sb="2" eb="3">
      <t>ダイ</t>
    </rPh>
    <phoneticPr fontId="2"/>
  </si>
  <si>
    <t>様式第4　別紙2</t>
    <rPh sb="0" eb="2">
      <t>ヨウシキ</t>
    </rPh>
    <rPh sb="2" eb="3">
      <t>ダイ</t>
    </rPh>
    <phoneticPr fontId="2"/>
  </si>
  <si>
    <t>様式第6　別紙</t>
    <rPh sb="0" eb="2">
      <t>ヨウシキ</t>
    </rPh>
    <rPh sb="2" eb="3">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</si>
</sst>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令和&quot;0&quot;年度】&quot;"/>
  </numFmts>
  <fonts count="41" x14ac:knownFonts="1">
    <font>
      <sz val="11"/>
      <name val="ＭＳ Ｐゴシック"/>
      <family val="3"/>
    </font>
    <font>
      <sz val="11"/>
      <color theme="1"/>
      <name val="ＭＳ Ｐゴシック"/>
      <family val="3"/>
      <scheme val="minor"/>
    </font>
    <font>
      <sz val="6"/>
      <name val="ＭＳ Ｐゴシック"/>
      <family val="3"/>
    </font>
    <font>
      <sz val="9"/>
      <color theme="1"/>
      <name val="ＭＳ Ｐゴシック"/>
      <family val="3"/>
      <scheme val="minor"/>
    </font>
    <font>
      <sz val="10.5"/>
      <color theme="1"/>
      <name val="ＭＳ Ｐゴシック"/>
      <family val="3"/>
      <scheme val="minor"/>
    </font>
    <font>
      <sz val="11"/>
      <color theme="1"/>
      <name val="ＭＳ ゴシック"/>
      <family val="3"/>
    </font>
    <font>
      <sz val="10"/>
      <color theme="1"/>
      <name val="ＭＳ Ｐゴシック"/>
      <family val="3"/>
      <scheme val="minor"/>
    </font>
    <font>
      <sz val="6"/>
      <color theme="1"/>
      <name val="ＭＳ Ｐゴシック"/>
      <family val="3"/>
      <scheme val="minor"/>
    </font>
    <font>
      <sz val="9"/>
      <color theme="1"/>
      <name val="ＭＳ ゴシック"/>
      <family val="3"/>
    </font>
    <font>
      <sz val="8"/>
      <color theme="1"/>
      <name val="ＭＳ Ｐゴシック"/>
      <family val="3"/>
      <scheme val="minor"/>
    </font>
    <font>
      <sz val="6"/>
      <color theme="1"/>
      <name val="ＭＳ Ｐゴシック"/>
      <family val="3"/>
      <charset val="128"/>
    </font>
    <font>
      <sz val="10.5"/>
      <color theme="1"/>
      <name val="ＭＳ Ｐゴシック"/>
      <family val="3"/>
      <charset val="128"/>
    </font>
    <font>
      <strike/>
      <sz val="10.5"/>
      <color theme="1"/>
      <name val="ＭＳ Ｐゴシック"/>
      <family val="3"/>
      <charset val="128"/>
    </font>
    <font>
      <sz val="10.5"/>
      <color rgb="FFFF0000"/>
      <name val="ＭＳ Ｐゴシック"/>
      <family val="3"/>
      <charset val="128"/>
    </font>
    <font>
      <sz val="10.5"/>
      <name val="ＭＳ Ｐゴシック"/>
      <family val="3"/>
      <charset val="128"/>
    </font>
    <font>
      <sz val="11"/>
      <name val="ＭＳ Ｐゴシック"/>
      <family val="3"/>
      <scheme val="minor"/>
    </font>
    <font>
      <sz val="10"/>
      <name val="ＭＳ Ｐゴシック"/>
      <family val="3"/>
      <scheme val="minor"/>
    </font>
    <font>
      <sz val="9"/>
      <name val="ＭＳ Ｐゴシック"/>
      <family val="3"/>
      <scheme val="minor"/>
    </font>
    <font>
      <sz val="12"/>
      <name val="ＭＳ ゴシック"/>
      <family val="3"/>
    </font>
    <font>
      <sz val="12"/>
      <name val="ＭＳ ゴシック"/>
      <family val="3"/>
      <charset val="128"/>
    </font>
    <font>
      <sz val="11"/>
      <name val="ＭＳ ゴシック"/>
      <family val="3"/>
    </font>
    <font>
      <sz val="10.5"/>
      <name val="ＭＳ Ｐゴシック"/>
      <family val="3"/>
      <scheme val="minor"/>
    </font>
    <font>
      <sz val="6"/>
      <name val="ＭＳ Ｐゴシック"/>
      <family val="3"/>
      <charset val="128"/>
    </font>
    <font>
      <sz val="10"/>
      <name val="ＭＳ Ｐゴシック"/>
      <family val="3"/>
      <charset val="128"/>
    </font>
    <font>
      <sz val="6"/>
      <name val="ＭＳ Ｐゴシック"/>
      <family val="3"/>
      <scheme val="minor"/>
    </font>
    <font>
      <sz val="11"/>
      <name val="ＭＳ Ｐゴシック"/>
      <family val="3"/>
      <charset val="128"/>
    </font>
    <font>
      <sz val="10.5"/>
      <name val="ＭＳ Ｐゴシック"/>
      <family val="3"/>
      <charset val="128"/>
      <scheme val="minor"/>
    </font>
    <font>
      <sz val="6"/>
      <name val="ＭＳ Ｐゴシック"/>
      <family val="3"/>
      <charset val="128"/>
      <scheme val="minor"/>
    </font>
    <font>
      <sz val="10"/>
      <name val="ＭＳ Ｐゴシック"/>
      <family val="3"/>
    </font>
    <font>
      <sz val="10"/>
      <name val="ＭＳ Ｐゴシック"/>
      <family val="3"/>
      <charset val="128"/>
      <scheme val="minor"/>
    </font>
    <font>
      <sz val="11"/>
      <name val="ＭＳ ゴシック"/>
      <family val="3"/>
      <charset val="128"/>
    </font>
    <font>
      <sz val="10"/>
      <name val="ＭＳ ゴシック"/>
      <family val="3"/>
    </font>
    <font>
      <sz val="10"/>
      <name val="ＭＳ ゴシック"/>
      <family val="3"/>
      <charset val="128"/>
    </font>
    <font>
      <sz val="9"/>
      <name val="ＭＳ Ｐゴシック"/>
      <family val="3"/>
      <charset val="128"/>
      <scheme val="minor"/>
    </font>
    <font>
      <sz val="11"/>
      <name val="ＭＳ Ｐゴシック"/>
      <family val="3"/>
    </font>
    <font>
      <b/>
      <sz val="9"/>
      <color indexed="81"/>
      <name val="Malgun Gothic Semilight"/>
      <family val="3"/>
      <charset val="129"/>
    </font>
    <font>
      <sz val="10"/>
      <color rgb="FFFF0000"/>
      <name val="ＭＳ Ｐゴシック"/>
      <family val="3"/>
      <scheme val="minor"/>
    </font>
    <font>
      <sz val="10"/>
      <color rgb="FFFF0000"/>
      <name val="ＭＳ Ｐゴシック"/>
      <family val="3"/>
      <charset val="128"/>
      <scheme val="minor"/>
    </font>
    <font>
      <sz val="9"/>
      <name val="ＭＳ ゴシック"/>
      <family val="3"/>
    </font>
    <font>
      <sz val="11"/>
      <color rgb="FFFF0000"/>
      <name val="ＭＳ Ｐゴシック"/>
      <family val="3"/>
      <scheme val="minor"/>
    </font>
    <font>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4D1"/>
        <bgColor indexed="64"/>
      </patternFill>
    </fill>
    <fill>
      <patternFill patternType="solid">
        <fgColor rgb="FFFAF4D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38" fontId="34" fillId="0" borderId="0" applyFont="0" applyFill="0" applyBorder="0" applyAlignment="0" applyProtection="0">
      <alignment vertical="center"/>
    </xf>
  </cellStyleXfs>
  <cellXfs count="585">
    <xf numFmtId="0" fontId="0" fillId="0" borderId="0" xfId="0"/>
    <xf numFmtId="0" fontId="1" fillId="2" borderId="0" xfId="3" applyFill="1">
      <alignment vertical="center"/>
    </xf>
    <xf numFmtId="0" fontId="1" fillId="2" borderId="0" xfId="3" applyFill="1" applyAlignment="1">
      <alignment horizontal="center" vertical="center"/>
    </xf>
    <xf numFmtId="0" fontId="1" fillId="2" borderId="0" xfId="3" applyFill="1" applyAlignment="1">
      <alignment vertical="center"/>
    </xf>
    <xf numFmtId="0" fontId="3" fillId="2" borderId="0" xfId="3" applyFont="1" applyFill="1">
      <alignment vertical="center"/>
    </xf>
    <xf numFmtId="0" fontId="1" fillId="2" borderId="0" xfId="3" applyFill="1" applyBorder="1">
      <alignment vertical="center"/>
    </xf>
    <xf numFmtId="0" fontId="1" fillId="2" borderId="0" xfId="3" applyFont="1" applyFill="1" applyAlignment="1">
      <alignment horizontal="left" vertical="center"/>
    </xf>
    <xf numFmtId="0" fontId="4" fillId="2" borderId="0" xfId="3" applyFont="1" applyFill="1" applyAlignment="1">
      <alignment horizontal="center" vertical="center"/>
    </xf>
    <xf numFmtId="0" fontId="4" fillId="2" borderId="0" xfId="3" applyFont="1" applyFill="1" applyAlignment="1">
      <alignment horizontal="left" vertical="center"/>
    </xf>
    <xf numFmtId="0" fontId="4" fillId="2" borderId="1"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0" xfId="3" applyFont="1" applyFill="1" applyAlignment="1">
      <alignment horizontal="left" vertical="center"/>
    </xf>
    <xf numFmtId="0" fontId="4" fillId="2" borderId="0" xfId="3" applyFont="1" applyFill="1" applyAlignment="1">
      <alignment vertical="center"/>
    </xf>
    <xf numFmtId="0" fontId="3" fillId="2" borderId="6" xfId="3" applyFont="1" applyFill="1" applyBorder="1" applyAlignment="1">
      <alignment vertical="center"/>
    </xf>
    <xf numFmtId="0" fontId="4" fillId="2" borderId="0" xfId="3" applyFont="1" applyFill="1" applyBorder="1" applyAlignment="1">
      <alignment horizontal="center" vertical="center"/>
    </xf>
    <xf numFmtId="0" fontId="3" fillId="2" borderId="10" xfId="3" applyFont="1" applyFill="1" applyBorder="1" applyAlignment="1">
      <alignment vertical="center"/>
    </xf>
    <xf numFmtId="0" fontId="6" fillId="2" borderId="0" xfId="3" applyFont="1" applyFill="1" applyBorder="1" applyAlignment="1">
      <alignment horizontal="left" vertical="center" wrapText="1"/>
    </xf>
    <xf numFmtId="0" fontId="4" fillId="2" borderId="0" xfId="3" applyFont="1" applyFill="1" applyBorder="1" applyAlignment="1">
      <alignment vertical="center"/>
    </xf>
    <xf numFmtId="0" fontId="4" fillId="2" borderId="10" xfId="3" applyFont="1" applyFill="1" applyBorder="1" applyAlignment="1">
      <alignment vertical="center"/>
    </xf>
    <xf numFmtId="0" fontId="4" fillId="2" borderId="12" xfId="3" applyFont="1" applyFill="1" applyBorder="1" applyAlignment="1">
      <alignment vertical="center"/>
    </xf>
    <xf numFmtId="0" fontId="6" fillId="2" borderId="12" xfId="3" applyFont="1" applyFill="1" applyBorder="1" applyAlignment="1">
      <alignment vertical="center" wrapText="1"/>
    </xf>
    <xf numFmtId="0" fontId="4" fillId="2" borderId="6" xfId="3" applyFont="1" applyFill="1" applyBorder="1">
      <alignment vertical="center"/>
    </xf>
    <xf numFmtId="0" fontId="4" fillId="2" borderId="0" xfId="3" applyFont="1" applyFill="1">
      <alignment vertical="center"/>
    </xf>
    <xf numFmtId="0" fontId="4" fillId="2" borderId="7" xfId="3" applyFont="1" applyFill="1" applyBorder="1" applyAlignment="1">
      <alignment vertical="top" wrapText="1"/>
    </xf>
    <xf numFmtId="0" fontId="4" fillId="2" borderId="0" xfId="3" applyFont="1" applyFill="1" applyBorder="1">
      <alignment vertical="center"/>
    </xf>
    <xf numFmtId="0" fontId="4" fillId="2" borderId="11" xfId="3" applyFont="1" applyFill="1" applyBorder="1">
      <alignment vertical="center"/>
    </xf>
    <xf numFmtId="0" fontId="4" fillId="2" borderId="6" xfId="3" applyFont="1" applyFill="1" applyBorder="1" applyAlignment="1">
      <alignment vertical="center"/>
    </xf>
    <xf numFmtId="0" fontId="4" fillId="2" borderId="10" xfId="3" applyFont="1" applyFill="1" applyBorder="1">
      <alignment vertical="center"/>
    </xf>
    <xf numFmtId="0" fontId="4" fillId="2" borderId="5" xfId="3" applyFont="1" applyFill="1" applyBorder="1" applyAlignment="1">
      <alignment vertical="top"/>
    </xf>
    <xf numFmtId="0" fontId="4" fillId="2" borderId="10" xfId="3" applyFont="1" applyFill="1" applyBorder="1" applyAlignment="1">
      <alignment horizontal="center" vertical="center"/>
    </xf>
    <xf numFmtId="0" fontId="4" fillId="2" borderId="0" xfId="3" applyFont="1" applyFill="1" applyBorder="1" applyAlignment="1">
      <alignment horizontal="right" vertical="center"/>
    </xf>
    <xf numFmtId="0" fontId="4" fillId="2" borderId="15" xfId="3" applyFont="1" applyFill="1" applyBorder="1" applyAlignment="1">
      <alignment horizontal="right" vertical="center"/>
    </xf>
    <xf numFmtId="0" fontId="4" fillId="2" borderId="0" xfId="3" applyFont="1" applyFill="1" applyBorder="1" applyAlignment="1">
      <alignment horizontal="center" vertical="top"/>
    </xf>
    <xf numFmtId="0" fontId="4" fillId="2" borderId="11" xfId="3" applyFont="1" applyFill="1" applyBorder="1" applyAlignment="1">
      <alignment horizontal="center" vertical="top"/>
    </xf>
    <xf numFmtId="0" fontId="6" fillId="2" borderId="0" xfId="3" applyFont="1" applyFill="1">
      <alignment vertical="center"/>
    </xf>
    <xf numFmtId="0" fontId="4" fillId="2" borderId="12" xfId="3" applyFont="1" applyFill="1" applyBorder="1">
      <alignment vertical="center"/>
    </xf>
    <xf numFmtId="0" fontId="4" fillId="2" borderId="14" xfId="3" applyFont="1" applyFill="1" applyBorder="1" applyAlignment="1">
      <alignment horizontal="center" vertical="center"/>
    </xf>
    <xf numFmtId="0" fontId="4" fillId="2" borderId="15" xfId="3" applyFont="1" applyFill="1" applyBorder="1">
      <alignment vertical="center"/>
    </xf>
    <xf numFmtId="0" fontId="3" fillId="2" borderId="0" xfId="3" applyFont="1" applyFill="1" applyBorder="1">
      <alignment vertical="center"/>
    </xf>
    <xf numFmtId="49" fontId="5" fillId="0" borderId="0" xfId="0" applyNumberFormat="1" applyFont="1" applyAlignment="1">
      <alignment vertical="center"/>
    </xf>
    <xf numFmtId="0" fontId="4" fillId="2" borderId="0" xfId="3" applyFont="1" applyFill="1" applyAlignment="1">
      <alignment horizontal="left" vertical="top"/>
    </xf>
    <xf numFmtId="0" fontId="3" fillId="2" borderId="0" xfId="3" applyFont="1" applyFill="1" applyAlignment="1">
      <alignment horizontal="center" vertical="center"/>
    </xf>
    <xf numFmtId="0" fontId="6" fillId="2" borderId="0" xfId="3" applyFont="1" applyFill="1" applyAlignment="1">
      <alignment horizontal="left" vertical="center"/>
    </xf>
    <xf numFmtId="0" fontId="9" fillId="2" borderId="6" xfId="3" applyFont="1" applyFill="1" applyBorder="1">
      <alignment vertical="center"/>
    </xf>
    <xf numFmtId="0" fontId="4" fillId="2" borderId="0" xfId="3" applyFont="1" applyFill="1" applyAlignment="1">
      <alignment horizontal="left"/>
    </xf>
    <xf numFmtId="0" fontId="4" fillId="2" borderId="0" xfId="3" applyFont="1" applyFill="1" applyBorder="1" applyAlignment="1">
      <alignment horizontal="right" vertical="top"/>
    </xf>
    <xf numFmtId="0" fontId="15" fillId="2" borderId="0" xfId="3" applyFont="1" applyFill="1">
      <alignment vertical="center"/>
    </xf>
    <xf numFmtId="0" fontId="15" fillId="2" borderId="0" xfId="3" applyFont="1" applyFill="1" applyAlignment="1">
      <alignment horizontal="left" vertical="center"/>
    </xf>
    <xf numFmtId="0" fontId="15" fillId="2" borderId="0" xfId="3" applyFont="1" applyFill="1" applyAlignment="1">
      <alignment vertical="center"/>
    </xf>
    <xf numFmtId="0" fontId="16" fillId="2" borderId="0" xfId="3" applyFont="1" applyFill="1">
      <alignment vertical="center"/>
    </xf>
    <xf numFmtId="0" fontId="17" fillId="2" borderId="0" xfId="3" applyFont="1" applyFill="1">
      <alignment vertical="center"/>
    </xf>
    <xf numFmtId="0" fontId="15" fillId="2" borderId="0" xfId="3" applyFont="1" applyFill="1" applyAlignment="1">
      <alignment horizontal="center" vertical="center"/>
    </xf>
    <xf numFmtId="49" fontId="20" fillId="0" borderId="0" xfId="0" applyNumberFormat="1" applyFont="1" applyAlignment="1">
      <alignment vertical="center"/>
    </xf>
    <xf numFmtId="0" fontId="21" fillId="2" borderId="0" xfId="3" applyFont="1" applyFill="1" applyAlignment="1">
      <alignment horizontal="left" vertical="center"/>
    </xf>
    <xf numFmtId="0" fontId="21" fillId="2" borderId="0" xfId="3" applyFont="1" applyFill="1" applyAlignment="1">
      <alignment vertical="center"/>
    </xf>
    <xf numFmtId="0" fontId="21" fillId="2" borderId="0" xfId="3" applyFont="1" applyFill="1">
      <alignment vertical="center"/>
    </xf>
    <xf numFmtId="0" fontId="21" fillId="2" borderId="1" xfId="3" applyFont="1" applyFill="1" applyBorder="1" applyAlignment="1">
      <alignment horizontal="center" vertical="center"/>
    </xf>
    <xf numFmtId="0" fontId="17" fillId="2" borderId="6" xfId="3" applyFont="1" applyFill="1" applyBorder="1" applyAlignment="1">
      <alignment vertical="center"/>
    </xf>
    <xf numFmtId="0" fontId="17" fillId="2" borderId="10" xfId="3" applyFont="1" applyFill="1" applyBorder="1" applyAlignment="1">
      <alignment vertical="center"/>
    </xf>
    <xf numFmtId="0" fontId="21" fillId="2" borderId="10" xfId="3" applyFont="1" applyFill="1" applyBorder="1" applyAlignment="1">
      <alignment vertical="center"/>
    </xf>
    <xf numFmtId="0" fontId="21" fillId="2" borderId="12" xfId="3" applyFont="1" applyFill="1" applyBorder="1" applyAlignment="1">
      <alignment vertical="center"/>
    </xf>
    <xf numFmtId="0" fontId="21" fillId="2" borderId="7" xfId="3" applyFont="1" applyFill="1" applyBorder="1" applyAlignment="1">
      <alignment vertical="top" wrapText="1"/>
    </xf>
    <xf numFmtId="0" fontId="21" fillId="2" borderId="5" xfId="3" applyFont="1" applyFill="1" applyBorder="1" applyAlignment="1">
      <alignment vertical="top"/>
    </xf>
    <xf numFmtId="0" fontId="21" fillId="2" borderId="0" xfId="3" applyFont="1" applyFill="1" applyBorder="1" applyAlignment="1">
      <alignment horizontal="center" vertical="top"/>
    </xf>
    <xf numFmtId="0" fontId="21" fillId="2" borderId="11" xfId="3" applyFont="1" applyFill="1" applyBorder="1" applyAlignment="1">
      <alignment horizontal="center" vertical="top"/>
    </xf>
    <xf numFmtId="0" fontId="21" fillId="2" borderId="10" xfId="3" applyFont="1" applyFill="1" applyBorder="1" applyAlignment="1">
      <alignment horizontal="center" vertical="center"/>
    </xf>
    <xf numFmtId="0" fontId="21" fillId="2" borderId="6" xfId="3" applyFont="1" applyFill="1" applyBorder="1" applyAlignment="1">
      <alignment vertical="center"/>
    </xf>
    <xf numFmtId="0" fontId="21" fillId="2" borderId="12" xfId="3" applyFont="1" applyFill="1" applyBorder="1" applyAlignment="1">
      <alignment horizontal="right" vertical="center"/>
    </xf>
    <xf numFmtId="0" fontId="21" fillId="2" borderId="22" xfId="3" applyFont="1" applyFill="1" applyBorder="1" applyAlignment="1">
      <alignment horizontal="right" vertical="center"/>
    </xf>
    <xf numFmtId="0" fontId="21" fillId="2" borderId="15" xfId="3" applyFont="1" applyFill="1" applyBorder="1" applyAlignment="1">
      <alignment horizontal="right" vertical="center"/>
    </xf>
    <xf numFmtId="0" fontId="15" fillId="2" borderId="0" xfId="3" applyFont="1" applyFill="1" applyBorder="1">
      <alignment vertical="center"/>
    </xf>
    <xf numFmtId="0" fontId="21" fillId="2" borderId="5" xfId="3" applyFont="1" applyFill="1" applyBorder="1" applyAlignment="1">
      <alignment horizontal="center" vertical="center"/>
    </xf>
    <xf numFmtId="0" fontId="21" fillId="2" borderId="0" xfId="3" applyFont="1" applyFill="1" applyBorder="1" applyAlignment="1">
      <alignment horizontal="center" vertical="center"/>
    </xf>
    <xf numFmtId="0" fontId="21" fillId="2" borderId="0" xfId="3" applyFont="1" applyFill="1" applyBorder="1" applyAlignment="1">
      <alignment horizontal="right" vertical="center"/>
    </xf>
    <xf numFmtId="0" fontId="17" fillId="2" borderId="0" xfId="3" applyFont="1" applyFill="1" applyBorder="1">
      <alignment vertical="center"/>
    </xf>
    <xf numFmtId="0" fontId="15" fillId="2" borderId="12" xfId="3" applyFont="1" applyFill="1" applyBorder="1">
      <alignment vertical="center"/>
    </xf>
    <xf numFmtId="0" fontId="21" fillId="2" borderId="0" xfId="3" applyFont="1" applyFill="1" applyBorder="1" applyAlignment="1">
      <alignment vertical="center"/>
    </xf>
    <xf numFmtId="0" fontId="21" fillId="2" borderId="0" xfId="3" applyFont="1" applyFill="1" applyAlignment="1">
      <alignment horizontal="center" vertical="center"/>
    </xf>
    <xf numFmtId="0" fontId="26" fillId="2" borderId="6" xfId="3" applyFont="1" applyFill="1" applyBorder="1" applyAlignment="1">
      <alignment vertical="center"/>
    </xf>
    <xf numFmtId="0" fontId="26" fillId="2" borderId="10" xfId="3" applyFont="1" applyFill="1" applyBorder="1" applyAlignment="1">
      <alignment horizontal="center" vertical="center"/>
    </xf>
    <xf numFmtId="0" fontId="26" fillId="2" borderId="10" xfId="3" applyFont="1" applyFill="1" applyBorder="1" applyAlignment="1">
      <alignment vertical="center"/>
    </xf>
    <xf numFmtId="0" fontId="26" fillId="2" borderId="12" xfId="3" applyFont="1" applyFill="1" applyBorder="1" applyAlignment="1">
      <alignment vertical="center"/>
    </xf>
    <xf numFmtId="0" fontId="26" fillId="2" borderId="6" xfId="3" applyFont="1" applyFill="1" applyBorder="1">
      <alignment vertical="center"/>
    </xf>
    <xf numFmtId="0" fontId="26" fillId="2" borderId="10" xfId="3" applyFont="1" applyFill="1" applyBorder="1">
      <alignment vertical="center"/>
    </xf>
    <xf numFmtId="0" fontId="26" fillId="2" borderId="12" xfId="3" applyFont="1" applyFill="1" applyBorder="1" applyAlignment="1">
      <alignment horizontal="right" vertical="center"/>
    </xf>
    <xf numFmtId="0" fontId="26" fillId="2" borderId="22" xfId="3" applyFont="1" applyFill="1" applyBorder="1" applyAlignment="1">
      <alignment horizontal="right" vertical="center"/>
    </xf>
    <xf numFmtId="0" fontId="26" fillId="2" borderId="10" xfId="3" applyFont="1" applyFill="1" applyBorder="1" applyAlignment="1">
      <alignment vertical="top"/>
    </xf>
    <xf numFmtId="0" fontId="26" fillId="2" borderId="12" xfId="3" applyFont="1" applyFill="1" applyBorder="1" applyAlignment="1">
      <alignment vertical="top"/>
    </xf>
    <xf numFmtId="0" fontId="21" fillId="2" borderId="0" xfId="3" applyFont="1" applyFill="1" applyBorder="1" applyAlignment="1">
      <alignment vertical="top" wrapText="1"/>
    </xf>
    <xf numFmtId="0" fontId="21" fillId="2" borderId="0" xfId="3" applyFont="1" applyFill="1" applyBorder="1" applyAlignment="1">
      <alignment vertical="top"/>
    </xf>
    <xf numFmtId="0" fontId="21" fillId="2" borderId="0" xfId="3" applyFont="1" applyFill="1" applyBorder="1">
      <alignment vertical="center"/>
    </xf>
    <xf numFmtId="0" fontId="21" fillId="2" borderId="14" xfId="3" applyFont="1" applyFill="1" applyBorder="1">
      <alignment vertical="center"/>
    </xf>
    <xf numFmtId="0" fontId="21" fillId="2" borderId="11" xfId="3" applyFont="1" applyFill="1" applyBorder="1">
      <alignment vertical="center"/>
    </xf>
    <xf numFmtId="0" fontId="21" fillId="2" borderId="15" xfId="3" applyFont="1" applyFill="1" applyBorder="1">
      <alignment vertical="center"/>
    </xf>
    <xf numFmtId="0" fontId="21" fillId="2" borderId="11" xfId="3" applyFont="1" applyFill="1" applyBorder="1" applyAlignment="1">
      <alignment horizontal="center" vertical="center"/>
    </xf>
    <xf numFmtId="0" fontId="21" fillId="2" borderId="10" xfId="3" applyFont="1" applyFill="1" applyBorder="1" applyAlignment="1">
      <alignment horizontal="center" vertical="center"/>
    </xf>
    <xf numFmtId="0" fontId="21" fillId="2" borderId="12" xfId="3" applyFont="1" applyFill="1" applyBorder="1" applyAlignment="1">
      <alignment horizontal="right" vertical="center"/>
    </xf>
    <xf numFmtId="0" fontId="21" fillId="2" borderId="15" xfId="3" applyFont="1" applyFill="1" applyBorder="1" applyAlignment="1">
      <alignment horizontal="right" vertical="center"/>
    </xf>
    <xf numFmtId="0" fontId="21" fillId="2" borderId="23" xfId="3" applyFont="1" applyFill="1" applyBorder="1" applyAlignment="1">
      <alignment horizontal="center" vertical="center"/>
    </xf>
    <xf numFmtId="0" fontId="16" fillId="2" borderId="8" xfId="3" applyFont="1" applyFill="1" applyBorder="1" applyAlignment="1">
      <alignment vertical="center" wrapText="1"/>
    </xf>
    <xf numFmtId="0" fontId="16" fillId="2" borderId="0" xfId="3" applyFont="1" applyFill="1" applyBorder="1" applyAlignment="1">
      <alignment vertical="center" wrapText="1"/>
    </xf>
    <xf numFmtId="0" fontId="21" fillId="2" borderId="0" xfId="3" applyFont="1" applyFill="1" applyBorder="1" applyAlignment="1">
      <alignment vertical="center"/>
    </xf>
    <xf numFmtId="0" fontId="21" fillId="2" borderId="14" xfId="3" applyFont="1" applyFill="1" applyBorder="1" applyAlignment="1">
      <alignment vertical="center"/>
    </xf>
    <xf numFmtId="0" fontId="21" fillId="2" borderId="8" xfId="3" applyFont="1" applyFill="1" applyBorder="1" applyAlignment="1">
      <alignment vertical="center"/>
    </xf>
    <xf numFmtId="0" fontId="21" fillId="2" borderId="9" xfId="3" applyFont="1" applyFill="1" applyBorder="1" applyAlignment="1">
      <alignment vertical="center"/>
    </xf>
    <xf numFmtId="0" fontId="21" fillId="2" borderId="11" xfId="3" applyFont="1" applyFill="1" applyBorder="1" applyAlignment="1">
      <alignment vertical="center"/>
    </xf>
    <xf numFmtId="0" fontId="21" fillId="2" borderId="15" xfId="3" applyFont="1" applyFill="1" applyBorder="1" applyAlignment="1">
      <alignment vertical="center"/>
    </xf>
    <xf numFmtId="0" fontId="26" fillId="2" borderId="10"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12" xfId="3" applyFont="1" applyFill="1" applyBorder="1" applyAlignment="1">
      <alignment horizontal="right" vertical="center"/>
    </xf>
    <xf numFmtId="0" fontId="26" fillId="2" borderId="22" xfId="3" applyFont="1" applyFill="1" applyBorder="1" applyAlignment="1">
      <alignment horizontal="right" vertical="center"/>
    </xf>
    <xf numFmtId="0" fontId="6" fillId="2" borderId="8" xfId="3" applyFont="1" applyFill="1" applyBorder="1" applyAlignment="1">
      <alignment vertical="center" wrapText="1"/>
    </xf>
    <xf numFmtId="0" fontId="6" fillId="2" borderId="0" xfId="3" applyFont="1" applyFill="1" applyBorder="1" applyAlignment="1">
      <alignment vertical="center" wrapText="1"/>
    </xf>
    <xf numFmtId="0" fontId="4" fillId="2" borderId="0" xfId="3" applyFont="1" applyFill="1" applyBorder="1" applyAlignment="1">
      <alignment vertical="center"/>
    </xf>
    <xf numFmtId="0" fontId="4" fillId="2" borderId="14" xfId="3" applyFont="1" applyFill="1" applyBorder="1" applyAlignment="1">
      <alignment vertical="center"/>
    </xf>
    <xf numFmtId="0" fontId="4" fillId="2" borderId="8" xfId="3" applyFont="1" applyFill="1" applyBorder="1" applyAlignment="1">
      <alignment vertical="center"/>
    </xf>
    <xf numFmtId="0" fontId="4" fillId="2" borderId="9" xfId="3" applyFont="1" applyFill="1" applyBorder="1" applyAlignment="1">
      <alignment vertical="center"/>
    </xf>
    <xf numFmtId="0" fontId="4" fillId="2" borderId="11" xfId="3" applyFont="1" applyFill="1" applyBorder="1" applyAlignment="1">
      <alignment vertical="center"/>
    </xf>
    <xf numFmtId="0" fontId="4" fillId="2" borderId="15" xfId="3" applyFont="1" applyFill="1" applyBorder="1" applyAlignment="1">
      <alignment vertical="center"/>
    </xf>
    <xf numFmtId="49" fontId="18" fillId="0" borderId="0" xfId="0" applyNumberFormat="1" applyFont="1" applyAlignment="1">
      <alignment vertical="center"/>
    </xf>
    <xf numFmtId="0" fontId="0" fillId="3" borderId="0" xfId="0" applyFill="1" applyAlignment="1">
      <alignment horizontal="right"/>
    </xf>
    <xf numFmtId="0" fontId="0" fillId="3" borderId="0" xfId="0" applyFill="1"/>
    <xf numFmtId="0" fontId="0" fillId="3" borderId="24" xfId="0" applyFill="1" applyBorder="1"/>
    <xf numFmtId="49" fontId="32" fillId="0" borderId="0" xfId="0" applyNumberFormat="1" applyFont="1" applyAlignment="1">
      <alignment vertical="center"/>
    </xf>
    <xf numFmtId="0" fontId="21" fillId="2" borderId="6" xfId="3" applyFont="1" applyFill="1" applyBorder="1" applyAlignment="1">
      <alignment vertical="center"/>
    </xf>
    <xf numFmtId="0" fontId="21" fillId="2" borderId="10" xfId="3" applyFont="1" applyFill="1" applyBorder="1" applyAlignment="1">
      <alignment vertical="center"/>
    </xf>
    <xf numFmtId="0" fontId="21" fillId="2" borderId="12" xfId="3" applyFont="1" applyFill="1" applyBorder="1" applyAlignment="1">
      <alignment vertical="center"/>
    </xf>
    <xf numFmtId="0" fontId="33" fillId="2" borderId="5" xfId="3" applyFont="1" applyFill="1" applyBorder="1" applyAlignment="1">
      <alignment horizontal="center" vertical="center"/>
    </xf>
    <xf numFmtId="0" fontId="33" fillId="2" borderId="5" xfId="3" applyFont="1" applyFill="1" applyBorder="1" applyAlignment="1">
      <alignment vertical="center"/>
    </xf>
    <xf numFmtId="0" fontId="33" fillId="2" borderId="11" xfId="3" applyFont="1" applyFill="1" applyBorder="1" applyAlignment="1">
      <alignment horizontal="center" vertical="center"/>
    </xf>
    <xf numFmtId="0" fontId="33" fillId="2" borderId="11" xfId="3" applyFont="1" applyFill="1" applyBorder="1" applyAlignment="1">
      <alignment vertical="center"/>
    </xf>
    <xf numFmtId="0" fontId="21" fillId="2" borderId="7" xfId="3" applyFont="1" applyFill="1" applyBorder="1" applyAlignment="1">
      <alignment vertical="top"/>
    </xf>
    <xf numFmtId="0" fontId="21" fillId="2" borderId="13" xfId="3" applyFont="1" applyFill="1" applyBorder="1" applyAlignment="1">
      <alignment vertical="top"/>
    </xf>
    <xf numFmtId="0" fontId="21" fillId="2" borderId="11" xfId="3" applyFont="1" applyFill="1" applyBorder="1" applyAlignment="1">
      <alignment vertical="top"/>
    </xf>
    <xf numFmtId="0" fontId="21" fillId="2" borderId="9" xfId="3" applyFont="1" applyFill="1" applyBorder="1" applyAlignment="1">
      <alignment vertical="top"/>
    </xf>
    <xf numFmtId="0" fontId="21" fillId="2" borderId="15" xfId="3" applyFont="1" applyFill="1" applyBorder="1" applyAlignment="1">
      <alignment vertical="top"/>
    </xf>
    <xf numFmtId="0" fontId="4" fillId="2" borderId="7" xfId="3" applyFont="1" applyFill="1" applyBorder="1" applyAlignment="1">
      <alignment vertical="top"/>
    </xf>
    <xf numFmtId="0" fontId="4" fillId="2" borderId="13" xfId="3" applyFont="1" applyFill="1" applyBorder="1" applyAlignment="1">
      <alignment vertical="top"/>
    </xf>
    <xf numFmtId="0" fontId="4" fillId="2" borderId="9" xfId="3" applyFont="1" applyFill="1" applyBorder="1" applyAlignment="1">
      <alignment vertical="top"/>
    </xf>
    <xf numFmtId="0" fontId="4" fillId="2" borderId="11" xfId="3" applyFont="1" applyFill="1" applyBorder="1" applyAlignment="1">
      <alignment vertical="top"/>
    </xf>
    <xf numFmtId="0" fontId="4" fillId="2" borderId="15" xfId="3" applyFont="1" applyFill="1" applyBorder="1" applyAlignment="1">
      <alignment vertical="top"/>
    </xf>
    <xf numFmtId="0" fontId="21" fillId="2" borderId="6" xfId="3" applyFont="1" applyFill="1" applyBorder="1" applyAlignment="1">
      <alignment vertical="center"/>
    </xf>
    <xf numFmtId="0" fontId="21" fillId="2" borderId="10" xfId="3" applyFont="1" applyFill="1" applyBorder="1" applyAlignment="1">
      <alignment vertical="center"/>
    </xf>
    <xf numFmtId="0" fontId="21" fillId="2" borderId="12" xfId="3" applyFont="1" applyFill="1" applyBorder="1" applyAlignment="1">
      <alignment vertical="center"/>
    </xf>
    <xf numFmtId="0" fontId="21" fillId="2" borderId="15" xfId="3" applyFont="1" applyFill="1" applyBorder="1" applyAlignment="1">
      <alignment horizontal="right" vertical="center"/>
    </xf>
    <xf numFmtId="0" fontId="21" fillId="2" borderId="12" xfId="3" applyFont="1" applyFill="1" applyBorder="1" applyAlignment="1">
      <alignment horizontal="right" vertical="center"/>
    </xf>
    <xf numFmtId="0" fontId="21" fillId="2" borderId="22" xfId="3" applyFont="1" applyFill="1" applyBorder="1" applyAlignment="1">
      <alignment horizontal="right" vertical="center"/>
    </xf>
    <xf numFmtId="0" fontId="26" fillId="2" borderId="11" xfId="3" applyFont="1" applyFill="1" applyBorder="1" applyAlignment="1">
      <alignment horizontal="center" vertical="center"/>
    </xf>
    <xf numFmtId="0" fontId="4" fillId="2" borderId="0" xfId="3" applyFont="1" applyFill="1" applyBorder="1" applyAlignment="1">
      <alignment horizontal="center" vertical="center"/>
    </xf>
    <xf numFmtId="0" fontId="26" fillId="2" borderId="10" xfId="3" applyFont="1" applyFill="1" applyBorder="1" applyAlignment="1">
      <alignment horizontal="center" vertical="center"/>
    </xf>
    <xf numFmtId="0" fontId="4" fillId="2" borderId="15" xfId="3" applyFont="1" applyFill="1" applyBorder="1" applyAlignment="1">
      <alignment horizontal="right" vertical="center"/>
    </xf>
    <xf numFmtId="0" fontId="26" fillId="2" borderId="12" xfId="3" applyFont="1" applyFill="1" applyBorder="1" applyAlignment="1">
      <alignment horizontal="right" vertical="center"/>
    </xf>
    <xf numFmtId="0" fontId="26" fillId="2" borderId="22" xfId="3" applyFont="1" applyFill="1" applyBorder="1" applyAlignment="1">
      <alignment horizontal="right" vertical="center"/>
    </xf>
    <xf numFmtId="0" fontId="26" fillId="2" borderId="23" xfId="3" applyFont="1" applyFill="1" applyBorder="1" applyAlignment="1">
      <alignment horizontal="center" vertical="center"/>
    </xf>
    <xf numFmtId="0" fontId="4" fillId="2" borderId="10" xfId="3" applyFont="1" applyFill="1" applyBorder="1" applyAlignment="1">
      <alignment horizontal="center" vertical="center"/>
    </xf>
    <xf numFmtId="0" fontId="26" fillId="2" borderId="12" xfId="3" applyFont="1" applyFill="1" applyBorder="1" applyAlignment="1">
      <alignment horizontal="center" vertical="center"/>
    </xf>
    <xf numFmtId="0" fontId="4" fillId="2" borderId="0" xfId="3" applyFont="1" applyFill="1" applyBorder="1" applyAlignment="1">
      <alignment horizontal="center" vertical="top"/>
    </xf>
    <xf numFmtId="0" fontId="4" fillId="2" borderId="0" xfId="3" applyFont="1" applyFill="1" applyBorder="1" applyAlignment="1">
      <alignment vertical="top"/>
    </xf>
    <xf numFmtId="0" fontId="21" fillId="2" borderId="21" xfId="3" applyFont="1" applyFill="1" applyBorder="1" applyAlignment="1">
      <alignment vertical="center"/>
    </xf>
    <xf numFmtId="0" fontId="21" fillId="2" borderId="23" xfId="3" applyFont="1" applyFill="1" applyBorder="1" applyAlignment="1">
      <alignment vertical="center"/>
    </xf>
    <xf numFmtId="0" fontId="21" fillId="2" borderId="22" xfId="3" applyFont="1" applyFill="1" applyBorder="1" applyAlignment="1">
      <alignment vertical="center"/>
    </xf>
    <xf numFmtId="0" fontId="21" fillId="2" borderId="29" xfId="3" applyFont="1" applyFill="1" applyBorder="1" applyAlignment="1">
      <alignment horizontal="right" vertical="center"/>
    </xf>
    <xf numFmtId="0" fontId="15" fillId="2" borderId="10" xfId="3" applyFont="1" applyFill="1" applyBorder="1" applyAlignment="1">
      <alignment vertical="center"/>
    </xf>
    <xf numFmtId="0" fontId="21" fillId="4" borderId="6" xfId="3" applyFont="1" applyFill="1" applyBorder="1">
      <alignment vertical="center"/>
    </xf>
    <xf numFmtId="0" fontId="21" fillId="4" borderId="10" xfId="3" applyFont="1" applyFill="1" applyBorder="1">
      <alignment vertical="center"/>
    </xf>
    <xf numFmtId="0" fontId="21" fillId="4" borderId="10" xfId="3" applyFont="1" applyFill="1" applyBorder="1" applyAlignment="1">
      <alignment vertical="center"/>
    </xf>
    <xf numFmtId="0" fontId="21" fillId="4" borderId="12" xfId="3" applyFont="1" applyFill="1" applyBorder="1" applyAlignment="1">
      <alignment vertical="center"/>
    </xf>
    <xf numFmtId="0" fontId="21" fillId="4" borderId="21" xfId="3" applyFont="1" applyFill="1" applyBorder="1">
      <alignment vertical="center"/>
    </xf>
    <xf numFmtId="0" fontId="21" fillId="4" borderId="23" xfId="3" applyFont="1" applyFill="1" applyBorder="1">
      <alignment vertical="center"/>
    </xf>
    <xf numFmtId="0" fontId="21" fillId="4" borderId="23" xfId="3" applyFont="1" applyFill="1" applyBorder="1" applyAlignment="1">
      <alignment vertical="center"/>
    </xf>
    <xf numFmtId="0" fontId="21" fillId="4" borderId="22" xfId="3" applyFont="1" applyFill="1" applyBorder="1" applyAlignment="1">
      <alignment vertical="center"/>
    </xf>
    <xf numFmtId="0" fontId="21" fillId="4" borderId="9" xfId="3" applyFont="1" applyFill="1" applyBorder="1">
      <alignment vertical="center"/>
    </xf>
    <xf numFmtId="0" fontId="21" fillId="4" borderId="11" xfId="3" applyFont="1" applyFill="1" applyBorder="1">
      <alignment vertical="center"/>
    </xf>
    <xf numFmtId="0" fontId="21" fillId="4" borderId="11" xfId="3" applyFont="1" applyFill="1" applyBorder="1" applyAlignment="1">
      <alignment vertical="center"/>
    </xf>
    <xf numFmtId="0" fontId="21" fillId="4" borderId="15" xfId="3" applyFont="1" applyFill="1" applyBorder="1" applyAlignment="1">
      <alignment vertical="center"/>
    </xf>
    <xf numFmtId="0" fontId="26" fillId="2" borderId="15" xfId="3" applyFont="1" applyFill="1" applyBorder="1" applyAlignment="1">
      <alignment horizontal="right" vertical="center"/>
    </xf>
    <xf numFmtId="49" fontId="30" fillId="0" borderId="0" xfId="0" applyNumberFormat="1" applyFont="1" applyAlignment="1">
      <alignment vertical="center"/>
    </xf>
    <xf numFmtId="49" fontId="31" fillId="0" borderId="0" xfId="0" applyNumberFormat="1" applyFont="1" applyAlignment="1">
      <alignment vertical="center"/>
    </xf>
    <xf numFmtId="49" fontId="8" fillId="0" borderId="0" xfId="0" applyNumberFormat="1" applyFont="1" applyAlignment="1">
      <alignment vertical="center"/>
    </xf>
    <xf numFmtId="49" fontId="19" fillId="0" borderId="0" xfId="0" applyNumberFormat="1" applyFont="1" applyAlignment="1">
      <alignment vertical="center"/>
    </xf>
    <xf numFmtId="176" fontId="38" fillId="0" borderId="0" xfId="0" applyNumberFormat="1" applyFont="1" applyAlignment="1">
      <alignment vertical="center"/>
    </xf>
    <xf numFmtId="0" fontId="26" fillId="2" borderId="9" xfId="3" applyFont="1" applyFill="1" applyBorder="1" applyAlignment="1">
      <alignment vertical="center"/>
    </xf>
    <xf numFmtId="0" fontId="26" fillId="2" borderId="11" xfId="3" applyFont="1" applyFill="1" applyBorder="1" applyAlignment="1">
      <alignment vertical="center"/>
    </xf>
    <xf numFmtId="0" fontId="26" fillId="2" borderId="15" xfId="3" applyFont="1" applyFill="1" applyBorder="1" applyAlignment="1">
      <alignment vertical="center"/>
    </xf>
    <xf numFmtId="0" fontId="26" fillId="2" borderId="9" xfId="3" applyFont="1" applyFill="1" applyBorder="1">
      <alignment vertical="center"/>
    </xf>
    <xf numFmtId="0" fontId="26" fillId="2" borderId="11" xfId="3" applyFont="1" applyFill="1" applyBorder="1">
      <alignment vertical="center"/>
    </xf>
    <xf numFmtId="0" fontId="26" fillId="2" borderId="21" xfId="3" applyFont="1" applyFill="1" applyBorder="1" applyAlignment="1">
      <alignment vertical="center"/>
    </xf>
    <xf numFmtId="0" fontId="26" fillId="2" borderId="23" xfId="3" applyFont="1" applyFill="1" applyBorder="1" applyAlignment="1">
      <alignment vertical="center"/>
    </xf>
    <xf numFmtId="0" fontId="26" fillId="2" borderId="22" xfId="3" applyFont="1" applyFill="1" applyBorder="1" applyAlignment="1">
      <alignment vertical="center"/>
    </xf>
    <xf numFmtId="0" fontId="26" fillId="2" borderId="21" xfId="3" applyFont="1" applyFill="1" applyBorder="1">
      <alignment vertical="center"/>
    </xf>
    <xf numFmtId="0" fontId="26" fillId="2" borderId="23" xfId="3" applyFont="1" applyFill="1" applyBorder="1">
      <alignment vertical="center"/>
    </xf>
    <xf numFmtId="0" fontId="15" fillId="2" borderId="10" xfId="3" applyFont="1" applyFill="1" applyBorder="1" applyAlignment="1">
      <alignment horizontal="right" vertical="center"/>
    </xf>
    <xf numFmtId="0" fontId="21" fillId="2" borderId="12" xfId="3" applyFont="1" applyFill="1" applyBorder="1" applyAlignment="1">
      <alignment horizontal="right" vertical="center"/>
    </xf>
    <xf numFmtId="0" fontId="21" fillId="2" borderId="15" xfId="3" applyFont="1" applyFill="1" applyBorder="1" applyAlignment="1">
      <alignment horizontal="right" vertical="center"/>
    </xf>
    <xf numFmtId="0" fontId="21" fillId="2" borderId="22" xfId="3" applyFont="1" applyFill="1" applyBorder="1" applyAlignment="1">
      <alignment horizontal="right" vertical="center"/>
    </xf>
    <xf numFmtId="0" fontId="21" fillId="2" borderId="6" xfId="3" applyFont="1" applyFill="1" applyBorder="1" applyAlignment="1">
      <alignment vertical="center"/>
    </xf>
    <xf numFmtId="0" fontId="21" fillId="2" borderId="10" xfId="3" applyFont="1" applyFill="1" applyBorder="1" applyAlignment="1">
      <alignment vertical="center"/>
    </xf>
    <xf numFmtId="0" fontId="26" fillId="2" borderId="5"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15"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23" xfId="3" applyFont="1" applyFill="1" applyBorder="1" applyAlignment="1">
      <alignment horizontal="center" vertical="center"/>
    </xf>
    <xf numFmtId="0" fontId="26" fillId="2" borderId="22"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0" xfId="3" applyFont="1" applyFill="1" applyBorder="1" applyAlignment="1">
      <alignment horizontal="center" vertical="top"/>
    </xf>
    <xf numFmtId="0" fontId="39" fillId="2" borderId="0" xfId="3" applyFont="1" applyFill="1" applyAlignment="1">
      <alignment horizontal="left" vertical="center"/>
    </xf>
    <xf numFmtId="0" fontId="26" fillId="2" borderId="7" xfId="3" applyFont="1" applyFill="1" applyBorder="1" applyAlignment="1">
      <alignment vertical="center"/>
    </xf>
    <xf numFmtId="0" fontId="26" fillId="2" borderId="5" xfId="3" applyFont="1" applyFill="1" applyBorder="1" applyAlignment="1">
      <alignment vertical="center"/>
    </xf>
    <xf numFmtId="0" fontId="26" fillId="2" borderId="13" xfId="3" applyFont="1" applyFill="1" applyBorder="1" applyAlignment="1">
      <alignment vertical="center"/>
    </xf>
    <xf numFmtId="0" fontId="26" fillId="2" borderId="7" xfId="3" applyFont="1" applyFill="1" applyBorder="1">
      <alignment vertical="center"/>
    </xf>
    <xf numFmtId="0" fontId="26" fillId="2" borderId="5" xfId="3" applyFont="1" applyFill="1" applyBorder="1">
      <alignment vertical="center"/>
    </xf>
    <xf numFmtId="0" fontId="26" fillId="2" borderId="25" xfId="3" applyFont="1" applyFill="1" applyBorder="1" applyAlignment="1">
      <alignment vertical="center"/>
    </xf>
    <xf numFmtId="0" fontId="26" fillId="2" borderId="26" xfId="3" applyFont="1" applyFill="1" applyBorder="1" applyAlignment="1">
      <alignment horizontal="center" vertical="center"/>
    </xf>
    <xf numFmtId="0" fontId="26" fillId="2" borderId="26" xfId="3" applyFont="1" applyFill="1" applyBorder="1" applyAlignment="1">
      <alignment vertical="center"/>
    </xf>
    <xf numFmtId="0" fontId="26" fillId="2" borderId="31" xfId="3" applyFont="1" applyFill="1" applyBorder="1" applyAlignment="1">
      <alignment vertical="center"/>
    </xf>
    <xf numFmtId="0" fontId="26" fillId="2" borderId="25" xfId="3" applyFont="1" applyFill="1" applyBorder="1">
      <alignment vertical="center"/>
    </xf>
    <xf numFmtId="0" fontId="26" fillId="2" borderId="26" xfId="3" applyFont="1" applyFill="1" applyBorder="1">
      <alignment vertical="center"/>
    </xf>
    <xf numFmtId="0" fontId="21" fillId="2" borderId="6" xfId="3" applyFont="1" applyFill="1" applyBorder="1" applyAlignment="1">
      <alignment horizontal="right" vertical="center"/>
    </xf>
    <xf numFmtId="0" fontId="21" fillId="2" borderId="12" xfId="3" applyFont="1" applyFill="1" applyBorder="1" applyAlignment="1">
      <alignment horizontal="right" vertical="center"/>
    </xf>
    <xf numFmtId="0" fontId="21" fillId="2" borderId="10" xfId="3" applyFont="1" applyFill="1" applyBorder="1" applyAlignment="1">
      <alignment horizontal="right" vertical="center"/>
    </xf>
    <xf numFmtId="0" fontId="21" fillId="2" borderId="6" xfId="3" applyFont="1" applyFill="1" applyBorder="1" applyAlignment="1">
      <alignment horizontal="center" vertical="center"/>
    </xf>
    <xf numFmtId="0" fontId="21" fillId="2" borderId="10" xfId="3" applyFont="1" applyFill="1" applyBorder="1" applyAlignment="1">
      <alignment horizontal="center" vertical="center"/>
    </xf>
    <xf numFmtId="0" fontId="21" fillId="2" borderId="12" xfId="3" applyFont="1" applyFill="1" applyBorder="1" applyAlignment="1">
      <alignment horizontal="center" vertical="center"/>
    </xf>
    <xf numFmtId="0" fontId="21" fillId="2" borderId="9" xfId="3" applyFont="1" applyFill="1" applyBorder="1" applyAlignment="1">
      <alignment horizontal="right" vertical="center"/>
    </xf>
    <xf numFmtId="0" fontId="21" fillId="2" borderId="15" xfId="3" applyFont="1" applyFill="1" applyBorder="1" applyAlignment="1">
      <alignment horizontal="right" vertical="center"/>
    </xf>
    <xf numFmtId="0" fontId="21" fillId="2" borderId="21" xfId="3" applyFont="1" applyFill="1" applyBorder="1" applyAlignment="1">
      <alignment horizontal="right" vertical="center"/>
    </xf>
    <xf numFmtId="0" fontId="21" fillId="2" borderId="22" xfId="3" applyFont="1" applyFill="1" applyBorder="1" applyAlignment="1">
      <alignment horizontal="right" vertical="center"/>
    </xf>
    <xf numFmtId="0" fontId="21" fillId="2" borderId="23" xfId="3" applyFont="1" applyFill="1" applyBorder="1" applyAlignment="1">
      <alignment horizontal="right" vertical="center"/>
    </xf>
    <xf numFmtId="0" fontId="21" fillId="2" borderId="25" xfId="3" applyFont="1" applyFill="1" applyBorder="1" applyAlignment="1">
      <alignment horizontal="right" vertical="center"/>
    </xf>
    <xf numFmtId="0" fontId="21" fillId="2" borderId="26" xfId="3" applyFont="1" applyFill="1" applyBorder="1" applyAlignment="1">
      <alignment horizontal="right" vertical="center"/>
    </xf>
    <xf numFmtId="38" fontId="21" fillId="2" borderId="6" xfId="5" applyFont="1" applyFill="1" applyBorder="1" applyAlignment="1">
      <alignment horizontal="right" vertical="center"/>
    </xf>
    <xf numFmtId="38" fontId="21" fillId="2" borderId="10" xfId="5" applyFont="1" applyFill="1" applyBorder="1" applyAlignment="1">
      <alignment horizontal="right" vertical="center"/>
    </xf>
    <xf numFmtId="0" fontId="21" fillId="2" borderId="6" xfId="3" applyFont="1" applyFill="1" applyBorder="1" applyAlignment="1">
      <alignment horizontal="left" vertical="center"/>
    </xf>
    <xf numFmtId="0" fontId="21" fillId="2" borderId="10" xfId="3" applyFont="1" applyFill="1" applyBorder="1" applyAlignment="1">
      <alignment horizontal="left" vertical="center"/>
    </xf>
    <xf numFmtId="0" fontId="21" fillId="2" borderId="12" xfId="3" applyFont="1" applyFill="1" applyBorder="1" applyAlignment="1">
      <alignment horizontal="left" vertical="center"/>
    </xf>
    <xf numFmtId="0" fontId="21" fillId="2" borderId="6" xfId="3" applyFont="1" applyFill="1" applyBorder="1" applyAlignment="1">
      <alignment vertical="center"/>
    </xf>
    <xf numFmtId="0" fontId="21" fillId="2" borderId="10" xfId="3" applyFont="1" applyFill="1" applyBorder="1" applyAlignment="1">
      <alignment vertical="center"/>
    </xf>
    <xf numFmtId="0" fontId="21" fillId="2" borderId="12" xfId="3" applyFont="1" applyFill="1" applyBorder="1" applyAlignment="1">
      <alignment vertical="center"/>
    </xf>
    <xf numFmtId="0" fontId="21" fillId="2" borderId="0" xfId="3" applyFont="1" applyFill="1" applyBorder="1" applyAlignment="1">
      <alignment horizontal="center" vertical="center"/>
    </xf>
    <xf numFmtId="0" fontId="15" fillId="5" borderId="0" xfId="3" applyFont="1" applyFill="1" applyAlignment="1">
      <alignment horizontal="center" vertical="center" shrinkToFit="1"/>
    </xf>
    <xf numFmtId="0" fontId="15" fillId="5" borderId="14" xfId="3" applyFont="1" applyFill="1" applyBorder="1" applyAlignment="1">
      <alignment horizontal="center" vertical="center" shrinkToFit="1"/>
    </xf>
    <xf numFmtId="0" fontId="21" fillId="2" borderId="0" xfId="3" applyFont="1" applyFill="1" applyBorder="1" applyAlignment="1">
      <alignment horizontal="left" vertical="center"/>
    </xf>
    <xf numFmtId="0" fontId="21" fillId="2" borderId="14" xfId="3" applyFont="1" applyFill="1" applyBorder="1" applyAlignment="1">
      <alignment horizontal="left" vertical="center"/>
    </xf>
    <xf numFmtId="0" fontId="21" fillId="2" borderId="27" xfId="3" applyFont="1" applyFill="1" applyBorder="1" applyAlignment="1">
      <alignment horizontal="left" vertical="center"/>
    </xf>
    <xf numFmtId="0" fontId="21" fillId="2" borderId="1" xfId="3" applyFont="1" applyFill="1" applyBorder="1" applyAlignment="1">
      <alignment horizontal="left" vertical="center"/>
    </xf>
    <xf numFmtId="0" fontId="21" fillId="2" borderId="2" xfId="3" applyFont="1" applyFill="1" applyBorder="1" applyAlignment="1">
      <alignment horizontal="center" vertical="center"/>
    </xf>
    <xf numFmtId="0" fontId="21" fillId="2" borderId="3" xfId="3" applyFont="1" applyFill="1" applyBorder="1" applyAlignment="1">
      <alignment horizontal="center" vertical="center"/>
    </xf>
    <xf numFmtId="0" fontId="21" fillId="2" borderId="4" xfId="3" applyFont="1" applyFill="1" applyBorder="1" applyAlignment="1">
      <alignment horizontal="center" vertical="center"/>
    </xf>
    <xf numFmtId="0" fontId="16" fillId="2" borderId="7" xfId="3" applyFont="1" applyFill="1" applyBorder="1" applyAlignment="1">
      <alignment vertical="center"/>
    </xf>
    <xf numFmtId="0" fontId="16" fillId="2" borderId="5" xfId="3" applyFont="1" applyFill="1" applyBorder="1" applyAlignment="1">
      <alignment vertical="center"/>
    </xf>
    <xf numFmtId="0" fontId="16" fillId="2" borderId="13" xfId="3" applyFont="1" applyFill="1" applyBorder="1" applyAlignment="1">
      <alignment vertical="center"/>
    </xf>
    <xf numFmtId="0" fontId="16" fillId="2" borderId="8" xfId="3" applyFont="1" applyFill="1" applyBorder="1" applyAlignment="1">
      <alignment vertical="center"/>
    </xf>
    <xf numFmtId="0" fontId="16" fillId="2" borderId="0" xfId="3" applyFont="1" applyFill="1" applyBorder="1" applyAlignment="1">
      <alignment vertical="center"/>
    </xf>
    <xf numFmtId="0" fontId="16" fillId="2" borderId="14" xfId="3" applyFont="1" applyFill="1" applyBorder="1" applyAlignment="1">
      <alignment vertical="center"/>
    </xf>
    <xf numFmtId="0" fontId="16" fillId="2" borderId="9" xfId="3" applyFont="1" applyFill="1" applyBorder="1" applyAlignment="1">
      <alignment vertical="center"/>
    </xf>
    <xf numFmtId="0" fontId="16" fillId="2" borderId="11" xfId="3" applyFont="1" applyFill="1" applyBorder="1" applyAlignment="1">
      <alignment vertical="center"/>
    </xf>
    <xf numFmtId="0" fontId="16" fillId="2" borderId="15" xfId="3" applyFont="1" applyFill="1" applyBorder="1" applyAlignment="1">
      <alignment vertical="center"/>
    </xf>
    <xf numFmtId="0" fontId="16" fillId="2" borderId="7" xfId="3" applyFont="1" applyFill="1" applyBorder="1" applyAlignment="1">
      <alignment horizontal="left" vertical="center" wrapText="1"/>
    </xf>
    <xf numFmtId="0" fontId="16" fillId="2" borderId="5" xfId="3" applyFont="1" applyFill="1" applyBorder="1" applyAlignment="1">
      <alignment horizontal="left" vertical="center" wrapText="1"/>
    </xf>
    <xf numFmtId="0" fontId="16" fillId="2" borderId="13" xfId="3" applyFont="1" applyFill="1" applyBorder="1" applyAlignment="1">
      <alignment horizontal="left" vertical="center" wrapText="1"/>
    </xf>
    <xf numFmtId="0" fontId="16" fillId="2" borderId="8" xfId="3" applyFont="1" applyFill="1" applyBorder="1" applyAlignment="1">
      <alignment horizontal="left" vertical="center" wrapText="1"/>
    </xf>
    <xf numFmtId="0" fontId="16" fillId="2" borderId="0" xfId="3" applyFont="1" applyFill="1" applyBorder="1" applyAlignment="1">
      <alignment horizontal="left" vertical="center" wrapText="1"/>
    </xf>
    <xf numFmtId="0" fontId="16" fillId="2" borderId="14" xfId="3" applyFont="1" applyFill="1" applyBorder="1" applyAlignment="1">
      <alignment horizontal="left" vertical="center" wrapText="1"/>
    </xf>
    <xf numFmtId="0" fontId="16" fillId="2" borderId="9" xfId="3" applyFont="1" applyFill="1" applyBorder="1" applyAlignment="1">
      <alignment horizontal="left" vertical="center" wrapText="1"/>
    </xf>
    <xf numFmtId="0" fontId="16" fillId="2" borderId="11" xfId="3" applyFont="1" applyFill="1" applyBorder="1" applyAlignment="1">
      <alignment horizontal="left" vertical="center" wrapText="1"/>
    </xf>
    <xf numFmtId="0" fontId="16" fillId="2" borderId="15" xfId="3" applyFont="1" applyFill="1" applyBorder="1" applyAlignment="1">
      <alignment horizontal="left" vertical="center" wrapText="1"/>
    </xf>
    <xf numFmtId="0" fontId="21" fillId="2" borderId="1" xfId="3" applyFont="1" applyFill="1" applyBorder="1" applyAlignment="1">
      <alignment horizontal="center" vertical="center"/>
    </xf>
    <xf numFmtId="0" fontId="16" fillId="2" borderId="5" xfId="3" applyFont="1" applyFill="1" applyBorder="1" applyAlignment="1">
      <alignment horizontal="left" vertical="center"/>
    </xf>
    <xf numFmtId="0" fontId="16" fillId="2" borderId="13" xfId="3" applyFont="1" applyFill="1" applyBorder="1" applyAlignment="1">
      <alignment horizontal="left" vertical="center"/>
    </xf>
    <xf numFmtId="0" fontId="16" fillId="2" borderId="0" xfId="3" applyFont="1" applyFill="1" applyBorder="1" applyAlignment="1">
      <alignment horizontal="left" vertical="center"/>
    </xf>
    <xf numFmtId="0" fontId="16" fillId="2" borderId="14" xfId="3" applyFont="1" applyFill="1" applyBorder="1" applyAlignment="1">
      <alignment horizontal="left" vertical="center"/>
    </xf>
    <xf numFmtId="0" fontId="16" fillId="2" borderId="8" xfId="3" applyFont="1" applyFill="1" applyBorder="1" applyAlignment="1">
      <alignment horizontal="left" vertical="center"/>
    </xf>
    <xf numFmtId="0" fontId="16" fillId="2" borderId="9" xfId="3" applyFont="1" applyFill="1" applyBorder="1" applyAlignment="1">
      <alignment horizontal="left" vertical="center"/>
    </xf>
    <xf numFmtId="0" fontId="16" fillId="2" borderId="11" xfId="3" applyFont="1" applyFill="1" applyBorder="1" applyAlignment="1">
      <alignment horizontal="left" vertical="center"/>
    </xf>
    <xf numFmtId="0" fontId="16" fillId="2" borderId="15" xfId="3" applyFont="1" applyFill="1" applyBorder="1" applyAlignment="1">
      <alignment horizontal="left" vertical="center"/>
    </xf>
    <xf numFmtId="0" fontId="16" fillId="2" borderId="7" xfId="3" applyFont="1" applyFill="1" applyBorder="1" applyAlignment="1">
      <alignment horizontal="center" vertical="center" wrapText="1"/>
    </xf>
    <xf numFmtId="0" fontId="16" fillId="2" borderId="5" xfId="3" applyFont="1" applyFill="1" applyBorder="1" applyAlignment="1">
      <alignment horizontal="center" vertical="center" wrapText="1"/>
    </xf>
    <xf numFmtId="0" fontId="16" fillId="2" borderId="13"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16" fillId="2" borderId="11" xfId="3" applyFont="1" applyFill="1" applyBorder="1" applyAlignment="1">
      <alignment horizontal="center" vertical="center" wrapText="1"/>
    </xf>
    <xf numFmtId="0" fontId="16" fillId="2" borderId="15"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0" xfId="3" applyFont="1" applyFill="1" applyBorder="1" applyAlignment="1">
      <alignment horizontal="center" vertical="center" wrapText="1"/>
    </xf>
    <xf numFmtId="0" fontId="16" fillId="2" borderId="14" xfId="3" applyFont="1" applyFill="1" applyBorder="1" applyAlignment="1">
      <alignment horizontal="center" vertical="center" wrapText="1"/>
    </xf>
    <xf numFmtId="0" fontId="36" fillId="2" borderId="0" xfId="3" applyFont="1" applyFill="1" applyBorder="1" applyAlignment="1">
      <alignment horizontal="center" vertical="center" wrapText="1"/>
    </xf>
    <xf numFmtId="0" fontId="37" fillId="2" borderId="0" xfId="3" applyFont="1" applyFill="1" applyBorder="1" applyAlignment="1">
      <alignment horizontal="center" vertical="center" wrapText="1"/>
    </xf>
    <xf numFmtId="0" fontId="21" fillId="2" borderId="6" xfId="3" applyFont="1" applyFill="1" applyBorder="1" applyAlignment="1">
      <alignment horizontal="left" vertical="center" wrapText="1"/>
    </xf>
    <xf numFmtId="0" fontId="21" fillId="2" borderId="10" xfId="3" applyFont="1" applyFill="1" applyBorder="1" applyAlignment="1">
      <alignment horizontal="left" vertical="center" wrapText="1"/>
    </xf>
    <xf numFmtId="0" fontId="21" fillId="2" borderId="12" xfId="3" applyFont="1" applyFill="1" applyBorder="1" applyAlignment="1">
      <alignment horizontal="left" vertical="center" wrapText="1"/>
    </xf>
    <xf numFmtId="0" fontId="24" fillId="2" borderId="6" xfId="3" applyFont="1" applyFill="1" applyBorder="1" applyAlignment="1">
      <alignment horizontal="right" wrapText="1"/>
    </xf>
    <xf numFmtId="0" fontId="24" fillId="2" borderId="10" xfId="3" applyFont="1" applyFill="1" applyBorder="1" applyAlignment="1">
      <alignment horizontal="right" wrapText="1"/>
    </xf>
    <xf numFmtId="0" fontId="24" fillId="2" borderId="12" xfId="3" applyFont="1" applyFill="1" applyBorder="1" applyAlignment="1">
      <alignment horizontal="right" wrapText="1"/>
    </xf>
    <xf numFmtId="0" fontId="28" fillId="2" borderId="6" xfId="3" applyFont="1" applyFill="1" applyBorder="1" applyAlignment="1">
      <alignment horizontal="left" vertical="center" wrapText="1"/>
    </xf>
    <xf numFmtId="0" fontId="16" fillId="2" borderId="10"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6" xfId="3" applyFont="1" applyFill="1" applyBorder="1" applyAlignment="1">
      <alignment horizontal="left" vertical="center" wrapText="1"/>
    </xf>
    <xf numFmtId="0" fontId="16" fillId="2" borderId="1" xfId="3" applyFont="1" applyFill="1" applyBorder="1" applyAlignment="1">
      <alignment horizontal="left" vertical="center" wrapText="1"/>
    </xf>
    <xf numFmtId="0" fontId="21" fillId="2" borderId="5" xfId="3" applyFont="1" applyFill="1" applyBorder="1" applyAlignment="1">
      <alignment horizontal="left" vertical="center" wrapText="1"/>
    </xf>
    <xf numFmtId="0" fontId="21" fillId="2" borderId="13" xfId="3" applyFont="1" applyFill="1" applyBorder="1" applyAlignment="1">
      <alignment horizontal="left" vertical="center" wrapText="1"/>
    </xf>
    <xf numFmtId="0" fontId="21" fillId="2" borderId="0" xfId="3" applyFont="1" applyFill="1" applyBorder="1" applyAlignment="1">
      <alignment horizontal="left" vertical="center" wrapText="1"/>
    </xf>
    <xf numFmtId="0" fontId="21" fillId="2" borderId="14" xfId="3" applyFont="1" applyFill="1" applyBorder="1" applyAlignment="1">
      <alignment horizontal="left" vertical="center" wrapText="1"/>
    </xf>
    <xf numFmtId="38" fontId="21" fillId="2" borderId="6" xfId="5" applyFont="1" applyFill="1" applyBorder="1" applyAlignment="1">
      <alignment horizontal="right" vertical="top"/>
    </xf>
    <xf numFmtId="38" fontId="21" fillId="2" borderId="10" xfId="5" applyFont="1" applyFill="1" applyBorder="1" applyAlignment="1">
      <alignment horizontal="right" vertical="top"/>
    </xf>
    <xf numFmtId="0" fontId="21" fillId="2" borderId="7" xfId="3" applyFont="1" applyFill="1" applyBorder="1" applyAlignment="1">
      <alignment horizontal="left" vertical="center"/>
    </xf>
    <xf numFmtId="0" fontId="21" fillId="2" borderId="5" xfId="3" applyFont="1" applyFill="1" applyBorder="1" applyAlignment="1">
      <alignment horizontal="left" vertical="center"/>
    </xf>
    <xf numFmtId="0" fontId="21" fillId="2" borderId="13" xfId="3" applyFont="1" applyFill="1" applyBorder="1" applyAlignment="1">
      <alignment horizontal="left" vertical="center"/>
    </xf>
    <xf numFmtId="0" fontId="21" fillId="2" borderId="8" xfId="3" applyFont="1" applyFill="1" applyBorder="1" applyAlignment="1">
      <alignment horizontal="left" vertical="center"/>
    </xf>
    <xf numFmtId="0" fontId="21" fillId="2" borderId="0" xfId="3" applyFont="1" applyFill="1" applyAlignment="1">
      <alignment horizontal="left" vertical="center"/>
    </xf>
    <xf numFmtId="0" fontId="24" fillId="2" borderId="4" xfId="3" applyFont="1" applyFill="1" applyBorder="1" applyAlignment="1">
      <alignment horizontal="center" vertical="center"/>
    </xf>
    <xf numFmtId="0" fontId="24" fillId="2" borderId="18" xfId="3" applyFont="1" applyFill="1" applyBorder="1" applyAlignment="1">
      <alignment horizontal="center" vertical="center"/>
    </xf>
    <xf numFmtId="0" fontId="24" fillId="2" borderId="1" xfId="3" applyFont="1" applyFill="1" applyBorder="1" applyAlignment="1">
      <alignment horizontal="center" vertical="center"/>
    </xf>
    <xf numFmtId="0" fontId="21" fillId="2" borderId="11" xfId="3" applyFont="1" applyFill="1" applyBorder="1" applyAlignment="1">
      <alignment horizontal="right" vertical="center"/>
    </xf>
    <xf numFmtId="0" fontId="21" fillId="2" borderId="28" xfId="3" applyFont="1" applyFill="1" applyBorder="1" applyAlignment="1">
      <alignment horizontal="right" vertical="center"/>
    </xf>
    <xf numFmtId="0" fontId="21" fillId="2" borderId="29" xfId="3" applyFont="1" applyFill="1" applyBorder="1" applyAlignment="1">
      <alignment horizontal="right" vertical="center"/>
    </xf>
    <xf numFmtId="0" fontId="21" fillId="2" borderId="30" xfId="3" applyFont="1" applyFill="1" applyBorder="1" applyAlignment="1">
      <alignment horizontal="right" vertical="center"/>
    </xf>
    <xf numFmtId="0" fontId="21" fillId="2" borderId="17" xfId="3" applyFont="1" applyFill="1" applyBorder="1" applyAlignment="1">
      <alignment horizontal="center" vertical="center"/>
    </xf>
    <xf numFmtId="0" fontId="21" fillId="2" borderId="16" xfId="3" applyFont="1" applyFill="1" applyBorder="1" applyAlignment="1">
      <alignment horizontal="center" vertical="center"/>
    </xf>
    <xf numFmtId="0" fontId="21" fillId="2" borderId="19" xfId="3" applyFont="1" applyFill="1" applyBorder="1" applyAlignment="1">
      <alignment horizontal="center" vertical="center"/>
    </xf>
    <xf numFmtId="0" fontId="21" fillId="2" borderId="20" xfId="3" applyFont="1" applyFill="1" applyBorder="1" applyAlignment="1">
      <alignment horizontal="center" vertical="center"/>
    </xf>
    <xf numFmtId="0" fontId="21" fillId="2" borderId="6" xfId="3" applyFont="1" applyFill="1" applyBorder="1" applyAlignment="1">
      <alignment horizontal="center" vertical="center" wrapText="1"/>
    </xf>
    <xf numFmtId="0" fontId="17" fillId="2" borderId="5" xfId="3" applyFont="1" applyFill="1" applyBorder="1" applyAlignment="1">
      <alignment horizontal="left" vertical="center"/>
    </xf>
    <xf numFmtId="0" fontId="17" fillId="2" borderId="11" xfId="3" applyFont="1" applyFill="1" applyBorder="1" applyAlignment="1">
      <alignment horizontal="center" vertical="center"/>
    </xf>
    <xf numFmtId="0" fontId="27" fillId="2" borderId="11" xfId="3" applyFont="1" applyFill="1" applyBorder="1" applyAlignment="1">
      <alignment horizontal="center" vertical="center" wrapText="1"/>
    </xf>
    <xf numFmtId="0" fontId="27" fillId="2" borderId="15" xfId="3" applyFont="1" applyFill="1" applyBorder="1" applyAlignment="1">
      <alignment horizontal="center" vertical="center" wrapText="1"/>
    </xf>
    <xf numFmtId="0" fontId="21" fillId="2" borderId="0" xfId="3" applyFont="1" applyFill="1" applyAlignment="1">
      <alignment horizontal="center" vertical="center"/>
    </xf>
    <xf numFmtId="0" fontId="21" fillId="2" borderId="5" xfId="3" applyFont="1" applyFill="1" applyBorder="1" applyAlignment="1">
      <alignment horizontal="center" vertical="top"/>
    </xf>
    <xf numFmtId="0" fontId="21" fillId="2" borderId="13" xfId="3" applyFont="1" applyFill="1" applyBorder="1" applyAlignment="1">
      <alignment horizontal="center" vertical="top"/>
    </xf>
    <xf numFmtId="0" fontId="21" fillId="2" borderId="8" xfId="3" applyFont="1" applyFill="1" applyBorder="1" applyAlignment="1">
      <alignment horizontal="center" vertical="top" wrapText="1"/>
    </xf>
    <xf numFmtId="0" fontId="21" fillId="2" borderId="0" xfId="3" applyFont="1" applyFill="1" applyBorder="1" applyAlignment="1">
      <alignment horizontal="center" vertical="top" wrapText="1"/>
    </xf>
    <xf numFmtId="0" fontId="21" fillId="2" borderId="0" xfId="3" applyFont="1" applyFill="1" applyBorder="1" applyAlignment="1">
      <alignment horizontal="center" vertical="center" wrapText="1"/>
    </xf>
    <xf numFmtId="0" fontId="21" fillId="2" borderId="14" xfId="3" applyFont="1" applyFill="1" applyBorder="1" applyAlignment="1">
      <alignment horizontal="center" vertical="center"/>
    </xf>
    <xf numFmtId="176" fontId="18" fillId="0" borderId="0" xfId="0" applyNumberFormat="1" applyFont="1" applyAlignment="1">
      <alignment horizontal="center" vertical="center"/>
    </xf>
    <xf numFmtId="38" fontId="21" fillId="2" borderId="27" xfId="5" applyFont="1" applyFill="1" applyBorder="1" applyAlignment="1">
      <alignment horizontal="right" vertical="center"/>
    </xf>
    <xf numFmtId="0" fontId="21" fillId="2" borderId="21" xfId="3" applyFont="1" applyFill="1" applyBorder="1" applyAlignment="1">
      <alignment horizontal="center" vertical="center"/>
    </xf>
    <xf numFmtId="0" fontId="21" fillId="2" borderId="23" xfId="3" applyFont="1" applyFill="1" applyBorder="1" applyAlignment="1">
      <alignment horizontal="center" vertical="center"/>
    </xf>
    <xf numFmtId="0" fontId="21" fillId="2" borderId="22" xfId="3" applyFont="1" applyFill="1" applyBorder="1" applyAlignment="1">
      <alignment horizontal="center" vertical="center"/>
    </xf>
    <xf numFmtId="0" fontId="21" fillId="2" borderId="9" xfId="3" applyFont="1" applyFill="1" applyBorder="1" applyAlignment="1">
      <alignment horizontal="center" vertical="center"/>
    </xf>
    <xf numFmtId="0" fontId="21" fillId="2" borderId="11" xfId="3" applyFont="1" applyFill="1" applyBorder="1" applyAlignment="1">
      <alignment horizontal="center" vertical="center"/>
    </xf>
    <xf numFmtId="0" fontId="21" fillId="2" borderId="15" xfId="3" applyFont="1" applyFill="1" applyBorder="1" applyAlignment="1">
      <alignment horizontal="center" vertical="center"/>
    </xf>
    <xf numFmtId="0" fontId="21" fillId="5" borderId="5" xfId="3" applyFont="1" applyFill="1" applyBorder="1" applyAlignment="1">
      <alignment horizontal="center" vertical="center"/>
    </xf>
    <xf numFmtId="0" fontId="21" fillId="5" borderId="11" xfId="3" applyFont="1" applyFill="1" applyBorder="1" applyAlignment="1">
      <alignment horizontal="center" vertical="center"/>
    </xf>
    <xf numFmtId="0" fontId="21" fillId="2" borderId="7" xfId="3" applyFont="1" applyFill="1" applyBorder="1" applyAlignment="1">
      <alignment horizontal="center" vertical="center"/>
    </xf>
    <xf numFmtId="0" fontId="21" fillId="2" borderId="5" xfId="3" applyFont="1" applyFill="1" applyBorder="1" applyAlignment="1">
      <alignment horizontal="center" vertical="center"/>
    </xf>
    <xf numFmtId="0" fontId="33" fillId="2" borderId="13" xfId="3" applyFont="1" applyFill="1" applyBorder="1" applyAlignment="1">
      <alignment horizontal="left" vertical="center"/>
    </xf>
    <xf numFmtId="0" fontId="21" fillId="2" borderId="9" xfId="3" applyFont="1" applyFill="1" applyBorder="1" applyAlignment="1">
      <alignment horizontal="center" vertical="top" wrapText="1"/>
    </xf>
    <xf numFmtId="0" fontId="21" fillId="2" borderId="11" xfId="3" applyFont="1" applyFill="1" applyBorder="1" applyAlignment="1">
      <alignment horizontal="center" vertical="top" wrapText="1"/>
    </xf>
    <xf numFmtId="0" fontId="21" fillId="2" borderId="11" xfId="3" applyFont="1" applyFill="1" applyBorder="1" applyAlignment="1">
      <alignment horizontal="center" vertical="center" wrapText="1"/>
    </xf>
    <xf numFmtId="0" fontId="4" fillId="2" borderId="1" xfId="3" applyFont="1" applyFill="1" applyBorder="1" applyAlignment="1">
      <alignment horizontal="left"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6" fillId="2" borderId="7" xfId="3" applyFont="1" applyFill="1" applyBorder="1" applyAlignment="1">
      <alignment vertical="center"/>
    </xf>
    <xf numFmtId="0" fontId="6" fillId="2" borderId="5" xfId="3" applyFont="1" applyFill="1" applyBorder="1" applyAlignment="1">
      <alignment vertical="center"/>
    </xf>
    <xf numFmtId="0" fontId="6" fillId="2" borderId="13" xfId="3" applyFont="1" applyFill="1" applyBorder="1" applyAlignment="1">
      <alignment vertical="center"/>
    </xf>
    <xf numFmtId="0" fontId="6" fillId="2" borderId="8" xfId="3" applyFont="1" applyFill="1" applyBorder="1" applyAlignment="1">
      <alignment vertical="center"/>
    </xf>
    <xf numFmtId="0" fontId="6" fillId="2" borderId="0" xfId="3" applyFont="1" applyFill="1" applyBorder="1" applyAlignment="1">
      <alignment vertical="center"/>
    </xf>
    <xf numFmtId="0" fontId="6" fillId="2" borderId="14" xfId="3" applyFont="1" applyFill="1" applyBorder="1" applyAlignment="1">
      <alignment vertical="center"/>
    </xf>
    <xf numFmtId="0" fontId="6" fillId="2" borderId="9" xfId="3" applyFont="1" applyFill="1" applyBorder="1" applyAlignment="1">
      <alignment vertical="center"/>
    </xf>
    <xf numFmtId="0" fontId="6" fillId="2" borderId="11" xfId="3" applyFont="1" applyFill="1" applyBorder="1" applyAlignment="1">
      <alignment vertical="center"/>
    </xf>
    <xf numFmtId="0" fontId="6" fillId="2" borderId="15" xfId="3" applyFont="1" applyFill="1" applyBorder="1" applyAlignment="1">
      <alignment vertical="center"/>
    </xf>
    <xf numFmtId="0" fontId="6" fillId="2" borderId="7" xfId="3" applyFont="1" applyFill="1" applyBorder="1" applyAlignment="1">
      <alignment horizontal="left" vertical="center" wrapText="1"/>
    </xf>
    <xf numFmtId="0" fontId="6" fillId="2" borderId="5" xfId="3" applyFont="1" applyFill="1" applyBorder="1" applyAlignment="1">
      <alignment horizontal="left" vertical="center" wrapText="1"/>
    </xf>
    <xf numFmtId="0" fontId="6" fillId="2" borderId="13" xfId="3" applyFont="1" applyFill="1" applyBorder="1" applyAlignment="1">
      <alignment horizontal="left" vertical="center" wrapText="1"/>
    </xf>
    <xf numFmtId="0" fontId="6" fillId="2" borderId="8" xfId="3" applyFont="1" applyFill="1" applyBorder="1" applyAlignment="1">
      <alignment horizontal="left" vertical="center" wrapText="1"/>
    </xf>
    <xf numFmtId="0" fontId="6" fillId="2" borderId="0" xfId="3" applyFont="1" applyFill="1" applyBorder="1" applyAlignment="1">
      <alignment horizontal="left" vertical="center" wrapText="1"/>
    </xf>
    <xf numFmtId="0" fontId="6" fillId="2" borderId="14" xfId="3" applyFont="1" applyFill="1" applyBorder="1" applyAlignment="1">
      <alignment horizontal="left" vertical="center" wrapText="1"/>
    </xf>
    <xf numFmtId="0" fontId="6" fillId="2" borderId="9"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6" fillId="2" borderId="15" xfId="3" applyFont="1" applyFill="1" applyBorder="1" applyAlignment="1">
      <alignment horizontal="left" vertical="center" wrapText="1"/>
    </xf>
    <xf numFmtId="0" fontId="4" fillId="2" borderId="1" xfId="3" applyFont="1" applyFill="1" applyBorder="1" applyAlignment="1">
      <alignment horizontal="center" vertical="center"/>
    </xf>
    <xf numFmtId="0" fontId="6" fillId="2" borderId="5" xfId="3" applyFont="1" applyFill="1" applyBorder="1" applyAlignment="1">
      <alignment horizontal="left" vertical="center"/>
    </xf>
    <xf numFmtId="0" fontId="6" fillId="2" borderId="13" xfId="3" applyFont="1" applyFill="1" applyBorder="1" applyAlignment="1">
      <alignment horizontal="left" vertical="center"/>
    </xf>
    <xf numFmtId="0" fontId="6" fillId="2" borderId="0" xfId="3" applyFont="1" applyFill="1" applyBorder="1" applyAlignment="1">
      <alignment horizontal="left" vertical="center"/>
    </xf>
    <xf numFmtId="0" fontId="6" fillId="2" borderId="14" xfId="3" applyFont="1" applyFill="1" applyBorder="1" applyAlignment="1">
      <alignment horizontal="left" vertical="center"/>
    </xf>
    <xf numFmtId="0" fontId="6" fillId="2" borderId="8" xfId="3" applyFont="1" applyFill="1" applyBorder="1" applyAlignment="1">
      <alignment horizontal="left" vertical="center"/>
    </xf>
    <xf numFmtId="0" fontId="6" fillId="2" borderId="9" xfId="3" applyFont="1" applyFill="1" applyBorder="1" applyAlignment="1">
      <alignment horizontal="left" vertical="center"/>
    </xf>
    <xf numFmtId="0" fontId="6" fillId="2" borderId="11" xfId="3" applyFont="1" applyFill="1" applyBorder="1" applyAlignment="1">
      <alignment horizontal="left" vertical="center"/>
    </xf>
    <xf numFmtId="0" fontId="6" fillId="2" borderId="15" xfId="3" applyFont="1" applyFill="1" applyBorder="1" applyAlignment="1">
      <alignment horizontal="left" vertical="center"/>
    </xf>
    <xf numFmtId="0" fontId="16" fillId="4" borderId="0" xfId="3" applyFont="1" applyFill="1" applyBorder="1" applyAlignment="1">
      <alignment horizontal="center" vertical="center" wrapText="1"/>
    </xf>
    <xf numFmtId="0" fontId="29" fillId="4" borderId="0"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5" xfId="3" applyFont="1" applyFill="1" applyBorder="1" applyAlignment="1">
      <alignment horizontal="center" vertical="center" wrapText="1"/>
    </xf>
    <xf numFmtId="0" fontId="6" fillId="2" borderId="13"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2" borderId="0" xfId="3" applyFont="1" applyFill="1" applyBorder="1" applyAlignment="1">
      <alignment horizontal="center" vertical="center" wrapText="1"/>
    </xf>
    <xf numFmtId="0" fontId="6" fillId="2" borderId="14" xfId="3" applyFont="1" applyFill="1" applyBorder="1" applyAlignment="1">
      <alignment horizontal="center" vertical="center" wrapText="1"/>
    </xf>
    <xf numFmtId="0" fontId="26" fillId="2" borderId="6" xfId="3" applyFont="1" applyFill="1" applyBorder="1" applyAlignment="1">
      <alignment horizontal="left" vertical="center" wrapText="1"/>
    </xf>
    <xf numFmtId="0" fontId="26" fillId="2" borderId="10" xfId="3" applyFont="1" applyFill="1" applyBorder="1" applyAlignment="1">
      <alignment horizontal="left" vertical="center" wrapText="1"/>
    </xf>
    <xf numFmtId="0" fontId="26" fillId="2" borderId="12" xfId="3" applyFont="1" applyFill="1" applyBorder="1" applyAlignment="1">
      <alignment horizontal="left" vertical="center" wrapText="1"/>
    </xf>
    <xf numFmtId="0" fontId="27" fillId="2" borderId="6" xfId="3" applyFont="1" applyFill="1" applyBorder="1" applyAlignment="1">
      <alignment horizontal="left" vertical="top" wrapText="1"/>
    </xf>
    <xf numFmtId="0" fontId="27" fillId="2" borderId="10" xfId="3" applyFont="1" applyFill="1" applyBorder="1" applyAlignment="1">
      <alignment horizontal="left" vertical="top" wrapText="1"/>
    </xf>
    <xf numFmtId="0" fontId="27" fillId="2" borderId="12" xfId="3" applyFont="1" applyFill="1" applyBorder="1" applyAlignment="1">
      <alignment horizontal="left" vertical="top" wrapText="1"/>
    </xf>
    <xf numFmtId="0" fontId="29" fillId="2" borderId="10" xfId="3" applyFont="1" applyFill="1" applyBorder="1" applyAlignment="1">
      <alignment horizontal="left" vertical="center" wrapText="1"/>
    </xf>
    <xf numFmtId="0" fontId="29" fillId="2" borderId="12" xfId="3" applyFont="1" applyFill="1" applyBorder="1" applyAlignment="1">
      <alignment horizontal="left" vertical="center" wrapText="1"/>
    </xf>
    <xf numFmtId="0" fontId="6" fillId="2" borderId="6" xfId="3" applyFont="1" applyFill="1" applyBorder="1" applyAlignment="1">
      <alignment horizontal="left" vertical="center" wrapText="1"/>
    </xf>
    <xf numFmtId="0" fontId="6" fillId="2" borderId="10" xfId="3" applyFont="1" applyFill="1" applyBorder="1" applyAlignment="1">
      <alignment horizontal="left" vertical="center" wrapText="1"/>
    </xf>
    <xf numFmtId="0" fontId="6" fillId="2" borderId="12" xfId="3" applyFont="1" applyFill="1" applyBorder="1" applyAlignment="1">
      <alignment horizontal="left" vertical="center" wrapText="1"/>
    </xf>
    <xf numFmtId="0" fontId="6" fillId="2" borderId="1" xfId="3" applyFont="1" applyFill="1" applyBorder="1" applyAlignment="1">
      <alignment horizontal="left" vertical="center" wrapText="1"/>
    </xf>
    <xf numFmtId="0" fontId="26" fillId="2" borderId="5" xfId="3" applyFont="1" applyFill="1" applyBorder="1" applyAlignment="1">
      <alignment horizontal="left" vertical="center" wrapText="1"/>
    </xf>
    <xf numFmtId="0" fontId="26" fillId="2" borderId="13" xfId="3" applyFont="1" applyFill="1" applyBorder="1" applyAlignment="1">
      <alignment horizontal="left" vertical="center" wrapText="1"/>
    </xf>
    <xf numFmtId="0" fontId="26" fillId="2" borderId="0" xfId="3" applyFont="1" applyFill="1" applyBorder="1" applyAlignment="1">
      <alignment horizontal="left" vertical="center" wrapText="1"/>
    </xf>
    <xf numFmtId="0" fontId="26" fillId="2" borderId="14" xfId="3" applyFont="1" applyFill="1" applyBorder="1" applyAlignment="1">
      <alignment horizontal="left" vertical="center" wrapText="1"/>
    </xf>
    <xf numFmtId="38" fontId="26" fillId="2" borderId="6" xfId="5" applyFont="1" applyFill="1" applyBorder="1" applyAlignment="1">
      <alignment horizontal="right" vertical="center"/>
    </xf>
    <xf numFmtId="38" fontId="26" fillId="2" borderId="10" xfId="5" applyFont="1" applyFill="1" applyBorder="1" applyAlignment="1">
      <alignment horizontal="right" vertical="center"/>
    </xf>
    <xf numFmtId="0" fontId="40" fillId="4" borderId="0" xfId="3" applyFont="1" applyFill="1" applyAlignment="1">
      <alignment horizontal="center" vertical="center" shrinkToFit="1"/>
    </xf>
    <xf numFmtId="0" fontId="40" fillId="4" borderId="14" xfId="3" applyFont="1" applyFill="1" applyBorder="1" applyAlignment="1">
      <alignment horizontal="center" vertical="center" shrinkToFit="1"/>
    </xf>
    <xf numFmtId="38" fontId="4" fillId="2" borderId="6" xfId="5" applyFont="1" applyFill="1" applyBorder="1" applyAlignment="1">
      <alignment horizontal="right" vertical="center"/>
    </xf>
    <xf numFmtId="38" fontId="4" fillId="2" borderId="10" xfId="5" applyFont="1" applyFill="1" applyBorder="1" applyAlignment="1">
      <alignment horizontal="right" vertical="center"/>
    </xf>
    <xf numFmtId="0" fontId="4" fillId="2" borderId="6" xfId="3" applyFont="1" applyFill="1" applyBorder="1" applyAlignment="1">
      <alignment horizontal="left" vertical="center"/>
    </xf>
    <xf numFmtId="0" fontId="4" fillId="2" borderId="10" xfId="3" applyFont="1" applyFill="1" applyBorder="1" applyAlignment="1">
      <alignment horizontal="left" vertical="center"/>
    </xf>
    <xf numFmtId="0" fontId="4" fillId="2" borderId="12" xfId="3" applyFont="1" applyFill="1" applyBorder="1" applyAlignment="1">
      <alignment horizontal="left" vertical="center"/>
    </xf>
    <xf numFmtId="0" fontId="26" fillId="2" borderId="6" xfId="3" applyFont="1" applyFill="1" applyBorder="1" applyAlignment="1">
      <alignment horizontal="center" vertical="top"/>
    </xf>
    <xf numFmtId="0" fontId="26" fillId="2" borderId="10" xfId="3" applyFont="1" applyFill="1" applyBorder="1" applyAlignment="1">
      <alignment horizontal="center" vertical="top"/>
    </xf>
    <xf numFmtId="0" fontId="26" fillId="2" borderId="12" xfId="3" applyFont="1" applyFill="1" applyBorder="1" applyAlignment="1">
      <alignment horizontal="center" vertical="top"/>
    </xf>
    <xf numFmtId="0" fontId="26" fillId="2" borderId="6" xfId="3" applyFont="1" applyFill="1" applyBorder="1" applyAlignment="1">
      <alignment horizontal="left" vertical="center"/>
    </xf>
    <xf numFmtId="0" fontId="26" fillId="2" borderId="10" xfId="3" applyFont="1" applyFill="1" applyBorder="1" applyAlignment="1">
      <alignment horizontal="left" vertical="center"/>
    </xf>
    <xf numFmtId="0" fontId="26" fillId="2" borderId="12" xfId="3" applyFont="1" applyFill="1" applyBorder="1" applyAlignment="1">
      <alignment horizontal="left" vertical="center"/>
    </xf>
    <xf numFmtId="0" fontId="26" fillId="2" borderId="5" xfId="3" applyFont="1" applyFill="1" applyBorder="1" applyAlignment="1">
      <alignment horizontal="left" vertical="center"/>
    </xf>
    <xf numFmtId="0" fontId="26" fillId="2" borderId="13" xfId="3" applyFont="1" applyFill="1" applyBorder="1" applyAlignment="1">
      <alignment horizontal="left" vertical="center"/>
    </xf>
    <xf numFmtId="0" fontId="26" fillId="2" borderId="8" xfId="3" applyFont="1" applyFill="1" applyBorder="1" applyAlignment="1">
      <alignment horizontal="left" vertical="center"/>
    </xf>
    <xf numFmtId="0" fontId="26" fillId="2" borderId="0" xfId="3" applyFont="1" applyFill="1" applyAlignment="1">
      <alignment horizontal="left" vertical="center"/>
    </xf>
    <xf numFmtId="0" fontId="26" fillId="2" borderId="14" xfId="3" applyFont="1" applyFill="1" applyBorder="1" applyAlignment="1">
      <alignment horizontal="left" vertical="center"/>
    </xf>
    <xf numFmtId="0" fontId="4" fillId="2" borderId="6" xfId="3" applyFont="1" applyFill="1" applyBorder="1" applyAlignment="1">
      <alignment horizontal="right" vertical="center"/>
    </xf>
    <xf numFmtId="0" fontId="4" fillId="2" borderId="12" xfId="3" applyFont="1" applyFill="1" applyBorder="1" applyAlignment="1">
      <alignment horizontal="right" vertical="center"/>
    </xf>
    <xf numFmtId="0" fontId="4" fillId="2" borderId="10" xfId="3" applyFont="1" applyFill="1" applyBorder="1" applyAlignment="1">
      <alignment horizontal="right" vertical="center"/>
    </xf>
    <xf numFmtId="0" fontId="7" fillId="2" borderId="4" xfId="3" applyFont="1" applyFill="1" applyBorder="1" applyAlignment="1">
      <alignment horizontal="center" vertical="center"/>
    </xf>
    <xf numFmtId="0" fontId="4" fillId="2" borderId="25" xfId="3" applyFont="1" applyFill="1" applyBorder="1" applyAlignment="1">
      <alignment horizontal="right" vertical="center"/>
    </xf>
    <xf numFmtId="0" fontId="4" fillId="2" borderId="31" xfId="3" applyFont="1" applyFill="1" applyBorder="1" applyAlignment="1">
      <alignment horizontal="right" vertical="center"/>
    </xf>
    <xf numFmtId="0" fontId="26" fillId="2" borderId="6" xfId="3" applyFont="1" applyFill="1" applyBorder="1" applyAlignment="1">
      <alignment horizontal="right" vertical="center"/>
    </xf>
    <xf numFmtId="0" fontId="26" fillId="2" borderId="12" xfId="3" applyFont="1" applyFill="1" applyBorder="1" applyAlignment="1">
      <alignment horizontal="right" vertical="center"/>
    </xf>
    <xf numFmtId="0" fontId="26" fillId="2" borderId="10" xfId="3" applyFont="1" applyFill="1" applyBorder="1" applyAlignment="1">
      <alignment horizontal="right" vertical="center"/>
    </xf>
    <xf numFmtId="0" fontId="26" fillId="2" borderId="21" xfId="3" applyFont="1" applyFill="1" applyBorder="1" applyAlignment="1">
      <alignment horizontal="right" vertical="center"/>
    </xf>
    <xf numFmtId="0" fontId="26" fillId="2" borderId="22" xfId="3" applyFont="1" applyFill="1" applyBorder="1" applyAlignment="1">
      <alignment horizontal="right" vertical="center"/>
    </xf>
    <xf numFmtId="0" fontId="26" fillId="2" borderId="23" xfId="3" applyFont="1" applyFill="1" applyBorder="1" applyAlignment="1">
      <alignment horizontal="right" vertical="center"/>
    </xf>
    <xf numFmtId="0" fontId="4" fillId="2" borderId="26" xfId="3" applyFont="1" applyFill="1" applyBorder="1" applyAlignment="1">
      <alignment horizontal="right" vertical="center"/>
    </xf>
    <xf numFmtId="0" fontId="27" fillId="2" borderId="18" xfId="3" applyFont="1" applyFill="1" applyBorder="1" applyAlignment="1">
      <alignment horizontal="center" vertical="center"/>
    </xf>
    <xf numFmtId="0" fontId="27" fillId="2" borderId="1" xfId="3" applyFont="1" applyFill="1" applyBorder="1" applyAlignment="1">
      <alignment horizontal="center" vertical="center"/>
    </xf>
    <xf numFmtId="0" fontId="26" fillId="2" borderId="9" xfId="3" applyFont="1" applyFill="1" applyBorder="1" applyAlignment="1">
      <alignment horizontal="right" vertical="center"/>
    </xf>
    <xf numFmtId="0" fontId="26" fillId="2" borderId="15" xfId="3" applyFont="1" applyFill="1" applyBorder="1" applyAlignment="1">
      <alignment horizontal="right" vertical="center"/>
    </xf>
    <xf numFmtId="0" fontId="26" fillId="2" borderId="11" xfId="3" applyFont="1" applyFill="1" applyBorder="1" applyAlignment="1">
      <alignment horizontal="right" vertical="center"/>
    </xf>
    <xf numFmtId="0" fontId="4" fillId="2" borderId="6"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7" xfId="3" applyFont="1" applyFill="1" applyBorder="1" applyAlignment="1">
      <alignment horizontal="center" vertical="center"/>
    </xf>
    <xf numFmtId="0" fontId="26" fillId="2" borderId="6"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6" xfId="3" applyFont="1" applyFill="1" applyBorder="1" applyAlignment="1">
      <alignment horizontal="center" vertical="center" wrapText="1"/>
    </xf>
    <xf numFmtId="0" fontId="4" fillId="2" borderId="9" xfId="3" applyFont="1" applyFill="1" applyBorder="1" applyAlignment="1">
      <alignment horizontal="center" vertical="top" wrapText="1"/>
    </xf>
    <xf numFmtId="0" fontId="4" fillId="2" borderId="11" xfId="3" applyFont="1" applyFill="1" applyBorder="1" applyAlignment="1">
      <alignment horizontal="center" vertical="top" wrapText="1"/>
    </xf>
    <xf numFmtId="0" fontId="4" fillId="2" borderId="0" xfId="3" applyFont="1" applyFill="1" applyBorder="1" applyAlignment="1">
      <alignment horizontal="center" vertical="center"/>
    </xf>
    <xf numFmtId="0" fontId="4" fillId="2" borderId="11" xfId="3" applyFont="1" applyFill="1" applyBorder="1" applyAlignment="1">
      <alignment horizontal="center" vertical="center" wrapText="1"/>
    </xf>
    <xf numFmtId="0" fontId="4" fillId="2" borderId="11" xfId="3" applyFont="1" applyFill="1" applyBorder="1" applyAlignment="1">
      <alignment horizontal="center" vertical="center"/>
    </xf>
    <xf numFmtId="0" fontId="4" fillId="2" borderId="15" xfId="3" applyFont="1" applyFill="1" applyBorder="1" applyAlignment="1">
      <alignment horizontal="center" vertical="center"/>
    </xf>
    <xf numFmtId="0" fontId="21" fillId="4" borderId="5" xfId="3" applyFont="1" applyFill="1" applyBorder="1" applyAlignment="1">
      <alignment horizontal="center" vertical="center"/>
    </xf>
    <xf numFmtId="0" fontId="21" fillId="4" borderId="11" xfId="3" applyFont="1" applyFill="1" applyBorder="1" applyAlignment="1">
      <alignment horizontal="center" vertical="center"/>
    </xf>
    <xf numFmtId="0" fontId="4" fillId="2" borderId="0" xfId="3" applyFont="1" applyFill="1" applyAlignment="1">
      <alignment horizontal="center" vertical="center"/>
    </xf>
    <xf numFmtId="0" fontId="4" fillId="2" borderId="5" xfId="3" applyFont="1" applyFill="1" applyBorder="1" applyAlignment="1">
      <alignment horizontal="center" vertical="top"/>
    </xf>
    <xf numFmtId="0" fontId="4" fillId="2" borderId="0" xfId="3" applyFont="1" applyFill="1" applyBorder="1" applyAlignment="1">
      <alignment horizontal="center" vertical="top"/>
    </xf>
    <xf numFmtId="0" fontId="4" fillId="2" borderId="13" xfId="3" applyFont="1" applyFill="1" applyBorder="1" applyAlignment="1">
      <alignment horizontal="center" vertical="top"/>
    </xf>
    <xf numFmtId="0" fontId="4" fillId="2" borderId="8" xfId="3" applyFont="1" applyFill="1" applyBorder="1" applyAlignment="1">
      <alignment horizontal="center" vertical="top" wrapText="1"/>
    </xf>
    <xf numFmtId="0" fontId="4" fillId="2" borderId="0" xfId="3" applyFont="1" applyFill="1" applyBorder="1" applyAlignment="1">
      <alignment horizontal="center" vertical="top" wrapText="1"/>
    </xf>
    <xf numFmtId="0" fontId="4" fillId="2" borderId="0" xfId="3" applyFont="1" applyFill="1" applyBorder="1" applyAlignment="1">
      <alignment horizontal="center" vertical="center" wrapText="1"/>
    </xf>
    <xf numFmtId="0" fontId="4" fillId="2" borderId="14" xfId="3" applyFont="1" applyFill="1" applyBorder="1" applyAlignment="1">
      <alignment horizontal="center" vertical="center"/>
    </xf>
    <xf numFmtId="0" fontId="26" fillId="2" borderId="21" xfId="3" applyFont="1" applyFill="1" applyBorder="1" applyAlignment="1">
      <alignment horizontal="center" vertical="center"/>
    </xf>
    <xf numFmtId="0" fontId="26" fillId="2" borderId="23" xfId="3" applyFont="1" applyFill="1" applyBorder="1" applyAlignment="1">
      <alignment horizontal="center" vertical="center"/>
    </xf>
    <xf numFmtId="0" fontId="26" fillId="2" borderId="22" xfId="3" applyFont="1" applyFill="1" applyBorder="1" applyAlignment="1">
      <alignment horizontal="center" vertical="center"/>
    </xf>
    <xf numFmtId="0" fontId="27" fillId="2" borderId="4" xfId="3" applyFont="1" applyFill="1" applyBorder="1" applyAlignment="1">
      <alignment horizontal="center" vertical="center"/>
    </xf>
    <xf numFmtId="0" fontId="26" fillId="2" borderId="9"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15" xfId="3" applyFont="1" applyFill="1" applyBorder="1" applyAlignment="1">
      <alignment horizontal="center" vertical="center"/>
    </xf>
    <xf numFmtId="0" fontId="21" fillId="2" borderId="32" xfId="3" applyFont="1" applyFill="1" applyBorder="1" applyAlignment="1">
      <alignment horizontal="center" vertical="center"/>
    </xf>
    <xf numFmtId="0" fontId="21" fillId="0" borderId="5" xfId="3" applyFont="1" applyFill="1" applyBorder="1" applyAlignment="1">
      <alignment horizontal="center" vertical="center"/>
    </xf>
    <xf numFmtId="0" fontId="21" fillId="0" borderId="11" xfId="3" applyFont="1" applyFill="1" applyBorder="1" applyAlignment="1">
      <alignment horizontal="center" vertical="center"/>
    </xf>
    <xf numFmtId="0" fontId="3" fillId="2" borderId="7" xfId="3" applyFont="1" applyFill="1" applyBorder="1" applyAlignment="1">
      <alignment horizontal="left" vertical="center" wrapText="1"/>
    </xf>
    <xf numFmtId="0" fontId="3" fillId="2" borderId="5" xfId="3" applyFont="1" applyFill="1" applyBorder="1" applyAlignment="1">
      <alignment horizontal="left" vertical="center"/>
    </xf>
    <xf numFmtId="0" fontId="3" fillId="2" borderId="13" xfId="3" applyFont="1" applyFill="1" applyBorder="1" applyAlignment="1">
      <alignment horizontal="left" vertical="center"/>
    </xf>
    <xf numFmtId="0" fontId="3" fillId="2" borderId="9" xfId="3" applyFont="1" applyFill="1" applyBorder="1" applyAlignment="1">
      <alignment horizontal="left" vertical="center"/>
    </xf>
    <xf numFmtId="0" fontId="3" fillId="2" borderId="11" xfId="3" applyFont="1" applyFill="1" applyBorder="1" applyAlignment="1">
      <alignment horizontal="left" vertical="center"/>
    </xf>
    <xf numFmtId="0" fontId="3" fillId="2" borderId="15" xfId="3" applyFont="1" applyFill="1" applyBorder="1" applyAlignment="1">
      <alignment horizontal="left" vertical="center"/>
    </xf>
    <xf numFmtId="0" fontId="26" fillId="2" borderId="5" xfId="3" applyFont="1" applyFill="1" applyBorder="1" applyAlignment="1">
      <alignment horizontal="center" vertical="center"/>
    </xf>
    <xf numFmtId="0" fontId="26" fillId="2" borderId="13" xfId="3" applyFont="1" applyFill="1" applyBorder="1" applyAlignment="1">
      <alignment horizontal="center" vertical="center"/>
    </xf>
    <xf numFmtId="38" fontId="4" fillId="2" borderId="7" xfId="5" applyFont="1" applyFill="1" applyBorder="1" applyAlignment="1">
      <alignment horizontal="right" vertical="center"/>
    </xf>
    <xf numFmtId="38" fontId="4" fillId="2" borderId="5" xfId="5" applyFont="1" applyFill="1" applyBorder="1" applyAlignment="1">
      <alignment horizontal="right" vertical="center"/>
    </xf>
    <xf numFmtId="38" fontId="4" fillId="2" borderId="9" xfId="5" applyFont="1" applyFill="1" applyBorder="1" applyAlignment="1">
      <alignment horizontal="right" vertical="center"/>
    </xf>
    <xf numFmtId="38" fontId="4" fillId="2" borderId="11" xfId="5" applyFont="1" applyFill="1" applyBorder="1" applyAlignment="1">
      <alignment horizontal="right" vertical="center"/>
    </xf>
    <xf numFmtId="0" fontId="4" fillId="2" borderId="13" xfId="3" applyFont="1" applyFill="1" applyBorder="1" applyAlignment="1">
      <alignment horizontal="center" vertical="center"/>
    </xf>
    <xf numFmtId="0" fontId="6" fillId="2" borderId="9"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6" fillId="2" borderId="6" xfId="3" applyFont="1" applyFill="1" applyBorder="1" applyAlignment="1">
      <alignment vertical="center" wrapText="1"/>
    </xf>
    <xf numFmtId="0" fontId="6" fillId="2" borderId="10" xfId="3" applyFont="1" applyFill="1" applyBorder="1" applyAlignment="1">
      <alignment vertical="center" wrapText="1"/>
    </xf>
    <xf numFmtId="0" fontId="6" fillId="2" borderId="12" xfId="3" applyFont="1" applyFill="1" applyBorder="1" applyAlignment="1">
      <alignment vertical="center" wrapText="1"/>
    </xf>
    <xf numFmtId="0" fontId="16" fillId="2" borderId="7" xfId="3" applyFont="1" applyFill="1" applyBorder="1" applyAlignment="1">
      <alignment vertical="center" wrapText="1"/>
    </xf>
    <xf numFmtId="0" fontId="16" fillId="2" borderId="5" xfId="3" applyFont="1" applyFill="1" applyBorder="1" applyAlignment="1">
      <alignment vertical="center" wrapText="1"/>
    </xf>
    <xf numFmtId="0" fontId="21" fillId="2" borderId="5" xfId="3" applyFont="1" applyFill="1" applyBorder="1" applyAlignment="1">
      <alignment vertical="center"/>
    </xf>
    <xf numFmtId="0" fontId="21" fillId="2" borderId="13" xfId="3" applyFont="1" applyFill="1" applyBorder="1" applyAlignment="1">
      <alignment vertical="center"/>
    </xf>
    <xf numFmtId="0" fontId="16" fillId="2" borderId="8" xfId="3" applyFont="1" applyFill="1" applyBorder="1" applyAlignment="1">
      <alignment vertical="center" wrapText="1"/>
    </xf>
    <xf numFmtId="0" fontId="16" fillId="2" borderId="0" xfId="3" applyFont="1" applyFill="1" applyBorder="1" applyAlignment="1">
      <alignment vertical="center" wrapText="1"/>
    </xf>
    <xf numFmtId="0" fontId="21" fillId="2" borderId="0" xfId="3" applyFont="1" applyFill="1" applyBorder="1" applyAlignment="1">
      <alignment vertical="center"/>
    </xf>
    <xf numFmtId="0" fontId="21" fillId="2" borderId="14" xfId="3" applyFont="1" applyFill="1" applyBorder="1" applyAlignment="1">
      <alignment vertical="center"/>
    </xf>
    <xf numFmtId="0" fontId="21" fillId="2" borderId="8" xfId="3" applyFont="1" applyFill="1" applyBorder="1" applyAlignment="1">
      <alignment vertical="center"/>
    </xf>
    <xf numFmtId="0" fontId="21" fillId="2" borderId="9" xfId="3" applyFont="1" applyFill="1" applyBorder="1" applyAlignment="1">
      <alignment vertical="center"/>
    </xf>
    <xf numFmtId="0" fontId="21" fillId="2" borderId="11" xfId="3" applyFont="1" applyFill="1" applyBorder="1" applyAlignment="1">
      <alignment vertical="center"/>
    </xf>
    <xf numFmtId="0" fontId="21" fillId="2" borderId="15" xfId="3" applyFont="1" applyFill="1" applyBorder="1" applyAlignment="1">
      <alignment vertical="center"/>
    </xf>
    <xf numFmtId="0" fontId="15" fillId="0" borderId="0" xfId="3" applyFont="1" applyFill="1" applyAlignment="1">
      <alignment horizontal="center" vertical="center" shrinkToFit="1"/>
    </xf>
    <xf numFmtId="0" fontId="15" fillId="0" borderId="14" xfId="3" applyFont="1" applyFill="1" applyBorder="1" applyAlignment="1">
      <alignment horizontal="center" vertical="center" shrinkToFit="1"/>
    </xf>
    <xf numFmtId="0" fontId="21" fillId="2" borderId="6" xfId="3" applyFont="1" applyFill="1" applyBorder="1" applyAlignment="1">
      <alignment horizontal="center" vertical="top"/>
    </xf>
    <xf numFmtId="0" fontId="21" fillId="2" borderId="10" xfId="3" applyFont="1" applyFill="1" applyBorder="1" applyAlignment="1">
      <alignment horizontal="center" vertical="top"/>
    </xf>
    <xf numFmtId="0" fontId="21" fillId="2" borderId="12" xfId="3" applyFont="1" applyFill="1" applyBorder="1" applyAlignment="1">
      <alignment horizontal="center" vertical="top"/>
    </xf>
    <xf numFmtId="0" fontId="26" fillId="2" borderId="25" xfId="3" applyFont="1" applyFill="1" applyBorder="1" applyAlignment="1">
      <alignment horizontal="right" vertical="center"/>
    </xf>
    <xf numFmtId="0" fontId="26" fillId="2" borderId="31" xfId="3" applyFont="1" applyFill="1" applyBorder="1" applyAlignment="1">
      <alignment horizontal="right" vertical="center"/>
    </xf>
    <xf numFmtId="0" fontId="26" fillId="2" borderId="26" xfId="3" applyFont="1" applyFill="1" applyBorder="1" applyAlignment="1">
      <alignment horizontal="right" vertical="center"/>
    </xf>
    <xf numFmtId="0" fontId="24" fillId="2" borderId="33" xfId="3" applyFont="1" applyFill="1" applyBorder="1" applyAlignment="1">
      <alignment horizontal="center" vertical="center"/>
    </xf>
    <xf numFmtId="0" fontId="26" fillId="2" borderId="25" xfId="3" applyFont="1" applyFill="1" applyBorder="1" applyAlignment="1">
      <alignment horizontal="center" vertical="center"/>
    </xf>
    <xf numFmtId="0" fontId="26" fillId="2" borderId="26" xfId="3" applyFont="1" applyFill="1" applyBorder="1" applyAlignment="1">
      <alignment horizontal="center" vertical="center"/>
    </xf>
    <xf numFmtId="0" fontId="26" fillId="2" borderId="31" xfId="3" applyFont="1" applyFill="1" applyBorder="1" applyAlignment="1">
      <alignment horizontal="center" vertical="center"/>
    </xf>
    <xf numFmtId="0" fontId="24" fillId="2" borderId="2" xfId="3" applyFont="1" applyFill="1" applyBorder="1" applyAlignment="1">
      <alignment horizontal="center" vertical="center"/>
    </xf>
    <xf numFmtId="0" fontId="26" fillId="2" borderId="7" xfId="3" applyFont="1" applyFill="1" applyBorder="1" applyAlignment="1">
      <alignment horizontal="center" vertical="center"/>
    </xf>
    <xf numFmtId="0" fontId="6" fillId="2" borderId="7" xfId="3" applyFont="1" applyFill="1" applyBorder="1" applyAlignment="1">
      <alignment vertical="center" wrapText="1"/>
    </xf>
    <xf numFmtId="0" fontId="6" fillId="2" borderId="5" xfId="3" applyFont="1" applyFill="1" applyBorder="1" applyAlignment="1">
      <alignment vertical="center" wrapText="1"/>
    </xf>
    <xf numFmtId="0" fontId="4" fillId="2" borderId="5" xfId="3" applyFont="1" applyFill="1" applyBorder="1" applyAlignment="1">
      <alignment vertical="center"/>
    </xf>
    <xf numFmtId="0" fontId="4" fillId="2" borderId="13" xfId="3" applyFont="1" applyFill="1" applyBorder="1" applyAlignment="1">
      <alignment vertical="center"/>
    </xf>
    <xf numFmtId="0" fontId="6" fillId="2" borderId="8" xfId="3" applyFont="1" applyFill="1" applyBorder="1" applyAlignment="1">
      <alignment vertical="center" wrapText="1"/>
    </xf>
    <xf numFmtId="0" fontId="6" fillId="2" borderId="0" xfId="3" applyFont="1" applyFill="1" applyBorder="1" applyAlignment="1">
      <alignment vertical="center" wrapText="1"/>
    </xf>
    <xf numFmtId="0" fontId="4" fillId="2" borderId="0" xfId="3" applyFont="1" applyFill="1" applyBorder="1" applyAlignment="1">
      <alignment vertical="center"/>
    </xf>
    <xf numFmtId="0" fontId="4" fillId="2" borderId="14" xfId="3" applyFont="1" applyFill="1" applyBorder="1" applyAlignment="1">
      <alignment vertical="center"/>
    </xf>
    <xf numFmtId="0" fontId="4" fillId="2" borderId="8" xfId="3" applyFont="1" applyFill="1" applyBorder="1" applyAlignment="1">
      <alignment vertical="center"/>
    </xf>
    <xf numFmtId="0" fontId="4" fillId="2" borderId="9" xfId="3" applyFont="1" applyFill="1" applyBorder="1" applyAlignment="1">
      <alignment vertical="center"/>
    </xf>
    <xf numFmtId="0" fontId="4" fillId="2" borderId="11" xfId="3" applyFont="1" applyFill="1" applyBorder="1" applyAlignment="1">
      <alignment vertical="center"/>
    </xf>
    <xf numFmtId="0" fontId="4" fillId="2" borderId="15" xfId="3" applyFont="1" applyFill="1" applyBorder="1" applyAlignment="1">
      <alignment vertical="center"/>
    </xf>
    <xf numFmtId="0" fontId="27" fillId="2" borderId="6" xfId="3" applyFont="1" applyFill="1" applyBorder="1" applyAlignment="1">
      <alignment horizontal="right" wrapText="1"/>
    </xf>
    <xf numFmtId="0" fontId="27" fillId="2" borderId="10" xfId="3" applyFont="1" applyFill="1" applyBorder="1" applyAlignment="1">
      <alignment horizontal="right" wrapText="1"/>
    </xf>
    <xf numFmtId="0" fontId="27" fillId="2" borderId="12" xfId="3" applyFont="1" applyFill="1" applyBorder="1" applyAlignment="1">
      <alignment horizontal="right" wrapText="1"/>
    </xf>
    <xf numFmtId="0" fontId="26" fillId="2" borderId="6" xfId="3" applyFont="1" applyFill="1" applyBorder="1" applyAlignment="1">
      <alignment horizontal="right" vertical="top"/>
    </xf>
    <xf numFmtId="0" fontId="26" fillId="2" borderId="10" xfId="3" applyFont="1" applyFill="1" applyBorder="1" applyAlignment="1">
      <alignment horizontal="right" vertical="top"/>
    </xf>
    <xf numFmtId="0" fontId="4" fillId="2" borderId="9" xfId="3" applyFont="1" applyFill="1" applyBorder="1" applyAlignment="1">
      <alignment horizontal="right" vertical="center"/>
    </xf>
    <xf numFmtId="0" fontId="4" fillId="2" borderId="15" xfId="3" applyFont="1" applyFill="1" applyBorder="1" applyAlignment="1">
      <alignment horizontal="right" vertical="center"/>
    </xf>
    <xf numFmtId="0" fontId="4" fillId="2" borderId="9" xfId="3" applyFont="1" applyFill="1" applyBorder="1" applyAlignment="1">
      <alignment horizontal="center" vertical="center"/>
    </xf>
    <xf numFmtId="0" fontId="14" fillId="2" borderId="6" xfId="3" applyFont="1" applyFill="1" applyBorder="1" applyAlignment="1">
      <alignment horizontal="left" vertical="center"/>
    </xf>
    <xf numFmtId="176" fontId="38" fillId="0" borderId="0" xfId="0" applyNumberFormat="1" applyFont="1" applyAlignment="1">
      <alignment horizontal="center" vertical="center"/>
    </xf>
    <xf numFmtId="49" fontId="8" fillId="0" borderId="0" xfId="0" applyNumberFormat="1" applyFont="1" applyAlignment="1">
      <alignment horizontal="center" vertical="center"/>
    </xf>
    <xf numFmtId="0" fontId="3" fillId="2" borderId="7"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8"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9" xfId="3" applyFont="1" applyFill="1" applyBorder="1" applyAlignment="1">
      <alignment horizontal="center" vertical="center"/>
    </xf>
    <xf numFmtId="0" fontId="3" fillId="2" borderId="15" xfId="3" applyFont="1" applyFill="1" applyBorder="1" applyAlignment="1">
      <alignment horizontal="center" vertical="center"/>
    </xf>
    <xf numFmtId="0" fontId="4" fillId="2" borderId="7" xfId="3" applyFont="1" applyFill="1" applyBorder="1" applyAlignment="1">
      <alignment horizontal="left" vertical="center"/>
    </xf>
    <xf numFmtId="0" fontId="4" fillId="2" borderId="5" xfId="3" applyFont="1" applyFill="1" applyBorder="1" applyAlignment="1">
      <alignment horizontal="left" vertical="center"/>
    </xf>
    <xf numFmtId="0" fontId="4" fillId="2" borderId="13" xfId="3" applyFont="1" applyFill="1" applyBorder="1" applyAlignment="1">
      <alignment horizontal="left" vertical="center"/>
    </xf>
    <xf numFmtId="0" fontId="4" fillId="2" borderId="8" xfId="3" applyFont="1" applyFill="1" applyBorder="1" applyAlignment="1">
      <alignment horizontal="left" vertical="center"/>
    </xf>
    <xf numFmtId="0" fontId="4" fillId="2" borderId="0" xfId="3" applyFont="1" applyFill="1" applyAlignment="1">
      <alignment horizontal="left" vertical="center"/>
    </xf>
    <xf numFmtId="0" fontId="4" fillId="2" borderId="14" xfId="3" applyFont="1" applyFill="1" applyBorder="1" applyAlignment="1">
      <alignment horizontal="left" vertical="center"/>
    </xf>
    <xf numFmtId="38" fontId="4" fillId="2" borderId="6" xfId="3" applyNumberFormat="1" applyFont="1" applyFill="1" applyBorder="1" applyAlignment="1">
      <alignment horizontal="right" vertical="center"/>
    </xf>
    <xf numFmtId="0" fontId="4" fillId="2" borderId="6" xfId="3" applyFont="1" applyFill="1" applyBorder="1" applyAlignment="1">
      <alignment horizontal="center" vertical="top"/>
    </xf>
    <xf numFmtId="0" fontId="4" fillId="2" borderId="10" xfId="3" applyFont="1" applyFill="1" applyBorder="1" applyAlignment="1">
      <alignment horizontal="center" vertical="top"/>
    </xf>
    <xf numFmtId="0" fontId="4" fillId="2" borderId="12" xfId="3" applyFont="1" applyFill="1" applyBorder="1" applyAlignment="1">
      <alignment horizontal="center" vertical="top"/>
    </xf>
    <xf numFmtId="0" fontId="3" fillId="2" borderId="1" xfId="3" applyFont="1" applyFill="1" applyBorder="1" applyAlignment="1">
      <alignment horizontal="center" vertical="center"/>
    </xf>
    <xf numFmtId="38" fontId="4" fillId="2" borderId="6" xfId="5" applyFont="1" applyFill="1" applyBorder="1" applyAlignment="1">
      <alignment horizontal="right" vertical="top"/>
    </xf>
    <xf numFmtId="38" fontId="4" fillId="2" borderId="10" xfId="5" applyFont="1" applyFill="1" applyBorder="1" applyAlignment="1">
      <alignment horizontal="right" vertical="top"/>
    </xf>
    <xf numFmtId="0" fontId="6" fillId="2" borderId="6" xfId="3" applyFont="1" applyFill="1" applyBorder="1" applyAlignment="1">
      <alignment horizontal="left" vertical="center"/>
    </xf>
    <xf numFmtId="0" fontId="6" fillId="2" borderId="10" xfId="3" applyFont="1" applyFill="1" applyBorder="1" applyAlignment="1">
      <alignment horizontal="left" vertical="center"/>
    </xf>
    <xf numFmtId="0" fontId="6" fillId="2" borderId="12" xfId="3" applyFont="1" applyFill="1" applyBorder="1" applyAlignment="1">
      <alignment horizontal="left" vertical="center"/>
    </xf>
    <xf numFmtId="0" fontId="21" fillId="2" borderId="6" xfId="3" applyFont="1" applyFill="1" applyBorder="1" applyAlignment="1">
      <alignment horizontal="left" vertical="top"/>
    </xf>
    <xf numFmtId="0" fontId="21" fillId="2" borderId="10" xfId="3" applyFont="1" applyFill="1" applyBorder="1" applyAlignment="1">
      <alignment horizontal="left" vertical="top"/>
    </xf>
    <xf numFmtId="0" fontId="21" fillId="2" borderId="12" xfId="3" applyFont="1" applyFill="1" applyBorder="1" applyAlignment="1">
      <alignment horizontal="left" vertical="top"/>
    </xf>
    <xf numFmtId="0" fontId="21" fillId="2" borderId="32" xfId="3" applyFont="1" applyFill="1" applyBorder="1" applyAlignment="1">
      <alignment horizontal="left" vertical="center"/>
    </xf>
    <xf numFmtId="38" fontId="21" fillId="2" borderId="6" xfId="3" applyNumberFormat="1" applyFont="1" applyFill="1" applyBorder="1" applyAlignment="1">
      <alignment horizontal="right" vertical="center"/>
    </xf>
    <xf numFmtId="0" fontId="24" fillId="2" borderId="6" xfId="3" applyFont="1" applyFill="1" applyBorder="1" applyAlignment="1">
      <alignment horizontal="center" vertical="center"/>
    </xf>
    <xf numFmtId="0" fontId="24" fillId="2" borderId="10" xfId="3" applyFont="1" applyFill="1" applyBorder="1" applyAlignment="1">
      <alignment horizontal="center" vertical="center"/>
    </xf>
    <xf numFmtId="0" fontId="24" fillId="2" borderId="12" xfId="3" applyFont="1" applyFill="1" applyBorder="1" applyAlignment="1">
      <alignment horizontal="center" vertical="center"/>
    </xf>
    <xf numFmtId="0" fontId="17" fillId="2" borderId="8" xfId="3" applyFont="1" applyFill="1" applyBorder="1" applyAlignment="1">
      <alignment horizontal="center" vertical="center"/>
    </xf>
    <xf numFmtId="0" fontId="17" fillId="2" borderId="0" xfId="3" applyFont="1" applyFill="1" applyAlignment="1">
      <alignment horizontal="center" vertical="center"/>
    </xf>
    <xf numFmtId="0" fontId="16" fillId="2" borderId="7" xfId="3" applyFont="1" applyFill="1" applyBorder="1" applyAlignment="1">
      <alignment horizontal="left" vertical="center"/>
    </xf>
    <xf numFmtId="0" fontId="21" fillId="2" borderId="0" xfId="3" applyFont="1" applyFill="1" applyBorder="1" applyAlignment="1">
      <alignment horizontal="left" vertical="top" wrapText="1"/>
    </xf>
    <xf numFmtId="0" fontId="24" fillId="2" borderId="9" xfId="3" applyFont="1" applyFill="1" applyBorder="1" applyAlignment="1">
      <alignment horizontal="center" vertical="center"/>
    </xf>
    <xf numFmtId="0" fontId="24" fillId="2" borderId="11" xfId="3" applyFont="1" applyFill="1" applyBorder="1" applyAlignment="1">
      <alignment horizontal="center" vertical="center"/>
    </xf>
    <xf numFmtId="0" fontId="24" fillId="2" borderId="15" xfId="3" applyFont="1" applyFill="1" applyBorder="1" applyAlignment="1">
      <alignment horizontal="center" vertical="center"/>
    </xf>
    <xf numFmtId="0" fontId="24" fillId="2" borderId="21" xfId="3" applyFont="1" applyFill="1" applyBorder="1" applyAlignment="1">
      <alignment horizontal="center" vertical="center"/>
    </xf>
    <xf numFmtId="0" fontId="24" fillId="2" borderId="23" xfId="3" applyFont="1" applyFill="1" applyBorder="1" applyAlignment="1">
      <alignment horizontal="center" vertical="center"/>
    </xf>
    <xf numFmtId="0" fontId="24" fillId="2" borderId="22" xfId="3" applyFont="1" applyFill="1" applyBorder="1" applyAlignment="1">
      <alignment horizontal="center" vertical="center"/>
    </xf>
    <xf numFmtId="49" fontId="18" fillId="0" borderId="0" xfId="0" applyNumberFormat="1" applyFont="1" applyAlignment="1">
      <alignment horizontal="left" vertical="center"/>
    </xf>
    <xf numFmtId="0" fontId="21" fillId="2" borderId="0" xfId="3" applyFont="1" applyFill="1" applyBorder="1" applyAlignment="1">
      <alignment horizontal="left" vertical="top"/>
    </xf>
  </cellXfs>
  <cellStyles count="6">
    <cellStyle name="桁区切り" xfId="5" builtinId="6"/>
    <cellStyle name="桁区切り 2" xfId="1"/>
    <cellStyle name="標準" xfId="0" builtinId="0"/>
    <cellStyle name="標準 2" xfId="2"/>
    <cellStyle name="標準 2 2" xfId="3"/>
    <cellStyle name="標準 3" xfId="4"/>
  </cellStyles>
  <dxfs count="21">
    <dxf>
      <fill>
        <patternFill>
          <bgColor theme="6" tint="0.79998168889431442"/>
        </patternFill>
      </fill>
    </dxf>
    <dxf>
      <fill>
        <patternFill>
          <bgColor theme="6" tint="0.79998168889431442"/>
        </patternFill>
      </fill>
    </dxf>
    <dxf>
      <fill>
        <patternFill>
          <bgColor theme="8" tint="0.79998168889431442"/>
        </patternFill>
      </fill>
    </dxf>
    <dxf>
      <fill>
        <patternFill>
          <bgColor rgb="FFFEF1E6"/>
        </patternFill>
      </fill>
    </dxf>
    <dxf>
      <fill>
        <patternFill>
          <bgColor rgb="FFFEF1E6"/>
        </patternFill>
      </fill>
    </dxf>
    <dxf>
      <fill>
        <patternFill>
          <bgColor rgb="FFFEF1E6"/>
        </patternFill>
      </fill>
    </dxf>
    <dxf>
      <fill>
        <patternFill>
          <bgColor rgb="FFFFF4D1"/>
        </patternFill>
      </fill>
    </dxf>
    <dxf>
      <fill>
        <patternFill>
          <bgColor rgb="FFFAF4D1"/>
        </patternFill>
      </fill>
    </dxf>
    <dxf>
      <fill>
        <patternFill>
          <bgColor rgb="FFFEF1E6"/>
        </patternFill>
      </fill>
    </dxf>
    <dxf>
      <fill>
        <patternFill>
          <bgColor rgb="FFFEF1E6"/>
        </patternFill>
      </fill>
    </dxf>
    <dxf>
      <fill>
        <patternFill>
          <bgColor rgb="FFFEF1E6"/>
        </patternFill>
      </fill>
    </dxf>
    <dxf>
      <fill>
        <patternFill>
          <bgColor rgb="FFFEF1E6"/>
        </patternFill>
      </fill>
    </dxf>
    <dxf>
      <fill>
        <patternFill>
          <bgColor rgb="FFFEF1E6"/>
        </patternFill>
      </fill>
    </dxf>
    <dxf>
      <fill>
        <patternFill>
          <bgColor rgb="FFFEF1E6"/>
        </patternFill>
      </fill>
    </dxf>
    <dxf>
      <fill>
        <patternFill>
          <bgColor rgb="FFFEF1E6"/>
        </patternFill>
      </fill>
    </dxf>
    <dxf>
      <fill>
        <patternFill>
          <bgColor theme="6" tint="0.79998168889431442"/>
        </patternFill>
      </fill>
    </dxf>
    <dxf>
      <fill>
        <patternFill>
          <bgColor rgb="FFFEF1E6"/>
        </patternFill>
      </fill>
    </dxf>
    <dxf>
      <fill>
        <patternFill>
          <bgColor rgb="FFEDF7F9"/>
        </patternFill>
      </fill>
    </dxf>
    <dxf>
      <fill>
        <patternFill>
          <bgColor rgb="FFFEF1E6"/>
        </patternFill>
      </fill>
    </dxf>
    <dxf>
      <fill>
        <patternFill>
          <bgColor rgb="FFFEF4EC"/>
        </patternFill>
      </fill>
    </dxf>
    <dxf>
      <fill>
        <patternFill>
          <bgColor rgb="FFFEF1E6"/>
        </patternFill>
      </fill>
    </dxf>
  </dxfs>
  <tableStyles count="0" defaultTableStyle="TableStyleMedium9" defaultPivotStyle="PivotStyleLight16"/>
  <colors>
    <mruColors>
      <color rgb="FFFEF1E6"/>
      <color rgb="FFFFCCFF"/>
      <color rgb="FFFFF4D1"/>
      <color rgb="FFFAF4D1"/>
      <color rgb="FFE4ECD4"/>
      <color rgb="FFFFF0C1"/>
      <color rgb="FFFEF1FA"/>
      <color rgb="FFF8FAF4"/>
      <color rgb="FFEDF7F9"/>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189230</xdr:colOff>
      <xdr:row>7</xdr:row>
      <xdr:rowOff>514985</xdr:rowOff>
    </xdr:from>
    <xdr:ext cx="859155" cy="191770"/>
    <xdr:sp macro="" textlink="">
      <xdr:nvSpPr>
        <xdr:cNvPr id="5" name="テキスト ボックス 4"/>
        <xdr:cNvSpPr txBox="1"/>
      </xdr:nvSpPr>
      <xdr:spPr>
        <a:xfrm>
          <a:off x="2132330" y="1515110"/>
          <a:ext cx="859155" cy="1917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42</xdr:col>
      <xdr:colOff>33655</xdr:colOff>
      <xdr:row>38</xdr:row>
      <xdr:rowOff>0</xdr:rowOff>
    </xdr:from>
    <xdr:to>
      <xdr:col>42</xdr:col>
      <xdr:colOff>157480</xdr:colOff>
      <xdr:row>40</xdr:row>
      <xdr:rowOff>0</xdr:rowOff>
    </xdr:to>
    <xdr:sp macro="" textlink="">
      <xdr:nvSpPr>
        <xdr:cNvPr id="6" name="右中かっこ 5"/>
        <xdr:cNvSpPr/>
      </xdr:nvSpPr>
      <xdr:spPr>
        <a:xfrm>
          <a:off x="8168005" y="7387590"/>
          <a:ext cx="123825" cy="381000"/>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66040</xdr:colOff>
      <xdr:row>27</xdr:row>
      <xdr:rowOff>44823</xdr:rowOff>
    </xdr:from>
    <xdr:to>
      <xdr:col>42</xdr:col>
      <xdr:colOff>123264</xdr:colOff>
      <xdr:row>33</xdr:row>
      <xdr:rowOff>170815</xdr:rowOff>
    </xdr:to>
    <xdr:sp macro="" textlink="">
      <xdr:nvSpPr>
        <xdr:cNvPr id="7" name="右中かっこ 6"/>
        <xdr:cNvSpPr/>
      </xdr:nvSpPr>
      <xdr:spPr>
        <a:xfrm>
          <a:off x="8492864" y="5300382"/>
          <a:ext cx="57224" cy="932815"/>
        </a:xfrm>
        <a:prstGeom prst="rightBrac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42</xdr:col>
      <xdr:colOff>94839</xdr:colOff>
      <xdr:row>30</xdr:row>
      <xdr:rowOff>150421</xdr:rowOff>
    </xdr:from>
    <xdr:ext cx="300355" cy="238125"/>
    <xdr:sp macro="" textlink="">
      <xdr:nvSpPr>
        <xdr:cNvPr id="8" name="テキスト ボックス 7"/>
        <xdr:cNvSpPr txBox="1"/>
      </xdr:nvSpPr>
      <xdr:spPr>
        <a:xfrm>
          <a:off x="8521663" y="5607686"/>
          <a:ext cx="300355" cy="2381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u="none">
              <a:solidFill>
                <a:sysClr val="windowText" lastClr="000000"/>
              </a:solidFill>
            </a:rPr>
            <a:t>②</a:t>
          </a:r>
        </a:p>
      </xdr:txBody>
    </xdr:sp>
    <xdr:clientData/>
  </xdr:oneCellAnchor>
  <xdr:oneCellAnchor>
    <xdr:from>
      <xdr:col>42</xdr:col>
      <xdr:colOff>118745</xdr:colOff>
      <xdr:row>38</xdr:row>
      <xdr:rowOff>177165</xdr:rowOff>
    </xdr:from>
    <xdr:ext cx="300355" cy="242570"/>
    <xdr:sp macro="" textlink="">
      <xdr:nvSpPr>
        <xdr:cNvPr id="10" name="テキスト ボックス 9"/>
        <xdr:cNvSpPr txBox="1"/>
      </xdr:nvSpPr>
      <xdr:spPr>
        <a:xfrm>
          <a:off x="8253095" y="7564755"/>
          <a:ext cx="30035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a:t>④</a:t>
          </a:r>
        </a:p>
      </xdr:txBody>
    </xdr:sp>
    <xdr:clientData/>
  </xdr:oneCellAnchor>
  <xdr:oneCellAnchor>
    <xdr:from>
      <xdr:col>30</xdr:col>
      <xdr:colOff>57785</xdr:colOff>
      <xdr:row>7</xdr:row>
      <xdr:rowOff>30741</xdr:rowOff>
    </xdr:from>
    <xdr:ext cx="2218055" cy="481330"/>
    <xdr:sp macro="" textlink="">
      <xdr:nvSpPr>
        <xdr:cNvPr id="16" name="テキスト ボックス 11"/>
        <xdr:cNvSpPr txBox="1"/>
      </xdr:nvSpPr>
      <xdr:spPr>
        <a:xfrm>
          <a:off x="6052932" y="1028065"/>
          <a:ext cx="2218055" cy="4813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lIns="0" tIns="0" rIns="0" bIns="0" rtlCol="0" anchor="t"/>
        <a:lstStyle/>
        <a:p>
          <a:r>
            <a:rPr kumimoji="1" lang="en-US" altLang="ja-JP" sz="600">
              <a:solidFill>
                <a:sysClr val="windowText" lastClr="000000"/>
              </a:solidFill>
              <a:latin typeface="+mj-ea"/>
              <a:ea typeface="+mj-ea"/>
            </a:rPr>
            <a:t>※新型コロナウィルス感染症の影響で運休した定期便の運航再開</a:t>
          </a:r>
        </a:p>
        <a:p>
          <a:r>
            <a:rPr kumimoji="1" lang="en-US" altLang="ja-JP" sz="600">
              <a:solidFill>
                <a:sysClr val="windowText" lastClr="000000"/>
              </a:solidFill>
              <a:latin typeface="+mj-ea"/>
              <a:ea typeface="+mj-ea"/>
            </a:rPr>
            <a:t>　 に際し、</a:t>
          </a:r>
          <a:r>
            <a:rPr kumimoji="1" lang="ja-JP" altLang="en-US" sz="600">
              <a:solidFill>
                <a:sysClr val="windowText" lastClr="000000"/>
              </a:solidFill>
              <a:latin typeface="+mj-ea"/>
              <a:ea typeface="+mj-ea"/>
            </a:rPr>
            <a:t>チャーター便で開始する場合であって、令和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年度におい</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てはチャーター便のみ運航を予定する場合は、チャーター便の運</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航再開便に○。令和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年度内に定期便に移行する場合は、定期</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便の運航再開便に○をし、定期便の運航開始日を５に記載する。</a:t>
          </a:r>
          <a:endParaRPr kumimoji="1" lang="en-US" altLang="ja-JP" sz="600">
            <a:solidFill>
              <a:sysClr val="windowText" lastClr="000000"/>
            </a:solidFill>
            <a:latin typeface="+mj-ea"/>
            <a:ea typeface="+mj-ea"/>
          </a:endParaRPr>
        </a:p>
      </xdr:txBody>
    </xdr:sp>
    <xdr:clientData/>
  </xdr:oneCellAnchor>
  <xdr:twoCellAnchor>
    <xdr:from>
      <xdr:col>14</xdr:col>
      <xdr:colOff>131990</xdr:colOff>
      <xdr:row>26</xdr:row>
      <xdr:rowOff>98074</xdr:rowOff>
    </xdr:from>
    <xdr:to>
      <xdr:col>35</xdr:col>
      <xdr:colOff>139030</xdr:colOff>
      <xdr:row>36</xdr:row>
      <xdr:rowOff>22290</xdr:rowOff>
    </xdr:to>
    <xdr:sp macro="" textlink="">
      <xdr:nvSpPr>
        <xdr:cNvPr id="17" name="テキスト ボックス 12"/>
        <xdr:cNvSpPr txBox="1">
          <a:spLocks noChangeArrowheads="1"/>
        </xdr:cNvSpPr>
      </xdr:nvSpPr>
      <xdr:spPr>
        <a:xfrm>
          <a:off x="3027590" y="5136799"/>
          <a:ext cx="4017065" cy="1524416"/>
        </a:xfrm>
        <a:prstGeom prst="rect">
          <a:avLst/>
        </a:prstGeom>
        <a:solidFill>
          <a:srgbClr val="FFFFFF"/>
        </a:solidFill>
        <a:ln w="9525">
          <a:solidFill>
            <a:srgbClr val="000000"/>
          </a:solidFill>
          <a:miter lim="800000"/>
          <a:headEnd/>
          <a:tailEnd/>
        </a:ln>
      </xdr:spPr>
      <xdr:txBody>
        <a:bodyPr rot="0" vertOverflow="overflow" horzOverflow="overflow" wrap="square" anchor="t" anchorCtr="0">
          <a:noAutofit/>
        </a:bodyPr>
        <a:lstStyle/>
        <a:p>
          <a:r>
            <a:rPr sz="1000">
              <a:solidFill>
                <a:sysClr val="windowText" lastClr="000000"/>
              </a:solidFill>
            </a:rPr>
            <a:t>＜運航再開便以外＞</a:t>
          </a:r>
        </a:p>
        <a:p>
          <a:r>
            <a:rPr sz="1000">
              <a:solidFill>
                <a:sysClr val="windowText" lastClr="000000"/>
              </a:solidFill>
            </a:rPr>
            <a:t>基準期間のマスを灰色で塗りつぶしてください。</a:t>
          </a:r>
        </a:p>
        <a:p>
          <a:r>
            <a:rPr sz="1000">
              <a:solidFill>
                <a:sysClr val="windowText" lastClr="000000"/>
              </a:solidFill>
            </a:rPr>
            <a:t>＜運航再開便＞</a:t>
          </a:r>
        </a:p>
        <a:p>
          <a:r>
            <a:rPr sz="1000">
              <a:solidFill>
                <a:sysClr val="windowText" lastClr="000000"/>
              </a:solidFill>
            </a:rPr>
            <a:t>コロナ前認定を受けていた路線については、認定時の基準期間のマスを灰色で塗りつぶして下さい。</a:t>
          </a:r>
          <a:endParaRPr lang="en-US" sz="1000">
            <a:solidFill>
              <a:sysClr val="windowText" lastClr="000000"/>
            </a:solidFill>
          </a:endParaRPr>
        </a:p>
        <a:p>
          <a:r>
            <a:rPr lang="ja-JP" altLang="en-US" sz="1000">
              <a:solidFill>
                <a:sysClr val="windowText" lastClr="000000"/>
              </a:solidFill>
            </a:rPr>
            <a:t>平成</a:t>
          </a:r>
          <a:r>
            <a:rPr lang="en-US" altLang="ja-JP" sz="1000">
              <a:solidFill>
                <a:sysClr val="windowText" lastClr="000000"/>
              </a:solidFill>
            </a:rPr>
            <a:t>31</a:t>
          </a:r>
          <a:r>
            <a:rPr lang="ja-JP" altLang="en-US" sz="1000">
              <a:solidFill>
                <a:sysClr val="windowText" lastClr="000000"/>
              </a:solidFill>
            </a:rPr>
            <a:t>年度の平成</a:t>
          </a:r>
          <a:r>
            <a:rPr lang="en-US" altLang="ja-JP" sz="1000">
              <a:solidFill>
                <a:sysClr val="windowText" lastClr="000000"/>
              </a:solidFill>
            </a:rPr>
            <a:t>31</a:t>
          </a:r>
          <a:r>
            <a:rPr lang="ja-JP" altLang="en-US" sz="1000">
              <a:solidFill>
                <a:sysClr val="windowText" lastClr="000000"/>
              </a:solidFill>
            </a:rPr>
            <a:t>年</a:t>
          </a:r>
          <a:r>
            <a:rPr lang="en-US" altLang="ja-JP" sz="1000">
              <a:solidFill>
                <a:sysClr val="windowText" lastClr="000000"/>
              </a:solidFill>
            </a:rPr>
            <a:t>12</a:t>
          </a:r>
          <a:r>
            <a:rPr lang="ja-JP" altLang="en-US" sz="1000">
              <a:solidFill>
                <a:sysClr val="windowText" lastClr="000000"/>
              </a:solidFill>
            </a:rPr>
            <a:t>月から令和２年</a:t>
          </a:r>
          <a:r>
            <a:rPr lang="en-US" altLang="ja-JP" sz="1000">
              <a:solidFill>
                <a:sysClr val="windowText" lastClr="000000"/>
              </a:solidFill>
            </a:rPr>
            <a:t>3</a:t>
          </a:r>
          <a:r>
            <a:rPr lang="ja-JP" altLang="en-US" sz="1000">
              <a:solidFill>
                <a:sysClr val="windowText" lastClr="000000"/>
              </a:solidFill>
            </a:rPr>
            <a:t>月について、コロナの影響で減便しており、平成</a:t>
          </a:r>
          <a:r>
            <a:rPr lang="en-US" altLang="ja-JP" sz="1000">
              <a:solidFill>
                <a:sysClr val="windowText" lastClr="000000"/>
              </a:solidFill>
            </a:rPr>
            <a:t>30</a:t>
          </a:r>
          <a:r>
            <a:rPr lang="ja-JP" altLang="en-US" sz="1000">
              <a:solidFill>
                <a:sysClr val="windowText" lastClr="000000"/>
              </a:solidFill>
            </a:rPr>
            <a:t>年度の運航実績を利用する場合は、平成</a:t>
          </a:r>
          <a:r>
            <a:rPr lang="en-US" altLang="ja-JP" sz="1000">
              <a:solidFill>
                <a:sysClr val="windowText" lastClr="000000"/>
              </a:solidFill>
            </a:rPr>
            <a:t>30</a:t>
          </a:r>
          <a:r>
            <a:rPr lang="ja-JP" altLang="en-US" sz="1000">
              <a:solidFill>
                <a:sysClr val="windowText" lastClr="000000"/>
              </a:solidFill>
            </a:rPr>
            <a:t>年度の実績もご記載下さい。</a:t>
          </a:r>
          <a:endParaRPr sz="1000">
            <a:solidFill>
              <a:sysClr val="windowText" lastClr="000000"/>
            </a:solidFill>
          </a:endParaRPr>
        </a:p>
        <a:p>
          <a:r>
            <a:rPr sz="600"/>
            <a:t>※提出時はこのテキストボックスを削除</a:t>
          </a:r>
        </a:p>
      </xdr:txBody>
    </xdr:sp>
    <xdr:clientData/>
  </xdr:twoCellAnchor>
  <xdr:twoCellAnchor>
    <xdr:from>
      <xdr:col>44</xdr:col>
      <xdr:colOff>5993</xdr:colOff>
      <xdr:row>2</xdr:row>
      <xdr:rowOff>2435</xdr:rowOff>
    </xdr:from>
    <xdr:to>
      <xdr:col>62</xdr:col>
      <xdr:colOff>191400</xdr:colOff>
      <xdr:row>14</xdr:row>
      <xdr:rowOff>38099</xdr:rowOff>
    </xdr:to>
    <xdr:sp macro="" textlink="">
      <xdr:nvSpPr>
        <xdr:cNvPr id="2" name="正方形/長方形 1"/>
        <xdr:cNvSpPr/>
      </xdr:nvSpPr>
      <xdr:spPr>
        <a:xfrm>
          <a:off x="9492893" y="345335"/>
          <a:ext cx="3785857" cy="2483589"/>
        </a:xfrm>
        <a:prstGeom prst="rect">
          <a:avLst/>
        </a:prstGeom>
        <a:solidFill>
          <a:schemeClr val="accent2">
            <a:lumMod val="20000"/>
            <a:lumOff val="80000"/>
          </a:schemeClr>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再度入力される場合は、下記ガイダンスに従ってご記入ください。</a:t>
          </a:r>
          <a:endParaRPr kumimoji="1" lang="en-US" altLang="ja-JP" sz="1200" b="1">
            <a:solidFill>
              <a:sysClr val="windowText" lastClr="000000"/>
            </a:solidFill>
          </a:endParaRPr>
        </a:p>
        <a:p>
          <a:pPr algn="l"/>
          <a:r>
            <a:rPr kumimoji="1" lang="ja-JP" altLang="en-US" sz="1200" b="1">
              <a:solidFill>
                <a:sysClr val="windowText" lastClr="000000"/>
              </a:solidFill>
            </a:rPr>
            <a:t>＜共通ガイダンス＞</a:t>
          </a:r>
          <a:endParaRPr kumimoji="1" lang="en-US" altLang="ja-JP" sz="1200" b="1">
            <a:solidFill>
              <a:sysClr val="windowText" lastClr="000000"/>
            </a:solidFill>
          </a:endParaRPr>
        </a:p>
        <a:p>
          <a:pPr algn="l"/>
          <a:r>
            <a:rPr kumimoji="1" lang="ja-JP" altLang="en-US" sz="1100"/>
            <a:t>①以下に従ってご記入ください。</a:t>
          </a:r>
          <a:endParaRPr kumimoji="1" lang="en-US" altLang="ja-JP" sz="1100"/>
        </a:p>
        <a:p>
          <a:pPr algn="l"/>
          <a:r>
            <a:rPr kumimoji="1" lang="en-US" altLang="ja-JP" sz="1100"/>
            <a:t>【</a:t>
          </a:r>
          <a:r>
            <a:rPr kumimoji="1" lang="ja-JP" altLang="en-US" sz="1100"/>
            <a:t>橙色部分</a:t>
          </a:r>
          <a:r>
            <a:rPr kumimoji="1" lang="en-US" altLang="ja-JP" sz="1100"/>
            <a:t>】</a:t>
          </a:r>
          <a:r>
            <a:rPr kumimoji="1" lang="ja-JP" altLang="en-US" sz="1100"/>
            <a:t>ご選択ください。</a:t>
          </a:r>
          <a:endParaRPr kumimoji="1" lang="en-US" altLang="ja-JP" sz="1100"/>
        </a:p>
        <a:p>
          <a:pPr algn="l"/>
          <a:r>
            <a:rPr kumimoji="1" lang="en-US" altLang="ja-JP" sz="1100"/>
            <a:t>【</a:t>
          </a:r>
          <a:r>
            <a:rPr kumimoji="1" lang="ja-JP" altLang="en-US" sz="1100"/>
            <a:t>ピンク部分</a:t>
          </a:r>
          <a:r>
            <a:rPr kumimoji="1" lang="en-US" altLang="ja-JP" sz="1100"/>
            <a:t>】</a:t>
          </a:r>
          <a:r>
            <a:rPr kumimoji="1" lang="ja-JP" altLang="en-US" sz="1100"/>
            <a:t>共通でご記載願います。</a:t>
          </a:r>
          <a:endParaRPr kumimoji="1" lang="en-US" altLang="ja-JP" sz="1100"/>
        </a:p>
        <a:p>
          <a:pPr algn="l"/>
          <a:r>
            <a:rPr kumimoji="1" lang="en-US" altLang="ja-JP" sz="1100"/>
            <a:t>【</a:t>
          </a:r>
          <a:r>
            <a:rPr kumimoji="1" lang="ja-JP" altLang="en-US" sz="1100"/>
            <a:t>緑部分</a:t>
          </a:r>
          <a:r>
            <a:rPr kumimoji="1" lang="en-US" altLang="ja-JP" sz="1100"/>
            <a:t>】</a:t>
          </a:r>
          <a:r>
            <a:rPr kumimoji="1" lang="ja-JP" altLang="en-US" sz="1100"/>
            <a:t>新規就航・増便の場合と運航再開便で過去に支援を受けていた場合はご記入ください。</a:t>
          </a:r>
          <a:endParaRPr kumimoji="1" lang="en-US" altLang="ja-JP" sz="1100"/>
        </a:p>
        <a:p>
          <a:pPr algn="l"/>
          <a:r>
            <a:rPr kumimoji="1" lang="en-US" altLang="ja-JP" sz="1100"/>
            <a:t>【</a:t>
          </a:r>
          <a:r>
            <a:rPr kumimoji="1" lang="ja-JP" altLang="en-US" sz="1100"/>
            <a:t>青色部分</a:t>
          </a:r>
          <a:r>
            <a:rPr kumimoji="1" lang="en-US" altLang="ja-JP" sz="1100"/>
            <a:t>】</a:t>
          </a:r>
          <a:r>
            <a:rPr kumimoji="1" lang="ja-JP" altLang="en-US" sz="1100"/>
            <a:t>ガイダンスに従って適宜ご記入ください。</a:t>
          </a:r>
          <a:endParaRPr kumimoji="1" lang="en-US" altLang="ja-JP" sz="1100"/>
        </a:p>
        <a:p>
          <a:pPr algn="l"/>
          <a:r>
            <a:rPr kumimoji="1" lang="en-US" altLang="ja-JP" sz="1100"/>
            <a:t>※</a:t>
          </a:r>
          <a:r>
            <a:rPr kumimoji="1" lang="ja-JP" altLang="ja-JP" sz="1100">
              <a:solidFill>
                <a:schemeClr val="dk1"/>
              </a:solidFill>
              <a:effectLst/>
              <a:latin typeface="+mn-lt"/>
              <a:ea typeface="+mn-ea"/>
              <a:cs typeface="+mn-cs"/>
            </a:rPr>
            <a:t>セルの色は入力すると</a:t>
          </a:r>
          <a:r>
            <a:rPr kumimoji="1" lang="ja-JP" altLang="en-US" sz="1100">
              <a:solidFill>
                <a:schemeClr val="dk1"/>
              </a:solidFill>
              <a:effectLst/>
              <a:latin typeface="+mn-lt"/>
              <a:ea typeface="+mn-ea"/>
              <a:cs typeface="+mn-cs"/>
            </a:rPr>
            <a:t>原則</a:t>
          </a:r>
          <a:r>
            <a:rPr kumimoji="1" lang="ja-JP" altLang="ja-JP" sz="1100">
              <a:solidFill>
                <a:schemeClr val="dk1"/>
              </a:solidFill>
              <a:effectLst/>
              <a:latin typeface="+mn-lt"/>
              <a:ea typeface="+mn-ea"/>
              <a:cs typeface="+mn-cs"/>
            </a:rPr>
            <a:t>白くなります。</a:t>
          </a:r>
          <a:r>
            <a:rPr kumimoji="1" lang="ja-JP" altLang="en-US" sz="1100">
              <a:solidFill>
                <a:schemeClr val="dk1"/>
              </a:solidFill>
              <a:effectLst/>
              <a:latin typeface="+mn-lt"/>
              <a:ea typeface="+mn-ea"/>
              <a:cs typeface="+mn-cs"/>
            </a:rPr>
            <a:t>ご注意ください。</a:t>
          </a:r>
          <a:endParaRPr kumimoji="1" lang="en-US" altLang="ja-JP" sz="1100"/>
        </a:p>
        <a:p>
          <a:pPr algn="l"/>
          <a:endParaRPr kumimoji="1" lang="en-US" altLang="ja-JP" sz="1100"/>
        </a:p>
        <a:p>
          <a:pPr algn="l"/>
          <a:r>
            <a:rPr kumimoji="1" lang="ja-JP" altLang="en-US" sz="1100"/>
            <a:t>②同エクセルの他のシートを削除しないでください。</a:t>
          </a:r>
        </a:p>
      </xdr:txBody>
    </xdr:sp>
    <xdr:clientData/>
  </xdr:twoCellAnchor>
  <xdr:twoCellAnchor>
    <xdr:from>
      <xdr:col>26</xdr:col>
      <xdr:colOff>100855</xdr:colOff>
      <xdr:row>41</xdr:row>
      <xdr:rowOff>425824</xdr:rowOff>
    </xdr:from>
    <xdr:to>
      <xdr:col>42</xdr:col>
      <xdr:colOff>179294</xdr:colOff>
      <xdr:row>42</xdr:row>
      <xdr:rowOff>33618</xdr:rowOff>
    </xdr:to>
    <xdr:sp macro="" textlink="">
      <xdr:nvSpPr>
        <xdr:cNvPr id="3" name="テキスト ボックス 2"/>
        <xdr:cNvSpPr txBox="1"/>
      </xdr:nvSpPr>
      <xdr:spPr>
        <a:xfrm>
          <a:off x="5199531" y="8494059"/>
          <a:ext cx="3160057"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（補助要綱、条例等、補助又は減免の内容が確認できる資料を添付すること）</a:t>
          </a:r>
        </a:p>
      </xdr:txBody>
    </xdr:sp>
    <xdr:clientData/>
  </xdr:twoCellAnchor>
  <xdr:twoCellAnchor>
    <xdr:from>
      <xdr:col>3</xdr:col>
      <xdr:colOff>95250</xdr:colOff>
      <xdr:row>3</xdr:row>
      <xdr:rowOff>9526</xdr:rowOff>
    </xdr:from>
    <xdr:to>
      <xdr:col>31</xdr:col>
      <xdr:colOff>57150</xdr:colOff>
      <xdr:row>8</xdr:row>
      <xdr:rowOff>247650</xdr:rowOff>
    </xdr:to>
    <xdr:grpSp>
      <xdr:nvGrpSpPr>
        <xdr:cNvPr id="14" name="グループ化 13"/>
        <xdr:cNvGrpSpPr/>
      </xdr:nvGrpSpPr>
      <xdr:grpSpPr>
        <a:xfrm>
          <a:off x="523875" y="400051"/>
          <a:ext cx="5676900" cy="1038224"/>
          <a:chOff x="457200" y="438151"/>
          <a:chExt cx="5676900" cy="1038224"/>
        </a:xfrm>
      </xdr:grpSpPr>
      <xdr:sp macro="" textlink="">
        <xdr:nvSpPr>
          <xdr:cNvPr id="4" name="正方形/長方形 3"/>
          <xdr:cNvSpPr/>
        </xdr:nvSpPr>
        <xdr:spPr>
          <a:xfrm>
            <a:off x="457200" y="438151"/>
            <a:ext cx="5610225" cy="1038224"/>
          </a:xfrm>
          <a:prstGeom prst="rect">
            <a:avLst/>
          </a:prstGeom>
          <a:ln>
            <a:solidFill>
              <a:schemeClr val="accent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solidFill>
                  <a:srgbClr val="FF0000"/>
                </a:solidFill>
              </a:rPr>
              <a:t>★交付要望書のコピー方法</a:t>
            </a:r>
            <a:endParaRPr kumimoji="1" lang="en-US" altLang="ja-JP" sz="1100">
              <a:solidFill>
                <a:srgbClr val="FF0000"/>
              </a:solidFill>
            </a:endParaRPr>
          </a:p>
          <a:p>
            <a:pPr algn="l"/>
            <a:r>
              <a:rPr kumimoji="1" lang="ja-JP" altLang="en-US" sz="1100"/>
              <a:t>①</a:t>
            </a:r>
            <a:r>
              <a:rPr kumimoji="1" lang="ja-JP" altLang="en-US" sz="1100" u="sng"/>
              <a:t>交付要望書の</a:t>
            </a:r>
            <a:r>
              <a:rPr kumimoji="1" lang="ja-JP" altLang="en-US" sz="1100"/>
              <a:t>エクセル左上の三角形をクリックし、</a:t>
            </a:r>
            <a:endParaRPr kumimoji="1" lang="en-US" altLang="ja-JP" sz="1100"/>
          </a:p>
          <a:p>
            <a:pPr algn="l"/>
            <a:r>
              <a:rPr kumimoji="1" lang="ja-JP" altLang="en-US" sz="1100"/>
              <a:t>　右クリック、コピーを選択</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②</a:t>
            </a:r>
            <a:r>
              <a:rPr kumimoji="1" lang="ja-JP" altLang="en-US" sz="1100" u="sng"/>
              <a:t>こちらのシート「交付要望書コピー用」</a:t>
            </a:r>
            <a:r>
              <a:rPr kumimoji="1" lang="ja-JP" altLang="en-US" sz="1100"/>
              <a:t>の左上</a:t>
            </a:r>
            <a:r>
              <a:rPr kumimoji="1" lang="ja-JP" altLang="ja-JP" sz="1100">
                <a:solidFill>
                  <a:schemeClr val="dk1"/>
                </a:solidFill>
                <a:effectLst/>
                <a:latin typeface="+mn-lt"/>
                <a:ea typeface="+mn-ea"/>
                <a:cs typeface="+mn-cs"/>
              </a:rPr>
              <a:t>三角形をクリックし、</a:t>
            </a:r>
            <a:endParaRPr lang="ja-JP" altLang="ja-JP">
              <a:effectLst/>
            </a:endParaRPr>
          </a:p>
          <a:p>
            <a:pPr algn="l"/>
            <a:r>
              <a:rPr kumimoji="1" lang="ja-JP" altLang="en-US" sz="1100"/>
              <a:t>　右クリック、貼り付けを選択</a:t>
            </a:r>
          </a:p>
        </xdr:txBody>
      </xdr:sp>
      <xdr:pic>
        <xdr:nvPicPr>
          <xdr:cNvPr id="9" name="図 8"/>
          <xdr:cNvPicPr>
            <a:picLocks noChangeAspect="1"/>
          </xdr:cNvPicPr>
        </xdr:nvPicPr>
        <xdr:blipFill rotWithShape="1">
          <a:blip xmlns:r="http://schemas.openxmlformats.org/officeDocument/2006/relationships" r:embed="rId1"/>
          <a:srcRect t="31514" r="92313" b="61845"/>
          <a:stretch/>
        </xdr:blipFill>
        <xdr:spPr>
          <a:xfrm>
            <a:off x="3962400" y="476250"/>
            <a:ext cx="1000125" cy="485775"/>
          </a:xfrm>
          <a:prstGeom prst="rect">
            <a:avLst/>
          </a:prstGeom>
        </xdr:spPr>
      </xdr:pic>
      <xdr:cxnSp macro="">
        <xdr:nvCxnSpPr>
          <xdr:cNvPr id="12" name="直線矢印コネクタ 11"/>
          <xdr:cNvCxnSpPr/>
        </xdr:nvCxnSpPr>
        <xdr:spPr>
          <a:xfrm flipH="1">
            <a:off x="4610100" y="685800"/>
            <a:ext cx="704850" cy="190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12"/>
          <xdr:cNvSpPr txBox="1"/>
        </xdr:nvSpPr>
        <xdr:spPr>
          <a:xfrm>
            <a:off x="5353050" y="581025"/>
            <a:ext cx="78105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ここです</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172085</xdr:colOff>
      <xdr:row>7</xdr:row>
      <xdr:rowOff>398780</xdr:rowOff>
    </xdr:from>
    <xdr:ext cx="859155" cy="192405"/>
    <xdr:sp macro="" textlink="">
      <xdr:nvSpPr>
        <xdr:cNvPr id="5" name="テキスト ボックス 4"/>
        <xdr:cNvSpPr txBox="1"/>
      </xdr:nvSpPr>
      <xdr:spPr>
        <a:xfrm>
          <a:off x="2115185" y="1398905"/>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42</xdr:col>
      <xdr:colOff>32385</xdr:colOff>
      <xdr:row>38</xdr:row>
      <xdr:rowOff>0</xdr:rowOff>
    </xdr:from>
    <xdr:to>
      <xdr:col>42</xdr:col>
      <xdr:colOff>156845</xdr:colOff>
      <xdr:row>40</xdr:row>
      <xdr:rowOff>0</xdr:rowOff>
    </xdr:to>
    <xdr:sp macro="" textlink="">
      <xdr:nvSpPr>
        <xdr:cNvPr id="6" name="右中かっこ 5"/>
        <xdr:cNvSpPr/>
      </xdr:nvSpPr>
      <xdr:spPr>
        <a:xfrm>
          <a:off x="8166735" y="7292340"/>
          <a:ext cx="124460" cy="381000"/>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60960</xdr:colOff>
      <xdr:row>27</xdr:row>
      <xdr:rowOff>34925</xdr:rowOff>
    </xdr:from>
    <xdr:to>
      <xdr:col>42</xdr:col>
      <xdr:colOff>106679</xdr:colOff>
      <xdr:row>33</xdr:row>
      <xdr:rowOff>171450</xdr:rowOff>
    </xdr:to>
    <xdr:sp macro="" textlink="">
      <xdr:nvSpPr>
        <xdr:cNvPr id="7" name="右中かっこ 6"/>
        <xdr:cNvSpPr/>
      </xdr:nvSpPr>
      <xdr:spPr>
        <a:xfrm>
          <a:off x="8195310" y="5683250"/>
          <a:ext cx="45719" cy="1336675"/>
        </a:xfrm>
        <a:prstGeom prst="rightBrac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122555</xdr:colOff>
      <xdr:row>29</xdr:row>
      <xdr:rowOff>171450</xdr:rowOff>
    </xdr:from>
    <xdr:ext cx="300355" cy="242570"/>
    <xdr:sp macro="" textlink="">
      <xdr:nvSpPr>
        <xdr:cNvPr id="8" name="テキスト ボックス 7"/>
        <xdr:cNvSpPr txBox="1"/>
      </xdr:nvSpPr>
      <xdr:spPr>
        <a:xfrm>
          <a:off x="8256905" y="6219825"/>
          <a:ext cx="30035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u="none">
              <a:solidFill>
                <a:sysClr val="windowText" lastClr="000000"/>
              </a:solidFill>
            </a:rPr>
            <a:t>②</a:t>
          </a:r>
        </a:p>
      </xdr:txBody>
    </xdr:sp>
    <xdr:clientData/>
  </xdr:oneCellAnchor>
  <xdr:oneCellAnchor>
    <xdr:from>
      <xdr:col>42</xdr:col>
      <xdr:colOff>117475</xdr:colOff>
      <xdr:row>38</xdr:row>
      <xdr:rowOff>177165</xdr:rowOff>
    </xdr:from>
    <xdr:ext cx="300355" cy="242570"/>
    <xdr:sp macro="" textlink="">
      <xdr:nvSpPr>
        <xdr:cNvPr id="9" name="テキスト ボックス 8"/>
        <xdr:cNvSpPr txBox="1"/>
      </xdr:nvSpPr>
      <xdr:spPr>
        <a:xfrm>
          <a:off x="8251825" y="7469505"/>
          <a:ext cx="30035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a:t>④</a:t>
          </a:r>
        </a:p>
      </xdr:txBody>
    </xdr:sp>
    <xdr:clientData/>
  </xdr:oneCellAnchor>
  <xdr:oneCellAnchor>
    <xdr:from>
      <xdr:col>30</xdr:col>
      <xdr:colOff>25400</xdr:colOff>
      <xdr:row>7</xdr:row>
      <xdr:rowOff>38100</xdr:rowOff>
    </xdr:from>
    <xdr:ext cx="2221230" cy="477520"/>
    <xdr:sp macro="" textlink="">
      <xdr:nvSpPr>
        <xdr:cNvPr id="15" name="テキスト ボックス 11"/>
        <xdr:cNvSpPr txBox="1"/>
      </xdr:nvSpPr>
      <xdr:spPr>
        <a:xfrm>
          <a:off x="5845175" y="1038225"/>
          <a:ext cx="2221230" cy="477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lIns="0" tIns="0" rIns="0" bIns="0" rtlCol="0" anchor="t"/>
        <a:lstStyle/>
        <a:p>
          <a:r>
            <a:rPr kumimoji="1" lang="en-US" altLang="ja-JP" sz="600">
              <a:solidFill>
                <a:sysClr val="windowText" lastClr="000000"/>
              </a:solidFill>
              <a:latin typeface="+mj-ea"/>
              <a:ea typeface="+mj-ea"/>
            </a:rPr>
            <a:t>※新型コロナウィルス感染症の影響で運休した定期便の運航再開</a:t>
          </a:r>
        </a:p>
        <a:p>
          <a:r>
            <a:rPr kumimoji="1" lang="en-US" altLang="ja-JP" sz="600">
              <a:solidFill>
                <a:sysClr val="windowText" lastClr="000000"/>
              </a:solidFill>
              <a:latin typeface="+mj-ea"/>
              <a:ea typeface="+mj-ea"/>
            </a:rPr>
            <a:t>　 に際し、</a:t>
          </a:r>
          <a:r>
            <a:rPr kumimoji="1" lang="ja-JP" altLang="en-US" sz="600">
              <a:solidFill>
                <a:sysClr val="windowText" lastClr="000000"/>
              </a:solidFill>
              <a:latin typeface="+mj-ea"/>
              <a:ea typeface="+mj-ea"/>
            </a:rPr>
            <a:t>チャーター便で開始する場合であって、令和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年度におい</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てはチャーター便のみ運航を予定する場合は、チャーター便の運</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航再開便に○。令和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年度内に定期便に移行する場合は、定期</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便の運航再開便に○をし、定期便の運航開始日を５に記載する。</a:t>
          </a:r>
          <a:endParaRPr kumimoji="1" lang="en-US" altLang="ja-JP" sz="600">
            <a:solidFill>
              <a:sysClr val="windowText" lastClr="000000"/>
            </a:solidFill>
            <a:latin typeface="+mj-ea"/>
            <a:ea typeface="+mj-ea"/>
          </a:endParaRPr>
        </a:p>
      </xdr:txBody>
    </xdr:sp>
    <xdr:clientData/>
  </xdr:oneCellAnchor>
  <xdr:twoCellAnchor>
    <xdr:from>
      <xdr:col>26</xdr:col>
      <xdr:colOff>102577</xdr:colOff>
      <xdr:row>41</xdr:row>
      <xdr:rowOff>432289</xdr:rowOff>
    </xdr:from>
    <xdr:to>
      <xdr:col>42</xdr:col>
      <xdr:colOff>192653</xdr:colOff>
      <xdr:row>42</xdr:row>
      <xdr:rowOff>37066</xdr:rowOff>
    </xdr:to>
    <xdr:sp macro="" textlink="">
      <xdr:nvSpPr>
        <xdr:cNvPr id="21" name="テキスト ボックス 20"/>
        <xdr:cNvSpPr txBox="1"/>
      </xdr:nvSpPr>
      <xdr:spPr>
        <a:xfrm>
          <a:off x="5150827" y="8316058"/>
          <a:ext cx="3160057" cy="212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（補助要綱、条例等、補助又は減免の内容が確認できる資料を添付すること）</a:t>
          </a:r>
        </a:p>
      </xdr:txBody>
    </xdr:sp>
    <xdr:clientData/>
  </xdr:twoCellAnchor>
  <xdr:twoCellAnchor>
    <xdr:from>
      <xdr:col>45</xdr:col>
      <xdr:colOff>161925</xdr:colOff>
      <xdr:row>5</xdr:row>
      <xdr:rowOff>161926</xdr:rowOff>
    </xdr:from>
    <xdr:to>
      <xdr:col>61</xdr:col>
      <xdr:colOff>133350</xdr:colOff>
      <xdr:row>9</xdr:row>
      <xdr:rowOff>123826</xdr:rowOff>
    </xdr:to>
    <xdr:sp macro="" textlink="">
      <xdr:nvSpPr>
        <xdr:cNvPr id="22" name="正方形/長方形 21"/>
        <xdr:cNvSpPr/>
      </xdr:nvSpPr>
      <xdr:spPr>
        <a:xfrm>
          <a:off x="10029825" y="809626"/>
          <a:ext cx="3171825" cy="895350"/>
        </a:xfrm>
        <a:prstGeom prst="rect">
          <a:avLst/>
        </a:prstGeom>
        <a:solidFill>
          <a:schemeClr val="accent2">
            <a:lumMod val="20000"/>
            <a:lumOff val="80000"/>
          </a:schemeClr>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＜共通ガイダンス＞</a:t>
          </a:r>
          <a:endParaRPr kumimoji="1" lang="en-US" altLang="ja-JP" sz="1200" b="1">
            <a:solidFill>
              <a:sysClr val="windowText" lastClr="000000"/>
            </a:solidFill>
          </a:endParaRPr>
        </a:p>
        <a:p>
          <a:pPr algn="l"/>
          <a:r>
            <a:rPr kumimoji="1" lang="ja-JP" altLang="en-US" sz="1100"/>
            <a:t>①</a:t>
          </a:r>
          <a:r>
            <a:rPr kumimoji="1" lang="ja-JP" altLang="en-US" sz="1100" u="sng">
              <a:solidFill>
                <a:srgbClr val="FF0000"/>
              </a:solidFill>
            </a:rPr>
            <a:t>交付要望書</a:t>
          </a:r>
          <a:r>
            <a:rPr kumimoji="1" lang="ja-JP" altLang="en-US" sz="1100" u="sng"/>
            <a:t>のデータ</a:t>
          </a:r>
          <a:r>
            <a:rPr kumimoji="1" lang="ja-JP" altLang="en-US" sz="1100"/>
            <a:t>が反映されていおります。</a:t>
          </a:r>
          <a:endParaRPr kumimoji="1" lang="en-US" altLang="ja-JP" sz="1100"/>
        </a:p>
        <a:p>
          <a:pPr algn="l"/>
          <a:r>
            <a:rPr kumimoji="1" lang="ja-JP" altLang="en-US" sz="1100"/>
            <a:t>　適宜修正してご提出下さい。</a:t>
          </a:r>
          <a:endParaRPr kumimoji="1" lang="en-US" altLang="ja-JP" sz="1100"/>
        </a:p>
        <a:p>
          <a:pPr algn="l"/>
          <a:r>
            <a:rPr kumimoji="1" lang="ja-JP" altLang="en-US" sz="1100"/>
            <a:t>②同エクセルの他のシートを削除しないでください。</a:t>
          </a:r>
        </a:p>
      </xdr:txBody>
    </xdr:sp>
    <xdr:clientData/>
  </xdr:twoCellAnchor>
  <xdr:twoCellAnchor>
    <xdr:from>
      <xdr:col>46</xdr:col>
      <xdr:colOff>0</xdr:colOff>
      <xdr:row>10</xdr:row>
      <xdr:rowOff>44823</xdr:rowOff>
    </xdr:from>
    <xdr:to>
      <xdr:col>64</xdr:col>
      <xdr:colOff>155151</xdr:colOff>
      <xdr:row>22</xdr:row>
      <xdr:rowOff>40706</xdr:rowOff>
    </xdr:to>
    <xdr:sp macro="" textlink="">
      <xdr:nvSpPr>
        <xdr:cNvPr id="11" name="正方形/長方形 10"/>
        <xdr:cNvSpPr/>
      </xdr:nvSpPr>
      <xdr:spPr>
        <a:xfrm>
          <a:off x="10118912" y="1826558"/>
          <a:ext cx="3785857" cy="2483589"/>
        </a:xfrm>
        <a:prstGeom prst="rect">
          <a:avLst/>
        </a:prstGeom>
        <a:solidFill>
          <a:schemeClr val="accent2">
            <a:lumMod val="20000"/>
            <a:lumOff val="80000"/>
          </a:schemeClr>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再度入力される場合は、下記ガイダンスに従ってご記入ください。</a:t>
          </a:r>
          <a:endParaRPr kumimoji="1" lang="en-US" altLang="ja-JP" sz="1200" b="1">
            <a:solidFill>
              <a:sysClr val="windowText" lastClr="000000"/>
            </a:solidFill>
          </a:endParaRPr>
        </a:p>
        <a:p>
          <a:pPr algn="l"/>
          <a:r>
            <a:rPr kumimoji="1" lang="ja-JP" altLang="en-US" sz="1200" b="1">
              <a:solidFill>
                <a:sysClr val="windowText" lastClr="000000"/>
              </a:solidFill>
            </a:rPr>
            <a:t>＜入力ガイダンス＞</a:t>
          </a:r>
          <a:endParaRPr kumimoji="1" lang="en-US" altLang="ja-JP" sz="1200" b="1">
            <a:solidFill>
              <a:sysClr val="windowText" lastClr="000000"/>
            </a:solidFill>
          </a:endParaRPr>
        </a:p>
        <a:p>
          <a:pPr algn="l"/>
          <a:r>
            <a:rPr kumimoji="1" lang="ja-JP" altLang="en-US" sz="1100"/>
            <a:t>①以下に従ってご記入ください。</a:t>
          </a:r>
          <a:endParaRPr kumimoji="1" lang="en-US" altLang="ja-JP" sz="1100"/>
        </a:p>
        <a:p>
          <a:pPr algn="l"/>
          <a:r>
            <a:rPr kumimoji="1" lang="en-US" altLang="ja-JP" sz="1100"/>
            <a:t>【</a:t>
          </a:r>
          <a:r>
            <a:rPr kumimoji="1" lang="ja-JP" altLang="en-US" sz="1100"/>
            <a:t>橙色部分</a:t>
          </a:r>
          <a:r>
            <a:rPr kumimoji="1" lang="en-US" altLang="ja-JP" sz="1100"/>
            <a:t>】</a:t>
          </a:r>
          <a:r>
            <a:rPr kumimoji="1" lang="ja-JP" altLang="en-US" sz="1100"/>
            <a:t>ご選択ください。</a:t>
          </a:r>
          <a:endParaRPr kumimoji="1" lang="en-US" altLang="ja-JP" sz="1100"/>
        </a:p>
        <a:p>
          <a:pPr algn="l"/>
          <a:r>
            <a:rPr kumimoji="1" lang="en-US" altLang="ja-JP" sz="1100"/>
            <a:t>【</a:t>
          </a:r>
          <a:r>
            <a:rPr kumimoji="1" lang="ja-JP" altLang="en-US" sz="1100"/>
            <a:t>ピンク部分</a:t>
          </a:r>
          <a:r>
            <a:rPr kumimoji="1" lang="en-US" altLang="ja-JP" sz="1100"/>
            <a:t>】</a:t>
          </a:r>
          <a:r>
            <a:rPr kumimoji="1" lang="ja-JP" altLang="en-US" sz="1100"/>
            <a:t>共通でご記載願います。</a:t>
          </a:r>
          <a:endParaRPr kumimoji="1" lang="en-US" altLang="ja-JP" sz="1100"/>
        </a:p>
        <a:p>
          <a:pPr algn="l"/>
          <a:r>
            <a:rPr kumimoji="1" lang="en-US" altLang="ja-JP" sz="1100"/>
            <a:t>【</a:t>
          </a:r>
          <a:r>
            <a:rPr kumimoji="1" lang="ja-JP" altLang="en-US" sz="1100"/>
            <a:t>緑部分</a:t>
          </a:r>
          <a:r>
            <a:rPr kumimoji="1" lang="en-US" altLang="ja-JP" sz="1100"/>
            <a:t>】</a:t>
          </a:r>
          <a:r>
            <a:rPr kumimoji="1" lang="ja-JP" altLang="en-US" sz="1100"/>
            <a:t>新規就航・増便の場合と運航再開便で過去に支援を受けていた場合はご記入ください。</a:t>
          </a:r>
          <a:endParaRPr kumimoji="1" lang="en-US" altLang="ja-JP" sz="1100"/>
        </a:p>
        <a:p>
          <a:pPr algn="l"/>
          <a:r>
            <a:rPr kumimoji="1" lang="en-US" altLang="ja-JP" sz="1100"/>
            <a:t>【</a:t>
          </a:r>
          <a:r>
            <a:rPr kumimoji="1" lang="ja-JP" altLang="en-US" sz="1100"/>
            <a:t>青色部分</a:t>
          </a:r>
          <a:r>
            <a:rPr kumimoji="1" lang="en-US" altLang="ja-JP" sz="1100"/>
            <a:t>】</a:t>
          </a:r>
          <a:r>
            <a:rPr kumimoji="1" lang="ja-JP" altLang="en-US" sz="1100"/>
            <a:t>ガイダンスに従って適宜ご記入ください。</a:t>
          </a:r>
          <a:endParaRPr kumimoji="1" lang="en-US" altLang="ja-JP" sz="1100"/>
        </a:p>
        <a:p>
          <a:pPr algn="l"/>
          <a:r>
            <a:rPr kumimoji="1" lang="en-US" altLang="ja-JP" sz="1100"/>
            <a:t>※</a:t>
          </a:r>
          <a:r>
            <a:rPr kumimoji="1" lang="ja-JP" altLang="ja-JP" sz="1100">
              <a:solidFill>
                <a:schemeClr val="dk1"/>
              </a:solidFill>
              <a:effectLst/>
              <a:latin typeface="+mn-lt"/>
              <a:ea typeface="+mn-ea"/>
              <a:cs typeface="+mn-cs"/>
            </a:rPr>
            <a:t>セルの色は入力すると</a:t>
          </a:r>
          <a:r>
            <a:rPr kumimoji="1" lang="ja-JP" altLang="en-US" sz="1100">
              <a:solidFill>
                <a:schemeClr val="dk1"/>
              </a:solidFill>
              <a:effectLst/>
              <a:latin typeface="+mn-lt"/>
              <a:ea typeface="+mn-ea"/>
              <a:cs typeface="+mn-cs"/>
            </a:rPr>
            <a:t>原則</a:t>
          </a:r>
          <a:r>
            <a:rPr kumimoji="1" lang="ja-JP" altLang="ja-JP" sz="1100">
              <a:solidFill>
                <a:schemeClr val="dk1"/>
              </a:solidFill>
              <a:effectLst/>
              <a:latin typeface="+mn-lt"/>
              <a:ea typeface="+mn-ea"/>
              <a:cs typeface="+mn-cs"/>
            </a:rPr>
            <a:t>白くなります。</a:t>
          </a:r>
          <a:r>
            <a:rPr kumimoji="1" lang="ja-JP" altLang="en-US" sz="1100">
              <a:solidFill>
                <a:schemeClr val="dk1"/>
              </a:solidFill>
              <a:effectLst/>
              <a:latin typeface="+mn-lt"/>
              <a:ea typeface="+mn-ea"/>
              <a:cs typeface="+mn-cs"/>
            </a:rPr>
            <a:t>ご注意ください。</a:t>
          </a:r>
          <a:endParaRPr kumimoji="1" lang="en-US" altLang="ja-JP" sz="1100"/>
        </a:p>
        <a:p>
          <a:pPr algn="l"/>
          <a:endParaRPr kumimoji="1" lang="en-US" altLang="ja-JP" sz="1100"/>
        </a:p>
        <a:p>
          <a:pPr algn="l"/>
          <a:r>
            <a:rPr kumimoji="1" lang="ja-JP" altLang="en-US" sz="1100"/>
            <a:t>②同エクセルの他のシートを削除しないでください。</a:t>
          </a:r>
        </a:p>
      </xdr:txBody>
    </xdr:sp>
    <xdr:clientData/>
  </xdr:twoCellAnchor>
  <xdr:twoCellAnchor>
    <xdr:from>
      <xdr:col>13</xdr:col>
      <xdr:colOff>11207</xdr:colOff>
      <xdr:row>26</xdr:row>
      <xdr:rowOff>67234</xdr:rowOff>
    </xdr:from>
    <xdr:to>
      <xdr:col>34</xdr:col>
      <xdr:colOff>5360</xdr:colOff>
      <xdr:row>35</xdr:row>
      <xdr:rowOff>179709</xdr:rowOff>
    </xdr:to>
    <xdr:sp macro="" textlink="">
      <xdr:nvSpPr>
        <xdr:cNvPr id="12" name="テキスト ボックス 12"/>
        <xdr:cNvSpPr txBox="1">
          <a:spLocks noChangeArrowheads="1"/>
        </xdr:cNvSpPr>
      </xdr:nvSpPr>
      <xdr:spPr>
        <a:xfrm>
          <a:off x="2756648" y="5143499"/>
          <a:ext cx="4017065" cy="1524416"/>
        </a:xfrm>
        <a:prstGeom prst="rect">
          <a:avLst/>
        </a:prstGeom>
        <a:solidFill>
          <a:srgbClr val="FFFFFF"/>
        </a:solidFill>
        <a:ln w="9525">
          <a:solidFill>
            <a:srgbClr val="000000"/>
          </a:solidFill>
          <a:miter lim="800000"/>
          <a:headEnd/>
          <a:tailEnd/>
        </a:ln>
      </xdr:spPr>
      <xdr:txBody>
        <a:bodyPr rot="0" vertOverflow="overflow" horzOverflow="overflow" wrap="square" anchor="t" anchorCtr="0">
          <a:noAutofit/>
        </a:bodyPr>
        <a:lstStyle/>
        <a:p>
          <a:r>
            <a:rPr sz="1000">
              <a:solidFill>
                <a:sysClr val="windowText" lastClr="000000"/>
              </a:solidFill>
            </a:rPr>
            <a:t>＜運航再開便以外＞</a:t>
          </a:r>
        </a:p>
        <a:p>
          <a:r>
            <a:rPr sz="1000">
              <a:solidFill>
                <a:sysClr val="windowText" lastClr="000000"/>
              </a:solidFill>
            </a:rPr>
            <a:t>基準期間のマスを灰色で塗りつぶしてください。</a:t>
          </a:r>
        </a:p>
        <a:p>
          <a:r>
            <a:rPr sz="1000">
              <a:solidFill>
                <a:sysClr val="windowText" lastClr="000000"/>
              </a:solidFill>
            </a:rPr>
            <a:t>＜運航再開便＞</a:t>
          </a:r>
        </a:p>
        <a:p>
          <a:r>
            <a:rPr sz="1000">
              <a:solidFill>
                <a:sysClr val="windowText" lastClr="000000"/>
              </a:solidFill>
            </a:rPr>
            <a:t>コロナ前認定を受けていた路線については、認定時の基準期間のマスを灰色で塗りつぶして下さい。</a:t>
          </a:r>
          <a:endParaRPr lang="en-US" sz="1000">
            <a:solidFill>
              <a:sysClr val="windowText" lastClr="000000"/>
            </a:solidFill>
          </a:endParaRPr>
        </a:p>
        <a:p>
          <a:r>
            <a:rPr lang="ja-JP" altLang="en-US" sz="1000">
              <a:solidFill>
                <a:sysClr val="windowText" lastClr="000000"/>
              </a:solidFill>
            </a:rPr>
            <a:t>平成</a:t>
          </a:r>
          <a:r>
            <a:rPr lang="en-US" altLang="ja-JP" sz="1000">
              <a:solidFill>
                <a:sysClr val="windowText" lastClr="000000"/>
              </a:solidFill>
            </a:rPr>
            <a:t>31</a:t>
          </a:r>
          <a:r>
            <a:rPr lang="ja-JP" altLang="en-US" sz="1000">
              <a:solidFill>
                <a:sysClr val="windowText" lastClr="000000"/>
              </a:solidFill>
            </a:rPr>
            <a:t>年度の平成</a:t>
          </a:r>
          <a:r>
            <a:rPr lang="en-US" altLang="ja-JP" sz="1000">
              <a:solidFill>
                <a:sysClr val="windowText" lastClr="000000"/>
              </a:solidFill>
            </a:rPr>
            <a:t>31</a:t>
          </a:r>
          <a:r>
            <a:rPr lang="ja-JP" altLang="en-US" sz="1000">
              <a:solidFill>
                <a:sysClr val="windowText" lastClr="000000"/>
              </a:solidFill>
            </a:rPr>
            <a:t>年</a:t>
          </a:r>
          <a:r>
            <a:rPr lang="en-US" altLang="ja-JP" sz="1000">
              <a:solidFill>
                <a:sysClr val="windowText" lastClr="000000"/>
              </a:solidFill>
            </a:rPr>
            <a:t>12</a:t>
          </a:r>
          <a:r>
            <a:rPr lang="ja-JP" altLang="en-US" sz="1000">
              <a:solidFill>
                <a:sysClr val="windowText" lastClr="000000"/>
              </a:solidFill>
            </a:rPr>
            <a:t>月から令和２年</a:t>
          </a:r>
          <a:r>
            <a:rPr lang="en-US" altLang="ja-JP" sz="1000">
              <a:solidFill>
                <a:sysClr val="windowText" lastClr="000000"/>
              </a:solidFill>
            </a:rPr>
            <a:t>3</a:t>
          </a:r>
          <a:r>
            <a:rPr lang="ja-JP" altLang="en-US" sz="1000">
              <a:solidFill>
                <a:sysClr val="windowText" lastClr="000000"/>
              </a:solidFill>
            </a:rPr>
            <a:t>月について、コロナの影響で減便しており、平成</a:t>
          </a:r>
          <a:r>
            <a:rPr lang="en-US" altLang="ja-JP" sz="1000">
              <a:solidFill>
                <a:sysClr val="windowText" lastClr="000000"/>
              </a:solidFill>
            </a:rPr>
            <a:t>30</a:t>
          </a:r>
          <a:r>
            <a:rPr lang="ja-JP" altLang="en-US" sz="1000">
              <a:solidFill>
                <a:sysClr val="windowText" lastClr="000000"/>
              </a:solidFill>
            </a:rPr>
            <a:t>年度の運航実績を利用する場合は、平成</a:t>
          </a:r>
          <a:r>
            <a:rPr lang="en-US" altLang="ja-JP" sz="1000">
              <a:solidFill>
                <a:sysClr val="windowText" lastClr="000000"/>
              </a:solidFill>
            </a:rPr>
            <a:t>30</a:t>
          </a:r>
          <a:r>
            <a:rPr lang="ja-JP" altLang="en-US" sz="1000">
              <a:solidFill>
                <a:sysClr val="windowText" lastClr="000000"/>
              </a:solidFill>
            </a:rPr>
            <a:t>年度の実績もご記載下さい。</a:t>
          </a:r>
          <a:endParaRPr sz="1000">
            <a:solidFill>
              <a:sysClr val="windowText" lastClr="000000"/>
            </a:solidFill>
          </a:endParaRPr>
        </a:p>
        <a:p>
          <a:r>
            <a:rPr sz="600"/>
            <a:t>※提出時はこのテキストボックスを削除</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172085</xdr:colOff>
      <xdr:row>9</xdr:row>
      <xdr:rowOff>398780</xdr:rowOff>
    </xdr:from>
    <xdr:ext cx="855980" cy="192405"/>
    <xdr:sp macro="" textlink="">
      <xdr:nvSpPr>
        <xdr:cNvPr id="5" name="テキスト ボックス 4"/>
        <xdr:cNvSpPr txBox="1"/>
      </xdr:nvSpPr>
      <xdr:spPr>
        <a:xfrm>
          <a:off x="1800860" y="1818005"/>
          <a:ext cx="855980"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172085</xdr:colOff>
      <xdr:row>7</xdr:row>
      <xdr:rowOff>398780</xdr:rowOff>
    </xdr:from>
    <xdr:ext cx="859155" cy="192405"/>
    <xdr:sp macro="" textlink="">
      <xdr:nvSpPr>
        <xdr:cNvPr id="5" name="テキスト ボックス 4"/>
        <xdr:cNvSpPr txBox="1"/>
      </xdr:nvSpPr>
      <xdr:spPr>
        <a:xfrm>
          <a:off x="2115185" y="1398905"/>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42</xdr:col>
      <xdr:colOff>33655</xdr:colOff>
      <xdr:row>38</xdr:row>
      <xdr:rowOff>0</xdr:rowOff>
    </xdr:from>
    <xdr:to>
      <xdr:col>42</xdr:col>
      <xdr:colOff>156845</xdr:colOff>
      <xdr:row>40</xdr:row>
      <xdr:rowOff>0</xdr:rowOff>
    </xdr:to>
    <xdr:sp macro="" textlink="">
      <xdr:nvSpPr>
        <xdr:cNvPr id="6" name="右中かっこ 5"/>
        <xdr:cNvSpPr/>
      </xdr:nvSpPr>
      <xdr:spPr>
        <a:xfrm>
          <a:off x="8168005" y="7292340"/>
          <a:ext cx="123190" cy="381000"/>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19685</xdr:colOff>
      <xdr:row>28</xdr:row>
      <xdr:rowOff>57150</xdr:rowOff>
    </xdr:from>
    <xdr:to>
      <xdr:col>42</xdr:col>
      <xdr:colOff>142875</xdr:colOff>
      <xdr:row>33</xdr:row>
      <xdr:rowOff>177165</xdr:rowOff>
    </xdr:to>
    <xdr:sp macro="" textlink="">
      <xdr:nvSpPr>
        <xdr:cNvPr id="7" name="右中かっこ 6"/>
        <xdr:cNvSpPr/>
      </xdr:nvSpPr>
      <xdr:spPr>
        <a:xfrm>
          <a:off x="8154035" y="5463540"/>
          <a:ext cx="123190" cy="1120140"/>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132080</xdr:colOff>
      <xdr:row>30</xdr:row>
      <xdr:rowOff>105410</xdr:rowOff>
    </xdr:from>
    <xdr:ext cx="273685" cy="240030"/>
    <xdr:sp macro="" textlink="">
      <xdr:nvSpPr>
        <xdr:cNvPr id="8" name="テキスト ボックス 7"/>
        <xdr:cNvSpPr txBox="1"/>
      </xdr:nvSpPr>
      <xdr:spPr>
        <a:xfrm>
          <a:off x="8266430" y="5911850"/>
          <a:ext cx="273685"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900" u="none">
              <a:solidFill>
                <a:sysClr val="windowText" lastClr="000000"/>
              </a:solidFill>
            </a:rPr>
            <a:t>②</a:t>
          </a:r>
        </a:p>
      </xdr:txBody>
    </xdr:sp>
    <xdr:clientData/>
  </xdr:oneCellAnchor>
  <xdr:oneCellAnchor>
    <xdr:from>
      <xdr:col>42</xdr:col>
      <xdr:colOff>118110</xdr:colOff>
      <xdr:row>38</xdr:row>
      <xdr:rowOff>177165</xdr:rowOff>
    </xdr:from>
    <xdr:ext cx="300355" cy="242570"/>
    <xdr:sp macro="" textlink="">
      <xdr:nvSpPr>
        <xdr:cNvPr id="9" name="テキスト ボックス 8"/>
        <xdr:cNvSpPr txBox="1"/>
      </xdr:nvSpPr>
      <xdr:spPr>
        <a:xfrm>
          <a:off x="8252460" y="7469505"/>
          <a:ext cx="30035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a:t>④</a:t>
          </a:r>
        </a:p>
      </xdr:txBody>
    </xdr:sp>
    <xdr:clientData/>
  </xdr:oneCellAnchor>
  <xdr:oneCellAnchor>
    <xdr:from>
      <xdr:col>30</xdr:col>
      <xdr:colOff>47625</xdr:colOff>
      <xdr:row>7</xdr:row>
      <xdr:rowOff>38735</xdr:rowOff>
    </xdr:from>
    <xdr:ext cx="2218055" cy="561340"/>
    <xdr:sp macro="" textlink="">
      <xdr:nvSpPr>
        <xdr:cNvPr id="14" name="テキスト ボックス 10"/>
        <xdr:cNvSpPr txBox="1"/>
      </xdr:nvSpPr>
      <xdr:spPr>
        <a:xfrm>
          <a:off x="5867400" y="1048385"/>
          <a:ext cx="2218055" cy="5613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lIns="0" tIns="0" rIns="0" bIns="0" rtlCol="0" anchor="t"/>
        <a:lstStyle/>
        <a:p>
          <a:r>
            <a:rPr kumimoji="1" lang="en-US" altLang="ja-JP" sz="600">
              <a:solidFill>
                <a:sysClr val="windowText" lastClr="000000"/>
              </a:solidFill>
              <a:latin typeface="+mj-ea"/>
              <a:ea typeface="+mj-ea"/>
            </a:rPr>
            <a:t>※新型コロナウィルス感染症の影響で運休した定期便の運航再開</a:t>
          </a:r>
        </a:p>
        <a:p>
          <a:r>
            <a:rPr kumimoji="1" lang="en-US" altLang="ja-JP" sz="600">
              <a:solidFill>
                <a:sysClr val="windowText" lastClr="000000"/>
              </a:solidFill>
              <a:latin typeface="+mj-ea"/>
              <a:ea typeface="+mj-ea"/>
            </a:rPr>
            <a:t>　 に際し、</a:t>
          </a:r>
          <a:r>
            <a:rPr kumimoji="1" lang="ja-JP" altLang="en-US" sz="600">
              <a:solidFill>
                <a:sysClr val="windowText" lastClr="000000"/>
              </a:solidFill>
              <a:latin typeface="+mj-ea"/>
              <a:ea typeface="+mj-ea"/>
            </a:rPr>
            <a:t>チャーター便で開始する場合であって、令和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年度におい</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てはチャーター便のみ運航を予定する場合は、チャーター便の運</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航再開便に○。令和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年度内に定期便に移行する場合は、定期</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便の運航再開便に○をし、定期便の運航開始日を５に記載する。</a:t>
          </a:r>
          <a:endParaRPr kumimoji="1" lang="en-US" altLang="ja-JP" sz="600">
            <a:solidFill>
              <a:sysClr val="windowText" lastClr="000000"/>
            </a:solidFill>
            <a:latin typeface="+mj-ea"/>
            <a:ea typeface="+mj-ea"/>
          </a:endParaRPr>
        </a:p>
      </xdr:txBody>
    </xdr:sp>
    <xdr:clientData/>
  </xdr:oneCellAnchor>
  <xdr:oneCellAnchor>
    <xdr:from>
      <xdr:col>10</xdr:col>
      <xdr:colOff>172085</xdr:colOff>
      <xdr:row>7</xdr:row>
      <xdr:rowOff>398780</xdr:rowOff>
    </xdr:from>
    <xdr:ext cx="859155" cy="192405"/>
    <xdr:sp macro="" textlink="">
      <xdr:nvSpPr>
        <xdr:cNvPr id="17" name="テキスト ボックス 16"/>
        <xdr:cNvSpPr txBox="1"/>
      </xdr:nvSpPr>
      <xdr:spPr>
        <a:xfrm>
          <a:off x="2115185" y="1189355"/>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52</xdr:col>
      <xdr:colOff>176530</xdr:colOff>
      <xdr:row>12</xdr:row>
      <xdr:rowOff>120015</xdr:rowOff>
    </xdr:from>
    <xdr:to>
      <xdr:col>57</xdr:col>
      <xdr:colOff>180340</xdr:colOff>
      <xdr:row>13</xdr:row>
      <xdr:rowOff>223520</xdr:rowOff>
    </xdr:to>
    <xdr:sp macro="" textlink="">
      <xdr:nvSpPr>
        <xdr:cNvPr id="18" name="図形 10"/>
        <xdr:cNvSpPr/>
      </xdr:nvSpPr>
      <xdr:spPr>
        <a:xfrm>
          <a:off x="11035030" y="2158365"/>
          <a:ext cx="1003935" cy="389255"/>
        </a:xfrm>
        <a:prstGeom prst="bracePair">
          <a:avLst/>
        </a:prstGeom>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dr:col>26</xdr:col>
      <xdr:colOff>102577</xdr:colOff>
      <xdr:row>41</xdr:row>
      <xdr:rowOff>432289</xdr:rowOff>
    </xdr:from>
    <xdr:to>
      <xdr:col>42</xdr:col>
      <xdr:colOff>192653</xdr:colOff>
      <xdr:row>42</xdr:row>
      <xdr:rowOff>37066</xdr:rowOff>
    </xdr:to>
    <xdr:sp macro="" textlink="">
      <xdr:nvSpPr>
        <xdr:cNvPr id="21" name="テキスト ボックス 20"/>
        <xdr:cNvSpPr txBox="1"/>
      </xdr:nvSpPr>
      <xdr:spPr>
        <a:xfrm>
          <a:off x="5303227" y="8357089"/>
          <a:ext cx="3166651" cy="214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（補助要綱、条例等、補助又は減免の内容が確認できる資料を添付すること）</a:t>
          </a:r>
        </a:p>
      </xdr:txBody>
    </xdr:sp>
    <xdr:clientData/>
  </xdr:twoCellAnchor>
  <xdr:twoCellAnchor>
    <xdr:from>
      <xdr:col>43</xdr:col>
      <xdr:colOff>115956</xdr:colOff>
      <xdr:row>3</xdr:row>
      <xdr:rowOff>33131</xdr:rowOff>
    </xdr:from>
    <xdr:to>
      <xdr:col>59</xdr:col>
      <xdr:colOff>107259</xdr:colOff>
      <xdr:row>8</xdr:row>
      <xdr:rowOff>125068</xdr:rowOff>
    </xdr:to>
    <xdr:sp macro="" textlink="">
      <xdr:nvSpPr>
        <xdr:cNvPr id="22" name="正方形/長方形 21"/>
        <xdr:cNvSpPr/>
      </xdr:nvSpPr>
      <xdr:spPr>
        <a:xfrm>
          <a:off x="9218543" y="430696"/>
          <a:ext cx="3171825" cy="895350"/>
        </a:xfrm>
        <a:prstGeom prst="rect">
          <a:avLst/>
        </a:prstGeom>
        <a:solidFill>
          <a:schemeClr val="accent2">
            <a:lumMod val="20000"/>
            <a:lumOff val="80000"/>
          </a:schemeClr>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＜共通ガイダンス＞</a:t>
          </a:r>
          <a:endParaRPr kumimoji="1" lang="en-US" altLang="ja-JP" sz="1200" b="1">
            <a:solidFill>
              <a:sysClr val="windowText" lastClr="000000"/>
            </a:solidFill>
          </a:endParaRPr>
        </a:p>
        <a:p>
          <a:pPr algn="l"/>
          <a:r>
            <a:rPr kumimoji="1" lang="ja-JP" altLang="en-US" sz="1100"/>
            <a:t>①</a:t>
          </a:r>
          <a:r>
            <a:rPr kumimoji="1" lang="ja-JP" altLang="en-US" sz="1100" u="sng">
              <a:solidFill>
                <a:srgbClr val="FF0000"/>
              </a:solidFill>
            </a:rPr>
            <a:t>様式１</a:t>
          </a:r>
          <a:r>
            <a:rPr kumimoji="1" lang="ja-JP" altLang="en-US" sz="1100" u="sng"/>
            <a:t>のデータ</a:t>
          </a:r>
          <a:r>
            <a:rPr kumimoji="1" lang="ja-JP" altLang="en-US" sz="1100"/>
            <a:t>が反映されていおります。</a:t>
          </a:r>
          <a:endParaRPr kumimoji="1" lang="en-US" altLang="ja-JP" sz="1100"/>
        </a:p>
        <a:p>
          <a:pPr algn="l"/>
          <a:r>
            <a:rPr kumimoji="1" lang="ja-JP" altLang="en-US" sz="1100"/>
            <a:t>　適宜修正してご提出下さい。</a:t>
          </a:r>
          <a:endParaRPr kumimoji="1" lang="en-US" altLang="ja-JP" sz="1100"/>
        </a:p>
        <a:p>
          <a:pPr algn="l"/>
          <a:r>
            <a:rPr kumimoji="1" lang="ja-JP" altLang="en-US" sz="1100"/>
            <a:t>②同エクセルの他のシートを削除しないでください。</a:t>
          </a:r>
        </a:p>
      </xdr:txBody>
    </xdr:sp>
    <xdr:clientData/>
  </xdr:twoCellAnchor>
  <xdr:twoCellAnchor>
    <xdr:from>
      <xdr:col>13</xdr:col>
      <xdr:colOff>114300</xdr:colOff>
      <xdr:row>26</xdr:row>
      <xdr:rowOff>38100</xdr:rowOff>
    </xdr:from>
    <xdr:to>
      <xdr:col>34</xdr:col>
      <xdr:colOff>111815</xdr:colOff>
      <xdr:row>35</xdr:row>
      <xdr:rowOff>162341</xdr:rowOff>
    </xdr:to>
    <xdr:sp macro="" textlink="">
      <xdr:nvSpPr>
        <xdr:cNvPr id="13" name="テキスト ボックス 12"/>
        <xdr:cNvSpPr txBox="1">
          <a:spLocks noChangeArrowheads="1"/>
        </xdr:cNvSpPr>
      </xdr:nvSpPr>
      <xdr:spPr>
        <a:xfrm>
          <a:off x="2752725" y="5219700"/>
          <a:ext cx="4017065" cy="1524416"/>
        </a:xfrm>
        <a:prstGeom prst="rect">
          <a:avLst/>
        </a:prstGeom>
        <a:solidFill>
          <a:srgbClr val="FFFFFF"/>
        </a:solidFill>
        <a:ln w="9525">
          <a:solidFill>
            <a:srgbClr val="000000"/>
          </a:solidFill>
          <a:miter lim="800000"/>
          <a:headEnd/>
          <a:tailEnd/>
        </a:ln>
      </xdr:spPr>
      <xdr:txBody>
        <a:bodyPr rot="0" vertOverflow="overflow" horzOverflow="overflow" wrap="square" anchor="t" anchorCtr="0">
          <a:noAutofit/>
        </a:bodyPr>
        <a:lstStyle/>
        <a:p>
          <a:r>
            <a:rPr sz="1000">
              <a:solidFill>
                <a:sysClr val="windowText" lastClr="000000"/>
              </a:solidFill>
            </a:rPr>
            <a:t>＜運航再開便以外＞</a:t>
          </a:r>
        </a:p>
        <a:p>
          <a:r>
            <a:rPr sz="1000">
              <a:solidFill>
                <a:sysClr val="windowText" lastClr="000000"/>
              </a:solidFill>
            </a:rPr>
            <a:t>基準期間のマスを灰色で塗りつぶしてください。</a:t>
          </a:r>
        </a:p>
        <a:p>
          <a:r>
            <a:rPr sz="1000">
              <a:solidFill>
                <a:sysClr val="windowText" lastClr="000000"/>
              </a:solidFill>
            </a:rPr>
            <a:t>＜運航再開便＞</a:t>
          </a:r>
        </a:p>
        <a:p>
          <a:r>
            <a:rPr sz="1000">
              <a:solidFill>
                <a:sysClr val="windowText" lastClr="000000"/>
              </a:solidFill>
            </a:rPr>
            <a:t>コロナ前認定を受けていた路線については、認定時の基準期間のマスを灰色で塗りつぶして下さい。</a:t>
          </a:r>
          <a:endParaRPr lang="en-US" sz="1000">
            <a:solidFill>
              <a:sysClr val="windowText" lastClr="000000"/>
            </a:solidFill>
          </a:endParaRPr>
        </a:p>
        <a:p>
          <a:r>
            <a:rPr lang="ja-JP" altLang="en-US" sz="1000">
              <a:solidFill>
                <a:sysClr val="windowText" lastClr="000000"/>
              </a:solidFill>
            </a:rPr>
            <a:t>平成</a:t>
          </a:r>
          <a:r>
            <a:rPr lang="en-US" altLang="ja-JP" sz="1000">
              <a:solidFill>
                <a:sysClr val="windowText" lastClr="000000"/>
              </a:solidFill>
            </a:rPr>
            <a:t>31</a:t>
          </a:r>
          <a:r>
            <a:rPr lang="ja-JP" altLang="en-US" sz="1000">
              <a:solidFill>
                <a:sysClr val="windowText" lastClr="000000"/>
              </a:solidFill>
            </a:rPr>
            <a:t>年度の平成</a:t>
          </a:r>
          <a:r>
            <a:rPr lang="en-US" altLang="ja-JP" sz="1000">
              <a:solidFill>
                <a:sysClr val="windowText" lastClr="000000"/>
              </a:solidFill>
            </a:rPr>
            <a:t>31</a:t>
          </a:r>
          <a:r>
            <a:rPr lang="ja-JP" altLang="en-US" sz="1000">
              <a:solidFill>
                <a:sysClr val="windowText" lastClr="000000"/>
              </a:solidFill>
            </a:rPr>
            <a:t>年</a:t>
          </a:r>
          <a:r>
            <a:rPr lang="en-US" altLang="ja-JP" sz="1000">
              <a:solidFill>
                <a:sysClr val="windowText" lastClr="000000"/>
              </a:solidFill>
            </a:rPr>
            <a:t>12</a:t>
          </a:r>
          <a:r>
            <a:rPr lang="ja-JP" altLang="en-US" sz="1000">
              <a:solidFill>
                <a:sysClr val="windowText" lastClr="000000"/>
              </a:solidFill>
            </a:rPr>
            <a:t>月から令和２年</a:t>
          </a:r>
          <a:r>
            <a:rPr lang="en-US" altLang="ja-JP" sz="1000">
              <a:solidFill>
                <a:sysClr val="windowText" lastClr="000000"/>
              </a:solidFill>
            </a:rPr>
            <a:t>3</a:t>
          </a:r>
          <a:r>
            <a:rPr lang="ja-JP" altLang="en-US" sz="1000">
              <a:solidFill>
                <a:sysClr val="windowText" lastClr="000000"/>
              </a:solidFill>
            </a:rPr>
            <a:t>月について、コロナの影響で減便しており、平成</a:t>
          </a:r>
          <a:r>
            <a:rPr lang="en-US" altLang="ja-JP" sz="1000">
              <a:solidFill>
                <a:sysClr val="windowText" lastClr="000000"/>
              </a:solidFill>
            </a:rPr>
            <a:t>30</a:t>
          </a:r>
          <a:r>
            <a:rPr lang="ja-JP" altLang="en-US" sz="1000">
              <a:solidFill>
                <a:sysClr val="windowText" lastClr="000000"/>
              </a:solidFill>
            </a:rPr>
            <a:t>年度の運航実績を利用する場合は、平成</a:t>
          </a:r>
          <a:r>
            <a:rPr lang="en-US" altLang="ja-JP" sz="1000">
              <a:solidFill>
                <a:sysClr val="windowText" lastClr="000000"/>
              </a:solidFill>
            </a:rPr>
            <a:t>30</a:t>
          </a:r>
          <a:r>
            <a:rPr lang="ja-JP" altLang="en-US" sz="1000">
              <a:solidFill>
                <a:sysClr val="windowText" lastClr="000000"/>
              </a:solidFill>
            </a:rPr>
            <a:t>年度の実績もご記載下さい。</a:t>
          </a:r>
          <a:endParaRPr sz="1000">
            <a:solidFill>
              <a:sysClr val="windowText" lastClr="000000"/>
            </a:solidFill>
          </a:endParaRPr>
        </a:p>
        <a:p>
          <a:r>
            <a:rPr sz="600"/>
            <a:t>※提出時はこのテキストボックスを削除</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10</xdr:col>
      <xdr:colOff>172085</xdr:colOff>
      <xdr:row>10</xdr:row>
      <xdr:rowOff>398780</xdr:rowOff>
    </xdr:from>
    <xdr:ext cx="859155" cy="192405"/>
    <xdr:sp macro="" textlink="">
      <xdr:nvSpPr>
        <xdr:cNvPr id="5" name="テキスト ボックス 4"/>
        <xdr:cNvSpPr txBox="1"/>
      </xdr:nvSpPr>
      <xdr:spPr>
        <a:xfrm>
          <a:off x="2115185" y="1837055"/>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42</xdr:col>
      <xdr:colOff>33020</xdr:colOff>
      <xdr:row>38</xdr:row>
      <xdr:rowOff>0</xdr:rowOff>
    </xdr:from>
    <xdr:to>
      <xdr:col>42</xdr:col>
      <xdr:colOff>157480</xdr:colOff>
      <xdr:row>40</xdr:row>
      <xdr:rowOff>0</xdr:rowOff>
    </xdr:to>
    <xdr:sp macro="" textlink="">
      <xdr:nvSpPr>
        <xdr:cNvPr id="6" name="右中かっこ 5"/>
        <xdr:cNvSpPr/>
      </xdr:nvSpPr>
      <xdr:spPr>
        <a:xfrm>
          <a:off x="8167370" y="7730490"/>
          <a:ext cx="124460" cy="381000"/>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24765</xdr:colOff>
      <xdr:row>28</xdr:row>
      <xdr:rowOff>74295</xdr:rowOff>
    </xdr:from>
    <xdr:to>
      <xdr:col>43</xdr:col>
      <xdr:colOff>66040</xdr:colOff>
      <xdr:row>33</xdr:row>
      <xdr:rowOff>160655</xdr:rowOff>
    </xdr:to>
    <xdr:sp macro="" textlink="">
      <xdr:nvSpPr>
        <xdr:cNvPr id="7" name="右中かっこ 6"/>
        <xdr:cNvSpPr/>
      </xdr:nvSpPr>
      <xdr:spPr>
        <a:xfrm>
          <a:off x="8159115" y="5918835"/>
          <a:ext cx="241300" cy="1086485"/>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43</xdr:col>
      <xdr:colOff>34290</xdr:colOff>
      <xdr:row>30</xdr:row>
      <xdr:rowOff>96520</xdr:rowOff>
    </xdr:from>
    <xdr:ext cx="297180" cy="238125"/>
    <xdr:sp macro="" textlink="">
      <xdr:nvSpPr>
        <xdr:cNvPr id="8" name="テキスト ボックス 7"/>
        <xdr:cNvSpPr txBox="1"/>
      </xdr:nvSpPr>
      <xdr:spPr>
        <a:xfrm>
          <a:off x="8368665" y="6341110"/>
          <a:ext cx="297180" cy="2381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u="none">
              <a:solidFill>
                <a:sysClr val="windowText" lastClr="000000"/>
              </a:solidFill>
            </a:rPr>
            <a:t>②</a:t>
          </a:r>
        </a:p>
      </xdr:txBody>
    </xdr:sp>
    <xdr:clientData/>
  </xdr:oneCellAnchor>
  <xdr:oneCellAnchor>
    <xdr:from>
      <xdr:col>42</xdr:col>
      <xdr:colOff>118110</xdr:colOff>
      <xdr:row>38</xdr:row>
      <xdr:rowOff>177165</xdr:rowOff>
    </xdr:from>
    <xdr:ext cx="297180" cy="242570"/>
    <xdr:sp macro="" textlink="">
      <xdr:nvSpPr>
        <xdr:cNvPr id="9" name="テキスト ボックス 8"/>
        <xdr:cNvSpPr txBox="1"/>
      </xdr:nvSpPr>
      <xdr:spPr>
        <a:xfrm>
          <a:off x="8252460" y="7907655"/>
          <a:ext cx="297180"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a:t>④</a:t>
          </a:r>
        </a:p>
      </xdr:txBody>
    </xdr:sp>
    <xdr:clientData/>
  </xdr:oneCellAnchor>
  <xdr:twoCellAnchor>
    <xdr:from>
      <xdr:col>19</xdr:col>
      <xdr:colOff>128988</xdr:colOff>
      <xdr:row>17</xdr:row>
      <xdr:rowOff>50247</xdr:rowOff>
    </xdr:from>
    <xdr:to>
      <xdr:col>41</xdr:col>
      <xdr:colOff>184233</xdr:colOff>
      <xdr:row>18</xdr:row>
      <xdr:rowOff>99391</xdr:rowOff>
    </xdr:to>
    <xdr:sp macro="" textlink="">
      <xdr:nvSpPr>
        <xdr:cNvPr id="14" name="テキスト 10"/>
        <xdr:cNvSpPr txBox="1"/>
      </xdr:nvSpPr>
      <xdr:spPr>
        <a:xfrm>
          <a:off x="3823031" y="3280464"/>
          <a:ext cx="4262811" cy="37216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tIns="0" rIns="0" bIns="0" numCol="1"/>
        <a:lstStyle/>
        <a:p>
          <a:r>
            <a:rPr kumimoji="1" lang="ja-JP" altLang="en-US" sz="800">
              <a:solidFill>
                <a:sysClr val="windowText" lastClr="000000"/>
              </a:solidFill>
            </a:rPr>
            <a:t>・運航休止日：令和　　　年　　月　　日　※運航再開便のみ記載</a:t>
          </a:r>
        </a:p>
        <a:p>
          <a:r>
            <a:rPr kumimoji="1" lang="ja-JP" altLang="en-US" sz="800">
              <a:solidFill>
                <a:sysClr val="windowText" lastClr="000000"/>
              </a:solidFill>
            </a:rPr>
            <a:t>・定期便の運航開始日：令和　　年　　月　　日　※チャーター便から定期便へ移行する場合のみ記載</a:t>
          </a:r>
        </a:p>
      </xdr:txBody>
    </xdr:sp>
    <xdr:clientData/>
  </xdr:twoCellAnchor>
  <xdr:oneCellAnchor>
    <xdr:from>
      <xdr:col>30</xdr:col>
      <xdr:colOff>8255</xdr:colOff>
      <xdr:row>10</xdr:row>
      <xdr:rowOff>58420</xdr:rowOff>
    </xdr:from>
    <xdr:ext cx="2216785" cy="467995"/>
    <xdr:sp macro="" textlink="">
      <xdr:nvSpPr>
        <xdr:cNvPr id="17" name="テキスト ボックス 13"/>
        <xdr:cNvSpPr txBox="1"/>
      </xdr:nvSpPr>
      <xdr:spPr>
        <a:xfrm>
          <a:off x="5828030" y="1496695"/>
          <a:ext cx="2216785" cy="4679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lIns="0" tIns="0" rIns="0" bIns="0" rtlCol="0" anchor="t"/>
        <a:lstStyle/>
        <a:p>
          <a:r>
            <a:rPr kumimoji="1" lang="en-US" altLang="ja-JP" sz="600">
              <a:solidFill>
                <a:sysClr val="windowText" lastClr="000000"/>
              </a:solidFill>
              <a:latin typeface="+mj-ea"/>
              <a:ea typeface="+mj-ea"/>
            </a:rPr>
            <a:t>※新型コロナウィルス感染症の影響で運休した定期便の運航再開</a:t>
          </a:r>
        </a:p>
        <a:p>
          <a:r>
            <a:rPr kumimoji="1" lang="en-US" altLang="ja-JP" sz="600">
              <a:solidFill>
                <a:sysClr val="windowText" lastClr="000000"/>
              </a:solidFill>
              <a:latin typeface="+mj-ea"/>
              <a:ea typeface="+mj-ea"/>
            </a:rPr>
            <a:t>　 に際し、</a:t>
          </a:r>
          <a:r>
            <a:rPr kumimoji="1" lang="ja-JP" altLang="en-US" sz="600">
              <a:solidFill>
                <a:sysClr val="windowText" lastClr="000000"/>
              </a:solidFill>
              <a:latin typeface="+mj-ea"/>
              <a:ea typeface="+mj-ea"/>
            </a:rPr>
            <a:t>チャーター便で開始する場合であって、令和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年度におい</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てはチャーター便のみ運航を予定する場合は、チャーター便の運</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航再開便に○。令和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年度内に定期便に移行する場合は、定期</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便の運航再開便に○をし、定期便の運航開始日を５に記載する。</a:t>
          </a:r>
          <a:endParaRPr kumimoji="1" lang="en-US" altLang="ja-JP" sz="600">
            <a:solidFill>
              <a:sysClr val="windowText" lastClr="000000"/>
            </a:solidFill>
            <a:latin typeface="+mj-ea"/>
            <a:ea typeface="+mj-ea"/>
          </a:endParaRPr>
        </a:p>
      </xdr:txBody>
    </xdr:sp>
    <xdr:clientData/>
  </xdr:oneCellAnchor>
  <xdr:oneCellAnchor>
    <xdr:from>
      <xdr:col>10</xdr:col>
      <xdr:colOff>172085</xdr:colOff>
      <xdr:row>10</xdr:row>
      <xdr:rowOff>398780</xdr:rowOff>
    </xdr:from>
    <xdr:ext cx="859155" cy="192405"/>
    <xdr:sp macro="" textlink="">
      <xdr:nvSpPr>
        <xdr:cNvPr id="13" name="テキスト ボックス 12"/>
        <xdr:cNvSpPr txBox="1"/>
      </xdr:nvSpPr>
      <xdr:spPr>
        <a:xfrm>
          <a:off x="2115185" y="1189355"/>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oneCellAnchor>
    <xdr:from>
      <xdr:col>10</xdr:col>
      <xdr:colOff>172085</xdr:colOff>
      <xdr:row>10</xdr:row>
      <xdr:rowOff>398780</xdr:rowOff>
    </xdr:from>
    <xdr:ext cx="859155" cy="192405"/>
    <xdr:sp macro="" textlink="">
      <xdr:nvSpPr>
        <xdr:cNvPr id="21" name="テキスト ボックス 20"/>
        <xdr:cNvSpPr txBox="1"/>
      </xdr:nvSpPr>
      <xdr:spPr>
        <a:xfrm>
          <a:off x="2115185" y="1189355"/>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46</xdr:col>
      <xdr:colOff>95250</xdr:colOff>
      <xdr:row>4</xdr:row>
      <xdr:rowOff>9525</xdr:rowOff>
    </xdr:from>
    <xdr:to>
      <xdr:col>62</xdr:col>
      <xdr:colOff>66675</xdr:colOff>
      <xdr:row>8</xdr:row>
      <xdr:rowOff>0</xdr:rowOff>
    </xdr:to>
    <xdr:sp macro="" textlink="">
      <xdr:nvSpPr>
        <xdr:cNvPr id="23" name="正方形/長方形 22"/>
        <xdr:cNvSpPr/>
      </xdr:nvSpPr>
      <xdr:spPr>
        <a:xfrm>
          <a:off x="9029700" y="571500"/>
          <a:ext cx="3171825" cy="504825"/>
        </a:xfrm>
        <a:prstGeom prst="rect">
          <a:avLst/>
        </a:prstGeom>
        <a:solidFill>
          <a:schemeClr val="accent2">
            <a:lumMod val="20000"/>
            <a:lumOff val="80000"/>
          </a:schemeClr>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＜共通ガイダンス＞</a:t>
          </a:r>
          <a:endParaRPr kumimoji="1" lang="en-US" altLang="ja-JP" sz="1200" b="1">
            <a:solidFill>
              <a:sysClr val="windowText" lastClr="000000"/>
            </a:solidFill>
          </a:endParaRPr>
        </a:p>
        <a:p>
          <a:pPr algn="l"/>
          <a:r>
            <a:rPr kumimoji="1" lang="ja-JP" altLang="en-US" sz="1100"/>
            <a:t>①同エクセルの他のシートを削除しないでください。</a:t>
          </a:r>
        </a:p>
      </xdr:txBody>
    </xdr:sp>
    <xdr:clientData/>
  </xdr:twoCellAnchor>
  <xdr:twoCellAnchor>
    <xdr:from>
      <xdr:col>16</xdr:col>
      <xdr:colOff>38100</xdr:colOff>
      <xdr:row>27</xdr:row>
      <xdr:rowOff>142875</xdr:rowOff>
    </xdr:from>
    <xdr:to>
      <xdr:col>37</xdr:col>
      <xdr:colOff>54665</xdr:colOff>
      <xdr:row>35</xdr:row>
      <xdr:rowOff>67091</xdr:rowOff>
    </xdr:to>
    <xdr:sp macro="" textlink="">
      <xdr:nvSpPr>
        <xdr:cNvPr id="15" name="テキスト ボックス 12"/>
        <xdr:cNvSpPr txBox="1">
          <a:spLocks noChangeArrowheads="1"/>
        </xdr:cNvSpPr>
      </xdr:nvSpPr>
      <xdr:spPr>
        <a:xfrm>
          <a:off x="3190875" y="5810250"/>
          <a:ext cx="4017065" cy="1524416"/>
        </a:xfrm>
        <a:prstGeom prst="rect">
          <a:avLst/>
        </a:prstGeom>
        <a:solidFill>
          <a:srgbClr val="FFFFFF"/>
        </a:solidFill>
        <a:ln w="9525">
          <a:solidFill>
            <a:srgbClr val="000000"/>
          </a:solidFill>
          <a:miter lim="800000"/>
          <a:headEnd/>
          <a:tailEnd/>
        </a:ln>
      </xdr:spPr>
      <xdr:txBody>
        <a:bodyPr rot="0" vertOverflow="overflow" horzOverflow="overflow" wrap="square" anchor="t" anchorCtr="0">
          <a:noAutofit/>
        </a:bodyPr>
        <a:lstStyle/>
        <a:p>
          <a:r>
            <a:rPr sz="1000">
              <a:solidFill>
                <a:sysClr val="windowText" lastClr="000000"/>
              </a:solidFill>
            </a:rPr>
            <a:t>＜運航再開便以外＞</a:t>
          </a:r>
        </a:p>
        <a:p>
          <a:r>
            <a:rPr sz="1000">
              <a:solidFill>
                <a:sysClr val="windowText" lastClr="000000"/>
              </a:solidFill>
            </a:rPr>
            <a:t>基準期間のマスを灰色で塗りつぶしてください。</a:t>
          </a:r>
        </a:p>
        <a:p>
          <a:r>
            <a:rPr sz="1000">
              <a:solidFill>
                <a:sysClr val="windowText" lastClr="000000"/>
              </a:solidFill>
            </a:rPr>
            <a:t>＜運航再開便＞</a:t>
          </a:r>
        </a:p>
        <a:p>
          <a:r>
            <a:rPr sz="1000">
              <a:solidFill>
                <a:sysClr val="windowText" lastClr="000000"/>
              </a:solidFill>
            </a:rPr>
            <a:t>コロナ前認定を受けていた路線については、認定時の基準期間のマスを灰色で塗りつぶして下さい。</a:t>
          </a:r>
          <a:endParaRPr lang="en-US" sz="1000">
            <a:solidFill>
              <a:sysClr val="windowText" lastClr="000000"/>
            </a:solidFill>
          </a:endParaRPr>
        </a:p>
        <a:p>
          <a:r>
            <a:rPr lang="ja-JP" altLang="en-US" sz="1000">
              <a:solidFill>
                <a:sysClr val="windowText" lastClr="000000"/>
              </a:solidFill>
            </a:rPr>
            <a:t>平成</a:t>
          </a:r>
          <a:r>
            <a:rPr lang="en-US" altLang="ja-JP" sz="1000">
              <a:solidFill>
                <a:sysClr val="windowText" lastClr="000000"/>
              </a:solidFill>
            </a:rPr>
            <a:t>31</a:t>
          </a:r>
          <a:r>
            <a:rPr lang="ja-JP" altLang="en-US" sz="1000">
              <a:solidFill>
                <a:sysClr val="windowText" lastClr="000000"/>
              </a:solidFill>
            </a:rPr>
            <a:t>年度の平成</a:t>
          </a:r>
          <a:r>
            <a:rPr lang="en-US" altLang="ja-JP" sz="1000">
              <a:solidFill>
                <a:sysClr val="windowText" lastClr="000000"/>
              </a:solidFill>
            </a:rPr>
            <a:t>31</a:t>
          </a:r>
          <a:r>
            <a:rPr lang="ja-JP" altLang="en-US" sz="1000">
              <a:solidFill>
                <a:sysClr val="windowText" lastClr="000000"/>
              </a:solidFill>
            </a:rPr>
            <a:t>年</a:t>
          </a:r>
          <a:r>
            <a:rPr lang="en-US" altLang="ja-JP" sz="1000">
              <a:solidFill>
                <a:sysClr val="windowText" lastClr="000000"/>
              </a:solidFill>
            </a:rPr>
            <a:t>12</a:t>
          </a:r>
          <a:r>
            <a:rPr lang="ja-JP" altLang="en-US" sz="1000">
              <a:solidFill>
                <a:sysClr val="windowText" lastClr="000000"/>
              </a:solidFill>
            </a:rPr>
            <a:t>月から令和２年</a:t>
          </a:r>
          <a:r>
            <a:rPr lang="en-US" altLang="ja-JP" sz="1000">
              <a:solidFill>
                <a:sysClr val="windowText" lastClr="000000"/>
              </a:solidFill>
            </a:rPr>
            <a:t>3</a:t>
          </a:r>
          <a:r>
            <a:rPr lang="ja-JP" altLang="en-US" sz="1000">
              <a:solidFill>
                <a:sysClr val="windowText" lastClr="000000"/>
              </a:solidFill>
            </a:rPr>
            <a:t>月について、コロナの影響で減便しており、平成</a:t>
          </a:r>
          <a:r>
            <a:rPr lang="en-US" altLang="ja-JP" sz="1000">
              <a:solidFill>
                <a:sysClr val="windowText" lastClr="000000"/>
              </a:solidFill>
            </a:rPr>
            <a:t>30</a:t>
          </a:r>
          <a:r>
            <a:rPr lang="ja-JP" altLang="en-US" sz="1000">
              <a:solidFill>
                <a:sysClr val="windowText" lastClr="000000"/>
              </a:solidFill>
            </a:rPr>
            <a:t>年度の運航実績を利用する場合は、平成</a:t>
          </a:r>
          <a:r>
            <a:rPr lang="en-US" altLang="ja-JP" sz="1000">
              <a:solidFill>
                <a:sysClr val="windowText" lastClr="000000"/>
              </a:solidFill>
            </a:rPr>
            <a:t>30</a:t>
          </a:r>
          <a:r>
            <a:rPr lang="ja-JP" altLang="en-US" sz="1000">
              <a:solidFill>
                <a:sysClr val="windowText" lastClr="000000"/>
              </a:solidFill>
            </a:rPr>
            <a:t>年度の実績もご記載下さい。</a:t>
          </a:r>
          <a:endParaRPr sz="1000">
            <a:solidFill>
              <a:sysClr val="windowText" lastClr="000000"/>
            </a:solidFill>
          </a:endParaRPr>
        </a:p>
        <a:p>
          <a:r>
            <a:rPr sz="600"/>
            <a:t>※提出時はこのテキストボックスを削除</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11</xdr:col>
      <xdr:colOff>172085</xdr:colOff>
      <xdr:row>9</xdr:row>
      <xdr:rowOff>398780</xdr:rowOff>
    </xdr:from>
    <xdr:ext cx="855980" cy="192405"/>
    <xdr:sp macro="" textlink="">
      <xdr:nvSpPr>
        <xdr:cNvPr id="5" name="テキスト ボックス 4"/>
        <xdr:cNvSpPr txBox="1"/>
      </xdr:nvSpPr>
      <xdr:spPr>
        <a:xfrm>
          <a:off x="2239010" y="1979930"/>
          <a:ext cx="855980"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oneCellAnchor>
    <xdr:from>
      <xdr:col>11</xdr:col>
      <xdr:colOff>172085</xdr:colOff>
      <xdr:row>15</xdr:row>
      <xdr:rowOff>398780</xdr:rowOff>
    </xdr:from>
    <xdr:ext cx="855980" cy="192405"/>
    <xdr:sp macro="" textlink="">
      <xdr:nvSpPr>
        <xdr:cNvPr id="9" name="テキスト ボックス 8"/>
        <xdr:cNvSpPr txBox="1"/>
      </xdr:nvSpPr>
      <xdr:spPr>
        <a:xfrm>
          <a:off x="2239010" y="3751580"/>
          <a:ext cx="855980"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oneCellAnchor>
    <xdr:from>
      <xdr:col>11</xdr:col>
      <xdr:colOff>172085</xdr:colOff>
      <xdr:row>15</xdr:row>
      <xdr:rowOff>398780</xdr:rowOff>
    </xdr:from>
    <xdr:ext cx="855980" cy="192405"/>
    <xdr:sp macro="" textlink="">
      <xdr:nvSpPr>
        <xdr:cNvPr id="10" name="テキスト ボックス 9"/>
        <xdr:cNvSpPr txBox="1"/>
      </xdr:nvSpPr>
      <xdr:spPr>
        <a:xfrm>
          <a:off x="2239010" y="3751580"/>
          <a:ext cx="855980"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oneCellAnchor>
    <xdr:from>
      <xdr:col>11</xdr:col>
      <xdr:colOff>172085</xdr:colOff>
      <xdr:row>9</xdr:row>
      <xdr:rowOff>398780</xdr:rowOff>
    </xdr:from>
    <xdr:ext cx="855980" cy="192405"/>
    <xdr:sp macro="" textlink="">
      <xdr:nvSpPr>
        <xdr:cNvPr id="17" name="テキスト ボックス 16"/>
        <xdr:cNvSpPr txBox="1"/>
      </xdr:nvSpPr>
      <xdr:spPr>
        <a:xfrm>
          <a:off x="1800860" y="1627505"/>
          <a:ext cx="855980"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oneCellAnchor>
    <xdr:from>
      <xdr:col>11</xdr:col>
      <xdr:colOff>172085</xdr:colOff>
      <xdr:row>15</xdr:row>
      <xdr:rowOff>398780</xdr:rowOff>
    </xdr:from>
    <xdr:ext cx="855980" cy="192405"/>
    <xdr:sp macro="" textlink="">
      <xdr:nvSpPr>
        <xdr:cNvPr id="20" name="テキスト ボックス 19"/>
        <xdr:cNvSpPr txBox="1"/>
      </xdr:nvSpPr>
      <xdr:spPr>
        <a:xfrm>
          <a:off x="2239010" y="1779905"/>
          <a:ext cx="855980"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oneCellAnchor>
    <xdr:from>
      <xdr:col>11</xdr:col>
      <xdr:colOff>172085</xdr:colOff>
      <xdr:row>15</xdr:row>
      <xdr:rowOff>398780</xdr:rowOff>
    </xdr:from>
    <xdr:ext cx="855980" cy="192405"/>
    <xdr:sp macro="" textlink="">
      <xdr:nvSpPr>
        <xdr:cNvPr id="22" name="テキスト ボックス 21"/>
        <xdr:cNvSpPr txBox="1"/>
      </xdr:nvSpPr>
      <xdr:spPr>
        <a:xfrm>
          <a:off x="2239010" y="1779905"/>
          <a:ext cx="855980"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172085</xdr:colOff>
      <xdr:row>7</xdr:row>
      <xdr:rowOff>398780</xdr:rowOff>
    </xdr:from>
    <xdr:ext cx="859155" cy="192405"/>
    <xdr:sp macro="" textlink="">
      <xdr:nvSpPr>
        <xdr:cNvPr id="5" name="テキスト ボックス 4"/>
        <xdr:cNvSpPr txBox="1"/>
      </xdr:nvSpPr>
      <xdr:spPr>
        <a:xfrm>
          <a:off x="2162810" y="1541780"/>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42</xdr:col>
      <xdr:colOff>64135</xdr:colOff>
      <xdr:row>28</xdr:row>
      <xdr:rowOff>8890</xdr:rowOff>
    </xdr:from>
    <xdr:to>
      <xdr:col>42</xdr:col>
      <xdr:colOff>109855</xdr:colOff>
      <xdr:row>33</xdr:row>
      <xdr:rowOff>186690</xdr:rowOff>
    </xdr:to>
    <xdr:sp macro="" textlink="">
      <xdr:nvSpPr>
        <xdr:cNvPr id="7" name="右中かっこ 6"/>
        <xdr:cNvSpPr/>
      </xdr:nvSpPr>
      <xdr:spPr>
        <a:xfrm>
          <a:off x="8246110" y="5558155"/>
          <a:ext cx="45720" cy="1177925"/>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7620</xdr:colOff>
      <xdr:row>30</xdr:row>
      <xdr:rowOff>83820</xdr:rowOff>
    </xdr:from>
    <xdr:to>
      <xdr:col>44</xdr:col>
      <xdr:colOff>102870</xdr:colOff>
      <xdr:row>31</xdr:row>
      <xdr:rowOff>158750</xdr:rowOff>
    </xdr:to>
    <xdr:sp macro="" textlink="">
      <xdr:nvSpPr>
        <xdr:cNvPr id="8" name="テキスト ボックス 7"/>
        <xdr:cNvSpPr txBox="1"/>
      </xdr:nvSpPr>
      <xdr:spPr>
        <a:xfrm>
          <a:off x="8389620" y="6033135"/>
          <a:ext cx="295275" cy="274955"/>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②</a:t>
          </a:r>
        </a:p>
      </xdr:txBody>
    </xdr:sp>
    <xdr:clientData/>
  </xdr:twoCellAnchor>
  <xdr:oneCellAnchor>
    <xdr:from>
      <xdr:col>30</xdr:col>
      <xdr:colOff>106680</xdr:colOff>
      <xdr:row>7</xdr:row>
      <xdr:rowOff>53975</xdr:rowOff>
    </xdr:from>
    <xdr:ext cx="2218690" cy="467995"/>
    <xdr:sp macro="" textlink="">
      <xdr:nvSpPr>
        <xdr:cNvPr id="14" name="テキスト ボックス 10"/>
        <xdr:cNvSpPr txBox="1"/>
      </xdr:nvSpPr>
      <xdr:spPr>
        <a:xfrm>
          <a:off x="5974080" y="1196975"/>
          <a:ext cx="2218690" cy="4679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lIns="0" tIns="0" rIns="0" bIns="0" rtlCol="0" anchor="t"/>
        <a:lstStyle/>
        <a:p>
          <a:r>
            <a:rPr kumimoji="1" lang="en-US" altLang="ja-JP" sz="600">
              <a:solidFill>
                <a:sysClr val="windowText" lastClr="000000"/>
              </a:solidFill>
              <a:latin typeface="+mj-ea"/>
              <a:ea typeface="+mj-ea"/>
            </a:rPr>
            <a:t>※新型コロナウィルス感染症の影響で運休した定期便の運航再開</a:t>
          </a:r>
        </a:p>
        <a:p>
          <a:r>
            <a:rPr kumimoji="1" lang="en-US" altLang="ja-JP" sz="600">
              <a:solidFill>
                <a:sysClr val="windowText" lastClr="000000"/>
              </a:solidFill>
              <a:latin typeface="+mj-ea"/>
              <a:ea typeface="+mj-ea"/>
            </a:rPr>
            <a:t>　 に際し、</a:t>
          </a:r>
          <a:r>
            <a:rPr kumimoji="1" lang="ja-JP" altLang="en-US" sz="600">
              <a:solidFill>
                <a:sysClr val="windowText" lastClr="000000"/>
              </a:solidFill>
              <a:latin typeface="+mj-ea"/>
              <a:ea typeface="+mj-ea"/>
            </a:rPr>
            <a:t>チャーター便で開始する場合であって、令和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年度におい</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てはチャーター便のみ運航を予定する場合は、チャーター便の運</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航再開便に○。令和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年度内に定期便に移行する場合は、定期</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便の運航再開便に○をし、定期便の運航開始日を５に記載する。</a:t>
          </a:r>
          <a:endParaRPr kumimoji="1" lang="en-US" altLang="ja-JP" sz="600">
            <a:solidFill>
              <a:sysClr val="windowText" lastClr="000000"/>
            </a:solidFill>
            <a:latin typeface="+mj-ea"/>
            <a:ea typeface="+mj-ea"/>
          </a:endParaRPr>
        </a:p>
      </xdr:txBody>
    </xdr:sp>
    <xdr:clientData/>
  </xdr:oneCellAnchor>
  <xdr:oneCellAnchor>
    <xdr:from>
      <xdr:col>10</xdr:col>
      <xdr:colOff>172085</xdr:colOff>
      <xdr:row>7</xdr:row>
      <xdr:rowOff>398780</xdr:rowOff>
    </xdr:from>
    <xdr:ext cx="859155" cy="192405"/>
    <xdr:sp macro="" textlink="">
      <xdr:nvSpPr>
        <xdr:cNvPr id="18" name="テキスト ボックス 17"/>
        <xdr:cNvSpPr txBox="1"/>
      </xdr:nvSpPr>
      <xdr:spPr>
        <a:xfrm>
          <a:off x="2115185" y="1189355"/>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47</xdr:col>
      <xdr:colOff>90208</xdr:colOff>
      <xdr:row>1</xdr:row>
      <xdr:rowOff>72987</xdr:rowOff>
    </xdr:from>
    <xdr:to>
      <xdr:col>63</xdr:col>
      <xdr:colOff>34739</xdr:colOff>
      <xdr:row>7</xdr:row>
      <xdr:rowOff>4631</xdr:rowOff>
    </xdr:to>
    <xdr:sp macro="" textlink="">
      <xdr:nvSpPr>
        <xdr:cNvPr id="28" name="正方形/長方形 27"/>
        <xdr:cNvSpPr/>
      </xdr:nvSpPr>
      <xdr:spPr>
        <a:xfrm>
          <a:off x="9413502" y="241075"/>
          <a:ext cx="3171825" cy="895350"/>
        </a:xfrm>
        <a:prstGeom prst="rect">
          <a:avLst/>
        </a:prstGeom>
        <a:solidFill>
          <a:schemeClr val="accent2">
            <a:lumMod val="20000"/>
            <a:lumOff val="80000"/>
          </a:schemeClr>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＜共通ガイダンス＞</a:t>
          </a:r>
          <a:endParaRPr kumimoji="1" lang="en-US" altLang="ja-JP" sz="1200" b="1">
            <a:solidFill>
              <a:sysClr val="windowText" lastClr="000000"/>
            </a:solidFill>
          </a:endParaRPr>
        </a:p>
        <a:p>
          <a:pPr algn="l"/>
          <a:r>
            <a:rPr kumimoji="1" lang="ja-JP" altLang="en-US" sz="1100"/>
            <a:t>①</a:t>
          </a:r>
          <a:r>
            <a:rPr kumimoji="1" lang="ja-JP" altLang="en-US" sz="1100" u="sng">
              <a:solidFill>
                <a:srgbClr val="FF0000"/>
              </a:solidFill>
            </a:rPr>
            <a:t>様式１</a:t>
          </a:r>
          <a:r>
            <a:rPr kumimoji="1" lang="ja-JP" altLang="en-US" sz="1100" u="sng"/>
            <a:t>のデータ</a:t>
          </a:r>
          <a:r>
            <a:rPr kumimoji="1" lang="ja-JP" altLang="en-US" sz="1100"/>
            <a:t>が反映されていおります。</a:t>
          </a:r>
          <a:endParaRPr kumimoji="1" lang="en-US" altLang="ja-JP" sz="1100"/>
        </a:p>
        <a:p>
          <a:pPr algn="l"/>
          <a:r>
            <a:rPr kumimoji="1" lang="ja-JP" altLang="en-US" sz="1100"/>
            <a:t>　適宜修正してご提出下さい。</a:t>
          </a:r>
          <a:endParaRPr kumimoji="1" lang="en-US" altLang="ja-JP" sz="1100"/>
        </a:p>
        <a:p>
          <a:pPr algn="l"/>
          <a:r>
            <a:rPr kumimoji="1" lang="ja-JP" altLang="en-US" sz="1100"/>
            <a:t>②同エクセルの他のシートを削除しないでください。</a:t>
          </a:r>
        </a:p>
      </xdr:txBody>
    </xdr:sp>
    <xdr:clientData/>
  </xdr:twoCellAnchor>
  <xdr:twoCellAnchor>
    <xdr:from>
      <xdr:col>12</xdr:col>
      <xdr:colOff>0</xdr:colOff>
      <xdr:row>26</xdr:row>
      <xdr:rowOff>66675</xdr:rowOff>
    </xdr:from>
    <xdr:to>
      <xdr:col>32</xdr:col>
      <xdr:colOff>92765</xdr:colOff>
      <xdr:row>35</xdr:row>
      <xdr:rowOff>190916</xdr:rowOff>
    </xdr:to>
    <xdr:sp macro="" textlink="">
      <xdr:nvSpPr>
        <xdr:cNvPr id="9" name="テキスト ボックス 12"/>
        <xdr:cNvSpPr txBox="1">
          <a:spLocks noChangeArrowheads="1"/>
        </xdr:cNvSpPr>
      </xdr:nvSpPr>
      <xdr:spPr>
        <a:xfrm>
          <a:off x="2409825" y="5267325"/>
          <a:ext cx="4017065" cy="1524416"/>
        </a:xfrm>
        <a:prstGeom prst="rect">
          <a:avLst/>
        </a:prstGeom>
        <a:solidFill>
          <a:srgbClr val="FFFFFF"/>
        </a:solidFill>
        <a:ln w="9525">
          <a:solidFill>
            <a:srgbClr val="000000"/>
          </a:solidFill>
          <a:miter lim="800000"/>
          <a:headEnd/>
          <a:tailEnd/>
        </a:ln>
      </xdr:spPr>
      <xdr:txBody>
        <a:bodyPr rot="0" vertOverflow="overflow" horzOverflow="overflow" wrap="square" anchor="t" anchorCtr="0">
          <a:noAutofit/>
        </a:bodyPr>
        <a:lstStyle/>
        <a:p>
          <a:r>
            <a:rPr sz="1000">
              <a:solidFill>
                <a:sysClr val="windowText" lastClr="000000"/>
              </a:solidFill>
            </a:rPr>
            <a:t>＜運航再開便以外＞</a:t>
          </a:r>
        </a:p>
        <a:p>
          <a:r>
            <a:rPr sz="1000">
              <a:solidFill>
                <a:sysClr val="windowText" lastClr="000000"/>
              </a:solidFill>
            </a:rPr>
            <a:t>基準期間のマスを灰色で塗りつぶしてください。</a:t>
          </a:r>
        </a:p>
        <a:p>
          <a:r>
            <a:rPr sz="1000">
              <a:solidFill>
                <a:sysClr val="windowText" lastClr="000000"/>
              </a:solidFill>
            </a:rPr>
            <a:t>＜運航再開便＞</a:t>
          </a:r>
        </a:p>
        <a:p>
          <a:r>
            <a:rPr sz="1000">
              <a:solidFill>
                <a:sysClr val="windowText" lastClr="000000"/>
              </a:solidFill>
            </a:rPr>
            <a:t>コロナ前認定を受けていた路線については、認定時の基準期間のマスを灰色で塗りつぶして下さい。</a:t>
          </a:r>
          <a:endParaRPr lang="en-US" sz="1000">
            <a:solidFill>
              <a:sysClr val="windowText" lastClr="000000"/>
            </a:solidFill>
          </a:endParaRPr>
        </a:p>
        <a:p>
          <a:r>
            <a:rPr lang="ja-JP" altLang="en-US" sz="1000">
              <a:solidFill>
                <a:sysClr val="windowText" lastClr="000000"/>
              </a:solidFill>
            </a:rPr>
            <a:t>平成</a:t>
          </a:r>
          <a:r>
            <a:rPr lang="en-US" altLang="ja-JP" sz="1000">
              <a:solidFill>
                <a:sysClr val="windowText" lastClr="000000"/>
              </a:solidFill>
            </a:rPr>
            <a:t>31</a:t>
          </a:r>
          <a:r>
            <a:rPr lang="ja-JP" altLang="en-US" sz="1000">
              <a:solidFill>
                <a:sysClr val="windowText" lastClr="000000"/>
              </a:solidFill>
            </a:rPr>
            <a:t>年度の平成</a:t>
          </a:r>
          <a:r>
            <a:rPr lang="en-US" altLang="ja-JP" sz="1000">
              <a:solidFill>
                <a:sysClr val="windowText" lastClr="000000"/>
              </a:solidFill>
            </a:rPr>
            <a:t>31</a:t>
          </a:r>
          <a:r>
            <a:rPr lang="ja-JP" altLang="en-US" sz="1000">
              <a:solidFill>
                <a:sysClr val="windowText" lastClr="000000"/>
              </a:solidFill>
            </a:rPr>
            <a:t>年</a:t>
          </a:r>
          <a:r>
            <a:rPr lang="en-US" altLang="ja-JP" sz="1000">
              <a:solidFill>
                <a:sysClr val="windowText" lastClr="000000"/>
              </a:solidFill>
            </a:rPr>
            <a:t>12</a:t>
          </a:r>
          <a:r>
            <a:rPr lang="ja-JP" altLang="en-US" sz="1000">
              <a:solidFill>
                <a:sysClr val="windowText" lastClr="000000"/>
              </a:solidFill>
            </a:rPr>
            <a:t>月から令和２年</a:t>
          </a:r>
          <a:r>
            <a:rPr lang="en-US" altLang="ja-JP" sz="1000">
              <a:solidFill>
                <a:sysClr val="windowText" lastClr="000000"/>
              </a:solidFill>
            </a:rPr>
            <a:t>3</a:t>
          </a:r>
          <a:r>
            <a:rPr lang="ja-JP" altLang="en-US" sz="1000">
              <a:solidFill>
                <a:sysClr val="windowText" lastClr="000000"/>
              </a:solidFill>
            </a:rPr>
            <a:t>月について、コロナの影響で減便しており、平成</a:t>
          </a:r>
          <a:r>
            <a:rPr lang="en-US" altLang="ja-JP" sz="1000">
              <a:solidFill>
                <a:sysClr val="windowText" lastClr="000000"/>
              </a:solidFill>
            </a:rPr>
            <a:t>30</a:t>
          </a:r>
          <a:r>
            <a:rPr lang="ja-JP" altLang="en-US" sz="1000">
              <a:solidFill>
                <a:sysClr val="windowText" lastClr="000000"/>
              </a:solidFill>
            </a:rPr>
            <a:t>年度の運航実績を利用する場合は、平成</a:t>
          </a:r>
          <a:r>
            <a:rPr lang="en-US" altLang="ja-JP" sz="1000">
              <a:solidFill>
                <a:sysClr val="windowText" lastClr="000000"/>
              </a:solidFill>
            </a:rPr>
            <a:t>30</a:t>
          </a:r>
          <a:r>
            <a:rPr lang="ja-JP" altLang="en-US" sz="1000">
              <a:solidFill>
                <a:sysClr val="windowText" lastClr="000000"/>
              </a:solidFill>
            </a:rPr>
            <a:t>年度の実績もご記載下さい。</a:t>
          </a:r>
          <a:endParaRPr sz="1000">
            <a:solidFill>
              <a:sysClr val="windowText" lastClr="000000"/>
            </a:solidFill>
          </a:endParaRPr>
        </a:p>
        <a:p>
          <a:r>
            <a:rPr sz="600"/>
            <a:t>※提出時はこのテキストボックスを削除</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10</xdr:col>
      <xdr:colOff>172085</xdr:colOff>
      <xdr:row>7</xdr:row>
      <xdr:rowOff>398780</xdr:rowOff>
    </xdr:from>
    <xdr:ext cx="859155" cy="192405"/>
    <xdr:sp macro="" textlink="">
      <xdr:nvSpPr>
        <xdr:cNvPr id="5" name="テキスト ボックス 4"/>
        <xdr:cNvSpPr txBox="1"/>
      </xdr:nvSpPr>
      <xdr:spPr>
        <a:xfrm>
          <a:off x="2115185" y="1408430"/>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42</xdr:col>
      <xdr:colOff>47625</xdr:colOff>
      <xdr:row>28</xdr:row>
      <xdr:rowOff>85725</xdr:rowOff>
    </xdr:from>
    <xdr:to>
      <xdr:col>42</xdr:col>
      <xdr:colOff>114300</xdr:colOff>
      <xdr:row>33</xdr:row>
      <xdr:rowOff>190500</xdr:rowOff>
    </xdr:to>
    <xdr:sp macro="" textlink="">
      <xdr:nvSpPr>
        <xdr:cNvPr id="7" name="右中かっこ 6"/>
        <xdr:cNvSpPr/>
      </xdr:nvSpPr>
      <xdr:spPr>
        <a:xfrm>
          <a:off x="8181975" y="5549265"/>
          <a:ext cx="66675" cy="1104900"/>
        </a:xfrm>
        <a:prstGeom prst="rightBrac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124460</xdr:colOff>
      <xdr:row>30</xdr:row>
      <xdr:rowOff>139700</xdr:rowOff>
    </xdr:from>
    <xdr:ext cx="300355" cy="242570"/>
    <xdr:sp macro="" textlink="">
      <xdr:nvSpPr>
        <xdr:cNvPr id="8" name="テキスト ボックス 7"/>
        <xdr:cNvSpPr txBox="1"/>
      </xdr:nvSpPr>
      <xdr:spPr>
        <a:xfrm>
          <a:off x="8258810" y="6003290"/>
          <a:ext cx="30035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u="none">
              <a:solidFill>
                <a:sysClr val="windowText" lastClr="000000"/>
              </a:solidFill>
            </a:rPr>
            <a:t>②</a:t>
          </a:r>
        </a:p>
      </xdr:txBody>
    </xdr:sp>
    <xdr:clientData/>
  </xdr:oneCellAnchor>
  <xdr:oneCellAnchor>
    <xdr:from>
      <xdr:col>30</xdr:col>
      <xdr:colOff>69215</xdr:colOff>
      <xdr:row>7</xdr:row>
      <xdr:rowOff>42545</xdr:rowOff>
    </xdr:from>
    <xdr:ext cx="2219960" cy="481965"/>
    <xdr:sp macro="" textlink="">
      <xdr:nvSpPr>
        <xdr:cNvPr id="15" name="テキスト ボックス 10"/>
        <xdr:cNvSpPr txBox="1"/>
      </xdr:nvSpPr>
      <xdr:spPr>
        <a:xfrm>
          <a:off x="5888990" y="1052195"/>
          <a:ext cx="2219960" cy="481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lIns="0" tIns="0" rIns="0" bIns="0" rtlCol="0" anchor="t"/>
        <a:lstStyle/>
        <a:p>
          <a:r>
            <a:rPr kumimoji="1" lang="en-US" altLang="ja-JP" sz="600">
              <a:solidFill>
                <a:sysClr val="windowText" lastClr="000000"/>
              </a:solidFill>
              <a:latin typeface="+mj-ea"/>
              <a:ea typeface="+mj-ea"/>
            </a:rPr>
            <a:t>※新型コロナウィルス感染症の影響で運休した定期便の運航再開</a:t>
          </a:r>
        </a:p>
        <a:p>
          <a:r>
            <a:rPr kumimoji="1" lang="en-US" altLang="ja-JP" sz="600">
              <a:solidFill>
                <a:sysClr val="windowText" lastClr="000000"/>
              </a:solidFill>
              <a:latin typeface="+mj-ea"/>
              <a:ea typeface="+mj-ea"/>
            </a:rPr>
            <a:t>　 に際し、</a:t>
          </a:r>
          <a:r>
            <a:rPr kumimoji="1" lang="ja-JP" altLang="en-US" sz="600">
              <a:solidFill>
                <a:sysClr val="windowText" lastClr="000000"/>
              </a:solidFill>
              <a:latin typeface="+mj-ea"/>
              <a:ea typeface="+mj-ea"/>
            </a:rPr>
            <a:t>チャーター便で開始する場合であって、令和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年度におい</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てはチャーター便のみ運航を予定する場合は、チャーター便の運</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航再開便に○。令和</a:t>
          </a:r>
          <a:r>
            <a:rPr kumimoji="1" lang="en-US" altLang="ja-JP" sz="600">
              <a:solidFill>
                <a:sysClr val="windowText" lastClr="000000"/>
              </a:solidFill>
              <a:latin typeface="+mj-ea"/>
              <a:ea typeface="+mj-ea"/>
            </a:rPr>
            <a:t>5</a:t>
          </a:r>
          <a:r>
            <a:rPr kumimoji="1" lang="ja-JP" altLang="en-US" sz="600">
              <a:solidFill>
                <a:sysClr val="windowText" lastClr="000000"/>
              </a:solidFill>
              <a:latin typeface="+mj-ea"/>
              <a:ea typeface="+mj-ea"/>
            </a:rPr>
            <a:t>年度内に定期便に移行する場合は、定期</a:t>
          </a:r>
          <a:endParaRPr kumimoji="1" lang="en-US" altLang="ja-JP" sz="600">
            <a:solidFill>
              <a:sysClr val="windowText" lastClr="000000"/>
            </a:solidFill>
            <a:latin typeface="+mj-ea"/>
            <a:ea typeface="+mj-ea"/>
          </a:endParaRPr>
        </a:p>
        <a:p>
          <a:r>
            <a:rPr kumimoji="1" lang="ja-JP" altLang="en-US" sz="600">
              <a:solidFill>
                <a:sysClr val="windowText" lastClr="000000"/>
              </a:solidFill>
              <a:latin typeface="+mj-ea"/>
              <a:ea typeface="+mj-ea"/>
            </a:rPr>
            <a:t>　　便の運航再開便に○をし、定期便の運航開始日を５に記載する。</a:t>
          </a:r>
          <a:endParaRPr kumimoji="1" lang="en-US" altLang="ja-JP" sz="600">
            <a:solidFill>
              <a:sysClr val="windowText" lastClr="000000"/>
            </a:solidFill>
            <a:latin typeface="+mj-ea"/>
            <a:ea typeface="+mj-ea"/>
          </a:endParaRPr>
        </a:p>
      </xdr:txBody>
    </xdr:sp>
    <xdr:clientData/>
  </xdr:oneCellAnchor>
  <xdr:oneCellAnchor>
    <xdr:from>
      <xdr:col>10</xdr:col>
      <xdr:colOff>172085</xdr:colOff>
      <xdr:row>7</xdr:row>
      <xdr:rowOff>398780</xdr:rowOff>
    </xdr:from>
    <xdr:ext cx="859155" cy="192405"/>
    <xdr:sp macro="" textlink="">
      <xdr:nvSpPr>
        <xdr:cNvPr id="12" name="テキスト ボックス 11"/>
        <xdr:cNvSpPr txBox="1"/>
      </xdr:nvSpPr>
      <xdr:spPr>
        <a:xfrm>
          <a:off x="2115185" y="1189355"/>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42</xdr:col>
      <xdr:colOff>60960</xdr:colOff>
      <xdr:row>27</xdr:row>
      <xdr:rowOff>34925</xdr:rowOff>
    </xdr:from>
    <xdr:to>
      <xdr:col>42</xdr:col>
      <xdr:colOff>106679</xdr:colOff>
      <xdr:row>33</xdr:row>
      <xdr:rowOff>171450</xdr:rowOff>
    </xdr:to>
    <xdr:sp macro="" textlink="">
      <xdr:nvSpPr>
        <xdr:cNvPr id="21" name="右中かっこ 20"/>
        <xdr:cNvSpPr/>
      </xdr:nvSpPr>
      <xdr:spPr>
        <a:xfrm>
          <a:off x="8338185" y="5292725"/>
          <a:ext cx="45719" cy="936625"/>
        </a:xfrm>
        <a:prstGeom prst="rightBrac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42</xdr:col>
      <xdr:colOff>122555</xdr:colOff>
      <xdr:row>29</xdr:row>
      <xdr:rowOff>171450</xdr:rowOff>
    </xdr:from>
    <xdr:ext cx="300355" cy="242570"/>
    <xdr:sp macro="" textlink="">
      <xdr:nvSpPr>
        <xdr:cNvPr id="22" name="テキスト ボックス 21"/>
        <xdr:cNvSpPr txBox="1"/>
      </xdr:nvSpPr>
      <xdr:spPr>
        <a:xfrm>
          <a:off x="8399780" y="5457825"/>
          <a:ext cx="30035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900" u="none">
              <a:solidFill>
                <a:sysClr val="windowText" lastClr="000000"/>
              </a:solidFill>
            </a:rPr>
            <a:t>②</a:t>
          </a:r>
        </a:p>
      </xdr:txBody>
    </xdr:sp>
    <xdr:clientData/>
  </xdr:oneCellAnchor>
  <xdr:twoCellAnchor>
    <xdr:from>
      <xdr:col>45</xdr:col>
      <xdr:colOff>161925</xdr:colOff>
      <xdr:row>1</xdr:row>
      <xdr:rowOff>57150</xdr:rowOff>
    </xdr:from>
    <xdr:to>
      <xdr:col>61</xdr:col>
      <xdr:colOff>133350</xdr:colOff>
      <xdr:row>7</xdr:row>
      <xdr:rowOff>114300</xdr:rowOff>
    </xdr:to>
    <xdr:sp macro="" textlink="">
      <xdr:nvSpPr>
        <xdr:cNvPr id="24" name="正方形/長方形 23"/>
        <xdr:cNvSpPr/>
      </xdr:nvSpPr>
      <xdr:spPr>
        <a:xfrm>
          <a:off x="8991600" y="228600"/>
          <a:ext cx="3171825" cy="895350"/>
        </a:xfrm>
        <a:prstGeom prst="rect">
          <a:avLst/>
        </a:prstGeom>
        <a:solidFill>
          <a:schemeClr val="accent2">
            <a:lumMod val="20000"/>
            <a:lumOff val="80000"/>
          </a:schemeClr>
        </a:solidFill>
        <a:ln w="28575">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＜共通ガイダンス＞</a:t>
          </a:r>
          <a:endParaRPr kumimoji="1" lang="en-US" altLang="ja-JP" sz="1200" b="1">
            <a:solidFill>
              <a:sysClr val="windowText" lastClr="000000"/>
            </a:solidFill>
          </a:endParaRPr>
        </a:p>
        <a:p>
          <a:pPr algn="l"/>
          <a:r>
            <a:rPr kumimoji="1" lang="ja-JP" altLang="en-US" sz="1100"/>
            <a:t>①</a:t>
          </a:r>
          <a:r>
            <a:rPr kumimoji="1" lang="ja-JP" altLang="en-US" sz="1100" u="sng">
              <a:solidFill>
                <a:srgbClr val="FF0000"/>
              </a:solidFill>
            </a:rPr>
            <a:t>様式１</a:t>
          </a:r>
          <a:r>
            <a:rPr kumimoji="1" lang="ja-JP" altLang="en-US" sz="1100" u="sng"/>
            <a:t>のデータ</a:t>
          </a:r>
          <a:r>
            <a:rPr kumimoji="1" lang="ja-JP" altLang="en-US" sz="1100"/>
            <a:t>が反映されていおります。</a:t>
          </a:r>
          <a:endParaRPr kumimoji="1" lang="en-US" altLang="ja-JP" sz="1100"/>
        </a:p>
        <a:p>
          <a:pPr algn="l"/>
          <a:r>
            <a:rPr kumimoji="1" lang="ja-JP" altLang="en-US" sz="1100"/>
            <a:t>　適宜修正してご提出下さい。</a:t>
          </a:r>
          <a:endParaRPr kumimoji="1" lang="en-US" altLang="ja-JP" sz="1100"/>
        </a:p>
        <a:p>
          <a:pPr algn="l"/>
          <a:r>
            <a:rPr kumimoji="1" lang="ja-JP" altLang="en-US" sz="1100"/>
            <a:t>②同エクセルの他のシートを削除しないでください。</a:t>
          </a:r>
        </a:p>
      </xdr:txBody>
    </xdr:sp>
    <xdr:clientData/>
  </xdr:twoCellAnchor>
  <xdr:oneCellAnchor>
    <xdr:from>
      <xdr:col>10</xdr:col>
      <xdr:colOff>172085</xdr:colOff>
      <xdr:row>7</xdr:row>
      <xdr:rowOff>398780</xdr:rowOff>
    </xdr:from>
    <xdr:ext cx="859155" cy="192405"/>
    <xdr:sp macro="" textlink="">
      <xdr:nvSpPr>
        <xdr:cNvPr id="11" name="テキスト ボックス 10"/>
        <xdr:cNvSpPr txBox="1"/>
      </xdr:nvSpPr>
      <xdr:spPr>
        <a:xfrm>
          <a:off x="2162810" y="1322705"/>
          <a:ext cx="859155" cy="192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600">
              <a:latin typeface="+mj-ea"/>
              <a:ea typeface="+mj-ea"/>
            </a:rPr>
            <a:t>※</a:t>
          </a:r>
          <a:r>
            <a:rPr kumimoji="1" lang="ja-JP" altLang="en-US" sz="600">
              <a:latin typeface="+mj-ea"/>
              <a:ea typeface="+mj-ea"/>
            </a:rPr>
            <a:t>該当する項目に〇</a:t>
          </a:r>
          <a:endParaRPr kumimoji="1" lang="en-US" altLang="ja-JP" sz="600">
            <a:latin typeface="+mj-ea"/>
            <a:ea typeface="+mj-ea"/>
          </a:endParaRPr>
        </a:p>
      </xdr:txBody>
    </xdr:sp>
    <xdr:clientData/>
  </xdr:oneCellAnchor>
  <xdr:twoCellAnchor>
    <xdr:from>
      <xdr:col>13</xdr:col>
      <xdr:colOff>28575</xdr:colOff>
      <xdr:row>26</xdr:row>
      <xdr:rowOff>19050</xdr:rowOff>
    </xdr:from>
    <xdr:to>
      <xdr:col>34</xdr:col>
      <xdr:colOff>26090</xdr:colOff>
      <xdr:row>35</xdr:row>
      <xdr:rowOff>143291</xdr:rowOff>
    </xdr:to>
    <xdr:sp macro="" textlink="">
      <xdr:nvSpPr>
        <xdr:cNvPr id="16" name="テキスト ボックス 12"/>
        <xdr:cNvSpPr txBox="1">
          <a:spLocks noChangeArrowheads="1"/>
        </xdr:cNvSpPr>
      </xdr:nvSpPr>
      <xdr:spPr>
        <a:xfrm>
          <a:off x="2686050" y="5029200"/>
          <a:ext cx="4017065" cy="1524416"/>
        </a:xfrm>
        <a:prstGeom prst="rect">
          <a:avLst/>
        </a:prstGeom>
        <a:solidFill>
          <a:srgbClr val="FFFFFF"/>
        </a:solidFill>
        <a:ln w="9525">
          <a:solidFill>
            <a:srgbClr val="000000"/>
          </a:solidFill>
          <a:miter lim="800000"/>
          <a:headEnd/>
          <a:tailEnd/>
        </a:ln>
      </xdr:spPr>
      <xdr:txBody>
        <a:bodyPr rot="0" vertOverflow="overflow" horzOverflow="overflow" wrap="square" anchor="t" anchorCtr="0">
          <a:noAutofit/>
        </a:bodyPr>
        <a:lstStyle/>
        <a:p>
          <a:r>
            <a:rPr sz="1000">
              <a:solidFill>
                <a:sysClr val="windowText" lastClr="000000"/>
              </a:solidFill>
            </a:rPr>
            <a:t>＜運航再開便以外＞</a:t>
          </a:r>
        </a:p>
        <a:p>
          <a:r>
            <a:rPr sz="1000">
              <a:solidFill>
                <a:sysClr val="windowText" lastClr="000000"/>
              </a:solidFill>
            </a:rPr>
            <a:t>基準期間のマスを灰色で塗りつぶしてください。</a:t>
          </a:r>
        </a:p>
        <a:p>
          <a:r>
            <a:rPr sz="1000">
              <a:solidFill>
                <a:sysClr val="windowText" lastClr="000000"/>
              </a:solidFill>
            </a:rPr>
            <a:t>＜運航再開便＞</a:t>
          </a:r>
        </a:p>
        <a:p>
          <a:r>
            <a:rPr sz="1000">
              <a:solidFill>
                <a:sysClr val="windowText" lastClr="000000"/>
              </a:solidFill>
            </a:rPr>
            <a:t>コロナ前認定を受けていた路線については、認定時の基準期間のマスを灰色で塗りつぶして下さい。</a:t>
          </a:r>
          <a:endParaRPr lang="en-US" sz="1000">
            <a:solidFill>
              <a:sysClr val="windowText" lastClr="000000"/>
            </a:solidFill>
          </a:endParaRPr>
        </a:p>
        <a:p>
          <a:r>
            <a:rPr lang="ja-JP" altLang="en-US" sz="1000">
              <a:solidFill>
                <a:sysClr val="windowText" lastClr="000000"/>
              </a:solidFill>
            </a:rPr>
            <a:t>平成</a:t>
          </a:r>
          <a:r>
            <a:rPr lang="en-US" altLang="ja-JP" sz="1000">
              <a:solidFill>
                <a:sysClr val="windowText" lastClr="000000"/>
              </a:solidFill>
            </a:rPr>
            <a:t>31</a:t>
          </a:r>
          <a:r>
            <a:rPr lang="ja-JP" altLang="en-US" sz="1000">
              <a:solidFill>
                <a:sysClr val="windowText" lastClr="000000"/>
              </a:solidFill>
            </a:rPr>
            <a:t>年度の平成</a:t>
          </a:r>
          <a:r>
            <a:rPr lang="en-US" altLang="ja-JP" sz="1000">
              <a:solidFill>
                <a:sysClr val="windowText" lastClr="000000"/>
              </a:solidFill>
            </a:rPr>
            <a:t>31</a:t>
          </a:r>
          <a:r>
            <a:rPr lang="ja-JP" altLang="en-US" sz="1000">
              <a:solidFill>
                <a:sysClr val="windowText" lastClr="000000"/>
              </a:solidFill>
            </a:rPr>
            <a:t>年</a:t>
          </a:r>
          <a:r>
            <a:rPr lang="en-US" altLang="ja-JP" sz="1000">
              <a:solidFill>
                <a:sysClr val="windowText" lastClr="000000"/>
              </a:solidFill>
            </a:rPr>
            <a:t>12</a:t>
          </a:r>
          <a:r>
            <a:rPr lang="ja-JP" altLang="en-US" sz="1000">
              <a:solidFill>
                <a:sysClr val="windowText" lastClr="000000"/>
              </a:solidFill>
            </a:rPr>
            <a:t>月から令和２年</a:t>
          </a:r>
          <a:r>
            <a:rPr lang="en-US" altLang="ja-JP" sz="1000">
              <a:solidFill>
                <a:sysClr val="windowText" lastClr="000000"/>
              </a:solidFill>
            </a:rPr>
            <a:t>3</a:t>
          </a:r>
          <a:r>
            <a:rPr lang="ja-JP" altLang="en-US" sz="1000">
              <a:solidFill>
                <a:sysClr val="windowText" lastClr="000000"/>
              </a:solidFill>
            </a:rPr>
            <a:t>月について、コロナの影響で減便しており、平成</a:t>
          </a:r>
          <a:r>
            <a:rPr lang="en-US" altLang="ja-JP" sz="1000">
              <a:solidFill>
                <a:sysClr val="windowText" lastClr="000000"/>
              </a:solidFill>
            </a:rPr>
            <a:t>30</a:t>
          </a:r>
          <a:r>
            <a:rPr lang="ja-JP" altLang="en-US" sz="1000">
              <a:solidFill>
                <a:sysClr val="windowText" lastClr="000000"/>
              </a:solidFill>
            </a:rPr>
            <a:t>年度の運航実績を利用する場合は、平成</a:t>
          </a:r>
          <a:r>
            <a:rPr lang="en-US" altLang="ja-JP" sz="1000">
              <a:solidFill>
                <a:sysClr val="windowText" lastClr="000000"/>
              </a:solidFill>
            </a:rPr>
            <a:t>30</a:t>
          </a:r>
          <a:r>
            <a:rPr lang="ja-JP" altLang="en-US" sz="1000">
              <a:solidFill>
                <a:sysClr val="windowText" lastClr="000000"/>
              </a:solidFill>
            </a:rPr>
            <a:t>年度の実績もご記載下さい。</a:t>
          </a:r>
          <a:endParaRPr sz="1000">
            <a:solidFill>
              <a:sysClr val="windowText" lastClr="000000"/>
            </a:solidFill>
          </a:endParaRPr>
        </a:p>
        <a:p>
          <a:r>
            <a:rPr sz="600"/>
            <a:t>※提出時はこのテキストボックスを削除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8"/>
  <sheetViews>
    <sheetView showGridLines="0" workbookViewId="0">
      <selection activeCell="C21" sqref="C21"/>
    </sheetView>
  </sheetViews>
  <sheetFormatPr defaultRowHeight="13.5" x14ac:dyDescent="0.15"/>
  <cols>
    <col min="2" max="2" width="14.875" customWidth="1"/>
    <col min="5" max="5" width="13.625" customWidth="1"/>
    <col min="8" max="8" width="11.125" customWidth="1"/>
  </cols>
  <sheetData>
    <row r="2" spans="2:11" ht="14.25" thickBot="1" x14ac:dyDescent="0.2"/>
    <row r="3" spans="2:11" ht="14.25" thickBot="1" x14ac:dyDescent="0.2">
      <c r="B3" s="120" t="s">
        <v>127</v>
      </c>
      <c r="C3" s="122">
        <v>5</v>
      </c>
      <c r="D3" s="121" t="s">
        <v>128</v>
      </c>
    </row>
    <row r="4" spans="2:11" x14ac:dyDescent="0.15">
      <c r="E4" t="s">
        <v>167</v>
      </c>
      <c r="H4" t="s">
        <v>165</v>
      </c>
    </row>
    <row r="5" spans="2:11" x14ac:dyDescent="0.15">
      <c r="B5" t="s">
        <v>158</v>
      </c>
      <c r="C5" t="s">
        <v>155</v>
      </c>
      <c r="E5" t="s">
        <v>158</v>
      </c>
      <c r="F5" t="s">
        <v>155</v>
      </c>
      <c r="H5" t="s">
        <v>158</v>
      </c>
      <c r="I5" t="s">
        <v>155</v>
      </c>
    </row>
    <row r="6" spans="2:11" x14ac:dyDescent="0.15">
      <c r="B6" t="s">
        <v>157</v>
      </c>
      <c r="C6" t="s">
        <v>156</v>
      </c>
      <c r="E6" t="s">
        <v>157</v>
      </c>
      <c r="F6" t="s">
        <v>156</v>
      </c>
      <c r="H6" t="s">
        <v>157</v>
      </c>
      <c r="I6" t="s">
        <v>156</v>
      </c>
    </row>
    <row r="7" spans="2:11" x14ac:dyDescent="0.15">
      <c r="B7" t="s">
        <v>159</v>
      </c>
      <c r="C7" t="s">
        <v>153</v>
      </c>
      <c r="E7" t="s">
        <v>159</v>
      </c>
      <c r="F7" t="s">
        <v>153</v>
      </c>
      <c r="H7" t="s">
        <v>159</v>
      </c>
      <c r="I7" t="s">
        <v>153</v>
      </c>
    </row>
    <row r="8" spans="2:11" x14ac:dyDescent="0.15">
      <c r="B8" t="s">
        <v>153</v>
      </c>
      <c r="C8" t="str">
        <f>IF(交付要望書コピー用!Y9=0,"｛　　　　　　 　｝",交付要望書コピー用!Y9)</f>
        <v>｛　　　　　　　｝</v>
      </c>
      <c r="E8" t="s">
        <v>153</v>
      </c>
      <c r="F8" t="str">
        <f>IF(交付要望書コピー用!AB9=0,"",交付要望書コピー用!AB9)</f>
        <v/>
      </c>
      <c r="H8" t="s">
        <v>153</v>
      </c>
      <c r="I8" t="str">
        <f>IF('様式4-別紙1（着陸料）'!Y9=0,"｛　　　　　　 　｝",'様式4-別紙1（着陸料）'!Y9)</f>
        <v>｛　　　　　　　｝</v>
      </c>
    </row>
    <row r="9" spans="2:11" x14ac:dyDescent="0.15">
      <c r="B9" t="str">
        <f>IF(交付要望書コピー用!P8=0,"｛　　　　　　 　｝",交付要望書コピー用!P8)</f>
        <v>｛　　　　　　 　｝</v>
      </c>
      <c r="E9" t="str">
        <f>IF('様式3-別紙（着陸料）'!P10=0,"｛　　　　　　 　｝",'様式3-別紙（着陸料）'!P10)</f>
        <v>｛　　　　　　 　｝</v>
      </c>
      <c r="H9" t="str">
        <f>IF('様式4-別紙1（着陸料）'!Q8=0,"｛　　　　　　 　｝",'様式4-別紙1（着陸料）'!Q8)</f>
        <v>｛　　　　　　 　｝</v>
      </c>
      <c r="K9" t="str">
        <f>IF('様式1-別紙（着陸料）'!T8=0,"",'様式1-別紙（着陸料）'!T8)</f>
        <v/>
      </c>
    </row>
    <row r="11" spans="2:11" x14ac:dyDescent="0.15">
      <c r="B11" t="s">
        <v>130</v>
      </c>
    </row>
    <row r="12" spans="2:11" x14ac:dyDescent="0.15">
      <c r="B12" t="s">
        <v>131</v>
      </c>
    </row>
    <row r="15" spans="2:11" x14ac:dyDescent="0.15">
      <c r="B15" t="s">
        <v>147</v>
      </c>
    </row>
    <row r="16" spans="2:11" x14ac:dyDescent="0.15">
      <c r="B16" t="str">
        <f>交付要望書コピー用!F22</f>
        <v>別紙参照</v>
      </c>
    </row>
    <row r="18" spans="2:8" x14ac:dyDescent="0.15">
      <c r="B18" s="90" t="s">
        <v>33</v>
      </c>
      <c r="C18" s="90" t="s">
        <v>35</v>
      </c>
      <c r="D18" s="90" t="s">
        <v>36</v>
      </c>
      <c r="E18" s="90" t="s">
        <v>37</v>
      </c>
      <c r="F18" s="101" t="s">
        <v>6</v>
      </c>
      <c r="G18" s="101" t="s">
        <v>39</v>
      </c>
      <c r="H18" s="101" t="s">
        <v>10</v>
      </c>
    </row>
  </sheetData>
  <phoneticPr fontId="22"/>
  <conditionalFormatting sqref="B18:H18">
    <cfRule type="containsBlanks" dxfId="20" priority="1">
      <formula>LEN(TRIM(B18))=0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4.9989318521683403E-2"/>
    <pageSetUpPr fitToPage="1"/>
  </sheetPr>
  <dimension ref="A2:AR71"/>
  <sheetViews>
    <sheetView view="pageBreakPreview" topLeftCell="A28" zoomScaleSheetLayoutView="100" workbookViewId="0">
      <selection activeCell="AQ38" sqref="AQ38"/>
    </sheetView>
  </sheetViews>
  <sheetFormatPr defaultColWidth="2.625" defaultRowHeight="13.5" outlineLevelRow="1" x14ac:dyDescent="0.15"/>
  <cols>
    <col min="1" max="1" width="2.625" style="46"/>
    <col min="2" max="2" width="0.5" style="46" customWidth="1"/>
    <col min="3" max="3" width="2.5" style="46" customWidth="1"/>
    <col min="4" max="4" width="2.625" style="51"/>
    <col min="5" max="11" width="2.875" style="48" customWidth="1"/>
    <col min="12" max="12" width="2.625" style="46"/>
    <col min="13" max="13" width="4.375" style="46" bestFit="1" customWidth="1"/>
    <col min="14" max="15" width="2.625" style="46"/>
    <col min="16" max="39" width="2.5" style="46" customWidth="1"/>
    <col min="40" max="41" width="2.625" style="46"/>
    <col min="42" max="42" width="4.125" style="46" customWidth="1"/>
    <col min="43" max="43" width="11.875" style="50" customWidth="1"/>
    <col min="44" max="44" width="2.625" style="50"/>
    <col min="45" max="16384" width="2.625" style="46"/>
  </cols>
  <sheetData>
    <row r="2" spans="1:44" s="50" customFormat="1" ht="13.5" customHeight="1" x14ac:dyDescent="0.15">
      <c r="A2" s="46"/>
      <c r="B2" s="46"/>
      <c r="C2" s="46"/>
      <c r="D2" s="206" t="s">
        <v>168</v>
      </c>
      <c r="E2" s="48"/>
      <c r="F2" s="48"/>
      <c r="G2" s="48"/>
      <c r="H2" s="48"/>
      <c r="I2" s="48"/>
      <c r="J2" s="48"/>
      <c r="K2" s="48"/>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9"/>
    </row>
    <row r="3" spans="1:44" s="50" customFormat="1" ht="3.75" customHeight="1" x14ac:dyDescent="0.15">
      <c r="A3" s="46"/>
      <c r="B3" s="46"/>
      <c r="C3" s="46"/>
      <c r="D3" s="51"/>
      <c r="E3" s="48"/>
      <c r="F3" s="48"/>
      <c r="G3" s="48"/>
      <c r="H3" s="48"/>
      <c r="I3" s="48"/>
      <c r="J3" s="48"/>
      <c r="K3" s="48"/>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row>
    <row r="4" spans="1:44" s="50" customFormat="1" ht="14.25" x14ac:dyDescent="0.15">
      <c r="A4" s="46"/>
      <c r="B4" s="46"/>
      <c r="C4" s="332">
        <f>選択肢※削除不可!C3</f>
        <v>5</v>
      </c>
      <c r="D4" s="332"/>
      <c r="E4" s="332"/>
      <c r="F4" s="332"/>
      <c r="G4" s="332"/>
      <c r="H4" s="332"/>
      <c r="I4" s="332"/>
      <c r="J4" s="52" t="s">
        <v>129</v>
      </c>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row>
    <row r="5" spans="1:44" s="50" customFormat="1" ht="6" customHeight="1" x14ac:dyDescent="0.15">
      <c r="A5" s="46"/>
      <c r="B5" s="46"/>
      <c r="C5" s="46"/>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row>
    <row r="6" spans="1:44" s="50" customFormat="1" ht="14.25" customHeight="1" x14ac:dyDescent="0.15">
      <c r="A6" s="46"/>
      <c r="B6" s="46"/>
      <c r="C6" s="46"/>
      <c r="D6" s="53" t="s">
        <v>62</v>
      </c>
      <c r="E6" s="54"/>
      <c r="F6" s="54"/>
      <c r="G6" s="54"/>
      <c r="H6" s="54"/>
      <c r="I6" s="54"/>
      <c r="J6" s="54"/>
      <c r="K6" s="54"/>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pans="1:44" s="50" customFormat="1" ht="14.25" customHeight="1" x14ac:dyDescent="0.15">
      <c r="A7" s="46"/>
      <c r="B7" s="46"/>
      <c r="C7" s="46"/>
      <c r="D7" s="56">
        <v>1</v>
      </c>
      <c r="E7" s="57" t="s">
        <v>60</v>
      </c>
      <c r="F7" s="58"/>
      <c r="G7" s="59"/>
      <c r="H7" s="59"/>
      <c r="I7" s="59"/>
      <c r="J7" s="59"/>
      <c r="K7" s="60"/>
      <c r="L7" s="233"/>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5"/>
    </row>
    <row r="8" spans="1:44" s="50" customFormat="1" ht="14.25" customHeight="1" x14ac:dyDescent="0.15">
      <c r="A8" s="46"/>
      <c r="B8" s="46"/>
      <c r="C8" s="46"/>
      <c r="D8" s="246">
        <v>2</v>
      </c>
      <c r="E8" s="276" t="s">
        <v>64</v>
      </c>
      <c r="F8" s="277"/>
      <c r="G8" s="277"/>
      <c r="H8" s="277"/>
      <c r="I8" s="277"/>
      <c r="J8" s="277"/>
      <c r="K8" s="278"/>
      <c r="L8" s="131" t="s">
        <v>2</v>
      </c>
      <c r="M8" s="62"/>
      <c r="N8" s="62"/>
      <c r="O8" s="62"/>
      <c r="P8" s="340" t="s">
        <v>166</v>
      </c>
      <c r="Q8" s="340"/>
      <c r="R8" s="340"/>
      <c r="S8" s="340"/>
      <c r="T8" s="340"/>
      <c r="U8" s="340"/>
      <c r="V8" s="62"/>
      <c r="W8" s="62"/>
      <c r="X8" s="62" t="s">
        <v>4</v>
      </c>
      <c r="Y8" s="62"/>
      <c r="Z8" s="62"/>
      <c r="AA8" s="62"/>
      <c r="AB8" s="62"/>
      <c r="AC8" s="62"/>
      <c r="AD8" s="62"/>
      <c r="AE8" s="62"/>
      <c r="AF8" s="62"/>
      <c r="AG8" s="62"/>
      <c r="AH8" s="62"/>
      <c r="AI8" s="62"/>
      <c r="AJ8" s="62"/>
      <c r="AK8" s="62"/>
      <c r="AL8" s="62"/>
      <c r="AM8" s="62"/>
      <c r="AN8" s="62"/>
      <c r="AO8" s="62"/>
      <c r="AP8" s="132"/>
    </row>
    <row r="9" spans="1:44" s="50" customFormat="1" ht="31.5" customHeight="1" x14ac:dyDescent="0.15">
      <c r="A9" s="46"/>
      <c r="B9" s="46"/>
      <c r="C9" s="46"/>
      <c r="D9" s="248"/>
      <c r="E9" s="279"/>
      <c r="F9" s="280"/>
      <c r="G9" s="280"/>
      <c r="H9" s="280"/>
      <c r="I9" s="280"/>
      <c r="J9" s="280"/>
      <c r="K9" s="281"/>
      <c r="L9" s="134"/>
      <c r="M9" s="133"/>
      <c r="N9" s="133"/>
      <c r="O9" s="133"/>
      <c r="P9" s="341"/>
      <c r="Q9" s="341"/>
      <c r="R9" s="341"/>
      <c r="S9" s="341"/>
      <c r="T9" s="341"/>
      <c r="U9" s="341"/>
      <c r="V9" s="133"/>
      <c r="W9" s="133"/>
      <c r="X9" s="133"/>
      <c r="Y9" s="341" t="s">
        <v>154</v>
      </c>
      <c r="Z9" s="341"/>
      <c r="AA9" s="341"/>
      <c r="AB9" s="341"/>
      <c r="AC9" s="341"/>
      <c r="AD9" s="341"/>
      <c r="AE9" s="133"/>
      <c r="AF9" s="133"/>
      <c r="AG9" s="133"/>
      <c r="AH9" s="133"/>
      <c r="AI9" s="133"/>
      <c r="AJ9" s="133"/>
      <c r="AK9" s="133"/>
      <c r="AL9" s="133"/>
      <c r="AM9" s="133"/>
      <c r="AN9" s="133"/>
      <c r="AO9" s="133"/>
      <c r="AP9" s="135"/>
    </row>
    <row r="10" spans="1:44" s="50" customFormat="1" ht="16.5" customHeight="1" x14ac:dyDescent="0.15">
      <c r="A10" s="46"/>
      <c r="B10" s="46"/>
      <c r="C10" s="46"/>
      <c r="D10" s="246">
        <v>3</v>
      </c>
      <c r="E10" s="249" t="s">
        <v>9</v>
      </c>
      <c r="F10" s="250"/>
      <c r="G10" s="250"/>
      <c r="H10" s="250"/>
      <c r="I10" s="250"/>
      <c r="J10" s="250"/>
      <c r="K10" s="251"/>
      <c r="L10" s="61" t="s">
        <v>5</v>
      </c>
      <c r="M10" s="62"/>
      <c r="N10" s="62"/>
      <c r="O10" s="62"/>
      <c r="P10" s="62"/>
      <c r="Q10" s="62"/>
      <c r="R10" s="62"/>
      <c r="S10" s="326" t="s">
        <v>15</v>
      </c>
      <c r="T10" s="326"/>
      <c r="U10" s="326"/>
      <c r="V10" s="326"/>
      <c r="W10" s="326"/>
      <c r="X10" s="326"/>
      <c r="Y10" s="326"/>
      <c r="Z10" s="326"/>
      <c r="AA10" s="326"/>
      <c r="AB10" s="326"/>
      <c r="AC10" s="326"/>
      <c r="AD10" s="62"/>
      <c r="AE10" s="62"/>
      <c r="AF10" s="326" t="s">
        <v>11</v>
      </c>
      <c r="AG10" s="326"/>
      <c r="AH10" s="326"/>
      <c r="AI10" s="326"/>
      <c r="AJ10" s="326"/>
      <c r="AK10" s="326"/>
      <c r="AL10" s="326"/>
      <c r="AM10" s="326"/>
      <c r="AN10" s="326"/>
      <c r="AO10" s="326"/>
      <c r="AP10" s="327"/>
    </row>
    <row r="11" spans="1:44" s="50" customFormat="1" ht="16.5" customHeight="1" x14ac:dyDescent="0.15">
      <c r="A11" s="46"/>
      <c r="B11" s="46"/>
      <c r="C11" s="46"/>
      <c r="D11" s="247"/>
      <c r="E11" s="252"/>
      <c r="F11" s="253"/>
      <c r="G11" s="253"/>
      <c r="H11" s="253"/>
      <c r="I11" s="253"/>
      <c r="J11" s="253"/>
      <c r="K11" s="254"/>
      <c r="L11" s="328" t="s">
        <v>12</v>
      </c>
      <c r="M11" s="329"/>
      <c r="N11" s="329"/>
      <c r="O11" s="329"/>
      <c r="P11" s="329"/>
      <c r="Q11" s="329"/>
      <c r="R11" s="63" t="s">
        <v>16</v>
      </c>
      <c r="S11" s="239"/>
      <c r="T11" s="239"/>
      <c r="U11" s="239"/>
      <c r="V11" s="239"/>
      <c r="W11" s="239"/>
      <c r="X11" s="239"/>
      <c r="Y11" s="239"/>
      <c r="Z11" s="239"/>
      <c r="AA11" s="239"/>
      <c r="AB11" s="239"/>
      <c r="AC11" s="239"/>
      <c r="AD11" s="330" t="s">
        <v>18</v>
      </c>
      <c r="AE11" s="330"/>
      <c r="AF11" s="239"/>
      <c r="AG11" s="239"/>
      <c r="AH11" s="239"/>
      <c r="AI11" s="239"/>
      <c r="AJ11" s="239"/>
      <c r="AK11" s="239"/>
      <c r="AL11" s="239"/>
      <c r="AM11" s="239"/>
      <c r="AN11" s="239"/>
      <c r="AO11" s="239"/>
      <c r="AP11" s="331"/>
    </row>
    <row r="12" spans="1:44" s="50" customFormat="1" ht="16.5" customHeight="1" x14ac:dyDescent="0.15">
      <c r="A12" s="46"/>
      <c r="B12" s="46"/>
      <c r="C12" s="46"/>
      <c r="D12" s="248"/>
      <c r="E12" s="255"/>
      <c r="F12" s="256"/>
      <c r="G12" s="256"/>
      <c r="H12" s="256"/>
      <c r="I12" s="256"/>
      <c r="J12" s="256"/>
      <c r="K12" s="257"/>
      <c r="L12" s="345" t="s">
        <v>20</v>
      </c>
      <c r="M12" s="346"/>
      <c r="N12" s="346"/>
      <c r="O12" s="346"/>
      <c r="P12" s="346"/>
      <c r="Q12" s="346"/>
      <c r="R12" s="64" t="s">
        <v>16</v>
      </c>
      <c r="S12" s="338"/>
      <c r="T12" s="338"/>
      <c r="U12" s="338"/>
      <c r="V12" s="338"/>
      <c r="W12" s="338"/>
      <c r="X12" s="338"/>
      <c r="Y12" s="338"/>
      <c r="Z12" s="338"/>
      <c r="AA12" s="338"/>
      <c r="AB12" s="338"/>
      <c r="AC12" s="338"/>
      <c r="AD12" s="347" t="s">
        <v>18</v>
      </c>
      <c r="AE12" s="347"/>
      <c r="AF12" s="239"/>
      <c r="AG12" s="239"/>
      <c r="AH12" s="239"/>
      <c r="AI12" s="239"/>
      <c r="AJ12" s="239"/>
      <c r="AK12" s="239"/>
      <c r="AL12" s="239"/>
      <c r="AM12" s="239"/>
      <c r="AN12" s="239"/>
      <c r="AO12" s="239"/>
      <c r="AP12" s="331"/>
    </row>
    <row r="13" spans="1:44" s="50" customFormat="1" ht="23.1" customHeight="1" x14ac:dyDescent="0.15">
      <c r="A13" s="46"/>
      <c r="B13" s="46"/>
      <c r="C13" s="46"/>
      <c r="D13" s="246">
        <v>4</v>
      </c>
      <c r="E13" s="258" t="s">
        <v>111</v>
      </c>
      <c r="F13" s="259"/>
      <c r="G13" s="259"/>
      <c r="H13" s="259"/>
      <c r="I13" s="259"/>
      <c r="J13" s="259"/>
      <c r="K13" s="260"/>
      <c r="L13" s="221" t="s">
        <v>22</v>
      </c>
      <c r="M13" s="222"/>
      <c r="N13" s="223"/>
      <c r="O13" s="221"/>
      <c r="P13" s="222"/>
      <c r="Q13" s="222"/>
      <c r="R13" s="222"/>
      <c r="S13" s="222"/>
      <c r="T13" s="222"/>
      <c r="U13" s="222"/>
      <c r="V13" s="222"/>
      <c r="W13" s="222"/>
      <c r="X13" s="222"/>
      <c r="Y13" s="222"/>
      <c r="Z13" s="222"/>
      <c r="AA13" s="222"/>
      <c r="AB13" s="222"/>
      <c r="AC13" s="222"/>
      <c r="AD13" s="222"/>
      <c r="AE13" s="65" t="s">
        <v>23</v>
      </c>
      <c r="AF13" s="222" t="s">
        <v>24</v>
      </c>
      <c r="AG13" s="222"/>
      <c r="AH13" s="222"/>
      <c r="AI13" s="59" t="s">
        <v>16</v>
      </c>
      <c r="AJ13" s="220"/>
      <c r="AK13" s="220"/>
      <c r="AL13" s="220"/>
      <c r="AM13" s="220"/>
      <c r="AN13" s="220"/>
      <c r="AO13" s="59" t="s">
        <v>26</v>
      </c>
      <c r="AP13" s="60" t="s">
        <v>46</v>
      </c>
    </row>
    <row r="14" spans="1:44" s="50" customFormat="1" ht="23.1" customHeight="1" x14ac:dyDescent="0.15">
      <c r="A14" s="46"/>
      <c r="B14" s="46"/>
      <c r="C14" s="46"/>
      <c r="D14" s="247"/>
      <c r="E14" s="261"/>
      <c r="F14" s="262"/>
      <c r="G14" s="262"/>
      <c r="H14" s="262"/>
      <c r="I14" s="262"/>
      <c r="J14" s="262"/>
      <c r="K14" s="263"/>
      <c r="L14" s="221" t="s">
        <v>22</v>
      </c>
      <c r="M14" s="222"/>
      <c r="N14" s="223"/>
      <c r="O14" s="221"/>
      <c r="P14" s="222"/>
      <c r="Q14" s="222"/>
      <c r="R14" s="222"/>
      <c r="S14" s="222"/>
      <c r="T14" s="222"/>
      <c r="U14" s="222"/>
      <c r="V14" s="222"/>
      <c r="W14" s="222"/>
      <c r="X14" s="222"/>
      <c r="Y14" s="222"/>
      <c r="Z14" s="222"/>
      <c r="AA14" s="222"/>
      <c r="AB14" s="222"/>
      <c r="AC14" s="222"/>
      <c r="AD14" s="222"/>
      <c r="AE14" s="65" t="s">
        <v>23</v>
      </c>
      <c r="AF14" s="222" t="s">
        <v>24</v>
      </c>
      <c r="AG14" s="222"/>
      <c r="AH14" s="222"/>
      <c r="AI14" s="59" t="s">
        <v>16</v>
      </c>
      <c r="AJ14" s="222"/>
      <c r="AK14" s="222"/>
      <c r="AL14" s="222"/>
      <c r="AM14" s="222"/>
      <c r="AN14" s="222"/>
      <c r="AO14" s="59" t="s">
        <v>26</v>
      </c>
      <c r="AP14" s="60" t="s">
        <v>46</v>
      </c>
    </row>
    <row r="15" spans="1:44" s="50" customFormat="1" ht="15" customHeight="1" x14ac:dyDescent="0.15">
      <c r="A15" s="46"/>
      <c r="B15" s="46"/>
      <c r="C15" s="46"/>
      <c r="D15" s="246">
        <v>5</v>
      </c>
      <c r="E15" s="276" t="s">
        <v>112</v>
      </c>
      <c r="F15" s="277"/>
      <c r="G15" s="277"/>
      <c r="H15" s="277"/>
      <c r="I15" s="277"/>
      <c r="J15" s="277"/>
      <c r="K15" s="278"/>
      <c r="L15" s="342" t="s">
        <v>132</v>
      </c>
      <c r="M15" s="343"/>
      <c r="N15" s="343"/>
      <c r="O15" s="343" t="s">
        <v>133</v>
      </c>
      <c r="P15" s="343"/>
      <c r="Q15" s="343" t="s">
        <v>134</v>
      </c>
      <c r="R15" s="343"/>
      <c r="S15" s="343" t="s">
        <v>135</v>
      </c>
      <c r="T15" s="321" t="s">
        <v>136</v>
      </c>
      <c r="U15" s="321"/>
      <c r="V15" s="321"/>
      <c r="W15" s="321"/>
      <c r="X15" s="127" t="s">
        <v>137</v>
      </c>
      <c r="Y15" s="127"/>
      <c r="Z15" s="128"/>
      <c r="AA15" s="128" t="s">
        <v>133</v>
      </c>
      <c r="AB15" s="128"/>
      <c r="AC15" s="128" t="s">
        <v>134</v>
      </c>
      <c r="AD15" s="128"/>
      <c r="AE15" s="128" t="s">
        <v>135</v>
      </c>
      <c r="AF15" s="128"/>
      <c r="AG15" s="321" t="s">
        <v>138</v>
      </c>
      <c r="AH15" s="321"/>
      <c r="AI15" s="321"/>
      <c r="AJ15" s="321"/>
      <c r="AK15" s="321"/>
      <c r="AL15" s="321"/>
      <c r="AM15" s="321"/>
      <c r="AN15" s="321"/>
      <c r="AO15" s="321"/>
      <c r="AP15" s="344"/>
    </row>
    <row r="16" spans="1:44" s="50" customFormat="1" ht="15" customHeight="1" x14ac:dyDescent="0.15">
      <c r="A16" s="46"/>
      <c r="B16" s="46"/>
      <c r="C16" s="46"/>
      <c r="D16" s="248"/>
      <c r="E16" s="279"/>
      <c r="F16" s="280"/>
      <c r="G16" s="280"/>
      <c r="H16" s="280"/>
      <c r="I16" s="280"/>
      <c r="J16" s="280"/>
      <c r="K16" s="281"/>
      <c r="L16" s="337"/>
      <c r="M16" s="338"/>
      <c r="N16" s="338"/>
      <c r="O16" s="338"/>
      <c r="P16" s="338"/>
      <c r="Q16" s="338"/>
      <c r="R16" s="338"/>
      <c r="S16" s="338"/>
      <c r="T16" s="322" t="s">
        <v>139</v>
      </c>
      <c r="U16" s="322"/>
      <c r="V16" s="322"/>
      <c r="W16" s="322"/>
      <c r="X16" s="322"/>
      <c r="Y16" s="322"/>
      <c r="Z16" s="129" t="s">
        <v>137</v>
      </c>
      <c r="AA16" s="129"/>
      <c r="AB16" s="130"/>
      <c r="AC16" s="130" t="s">
        <v>133</v>
      </c>
      <c r="AD16" s="130"/>
      <c r="AE16" s="130" t="s">
        <v>134</v>
      </c>
      <c r="AF16" s="130"/>
      <c r="AG16" s="130" t="s">
        <v>135</v>
      </c>
      <c r="AH16" s="323" t="s">
        <v>140</v>
      </c>
      <c r="AI16" s="323"/>
      <c r="AJ16" s="323"/>
      <c r="AK16" s="323"/>
      <c r="AL16" s="323"/>
      <c r="AM16" s="323"/>
      <c r="AN16" s="323"/>
      <c r="AO16" s="323"/>
      <c r="AP16" s="324"/>
    </row>
    <row r="17" spans="1:43" s="50" customFormat="1" ht="39" customHeight="1" x14ac:dyDescent="0.15">
      <c r="A17" s="46"/>
      <c r="B17" s="46"/>
      <c r="C17" s="46"/>
      <c r="D17" s="267">
        <v>6</v>
      </c>
      <c r="E17" s="276" t="s">
        <v>113</v>
      </c>
      <c r="F17" s="277"/>
      <c r="G17" s="277"/>
      <c r="H17" s="277"/>
      <c r="I17" s="277"/>
      <c r="J17" s="277"/>
      <c r="K17" s="278"/>
      <c r="L17" s="317"/>
      <c r="M17" s="318"/>
      <c r="N17" s="318"/>
      <c r="O17" s="319"/>
      <c r="P17" s="221" t="s">
        <v>27</v>
      </c>
      <c r="Q17" s="222"/>
      <c r="R17" s="222"/>
      <c r="S17" s="223"/>
      <c r="T17" s="320" t="s">
        <v>114</v>
      </c>
      <c r="U17" s="222"/>
      <c r="V17" s="222"/>
      <c r="W17" s="222"/>
      <c r="X17" s="222"/>
      <c r="Y17" s="222"/>
      <c r="Z17" s="222"/>
      <c r="AA17" s="223"/>
      <c r="AB17" s="320" t="s">
        <v>29</v>
      </c>
      <c r="AC17" s="222"/>
      <c r="AD17" s="222"/>
      <c r="AE17" s="222"/>
      <c r="AF17" s="222"/>
      <c r="AG17" s="222"/>
      <c r="AH17" s="222"/>
      <c r="AI17" s="223"/>
      <c r="AJ17" s="320" t="s">
        <v>115</v>
      </c>
      <c r="AK17" s="222"/>
      <c r="AL17" s="222"/>
      <c r="AM17" s="222"/>
      <c r="AN17" s="222"/>
      <c r="AO17" s="222"/>
      <c r="AP17" s="223"/>
    </row>
    <row r="18" spans="1:43" s="50" customFormat="1" ht="13.5" customHeight="1" x14ac:dyDescent="0.15">
      <c r="A18" s="46"/>
      <c r="B18" s="46"/>
      <c r="C18" s="46"/>
      <c r="D18" s="267"/>
      <c r="E18" s="282"/>
      <c r="F18" s="283"/>
      <c r="G18" s="283"/>
      <c r="H18" s="283"/>
      <c r="I18" s="283"/>
      <c r="J18" s="283"/>
      <c r="K18" s="284"/>
      <c r="L18" s="311" t="s">
        <v>124</v>
      </c>
      <c r="M18" s="311"/>
      <c r="N18" s="311"/>
      <c r="O18" s="311"/>
      <c r="P18" s="221"/>
      <c r="Q18" s="222"/>
      <c r="R18" s="222"/>
      <c r="S18" s="223"/>
      <c r="T18" s="124"/>
      <c r="U18" s="95" t="s">
        <v>16</v>
      </c>
      <c r="V18" s="125"/>
      <c r="W18" s="222" t="s">
        <v>65</v>
      </c>
      <c r="X18" s="222"/>
      <c r="Y18" s="125"/>
      <c r="Z18" s="95" t="s">
        <v>16</v>
      </c>
      <c r="AA18" s="126"/>
      <c r="AB18" s="221"/>
      <c r="AC18" s="222"/>
      <c r="AD18" s="222"/>
      <c r="AE18" s="222"/>
      <c r="AF18" s="222"/>
      <c r="AG18" s="222"/>
      <c r="AH18" s="222"/>
      <c r="AI18" s="223"/>
      <c r="AJ18" s="163" t="s">
        <v>33</v>
      </c>
      <c r="AK18" s="164" t="s">
        <v>35</v>
      </c>
      <c r="AL18" s="164" t="s">
        <v>36</v>
      </c>
      <c r="AM18" s="164" t="s">
        <v>37</v>
      </c>
      <c r="AN18" s="165" t="s">
        <v>6</v>
      </c>
      <c r="AO18" s="165" t="s">
        <v>39</v>
      </c>
      <c r="AP18" s="166" t="s">
        <v>10</v>
      </c>
    </row>
    <row r="19" spans="1:43" ht="15.75" customHeight="1" thickBot="1" x14ac:dyDescent="0.2">
      <c r="D19" s="267"/>
      <c r="E19" s="282"/>
      <c r="F19" s="283"/>
      <c r="G19" s="283"/>
      <c r="H19" s="283"/>
      <c r="I19" s="283"/>
      <c r="J19" s="283"/>
      <c r="K19" s="284"/>
      <c r="L19" s="310" t="s">
        <v>125</v>
      </c>
      <c r="M19" s="310"/>
      <c r="N19" s="310"/>
      <c r="O19" s="310"/>
      <c r="P19" s="334"/>
      <c r="Q19" s="335"/>
      <c r="R19" s="335"/>
      <c r="S19" s="336"/>
      <c r="T19" s="158"/>
      <c r="U19" s="98" t="s">
        <v>16</v>
      </c>
      <c r="V19" s="159"/>
      <c r="W19" s="335" t="s">
        <v>65</v>
      </c>
      <c r="X19" s="335"/>
      <c r="Y19" s="159"/>
      <c r="Z19" s="98" t="s">
        <v>16</v>
      </c>
      <c r="AA19" s="160"/>
      <c r="AB19" s="334"/>
      <c r="AC19" s="335"/>
      <c r="AD19" s="335"/>
      <c r="AE19" s="335"/>
      <c r="AF19" s="335"/>
      <c r="AG19" s="335"/>
      <c r="AH19" s="335"/>
      <c r="AI19" s="336"/>
      <c r="AJ19" s="167" t="s">
        <v>33</v>
      </c>
      <c r="AK19" s="168" t="s">
        <v>35</v>
      </c>
      <c r="AL19" s="168" t="s">
        <v>36</v>
      </c>
      <c r="AM19" s="168" t="s">
        <v>37</v>
      </c>
      <c r="AN19" s="169" t="s">
        <v>6</v>
      </c>
      <c r="AO19" s="169" t="s">
        <v>39</v>
      </c>
      <c r="AP19" s="170" t="s">
        <v>10</v>
      </c>
    </row>
    <row r="20" spans="1:43" ht="15.75" hidden="1" customHeight="1" thickTop="1" x14ac:dyDescent="0.15">
      <c r="D20" s="267"/>
      <c r="E20" s="99"/>
      <c r="F20" s="100"/>
      <c r="G20" s="101"/>
      <c r="H20" s="101"/>
      <c r="I20" s="101"/>
      <c r="J20" s="101"/>
      <c r="K20" s="102"/>
      <c r="L20" s="309" t="s">
        <v>109</v>
      </c>
      <c r="M20" s="309"/>
      <c r="N20" s="309"/>
      <c r="O20" s="309"/>
      <c r="P20" s="337"/>
      <c r="Q20" s="338"/>
      <c r="R20" s="338"/>
      <c r="S20" s="339"/>
      <c r="T20" s="104"/>
      <c r="U20" s="94" t="s">
        <v>16</v>
      </c>
      <c r="V20" s="105"/>
      <c r="W20" s="338" t="s">
        <v>65</v>
      </c>
      <c r="X20" s="338"/>
      <c r="Y20" s="105"/>
      <c r="Z20" s="94" t="s">
        <v>16</v>
      </c>
      <c r="AA20" s="106"/>
      <c r="AB20" s="337"/>
      <c r="AC20" s="338"/>
      <c r="AD20" s="338"/>
      <c r="AE20" s="338"/>
      <c r="AF20" s="338"/>
      <c r="AG20" s="338"/>
      <c r="AH20" s="338"/>
      <c r="AI20" s="339"/>
      <c r="AJ20" s="171"/>
      <c r="AK20" s="172"/>
      <c r="AL20" s="172"/>
      <c r="AM20" s="172"/>
      <c r="AN20" s="173"/>
      <c r="AO20" s="173"/>
      <c r="AP20" s="174"/>
    </row>
    <row r="21" spans="1:43" ht="15.75" hidden="1" customHeight="1" x14ac:dyDescent="0.15">
      <c r="D21" s="267"/>
      <c r="E21" s="99"/>
      <c r="F21" s="100"/>
      <c r="G21" s="101"/>
      <c r="H21" s="101"/>
      <c r="I21" s="101"/>
      <c r="J21" s="101"/>
      <c r="K21" s="102"/>
      <c r="L21" s="311" t="s">
        <v>108</v>
      </c>
      <c r="M21" s="311"/>
      <c r="N21" s="311"/>
      <c r="O21" s="311"/>
      <c r="P21" s="221"/>
      <c r="Q21" s="222"/>
      <c r="R21" s="222"/>
      <c r="S21" s="223"/>
      <c r="T21" s="66"/>
      <c r="U21" s="65" t="s">
        <v>16</v>
      </c>
      <c r="V21" s="59"/>
      <c r="W21" s="222" t="s">
        <v>65</v>
      </c>
      <c r="X21" s="222"/>
      <c r="Y21" s="59"/>
      <c r="Z21" s="65" t="s">
        <v>16</v>
      </c>
      <c r="AA21" s="60"/>
      <c r="AB21" s="221"/>
      <c r="AC21" s="222"/>
      <c r="AD21" s="222"/>
      <c r="AE21" s="222"/>
      <c r="AF21" s="222"/>
      <c r="AG21" s="222"/>
      <c r="AH21" s="222"/>
      <c r="AI21" s="223"/>
      <c r="AJ21" s="163"/>
      <c r="AK21" s="164"/>
      <c r="AL21" s="164"/>
      <c r="AM21" s="164"/>
      <c r="AN21" s="165"/>
      <c r="AO21" s="165"/>
      <c r="AP21" s="166"/>
    </row>
    <row r="22" spans="1:43" ht="15.75" customHeight="1" thickTop="1" x14ac:dyDescent="0.15">
      <c r="D22" s="267"/>
      <c r="E22" s="99"/>
      <c r="F22" s="285" t="s">
        <v>147</v>
      </c>
      <c r="G22" s="286"/>
      <c r="H22" s="286"/>
      <c r="I22" s="286"/>
      <c r="J22" s="286"/>
      <c r="K22" s="102"/>
      <c r="L22" s="311" t="s">
        <v>119</v>
      </c>
      <c r="M22" s="311"/>
      <c r="N22" s="311"/>
      <c r="O22" s="311"/>
      <c r="P22" s="221"/>
      <c r="Q22" s="222"/>
      <c r="R22" s="222"/>
      <c r="S22" s="223"/>
      <c r="T22" s="66"/>
      <c r="U22" s="65" t="s">
        <v>16</v>
      </c>
      <c r="V22" s="59"/>
      <c r="W22" s="222" t="s">
        <v>65</v>
      </c>
      <c r="X22" s="222"/>
      <c r="Y22" s="59"/>
      <c r="Z22" s="65" t="s">
        <v>16</v>
      </c>
      <c r="AA22" s="60"/>
      <c r="AB22" s="221"/>
      <c r="AC22" s="222"/>
      <c r="AD22" s="222"/>
      <c r="AE22" s="222"/>
      <c r="AF22" s="222"/>
      <c r="AG22" s="222"/>
      <c r="AH22" s="222"/>
      <c r="AI22" s="223"/>
      <c r="AJ22" s="163" t="s">
        <v>33</v>
      </c>
      <c r="AK22" s="164" t="s">
        <v>35</v>
      </c>
      <c r="AL22" s="164" t="s">
        <v>36</v>
      </c>
      <c r="AM22" s="164" t="s">
        <v>37</v>
      </c>
      <c r="AN22" s="165" t="s">
        <v>6</v>
      </c>
      <c r="AO22" s="165" t="s">
        <v>39</v>
      </c>
      <c r="AP22" s="166" t="s">
        <v>10</v>
      </c>
    </row>
    <row r="23" spans="1:43" ht="15.75" customHeight="1" x14ac:dyDescent="0.15">
      <c r="D23" s="267"/>
      <c r="E23" s="99"/>
      <c r="F23" s="100"/>
      <c r="G23" s="101"/>
      <c r="H23" s="101"/>
      <c r="I23" s="101"/>
      <c r="J23" s="101"/>
      <c r="K23" s="102"/>
      <c r="L23" s="311" t="s">
        <v>120</v>
      </c>
      <c r="M23" s="311"/>
      <c r="N23" s="311"/>
      <c r="O23" s="311"/>
      <c r="P23" s="221"/>
      <c r="Q23" s="222"/>
      <c r="R23" s="222"/>
      <c r="S23" s="223"/>
      <c r="T23" s="66"/>
      <c r="U23" s="65" t="s">
        <v>16</v>
      </c>
      <c r="V23" s="59"/>
      <c r="W23" s="222" t="s">
        <v>65</v>
      </c>
      <c r="X23" s="222"/>
      <c r="Y23" s="59"/>
      <c r="Z23" s="65" t="s">
        <v>16</v>
      </c>
      <c r="AA23" s="60"/>
      <c r="AB23" s="221"/>
      <c r="AC23" s="222"/>
      <c r="AD23" s="222"/>
      <c r="AE23" s="222"/>
      <c r="AF23" s="222"/>
      <c r="AG23" s="222"/>
      <c r="AH23" s="222"/>
      <c r="AI23" s="223"/>
      <c r="AJ23" s="163" t="s">
        <v>33</v>
      </c>
      <c r="AK23" s="164" t="s">
        <v>35</v>
      </c>
      <c r="AL23" s="164" t="s">
        <v>36</v>
      </c>
      <c r="AM23" s="164" t="s">
        <v>37</v>
      </c>
      <c r="AN23" s="165" t="s">
        <v>6</v>
      </c>
      <c r="AO23" s="165" t="s">
        <v>39</v>
      </c>
      <c r="AP23" s="166" t="s">
        <v>10</v>
      </c>
    </row>
    <row r="24" spans="1:43" s="50" customFormat="1" ht="15.75" customHeight="1" x14ac:dyDescent="0.15">
      <c r="A24" s="46"/>
      <c r="B24" s="46"/>
      <c r="C24" s="46"/>
      <c r="D24" s="267"/>
      <c r="E24" s="103"/>
      <c r="F24" s="101"/>
      <c r="G24" s="101"/>
      <c r="H24" s="101"/>
      <c r="I24" s="101"/>
      <c r="J24" s="101"/>
      <c r="K24" s="102"/>
      <c r="L24" s="311" t="s">
        <v>121</v>
      </c>
      <c r="M24" s="311"/>
      <c r="N24" s="311"/>
      <c r="O24" s="311"/>
      <c r="P24" s="221"/>
      <c r="Q24" s="222"/>
      <c r="R24" s="222"/>
      <c r="S24" s="223"/>
      <c r="T24" s="66"/>
      <c r="U24" s="65" t="s">
        <v>16</v>
      </c>
      <c r="V24" s="59"/>
      <c r="W24" s="222" t="s">
        <v>65</v>
      </c>
      <c r="X24" s="222"/>
      <c r="Y24" s="59"/>
      <c r="Z24" s="65" t="s">
        <v>16</v>
      </c>
      <c r="AA24" s="60"/>
      <c r="AB24" s="221"/>
      <c r="AC24" s="222"/>
      <c r="AD24" s="222"/>
      <c r="AE24" s="222"/>
      <c r="AF24" s="222"/>
      <c r="AG24" s="222"/>
      <c r="AH24" s="222"/>
      <c r="AI24" s="223"/>
      <c r="AJ24" s="163" t="s">
        <v>33</v>
      </c>
      <c r="AK24" s="164" t="s">
        <v>35</v>
      </c>
      <c r="AL24" s="164" t="s">
        <v>36</v>
      </c>
      <c r="AM24" s="164" t="s">
        <v>37</v>
      </c>
      <c r="AN24" s="165" t="s">
        <v>6</v>
      </c>
      <c r="AO24" s="165" t="s">
        <v>39</v>
      </c>
      <c r="AP24" s="166" t="s">
        <v>10</v>
      </c>
    </row>
    <row r="25" spans="1:43" ht="15.75" customHeight="1" x14ac:dyDescent="0.15">
      <c r="D25" s="267"/>
      <c r="E25" s="104"/>
      <c r="F25" s="105"/>
      <c r="G25" s="105"/>
      <c r="H25" s="105"/>
      <c r="I25" s="105"/>
      <c r="J25" s="105"/>
      <c r="K25" s="106"/>
      <c r="L25" s="311" t="s">
        <v>122</v>
      </c>
      <c r="M25" s="311"/>
      <c r="N25" s="311"/>
      <c r="O25" s="311"/>
      <c r="P25" s="221"/>
      <c r="Q25" s="222"/>
      <c r="R25" s="222"/>
      <c r="S25" s="223"/>
      <c r="T25" s="66"/>
      <c r="U25" s="65" t="s">
        <v>16</v>
      </c>
      <c r="V25" s="59"/>
      <c r="W25" s="222" t="s">
        <v>65</v>
      </c>
      <c r="X25" s="222"/>
      <c r="Y25" s="59"/>
      <c r="Z25" s="65" t="s">
        <v>16</v>
      </c>
      <c r="AA25" s="60"/>
      <c r="AB25" s="221"/>
      <c r="AC25" s="222"/>
      <c r="AD25" s="222"/>
      <c r="AE25" s="222"/>
      <c r="AF25" s="222"/>
      <c r="AG25" s="222"/>
      <c r="AH25" s="222"/>
      <c r="AI25" s="223"/>
      <c r="AJ25" s="163" t="s">
        <v>33</v>
      </c>
      <c r="AK25" s="164" t="s">
        <v>35</v>
      </c>
      <c r="AL25" s="164" t="s">
        <v>36</v>
      </c>
      <c r="AM25" s="164" t="s">
        <v>37</v>
      </c>
      <c r="AN25" s="165" t="s">
        <v>6</v>
      </c>
      <c r="AO25" s="165" t="s">
        <v>39</v>
      </c>
      <c r="AP25" s="166" t="s">
        <v>10</v>
      </c>
    </row>
    <row r="26" spans="1:43" ht="15.75" customHeight="1" x14ac:dyDescent="0.15">
      <c r="D26" s="267">
        <v>7</v>
      </c>
      <c r="E26" s="258" t="s">
        <v>66</v>
      </c>
      <c r="F26" s="259"/>
      <c r="G26" s="268"/>
      <c r="H26" s="268"/>
      <c r="I26" s="268"/>
      <c r="J26" s="268"/>
      <c r="K26" s="269"/>
      <c r="L26" s="316"/>
      <c r="M26" s="316"/>
      <c r="N26" s="316"/>
      <c r="O26" s="316"/>
      <c r="P26" s="221">
        <v>4</v>
      </c>
      <c r="Q26" s="223"/>
      <c r="R26" s="221">
        <v>5</v>
      </c>
      <c r="S26" s="223"/>
      <c r="T26" s="221">
        <v>6</v>
      </c>
      <c r="U26" s="223"/>
      <c r="V26" s="221">
        <v>7</v>
      </c>
      <c r="W26" s="223"/>
      <c r="X26" s="221">
        <v>8</v>
      </c>
      <c r="Y26" s="223"/>
      <c r="Z26" s="221">
        <v>9</v>
      </c>
      <c r="AA26" s="223"/>
      <c r="AB26" s="221">
        <v>10</v>
      </c>
      <c r="AC26" s="223"/>
      <c r="AD26" s="221">
        <v>11</v>
      </c>
      <c r="AE26" s="223"/>
      <c r="AF26" s="221">
        <v>12</v>
      </c>
      <c r="AG26" s="223"/>
      <c r="AH26" s="221">
        <v>1</v>
      </c>
      <c r="AI26" s="223"/>
      <c r="AJ26" s="221">
        <v>2</v>
      </c>
      <c r="AK26" s="223"/>
      <c r="AL26" s="221">
        <v>3</v>
      </c>
      <c r="AM26" s="223"/>
      <c r="AN26" s="221" t="s">
        <v>14</v>
      </c>
      <c r="AO26" s="222"/>
      <c r="AP26" s="223"/>
    </row>
    <row r="27" spans="1:43" ht="15.75" customHeight="1" x14ac:dyDescent="0.15">
      <c r="D27" s="267"/>
      <c r="E27" s="261"/>
      <c r="F27" s="262"/>
      <c r="G27" s="270"/>
      <c r="H27" s="270"/>
      <c r="I27" s="270"/>
      <c r="J27" s="270"/>
      <c r="K27" s="271"/>
      <c r="L27" s="311" t="s">
        <v>124</v>
      </c>
      <c r="M27" s="311"/>
      <c r="N27" s="311"/>
      <c r="O27" s="311"/>
      <c r="P27" s="218"/>
      <c r="Q27" s="219"/>
      <c r="R27" s="218"/>
      <c r="S27" s="219"/>
      <c r="T27" s="218"/>
      <c r="U27" s="219"/>
      <c r="V27" s="218"/>
      <c r="W27" s="219"/>
      <c r="X27" s="218"/>
      <c r="Y27" s="219"/>
      <c r="Z27" s="218"/>
      <c r="AA27" s="219"/>
      <c r="AB27" s="218"/>
      <c r="AC27" s="219"/>
      <c r="AD27" s="218"/>
      <c r="AE27" s="219"/>
      <c r="AF27" s="218"/>
      <c r="AG27" s="219"/>
      <c r="AH27" s="218"/>
      <c r="AI27" s="219"/>
      <c r="AJ27" s="218"/>
      <c r="AK27" s="219"/>
      <c r="AL27" s="218"/>
      <c r="AM27" s="219"/>
      <c r="AN27" s="218" t="str">
        <f>IF(SUM(P27:AM27)=0,"",SUM(P27:AM27))</f>
        <v/>
      </c>
      <c r="AO27" s="220"/>
      <c r="AP27" s="96" t="s">
        <v>8</v>
      </c>
      <c r="AQ27" s="50" t="s">
        <v>97</v>
      </c>
    </row>
    <row r="28" spans="1:43" ht="15.75" customHeight="1" thickBot="1" x14ac:dyDescent="0.2">
      <c r="D28" s="267"/>
      <c r="E28" s="261"/>
      <c r="F28" s="262"/>
      <c r="G28" s="270"/>
      <c r="H28" s="270"/>
      <c r="I28" s="270"/>
      <c r="J28" s="270"/>
      <c r="K28" s="271"/>
      <c r="L28" s="310" t="s">
        <v>125</v>
      </c>
      <c r="M28" s="310"/>
      <c r="N28" s="310"/>
      <c r="O28" s="310"/>
      <c r="P28" s="313"/>
      <c r="Q28" s="314"/>
      <c r="R28" s="313"/>
      <c r="S28" s="314"/>
      <c r="T28" s="313"/>
      <c r="U28" s="314"/>
      <c r="V28" s="313"/>
      <c r="W28" s="314"/>
      <c r="X28" s="313"/>
      <c r="Y28" s="314"/>
      <c r="Z28" s="313"/>
      <c r="AA28" s="314"/>
      <c r="AB28" s="313"/>
      <c r="AC28" s="314"/>
      <c r="AD28" s="313"/>
      <c r="AE28" s="314"/>
      <c r="AF28" s="313"/>
      <c r="AG28" s="314"/>
      <c r="AH28" s="313"/>
      <c r="AI28" s="314"/>
      <c r="AJ28" s="313"/>
      <c r="AK28" s="314"/>
      <c r="AL28" s="313"/>
      <c r="AM28" s="314"/>
      <c r="AN28" s="313" t="str">
        <f>IF(SUM(P28:AM28)=0,"",SUM(P28:AM28))</f>
        <v/>
      </c>
      <c r="AO28" s="315"/>
      <c r="AP28" s="161" t="s">
        <v>8</v>
      </c>
    </row>
    <row r="29" spans="1:43" ht="15.75" hidden="1" customHeight="1" outlineLevel="1" thickTop="1" x14ac:dyDescent="0.15">
      <c r="D29" s="267"/>
      <c r="E29" s="261"/>
      <c r="F29" s="262"/>
      <c r="G29" s="270"/>
      <c r="H29" s="270"/>
      <c r="I29" s="270"/>
      <c r="J29" s="270"/>
      <c r="K29" s="271"/>
      <c r="L29" s="309" t="s">
        <v>109</v>
      </c>
      <c r="M29" s="309"/>
      <c r="N29" s="309"/>
      <c r="O29" s="309"/>
      <c r="P29" s="224"/>
      <c r="Q29" s="225"/>
      <c r="R29" s="224"/>
      <c r="S29" s="225"/>
      <c r="T29" s="224"/>
      <c r="U29" s="225"/>
      <c r="V29" s="224"/>
      <c r="W29" s="225"/>
      <c r="X29" s="224"/>
      <c r="Y29" s="225"/>
      <c r="Z29" s="224"/>
      <c r="AA29" s="225"/>
      <c r="AB29" s="224"/>
      <c r="AC29" s="225"/>
      <c r="AD29" s="224"/>
      <c r="AE29" s="225"/>
      <c r="AF29" s="224"/>
      <c r="AG29" s="225"/>
      <c r="AH29" s="224"/>
      <c r="AI29" s="225"/>
      <c r="AJ29" s="224"/>
      <c r="AK29" s="225"/>
      <c r="AL29" s="224"/>
      <c r="AM29" s="225"/>
      <c r="AN29" s="224" t="str">
        <f t="shared" ref="AN29:AN34" si="0">IF(SUM(P29:AM29)=0,"",SUM(P29:AM29))</f>
        <v/>
      </c>
      <c r="AO29" s="312"/>
      <c r="AP29" s="97" t="s">
        <v>8</v>
      </c>
    </row>
    <row r="30" spans="1:43" ht="15.75" hidden="1" customHeight="1" outlineLevel="1" x14ac:dyDescent="0.15">
      <c r="D30" s="267"/>
      <c r="E30" s="261"/>
      <c r="F30" s="262"/>
      <c r="G30" s="270"/>
      <c r="H30" s="270"/>
      <c r="I30" s="270"/>
      <c r="J30" s="270"/>
      <c r="K30" s="271"/>
      <c r="L30" s="311" t="s">
        <v>108</v>
      </c>
      <c r="M30" s="311"/>
      <c r="N30" s="311"/>
      <c r="O30" s="311"/>
      <c r="P30" s="218"/>
      <c r="Q30" s="219"/>
      <c r="R30" s="218"/>
      <c r="S30" s="219"/>
      <c r="T30" s="218"/>
      <c r="U30" s="219"/>
      <c r="V30" s="218"/>
      <c r="W30" s="219"/>
      <c r="X30" s="218"/>
      <c r="Y30" s="219"/>
      <c r="Z30" s="218"/>
      <c r="AA30" s="219"/>
      <c r="AB30" s="218"/>
      <c r="AC30" s="219"/>
      <c r="AD30" s="218"/>
      <c r="AE30" s="219"/>
      <c r="AF30" s="218"/>
      <c r="AG30" s="219"/>
      <c r="AH30" s="218"/>
      <c r="AI30" s="219"/>
      <c r="AJ30" s="218"/>
      <c r="AK30" s="219"/>
      <c r="AL30" s="218"/>
      <c r="AM30" s="219"/>
      <c r="AN30" s="218" t="str">
        <f t="shared" si="0"/>
        <v/>
      </c>
      <c r="AO30" s="220"/>
      <c r="AP30" s="67" t="s">
        <v>8</v>
      </c>
    </row>
    <row r="31" spans="1:43" ht="15.75" customHeight="1" collapsed="1" thickTop="1" x14ac:dyDescent="0.15">
      <c r="D31" s="267"/>
      <c r="E31" s="261"/>
      <c r="F31" s="262"/>
      <c r="G31" s="270"/>
      <c r="H31" s="270"/>
      <c r="I31" s="270"/>
      <c r="J31" s="270"/>
      <c r="K31" s="271"/>
      <c r="L31" s="311" t="s">
        <v>123</v>
      </c>
      <c r="M31" s="311"/>
      <c r="N31" s="311"/>
      <c r="O31" s="311"/>
      <c r="P31" s="218"/>
      <c r="Q31" s="219"/>
      <c r="R31" s="218"/>
      <c r="S31" s="219"/>
      <c r="T31" s="218"/>
      <c r="U31" s="219"/>
      <c r="V31" s="218"/>
      <c r="W31" s="219"/>
      <c r="X31" s="218"/>
      <c r="Y31" s="219"/>
      <c r="Z31" s="218"/>
      <c r="AA31" s="219"/>
      <c r="AB31" s="218"/>
      <c r="AC31" s="219"/>
      <c r="AD31" s="218"/>
      <c r="AE31" s="219"/>
      <c r="AF31" s="218"/>
      <c r="AG31" s="219"/>
      <c r="AH31" s="218"/>
      <c r="AI31" s="219"/>
      <c r="AJ31" s="218"/>
      <c r="AK31" s="219"/>
      <c r="AL31" s="218"/>
      <c r="AM31" s="219"/>
      <c r="AN31" s="218" t="str">
        <f t="shared" si="0"/>
        <v/>
      </c>
      <c r="AO31" s="220"/>
      <c r="AP31" s="67" t="s">
        <v>8</v>
      </c>
    </row>
    <row r="32" spans="1:43" ht="15.75" customHeight="1" x14ac:dyDescent="0.15">
      <c r="D32" s="267"/>
      <c r="E32" s="261"/>
      <c r="F32" s="262"/>
      <c r="G32" s="270"/>
      <c r="H32" s="270"/>
      <c r="I32" s="270"/>
      <c r="J32" s="270"/>
      <c r="K32" s="271"/>
      <c r="L32" s="311" t="s">
        <v>120</v>
      </c>
      <c r="M32" s="311"/>
      <c r="N32" s="311"/>
      <c r="O32" s="311"/>
      <c r="P32" s="218"/>
      <c r="Q32" s="219"/>
      <c r="R32" s="218"/>
      <c r="S32" s="219"/>
      <c r="T32" s="218"/>
      <c r="U32" s="219"/>
      <c r="V32" s="218"/>
      <c r="W32" s="219"/>
      <c r="X32" s="218"/>
      <c r="Y32" s="219"/>
      <c r="Z32" s="218"/>
      <c r="AA32" s="219"/>
      <c r="AB32" s="218"/>
      <c r="AC32" s="219"/>
      <c r="AD32" s="218"/>
      <c r="AE32" s="219"/>
      <c r="AF32" s="218"/>
      <c r="AG32" s="219"/>
      <c r="AH32" s="218"/>
      <c r="AI32" s="219"/>
      <c r="AJ32" s="218"/>
      <c r="AK32" s="219"/>
      <c r="AL32" s="218"/>
      <c r="AM32" s="219"/>
      <c r="AN32" s="218" t="str">
        <f t="shared" si="0"/>
        <v/>
      </c>
      <c r="AO32" s="220"/>
      <c r="AP32" s="67" t="s">
        <v>8</v>
      </c>
    </row>
    <row r="33" spans="1:44" ht="15.75" customHeight="1" x14ac:dyDescent="0.15">
      <c r="D33" s="267"/>
      <c r="E33" s="272"/>
      <c r="F33" s="270"/>
      <c r="G33" s="270"/>
      <c r="H33" s="270"/>
      <c r="I33" s="270"/>
      <c r="J33" s="270"/>
      <c r="K33" s="271"/>
      <c r="L33" s="311" t="s">
        <v>121</v>
      </c>
      <c r="M33" s="311"/>
      <c r="N33" s="311"/>
      <c r="O33" s="311"/>
      <c r="P33" s="218"/>
      <c r="Q33" s="219"/>
      <c r="R33" s="218"/>
      <c r="S33" s="219"/>
      <c r="T33" s="218"/>
      <c r="U33" s="219"/>
      <c r="V33" s="218"/>
      <c r="W33" s="219"/>
      <c r="X33" s="218"/>
      <c r="Y33" s="219"/>
      <c r="Z33" s="218"/>
      <c r="AA33" s="219"/>
      <c r="AB33" s="218"/>
      <c r="AC33" s="219"/>
      <c r="AD33" s="218"/>
      <c r="AE33" s="219"/>
      <c r="AF33" s="218"/>
      <c r="AG33" s="219"/>
      <c r="AH33" s="218"/>
      <c r="AI33" s="219"/>
      <c r="AJ33" s="218"/>
      <c r="AK33" s="219"/>
      <c r="AL33" s="218"/>
      <c r="AM33" s="219"/>
      <c r="AN33" s="218" t="str">
        <f t="shared" si="0"/>
        <v/>
      </c>
      <c r="AO33" s="220"/>
      <c r="AP33" s="67" t="s">
        <v>8</v>
      </c>
    </row>
    <row r="34" spans="1:44" ht="15.75" customHeight="1" thickBot="1" x14ac:dyDescent="0.2">
      <c r="D34" s="267"/>
      <c r="E34" s="272"/>
      <c r="F34" s="270"/>
      <c r="G34" s="270"/>
      <c r="H34" s="270"/>
      <c r="I34" s="270"/>
      <c r="J34" s="270"/>
      <c r="K34" s="271"/>
      <c r="L34" s="310" t="s">
        <v>122</v>
      </c>
      <c r="M34" s="310"/>
      <c r="N34" s="310"/>
      <c r="O34" s="310"/>
      <c r="P34" s="226"/>
      <c r="Q34" s="227"/>
      <c r="R34" s="226"/>
      <c r="S34" s="227"/>
      <c r="T34" s="226"/>
      <c r="U34" s="227"/>
      <c r="V34" s="226"/>
      <c r="W34" s="227"/>
      <c r="X34" s="226"/>
      <c r="Y34" s="227"/>
      <c r="Z34" s="226"/>
      <c r="AA34" s="227"/>
      <c r="AB34" s="226"/>
      <c r="AC34" s="227"/>
      <c r="AD34" s="226"/>
      <c r="AE34" s="227"/>
      <c r="AF34" s="226"/>
      <c r="AG34" s="227"/>
      <c r="AH34" s="226"/>
      <c r="AI34" s="227"/>
      <c r="AJ34" s="226"/>
      <c r="AK34" s="227"/>
      <c r="AL34" s="226"/>
      <c r="AM34" s="227"/>
      <c r="AN34" s="226" t="str">
        <f t="shared" si="0"/>
        <v/>
      </c>
      <c r="AO34" s="228"/>
      <c r="AP34" s="68" t="s">
        <v>8</v>
      </c>
    </row>
    <row r="35" spans="1:44" ht="15.75" customHeight="1" thickTop="1" x14ac:dyDescent="0.15">
      <c r="D35" s="267"/>
      <c r="E35" s="272"/>
      <c r="F35" s="270"/>
      <c r="G35" s="270"/>
      <c r="H35" s="270"/>
      <c r="I35" s="270"/>
      <c r="J35" s="270"/>
      <c r="K35" s="271"/>
      <c r="L35" s="309" t="s">
        <v>40</v>
      </c>
      <c r="M35" s="309"/>
      <c r="N35" s="309"/>
      <c r="O35" s="309"/>
      <c r="P35" s="224" t="str">
        <f>IF(P28-P31&lt;=0,"",P28-P31)</f>
        <v/>
      </c>
      <c r="Q35" s="225"/>
      <c r="R35" s="224" t="str">
        <f t="shared" ref="R35" si="1">IF(R28-R31&lt;=0,"",R28-R31)</f>
        <v/>
      </c>
      <c r="S35" s="225"/>
      <c r="T35" s="224" t="str">
        <f t="shared" ref="T35" si="2">IF(T28-T31&lt;=0,"",T28-T31)</f>
        <v/>
      </c>
      <c r="U35" s="225"/>
      <c r="V35" s="224" t="str">
        <f t="shared" ref="V35" si="3">IF(V28-V31&lt;=0,"",V28-V31)</f>
        <v/>
      </c>
      <c r="W35" s="225"/>
      <c r="X35" s="224" t="str">
        <f t="shared" ref="X35" si="4">IF(X28-X31&lt;=0,"",X28-X31)</f>
        <v/>
      </c>
      <c r="Y35" s="225"/>
      <c r="Z35" s="224" t="str">
        <f t="shared" ref="Z35" si="5">IF(Z28-Z31&lt;=0,"",Z28-Z31)</f>
        <v/>
      </c>
      <c r="AA35" s="225"/>
      <c r="AB35" s="224" t="str">
        <f t="shared" ref="AB35" si="6">IF(AB28-AB31&lt;=0,"",AB28-AB31)</f>
        <v/>
      </c>
      <c r="AC35" s="225"/>
      <c r="AD35" s="224" t="str">
        <f t="shared" ref="AD35" si="7">IF(AD28-AD31&lt;=0,"",AD28-AD31)</f>
        <v/>
      </c>
      <c r="AE35" s="225"/>
      <c r="AF35" s="224" t="str">
        <f>IF(AF28-AF31&lt;=0,"",AF28-AF31)</f>
        <v/>
      </c>
      <c r="AG35" s="225"/>
      <c r="AH35" s="224" t="str">
        <f t="shared" ref="AH35" si="8">IF(AH28-AH31&lt;=0,"",AH28-AH31)</f>
        <v/>
      </c>
      <c r="AI35" s="225"/>
      <c r="AJ35" s="224" t="str">
        <f t="shared" ref="AJ35" si="9">IF(AJ28-AJ31&lt;=0,"",AJ28-AJ31)</f>
        <v/>
      </c>
      <c r="AK35" s="225"/>
      <c r="AL35" s="224" t="str">
        <f t="shared" ref="AL35" si="10">IF(AL28-AL31&lt;=0,"",AL28-AL31)</f>
        <v/>
      </c>
      <c r="AM35" s="225"/>
      <c r="AN35" s="229" t="str">
        <f>IF(SUM(P35:AM35)=0,"",SUM(P35:AM35))</f>
        <v/>
      </c>
      <c r="AO35" s="230"/>
      <c r="AP35" s="69" t="s">
        <v>8</v>
      </c>
      <c r="AQ35" s="50" t="s">
        <v>67</v>
      </c>
    </row>
    <row r="36" spans="1:44" ht="15.75" customHeight="1" x14ac:dyDescent="0.15">
      <c r="D36" s="267"/>
      <c r="E36" s="273"/>
      <c r="F36" s="274"/>
      <c r="G36" s="274"/>
      <c r="H36" s="274"/>
      <c r="I36" s="274"/>
      <c r="J36" s="274"/>
      <c r="K36" s="275"/>
      <c r="L36" s="309" t="s">
        <v>21</v>
      </c>
      <c r="M36" s="309"/>
      <c r="N36" s="309"/>
      <c r="O36" s="309"/>
      <c r="P36" s="224"/>
      <c r="Q36" s="225"/>
      <c r="R36" s="224"/>
      <c r="S36" s="225"/>
      <c r="T36" s="224"/>
      <c r="U36" s="225"/>
      <c r="V36" s="224"/>
      <c r="W36" s="225"/>
      <c r="X36" s="224"/>
      <c r="Y36" s="225"/>
      <c r="Z36" s="224"/>
      <c r="AA36" s="225"/>
      <c r="AB36" s="224"/>
      <c r="AC36" s="225"/>
      <c r="AD36" s="224"/>
      <c r="AE36" s="225"/>
      <c r="AF36" s="224"/>
      <c r="AG36" s="225"/>
      <c r="AH36" s="224"/>
      <c r="AI36" s="225"/>
      <c r="AJ36" s="224"/>
      <c r="AK36" s="225"/>
      <c r="AL36" s="224"/>
      <c r="AM36" s="225"/>
      <c r="AN36" s="218" t="str">
        <f>IF(SUM(P36:AM36)=0,"",SUM(P36:AM36))</f>
        <v/>
      </c>
      <c r="AO36" s="220"/>
      <c r="AP36" s="69" t="s">
        <v>8</v>
      </c>
    </row>
    <row r="37" spans="1:44" s="70" customFormat="1" ht="6" customHeight="1" x14ac:dyDescent="0.15">
      <c r="D37" s="71"/>
      <c r="E37" s="72"/>
      <c r="F37" s="72"/>
      <c r="G37" s="72"/>
      <c r="H37" s="72"/>
      <c r="I37" s="72"/>
      <c r="J37" s="72"/>
      <c r="K37" s="72"/>
      <c r="L37" s="72"/>
      <c r="M37" s="72"/>
      <c r="N37" s="72"/>
      <c r="O37" s="72"/>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2"/>
      <c r="AO37" s="72"/>
      <c r="AP37" s="73"/>
      <c r="AQ37" s="74"/>
      <c r="AR37" s="74"/>
    </row>
    <row r="38" spans="1:44" s="70" customFormat="1" ht="16.5" customHeight="1" x14ac:dyDescent="0.15">
      <c r="D38" s="53" t="s">
        <v>19</v>
      </c>
      <c r="E38" s="72"/>
      <c r="F38" s="72"/>
      <c r="G38" s="72"/>
      <c r="H38" s="72"/>
      <c r="I38" s="72"/>
      <c r="J38" s="72"/>
      <c r="K38" s="72"/>
      <c r="L38" s="72"/>
      <c r="M38" s="72"/>
      <c r="N38" s="72"/>
      <c r="O38" s="72"/>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2"/>
      <c r="AO38" s="72"/>
      <c r="AP38" s="73"/>
      <c r="AQ38" s="74"/>
      <c r="AR38" s="74"/>
    </row>
    <row r="39" spans="1:44" ht="15" customHeight="1" x14ac:dyDescent="0.15">
      <c r="D39" s="246">
        <v>1</v>
      </c>
      <c r="E39" s="258" t="s">
        <v>31</v>
      </c>
      <c r="F39" s="259"/>
      <c r="G39" s="259"/>
      <c r="H39" s="259"/>
      <c r="I39" s="259"/>
      <c r="J39" s="259"/>
      <c r="K39" s="260"/>
      <c r="L39" s="304" t="s">
        <v>44</v>
      </c>
      <c r="M39" s="305"/>
      <c r="N39" s="305"/>
      <c r="O39" s="305"/>
      <c r="P39" s="305"/>
      <c r="Q39" s="305"/>
      <c r="R39" s="305"/>
      <c r="S39" s="306"/>
      <c r="T39" s="221" t="s">
        <v>38</v>
      </c>
      <c r="U39" s="222"/>
      <c r="V39" s="223"/>
      <c r="W39" s="221" t="str">
        <f>IF(O13=0,"",O13)</f>
        <v/>
      </c>
      <c r="X39" s="222"/>
      <c r="Y39" s="222"/>
      <c r="Z39" s="222"/>
      <c r="AA39" s="222"/>
      <c r="AB39" s="222"/>
      <c r="AC39" s="223"/>
      <c r="AD39" s="221" t="s">
        <v>45</v>
      </c>
      <c r="AE39" s="222"/>
      <c r="AF39" s="223"/>
      <c r="AG39" s="231"/>
      <c r="AH39" s="232"/>
      <c r="AI39" s="232"/>
      <c r="AJ39" s="232"/>
      <c r="AK39" s="232"/>
      <c r="AL39" s="222" t="s">
        <v>148</v>
      </c>
      <c r="AM39" s="222"/>
      <c r="AN39" s="333"/>
      <c r="AO39" s="232"/>
      <c r="AP39" s="126" t="s">
        <v>8</v>
      </c>
    </row>
    <row r="40" spans="1:44" ht="15" customHeight="1" x14ac:dyDescent="0.15">
      <c r="D40" s="247"/>
      <c r="E40" s="261"/>
      <c r="F40" s="262"/>
      <c r="G40" s="262"/>
      <c r="H40" s="262"/>
      <c r="I40" s="262"/>
      <c r="J40" s="262"/>
      <c r="K40" s="263"/>
      <c r="L40" s="307"/>
      <c r="M40" s="308"/>
      <c r="N40" s="308"/>
      <c r="O40" s="308"/>
      <c r="P40" s="308"/>
      <c r="Q40" s="308"/>
      <c r="R40" s="308"/>
      <c r="S40" s="243"/>
      <c r="T40" s="221" t="s">
        <v>38</v>
      </c>
      <c r="U40" s="222"/>
      <c r="V40" s="223"/>
      <c r="W40" s="221" t="str">
        <f>IF(O14=0,"",O14)</f>
        <v/>
      </c>
      <c r="X40" s="222"/>
      <c r="Y40" s="222"/>
      <c r="Z40" s="222"/>
      <c r="AA40" s="222"/>
      <c r="AB40" s="222"/>
      <c r="AC40" s="223"/>
      <c r="AD40" s="221" t="s">
        <v>45</v>
      </c>
      <c r="AE40" s="222"/>
      <c r="AF40" s="223"/>
      <c r="AG40" s="231"/>
      <c r="AH40" s="232"/>
      <c r="AI40" s="232"/>
      <c r="AJ40" s="232"/>
      <c r="AK40" s="232"/>
      <c r="AL40" s="222" t="s">
        <v>148</v>
      </c>
      <c r="AM40" s="222"/>
      <c r="AN40" s="333"/>
      <c r="AO40" s="232"/>
      <c r="AP40" s="126" t="s">
        <v>8</v>
      </c>
    </row>
    <row r="41" spans="1:44" ht="15.75" customHeight="1" x14ac:dyDescent="0.15">
      <c r="D41" s="248"/>
      <c r="E41" s="264"/>
      <c r="F41" s="265"/>
      <c r="G41" s="265"/>
      <c r="H41" s="265"/>
      <c r="I41" s="265"/>
      <c r="J41" s="265"/>
      <c r="K41" s="266"/>
      <c r="L41" s="233" t="s">
        <v>144</v>
      </c>
      <c r="M41" s="234"/>
      <c r="N41" s="234"/>
      <c r="O41" s="234"/>
      <c r="P41" s="234"/>
      <c r="Q41" s="234"/>
      <c r="R41" s="234"/>
      <c r="S41" s="235"/>
      <c r="T41" s="302" t="str">
        <f>IF((AG39*AN39+AG40*AN40)=0,"",(AG39*AN39+AG40*AN40))</f>
        <v/>
      </c>
      <c r="U41" s="303"/>
      <c r="V41" s="303"/>
      <c r="W41" s="303"/>
      <c r="X41" s="303"/>
      <c r="Y41" s="303"/>
      <c r="Z41" s="303"/>
      <c r="AA41" s="303"/>
      <c r="AB41" s="303"/>
      <c r="AC41" s="303"/>
      <c r="AD41" s="303"/>
      <c r="AE41" s="303"/>
      <c r="AF41" s="303"/>
      <c r="AG41" s="303"/>
      <c r="AH41" s="303"/>
      <c r="AI41" s="303"/>
      <c r="AJ41" s="303"/>
      <c r="AK41" s="303"/>
      <c r="AL41" s="303"/>
      <c r="AM41" s="303"/>
      <c r="AN41" s="59" t="s">
        <v>47</v>
      </c>
      <c r="AO41" s="59" t="s">
        <v>34</v>
      </c>
      <c r="AP41" s="60" t="s">
        <v>48</v>
      </c>
      <c r="AQ41" s="50" t="s">
        <v>68</v>
      </c>
    </row>
    <row r="42" spans="1:44" ht="48" customHeight="1" x14ac:dyDescent="0.15">
      <c r="D42" s="246">
        <v>2</v>
      </c>
      <c r="E42" s="258" t="s">
        <v>49</v>
      </c>
      <c r="F42" s="259"/>
      <c r="G42" s="259"/>
      <c r="H42" s="259"/>
      <c r="I42" s="259"/>
      <c r="J42" s="259"/>
      <c r="K42" s="260"/>
      <c r="L42" s="287" t="s">
        <v>143</v>
      </c>
      <c r="M42" s="288"/>
      <c r="N42" s="288"/>
      <c r="O42" s="288"/>
      <c r="P42" s="288"/>
      <c r="Q42" s="288"/>
      <c r="R42" s="288"/>
      <c r="S42" s="289"/>
      <c r="T42" s="290"/>
      <c r="U42" s="291"/>
      <c r="V42" s="291"/>
      <c r="W42" s="291"/>
      <c r="X42" s="291"/>
      <c r="Y42" s="291"/>
      <c r="Z42" s="291"/>
      <c r="AA42" s="291"/>
      <c r="AB42" s="291"/>
      <c r="AC42" s="291"/>
      <c r="AD42" s="291"/>
      <c r="AE42" s="291"/>
      <c r="AF42" s="291"/>
      <c r="AG42" s="291"/>
      <c r="AH42" s="291"/>
      <c r="AI42" s="291"/>
      <c r="AJ42" s="291"/>
      <c r="AK42" s="291"/>
      <c r="AL42" s="291"/>
      <c r="AM42" s="291"/>
      <c r="AN42" s="291"/>
      <c r="AO42" s="291"/>
      <c r="AP42" s="292"/>
    </row>
    <row r="43" spans="1:44" ht="33" customHeight="1" x14ac:dyDescent="0.15">
      <c r="D43" s="247"/>
      <c r="E43" s="261"/>
      <c r="F43" s="262"/>
      <c r="G43" s="262"/>
      <c r="H43" s="262"/>
      <c r="I43" s="262"/>
      <c r="J43" s="262"/>
      <c r="K43" s="263"/>
      <c r="L43" s="287" t="s">
        <v>145</v>
      </c>
      <c r="M43" s="288"/>
      <c r="N43" s="288"/>
      <c r="O43" s="288"/>
      <c r="P43" s="288"/>
      <c r="Q43" s="288"/>
      <c r="R43" s="288"/>
      <c r="S43" s="289"/>
      <c r="T43" s="221" t="s">
        <v>93</v>
      </c>
      <c r="U43" s="222"/>
      <c r="V43" s="222"/>
      <c r="W43" s="59"/>
      <c r="X43" s="59" t="s">
        <v>48</v>
      </c>
      <c r="Y43" s="222"/>
      <c r="Z43" s="222"/>
      <c r="AA43" s="59" t="s">
        <v>52</v>
      </c>
      <c r="AB43" s="222"/>
      <c r="AC43" s="222"/>
      <c r="AD43" s="59" t="s">
        <v>10</v>
      </c>
      <c r="AE43" s="59" t="s">
        <v>18</v>
      </c>
      <c r="AF43" s="59" t="s">
        <v>93</v>
      </c>
      <c r="AH43" s="222"/>
      <c r="AI43" s="222"/>
      <c r="AJ43" s="59" t="s">
        <v>48</v>
      </c>
      <c r="AK43" s="222"/>
      <c r="AL43" s="222"/>
      <c r="AM43" s="59" t="s">
        <v>52</v>
      </c>
      <c r="AN43" s="222"/>
      <c r="AO43" s="222"/>
      <c r="AP43" s="60" t="s">
        <v>10</v>
      </c>
    </row>
    <row r="44" spans="1:44" s="50" customFormat="1" ht="33" customHeight="1" x14ac:dyDescent="0.15">
      <c r="A44" s="46"/>
      <c r="B44" s="46"/>
      <c r="C44" s="46"/>
      <c r="D44" s="248"/>
      <c r="E44" s="264"/>
      <c r="F44" s="265"/>
      <c r="G44" s="265"/>
      <c r="H44" s="265"/>
      <c r="I44" s="265"/>
      <c r="J44" s="265"/>
      <c r="K44" s="266"/>
      <c r="L44" s="287" t="s">
        <v>146</v>
      </c>
      <c r="M44" s="288"/>
      <c r="N44" s="288"/>
      <c r="O44" s="288"/>
      <c r="P44" s="288"/>
      <c r="Q44" s="288"/>
      <c r="R44" s="288"/>
      <c r="S44" s="289"/>
      <c r="T44" s="231"/>
      <c r="U44" s="232"/>
      <c r="V44" s="232"/>
      <c r="W44" s="232"/>
      <c r="X44" s="232"/>
      <c r="Y44" s="232"/>
      <c r="Z44" s="232"/>
      <c r="AA44" s="232"/>
      <c r="AB44" s="232"/>
      <c r="AC44" s="232"/>
      <c r="AD44" s="232"/>
      <c r="AE44" s="232"/>
      <c r="AF44" s="232"/>
      <c r="AG44" s="232"/>
      <c r="AH44" s="232"/>
      <c r="AI44" s="232"/>
      <c r="AJ44" s="232"/>
      <c r="AK44" s="232"/>
      <c r="AL44" s="232"/>
      <c r="AM44" s="232"/>
      <c r="AN44" s="232"/>
      <c r="AO44" s="59"/>
      <c r="AP44" s="60" t="s">
        <v>47</v>
      </c>
    </row>
    <row r="45" spans="1:44" s="50" customFormat="1" x14ac:dyDescent="0.15">
      <c r="A45" s="46"/>
      <c r="B45" s="46"/>
      <c r="C45" s="46"/>
      <c r="D45" s="246">
        <v>3</v>
      </c>
      <c r="E45" s="258" t="s">
        <v>53</v>
      </c>
      <c r="F45" s="259"/>
      <c r="G45" s="259"/>
      <c r="H45" s="259"/>
      <c r="I45" s="259"/>
      <c r="J45" s="259"/>
      <c r="K45" s="260"/>
      <c r="L45" s="298" t="s">
        <v>3</v>
      </c>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9"/>
    </row>
    <row r="46" spans="1:44" s="50" customFormat="1" x14ac:dyDescent="0.15">
      <c r="A46" s="46"/>
      <c r="B46" s="46"/>
      <c r="C46" s="46"/>
      <c r="D46" s="247"/>
      <c r="E46" s="261"/>
      <c r="F46" s="262"/>
      <c r="G46" s="262"/>
      <c r="H46" s="262"/>
      <c r="I46" s="262"/>
      <c r="J46" s="262"/>
      <c r="K46" s="263"/>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300"/>
      <c r="AP46" s="301"/>
    </row>
    <row r="47" spans="1:44" s="50" customFormat="1" ht="28.5" customHeight="1" x14ac:dyDescent="0.15">
      <c r="A47" s="46"/>
      <c r="B47" s="46"/>
      <c r="C47" s="46"/>
      <c r="D47" s="247"/>
      <c r="E47" s="261"/>
      <c r="F47" s="262"/>
      <c r="G47" s="262"/>
      <c r="H47" s="262"/>
      <c r="I47" s="262"/>
      <c r="J47" s="262"/>
      <c r="K47" s="263"/>
      <c r="L47" s="90"/>
      <c r="M47" s="90"/>
      <c r="N47" s="90"/>
      <c r="O47" s="90"/>
      <c r="P47" s="90"/>
      <c r="Q47" s="90"/>
      <c r="R47" s="90"/>
      <c r="S47" s="90"/>
      <c r="T47" s="90"/>
      <c r="U47" s="90"/>
      <c r="V47" s="90"/>
      <c r="W47" s="46"/>
      <c r="X47" s="90"/>
      <c r="Y47" s="90"/>
      <c r="Z47" s="90"/>
      <c r="AA47" s="90"/>
      <c r="AB47" s="90" t="s">
        <v>54</v>
      </c>
      <c r="AC47" s="90"/>
      <c r="AD47" s="90"/>
      <c r="AE47" s="239"/>
      <c r="AF47" s="239"/>
      <c r="AG47" s="239"/>
      <c r="AH47" s="239"/>
      <c r="AI47" s="239"/>
      <c r="AJ47" s="239"/>
      <c r="AK47" s="239"/>
      <c r="AL47" s="239"/>
      <c r="AM47" s="239"/>
      <c r="AN47" s="239"/>
      <c r="AO47" s="239"/>
      <c r="AP47" s="91"/>
    </row>
    <row r="48" spans="1:44" s="50" customFormat="1" ht="28.5" customHeight="1" x14ac:dyDescent="0.15">
      <c r="A48" s="46"/>
      <c r="B48" s="46"/>
      <c r="C48" s="46"/>
      <c r="D48" s="247"/>
      <c r="E48" s="261"/>
      <c r="F48" s="262"/>
      <c r="G48" s="262"/>
      <c r="H48" s="262"/>
      <c r="I48" s="262"/>
      <c r="J48" s="262"/>
      <c r="K48" s="263"/>
      <c r="L48" s="90"/>
      <c r="M48" s="90"/>
      <c r="N48" s="90"/>
      <c r="O48" s="90"/>
      <c r="P48" s="90"/>
      <c r="Q48" s="90"/>
      <c r="R48" s="90"/>
      <c r="S48" s="90"/>
      <c r="T48" s="90"/>
      <c r="U48" s="90"/>
      <c r="V48" s="90"/>
      <c r="W48" s="46"/>
      <c r="X48" s="90"/>
      <c r="Y48" s="90"/>
      <c r="Z48" s="90"/>
      <c r="AA48" s="90"/>
      <c r="AB48" s="90" t="s">
        <v>55</v>
      </c>
      <c r="AC48" s="90"/>
      <c r="AD48" s="90"/>
      <c r="AE48" s="239"/>
      <c r="AF48" s="239"/>
      <c r="AG48" s="239"/>
      <c r="AH48" s="239"/>
      <c r="AI48" s="239"/>
      <c r="AJ48" s="239"/>
      <c r="AK48" s="239"/>
      <c r="AL48" s="239"/>
      <c r="AM48" s="90"/>
      <c r="AN48" s="240" t="s">
        <v>131</v>
      </c>
      <c r="AO48" s="240"/>
      <c r="AP48" s="241"/>
    </row>
    <row r="49" spans="1:42" s="50" customFormat="1" ht="28.5" customHeight="1" x14ac:dyDescent="0.15">
      <c r="A49" s="46"/>
      <c r="B49" s="46"/>
      <c r="C49" s="46"/>
      <c r="D49" s="247"/>
      <c r="E49" s="261"/>
      <c r="F49" s="262"/>
      <c r="G49" s="262"/>
      <c r="H49" s="262"/>
      <c r="I49" s="262"/>
      <c r="J49" s="262"/>
      <c r="K49" s="263"/>
      <c r="L49" s="90"/>
      <c r="M49" s="90"/>
      <c r="N49" s="90"/>
      <c r="O49" s="90"/>
      <c r="P49" s="90"/>
      <c r="Q49" s="90"/>
      <c r="R49" s="90"/>
      <c r="S49" s="90"/>
      <c r="T49" s="90"/>
      <c r="U49" s="90"/>
      <c r="V49" s="90"/>
      <c r="W49" s="46"/>
      <c r="X49" s="90"/>
      <c r="Y49" s="90"/>
      <c r="Z49" s="90"/>
      <c r="AA49" s="90"/>
      <c r="AB49" s="90" t="s">
        <v>7</v>
      </c>
      <c r="AC49" s="90"/>
      <c r="AD49" s="90"/>
      <c r="AE49" s="242"/>
      <c r="AF49" s="242"/>
      <c r="AG49" s="242"/>
      <c r="AH49" s="242"/>
      <c r="AI49" s="242"/>
      <c r="AJ49" s="242"/>
      <c r="AK49" s="242"/>
      <c r="AL49" s="242"/>
      <c r="AM49" s="242"/>
      <c r="AN49" s="242"/>
      <c r="AO49" s="242"/>
      <c r="AP49" s="243"/>
    </row>
    <row r="50" spans="1:42" s="50" customFormat="1" x14ac:dyDescent="0.15">
      <c r="A50" s="46"/>
      <c r="B50" s="46"/>
      <c r="C50" s="46"/>
      <c r="D50" s="248"/>
      <c r="E50" s="264"/>
      <c r="F50" s="265"/>
      <c r="G50" s="265"/>
      <c r="H50" s="265"/>
      <c r="I50" s="265"/>
      <c r="J50" s="265"/>
      <c r="K50" s="266"/>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3"/>
    </row>
    <row r="51" spans="1:42" s="50" customFormat="1" ht="5.25" customHeight="1" x14ac:dyDescent="0.15">
      <c r="A51" s="46"/>
      <c r="B51" s="46"/>
      <c r="C51" s="46"/>
      <c r="D51" s="77"/>
      <c r="E51" s="54"/>
      <c r="F51" s="54"/>
      <c r="G51" s="54"/>
      <c r="H51" s="54"/>
      <c r="I51" s="54"/>
      <c r="J51" s="54"/>
      <c r="K51" s="54"/>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row>
    <row r="52" spans="1:42" s="50" customFormat="1" x14ac:dyDescent="0.15">
      <c r="A52" s="46"/>
      <c r="B52" s="46"/>
      <c r="C52" s="46"/>
      <c r="D52" s="53" t="s">
        <v>56</v>
      </c>
      <c r="E52" s="54"/>
      <c r="F52" s="54"/>
      <c r="G52" s="54"/>
      <c r="H52" s="54"/>
      <c r="I52" s="54"/>
      <c r="J52" s="54"/>
      <c r="K52" s="54"/>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row>
    <row r="53" spans="1:42" s="50" customFormat="1" ht="33" customHeight="1" x14ac:dyDescent="0.15">
      <c r="A53" s="46"/>
      <c r="B53" s="46"/>
      <c r="C53" s="46"/>
      <c r="D53" s="56">
        <v>1</v>
      </c>
      <c r="E53" s="293" t="s">
        <v>149</v>
      </c>
      <c r="F53" s="294"/>
      <c r="G53" s="294"/>
      <c r="H53" s="294"/>
      <c r="I53" s="294"/>
      <c r="J53" s="294"/>
      <c r="K53" s="295"/>
      <c r="L53" s="231"/>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60" t="s">
        <v>47</v>
      </c>
    </row>
    <row r="54" spans="1:42" s="50" customFormat="1" ht="33" customHeight="1" x14ac:dyDescent="0.15">
      <c r="A54" s="46"/>
      <c r="B54" s="46"/>
      <c r="C54" s="46"/>
      <c r="D54" s="56">
        <v>2</v>
      </c>
      <c r="E54" s="296" t="s">
        <v>41</v>
      </c>
      <c r="F54" s="294"/>
      <c r="G54" s="294"/>
      <c r="H54" s="294"/>
      <c r="I54" s="294"/>
      <c r="J54" s="294"/>
      <c r="K54" s="295"/>
      <c r="L54" s="233"/>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5"/>
    </row>
    <row r="55" spans="1:42" s="50" customFormat="1" ht="6.75" customHeight="1" x14ac:dyDescent="0.15">
      <c r="A55" s="46"/>
      <c r="B55" s="46"/>
      <c r="C55" s="46"/>
      <c r="D55" s="77"/>
      <c r="E55" s="54"/>
      <c r="F55" s="54"/>
      <c r="G55" s="54"/>
      <c r="H55" s="54"/>
      <c r="I55" s="54"/>
      <c r="J55" s="54"/>
      <c r="K55" s="54"/>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row>
    <row r="56" spans="1:42" s="50" customFormat="1" x14ac:dyDescent="0.15">
      <c r="A56" s="46"/>
      <c r="B56" s="46"/>
      <c r="C56" s="46"/>
      <c r="D56" s="53" t="s">
        <v>25</v>
      </c>
      <c r="E56" s="54"/>
      <c r="F56" s="54"/>
      <c r="G56" s="54"/>
      <c r="H56" s="54"/>
      <c r="I56" s="54"/>
      <c r="J56" s="54"/>
      <c r="K56" s="54"/>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row>
    <row r="57" spans="1:42" s="50" customFormat="1" ht="15.75" customHeight="1" x14ac:dyDescent="0.15">
      <c r="A57" s="46"/>
      <c r="B57" s="46"/>
      <c r="C57" s="46"/>
      <c r="D57" s="56">
        <v>1</v>
      </c>
      <c r="E57" s="297" t="s">
        <v>69</v>
      </c>
      <c r="F57" s="297"/>
      <c r="G57" s="297"/>
      <c r="H57" s="297"/>
      <c r="I57" s="297"/>
      <c r="J57" s="297"/>
      <c r="K57" s="297"/>
      <c r="L57" s="233"/>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5"/>
    </row>
    <row r="58" spans="1:42" s="50" customFormat="1" ht="15.75" customHeight="1" x14ac:dyDescent="0.15">
      <c r="A58" s="46"/>
      <c r="B58" s="46"/>
      <c r="C58" s="46"/>
      <c r="D58" s="56">
        <v>2</v>
      </c>
      <c r="E58" s="245" t="s">
        <v>57</v>
      </c>
      <c r="F58" s="245"/>
      <c r="G58" s="245"/>
      <c r="H58" s="245"/>
      <c r="I58" s="245"/>
      <c r="J58" s="245"/>
      <c r="K58" s="245"/>
      <c r="L58" s="233"/>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5"/>
    </row>
    <row r="59" spans="1:42" s="50" customFormat="1" ht="15.75" customHeight="1" x14ac:dyDescent="0.15">
      <c r="A59" s="46"/>
      <c r="B59" s="46"/>
      <c r="C59" s="46"/>
      <c r="D59" s="56">
        <v>3</v>
      </c>
      <c r="E59" s="245" t="s">
        <v>7</v>
      </c>
      <c r="F59" s="245"/>
      <c r="G59" s="245"/>
      <c r="H59" s="245"/>
      <c r="I59" s="245"/>
      <c r="J59" s="245"/>
      <c r="K59" s="245"/>
      <c r="L59" s="66" t="s">
        <v>141</v>
      </c>
      <c r="M59" s="59"/>
      <c r="N59" s="59" t="s">
        <v>142</v>
      </c>
      <c r="O59" s="222"/>
      <c r="P59" s="222"/>
      <c r="Q59" s="24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5"/>
    </row>
    <row r="60" spans="1:42" s="50" customFormat="1" ht="15.75" customHeight="1" x14ac:dyDescent="0.15">
      <c r="A60" s="46"/>
      <c r="B60" s="46"/>
      <c r="C60" s="46"/>
      <c r="D60" s="56">
        <v>4</v>
      </c>
      <c r="E60" s="245" t="s">
        <v>17</v>
      </c>
      <c r="F60" s="245"/>
      <c r="G60" s="245"/>
      <c r="H60" s="245"/>
      <c r="I60" s="245"/>
      <c r="J60" s="245"/>
      <c r="K60" s="245"/>
      <c r="L60" s="233"/>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5"/>
    </row>
    <row r="61" spans="1:42" s="50" customFormat="1" ht="15.75" customHeight="1" x14ac:dyDescent="0.15">
      <c r="A61" s="46"/>
      <c r="B61" s="46"/>
      <c r="C61" s="46"/>
      <c r="D61" s="56">
        <v>5</v>
      </c>
      <c r="E61" s="245" t="s">
        <v>50</v>
      </c>
      <c r="F61" s="245"/>
      <c r="G61" s="245"/>
      <c r="H61" s="245"/>
      <c r="I61" s="245"/>
      <c r="J61" s="245"/>
      <c r="K61" s="245"/>
      <c r="L61" s="233"/>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5"/>
    </row>
    <row r="62" spans="1:42" s="50" customFormat="1" ht="15.75" customHeight="1" x14ac:dyDescent="0.15">
      <c r="A62" s="46"/>
      <c r="B62" s="46"/>
      <c r="C62" s="46"/>
      <c r="D62" s="56">
        <v>6</v>
      </c>
      <c r="E62" s="245" t="s">
        <v>59</v>
      </c>
      <c r="F62" s="245"/>
      <c r="G62" s="245"/>
      <c r="H62" s="245"/>
      <c r="I62" s="245"/>
      <c r="J62" s="245"/>
      <c r="K62" s="245"/>
      <c r="L62" s="236"/>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8"/>
    </row>
    <row r="63" spans="1:42" s="50" customFormat="1" ht="9.75" customHeight="1" x14ac:dyDescent="0.15">
      <c r="A63" s="46"/>
      <c r="B63" s="46"/>
      <c r="C63" s="46"/>
      <c r="D63" s="77"/>
      <c r="E63" s="54"/>
      <c r="F63" s="54"/>
      <c r="G63" s="54"/>
      <c r="H63" s="54"/>
      <c r="I63" s="54"/>
      <c r="J63" s="54"/>
      <c r="K63" s="54"/>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row>
    <row r="64" spans="1:42" s="50" customFormat="1" x14ac:dyDescent="0.15">
      <c r="A64" s="46"/>
      <c r="B64" s="46"/>
      <c r="C64" s="46"/>
      <c r="D64" s="53" t="s">
        <v>70</v>
      </c>
      <c r="E64" s="54"/>
      <c r="F64" s="54"/>
      <c r="G64" s="54"/>
      <c r="H64" s="54"/>
      <c r="I64" s="54"/>
      <c r="J64" s="54"/>
      <c r="K64" s="54"/>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row>
    <row r="65" spans="1:42" s="50" customFormat="1" x14ac:dyDescent="0.15">
      <c r="A65" s="46"/>
      <c r="B65" s="46"/>
      <c r="C65" s="46"/>
      <c r="D65" s="77"/>
      <c r="E65" s="54"/>
      <c r="F65" s="54"/>
      <c r="G65" s="54"/>
      <c r="H65" s="54"/>
      <c r="I65" s="54"/>
      <c r="J65" s="54"/>
      <c r="K65" s="54"/>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row>
    <row r="66" spans="1:42" s="50" customFormat="1" x14ac:dyDescent="0.15">
      <c r="A66" s="46"/>
      <c r="B66" s="46"/>
      <c r="C66" s="46"/>
      <c r="D66" s="77"/>
      <c r="E66" s="54"/>
      <c r="F66" s="54"/>
      <c r="G66" s="54"/>
      <c r="H66" s="54"/>
      <c r="I66" s="54"/>
      <c r="J66" s="54"/>
      <c r="K66" s="54"/>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row>
    <row r="67" spans="1:42" s="50" customFormat="1" x14ac:dyDescent="0.15">
      <c r="A67" s="46"/>
      <c r="B67" s="46"/>
      <c r="C67" s="46"/>
      <c r="D67" s="77"/>
      <c r="E67" s="54"/>
      <c r="F67" s="54"/>
      <c r="G67" s="54"/>
      <c r="H67" s="54"/>
      <c r="I67" s="54"/>
      <c r="J67" s="54"/>
      <c r="K67" s="54"/>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row>
    <row r="68" spans="1:42" s="50" customFormat="1" x14ac:dyDescent="0.15">
      <c r="A68" s="46"/>
      <c r="B68" s="46"/>
      <c r="C68" s="46"/>
      <c r="D68" s="77"/>
      <c r="E68" s="54"/>
      <c r="F68" s="54"/>
      <c r="G68" s="54"/>
      <c r="H68" s="54"/>
      <c r="I68" s="54"/>
      <c r="J68" s="54"/>
      <c r="K68" s="54"/>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row>
    <row r="69" spans="1:42" s="50" customFormat="1" x14ac:dyDescent="0.15">
      <c r="A69" s="46"/>
      <c r="B69" s="46"/>
      <c r="C69" s="46"/>
      <c r="D69" s="77"/>
      <c r="E69" s="54"/>
      <c r="F69" s="54"/>
      <c r="G69" s="54"/>
      <c r="H69" s="54"/>
      <c r="I69" s="54"/>
      <c r="J69" s="54"/>
      <c r="K69" s="54"/>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row>
    <row r="70" spans="1:42" s="50" customFormat="1" x14ac:dyDescent="0.15">
      <c r="A70" s="46"/>
      <c r="B70" s="46"/>
      <c r="C70" s="46"/>
      <c r="D70" s="77"/>
      <c r="E70" s="54"/>
      <c r="F70" s="54"/>
      <c r="G70" s="54"/>
      <c r="H70" s="54"/>
      <c r="I70" s="54"/>
      <c r="J70" s="54"/>
      <c r="K70" s="54"/>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row>
    <row r="71" spans="1:42" s="50" customFormat="1" x14ac:dyDescent="0.15">
      <c r="A71" s="46"/>
      <c r="B71" s="46"/>
      <c r="C71" s="46"/>
      <c r="D71" s="77"/>
      <c r="E71" s="54"/>
      <c r="F71" s="54"/>
      <c r="G71" s="54"/>
      <c r="H71" s="54"/>
      <c r="I71" s="54"/>
      <c r="J71" s="54"/>
      <c r="K71" s="54"/>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row>
  </sheetData>
  <mergeCells count="292">
    <mergeCell ref="AG40:AK40"/>
    <mergeCell ref="AL40:AM40"/>
    <mergeCell ref="AN40:AO40"/>
    <mergeCell ref="P8:U9"/>
    <mergeCell ref="Y9:AD9"/>
    <mergeCell ref="L7:AP7"/>
    <mergeCell ref="AF27:AG27"/>
    <mergeCell ref="AH27:AI27"/>
    <mergeCell ref="AJ27:AK27"/>
    <mergeCell ref="AL27:AM27"/>
    <mergeCell ref="AN27:AO27"/>
    <mergeCell ref="L15:M16"/>
    <mergeCell ref="N15:N16"/>
    <mergeCell ref="O15:O16"/>
    <mergeCell ref="P15:P16"/>
    <mergeCell ref="Q15:Q16"/>
    <mergeCell ref="R15:R16"/>
    <mergeCell ref="S15:S16"/>
    <mergeCell ref="AG15:AP15"/>
    <mergeCell ref="L12:Q12"/>
    <mergeCell ref="S12:AC12"/>
    <mergeCell ref="AD12:AE12"/>
    <mergeCell ref="AF12:AP12"/>
    <mergeCell ref="L13:N13"/>
    <mergeCell ref="L19:O19"/>
    <mergeCell ref="P19:S19"/>
    <mergeCell ref="W19:X19"/>
    <mergeCell ref="AB19:AI19"/>
    <mergeCell ref="L18:O18"/>
    <mergeCell ref="P18:S18"/>
    <mergeCell ref="W18:X18"/>
    <mergeCell ref="AB18:AI18"/>
    <mergeCell ref="L20:O20"/>
    <mergeCell ref="P20:S20"/>
    <mergeCell ref="W20:X20"/>
    <mergeCell ref="AB20:AI20"/>
    <mergeCell ref="AL39:AM39"/>
    <mergeCell ref="AN39:AO39"/>
    <mergeCell ref="L27:O27"/>
    <mergeCell ref="P27:Q27"/>
    <mergeCell ref="R27:S27"/>
    <mergeCell ref="T27:U27"/>
    <mergeCell ref="V27:W27"/>
    <mergeCell ref="X27:Y27"/>
    <mergeCell ref="Z27:AA27"/>
    <mergeCell ref="AB27:AC27"/>
    <mergeCell ref="AD27:AE27"/>
    <mergeCell ref="L29:O29"/>
    <mergeCell ref="P29:Q29"/>
    <mergeCell ref="R29:S29"/>
    <mergeCell ref="T29:U29"/>
    <mergeCell ref="V29:W29"/>
    <mergeCell ref="X29:Y29"/>
    <mergeCell ref="Z29:AA29"/>
    <mergeCell ref="AB29:AC29"/>
    <mergeCell ref="AD29:AE29"/>
    <mergeCell ref="AH31:AI31"/>
    <mergeCell ref="AJ31:AK31"/>
    <mergeCell ref="AL31:AM31"/>
    <mergeCell ref="AN31:AO31"/>
    <mergeCell ref="D5:AR5"/>
    <mergeCell ref="S10:AC10"/>
    <mergeCell ref="AF10:AP10"/>
    <mergeCell ref="L11:Q11"/>
    <mergeCell ref="S11:AC11"/>
    <mergeCell ref="AD11:AE11"/>
    <mergeCell ref="AF11:AP11"/>
    <mergeCell ref="C4:I4"/>
    <mergeCell ref="D8:D9"/>
    <mergeCell ref="E8:K9"/>
    <mergeCell ref="O13:AD13"/>
    <mergeCell ref="AF13:AH13"/>
    <mergeCell ref="AJ13:AN13"/>
    <mergeCell ref="L14:N14"/>
    <mergeCell ref="O14:AD14"/>
    <mergeCell ref="AF14:AH14"/>
    <mergeCell ref="AJ14:AN14"/>
    <mergeCell ref="L17:O17"/>
    <mergeCell ref="P17:S17"/>
    <mergeCell ref="T17:AA17"/>
    <mergeCell ref="AB17:AI17"/>
    <mergeCell ref="AJ17:AP17"/>
    <mergeCell ref="T15:W15"/>
    <mergeCell ref="T16:Y16"/>
    <mergeCell ref="AH16:AP16"/>
    <mergeCell ref="L21:O21"/>
    <mergeCell ref="P21:S21"/>
    <mergeCell ref="W21:X21"/>
    <mergeCell ref="AB21:AI21"/>
    <mergeCell ref="L22:O22"/>
    <mergeCell ref="P22:S22"/>
    <mergeCell ref="W22:X22"/>
    <mergeCell ref="AB22:AI22"/>
    <mergeCell ref="AB26:AC26"/>
    <mergeCell ref="AD26:AE26"/>
    <mergeCell ref="L23:O23"/>
    <mergeCell ref="P23:S23"/>
    <mergeCell ref="W23:X23"/>
    <mergeCell ref="AB23:AI23"/>
    <mergeCell ref="L24:O24"/>
    <mergeCell ref="P24:S24"/>
    <mergeCell ref="W24:X24"/>
    <mergeCell ref="AB24:AI24"/>
    <mergeCell ref="L25:O25"/>
    <mergeCell ref="P25:S25"/>
    <mergeCell ref="W25:X25"/>
    <mergeCell ref="AB25:AI25"/>
    <mergeCell ref="AF26:AG26"/>
    <mergeCell ref="AH26:AI26"/>
    <mergeCell ref="AJ26:AK26"/>
    <mergeCell ref="AL26:AM26"/>
    <mergeCell ref="AN26:AP26"/>
    <mergeCell ref="L28:O28"/>
    <mergeCell ref="P28:Q28"/>
    <mergeCell ref="R28:S28"/>
    <mergeCell ref="T28:U28"/>
    <mergeCell ref="V28:W28"/>
    <mergeCell ref="X28:Y28"/>
    <mergeCell ref="Z28:AA28"/>
    <mergeCell ref="AB28:AC28"/>
    <mergeCell ref="AD28:AE28"/>
    <mergeCell ref="AF28:AG28"/>
    <mergeCell ref="AH28:AI28"/>
    <mergeCell ref="AJ28:AK28"/>
    <mergeCell ref="AL28:AM28"/>
    <mergeCell ref="AN28:AO28"/>
    <mergeCell ref="L26:O26"/>
    <mergeCell ref="P26:Q26"/>
    <mergeCell ref="R26:S26"/>
    <mergeCell ref="T26:U26"/>
    <mergeCell ref="V26:W26"/>
    <mergeCell ref="X26:Y26"/>
    <mergeCell ref="Z26:AA26"/>
    <mergeCell ref="L30:O30"/>
    <mergeCell ref="P30:Q30"/>
    <mergeCell ref="R30:S30"/>
    <mergeCell ref="T30:U30"/>
    <mergeCell ref="V30:W30"/>
    <mergeCell ref="X30:Y30"/>
    <mergeCell ref="Z30:AA30"/>
    <mergeCell ref="AB30:AC30"/>
    <mergeCell ref="AD30:AE30"/>
    <mergeCell ref="AF29:AG29"/>
    <mergeCell ref="AH29:AI29"/>
    <mergeCell ref="AJ29:AK29"/>
    <mergeCell ref="AL29:AM29"/>
    <mergeCell ref="AN29:AO29"/>
    <mergeCell ref="AF30:AG30"/>
    <mergeCell ref="AH30:AI30"/>
    <mergeCell ref="AJ30:AK30"/>
    <mergeCell ref="AL30:AM30"/>
    <mergeCell ref="AN30:AO30"/>
    <mergeCell ref="AF32:AG32"/>
    <mergeCell ref="AH32:AI32"/>
    <mergeCell ref="AJ32:AK32"/>
    <mergeCell ref="AL32:AM32"/>
    <mergeCell ref="AN32:AO32"/>
    <mergeCell ref="L31:O31"/>
    <mergeCell ref="P31:Q31"/>
    <mergeCell ref="R31:S31"/>
    <mergeCell ref="T31:U31"/>
    <mergeCell ref="V31:W31"/>
    <mergeCell ref="L32:O32"/>
    <mergeCell ref="P32:Q32"/>
    <mergeCell ref="R32:S32"/>
    <mergeCell ref="T32:U32"/>
    <mergeCell ref="V32:W32"/>
    <mergeCell ref="X32:Y32"/>
    <mergeCell ref="Z32:AA32"/>
    <mergeCell ref="AB32:AC32"/>
    <mergeCell ref="AD32:AE32"/>
    <mergeCell ref="X31:Y31"/>
    <mergeCell ref="Z31:AA31"/>
    <mergeCell ref="AB31:AC31"/>
    <mergeCell ref="AD31:AE31"/>
    <mergeCell ref="AF31:AG31"/>
    <mergeCell ref="L33:O33"/>
    <mergeCell ref="P33:Q33"/>
    <mergeCell ref="R33:S33"/>
    <mergeCell ref="T33:U33"/>
    <mergeCell ref="V33:W33"/>
    <mergeCell ref="X33:Y33"/>
    <mergeCell ref="Z33:AA33"/>
    <mergeCell ref="AB33:AC33"/>
    <mergeCell ref="AD33:AE33"/>
    <mergeCell ref="L34:O34"/>
    <mergeCell ref="P34:Q34"/>
    <mergeCell ref="R34:S34"/>
    <mergeCell ref="T34:U34"/>
    <mergeCell ref="V34:W34"/>
    <mergeCell ref="X34:Y34"/>
    <mergeCell ref="Z34:AA34"/>
    <mergeCell ref="AB34:AC34"/>
    <mergeCell ref="AD34:AE34"/>
    <mergeCell ref="L41:S41"/>
    <mergeCell ref="T41:AM41"/>
    <mergeCell ref="L39:S40"/>
    <mergeCell ref="AF36:AG36"/>
    <mergeCell ref="AH36:AI36"/>
    <mergeCell ref="AJ36:AK36"/>
    <mergeCell ref="AL36:AM36"/>
    <mergeCell ref="AN36:AO36"/>
    <mergeCell ref="L35:O35"/>
    <mergeCell ref="P35:Q35"/>
    <mergeCell ref="R35:S35"/>
    <mergeCell ref="T35:U35"/>
    <mergeCell ref="V35:W35"/>
    <mergeCell ref="L36:O36"/>
    <mergeCell ref="P36:Q36"/>
    <mergeCell ref="R36:S36"/>
    <mergeCell ref="T36:U36"/>
    <mergeCell ref="V36:W36"/>
    <mergeCell ref="X36:Y36"/>
    <mergeCell ref="Z36:AA36"/>
    <mergeCell ref="AB36:AC36"/>
    <mergeCell ref="AD36:AE36"/>
    <mergeCell ref="X35:Y35"/>
    <mergeCell ref="Z35:AA35"/>
    <mergeCell ref="L42:S42"/>
    <mergeCell ref="T42:AP42"/>
    <mergeCell ref="L43:S43"/>
    <mergeCell ref="L44:S44"/>
    <mergeCell ref="E53:K53"/>
    <mergeCell ref="E54:K54"/>
    <mergeCell ref="E57:K57"/>
    <mergeCell ref="E58:K58"/>
    <mergeCell ref="L45:AP46"/>
    <mergeCell ref="L57:AP57"/>
    <mergeCell ref="L58:AP58"/>
    <mergeCell ref="T44:AN44"/>
    <mergeCell ref="T43:V43"/>
    <mergeCell ref="Y43:Z43"/>
    <mergeCell ref="AB43:AC43"/>
    <mergeCell ref="AH43:AI43"/>
    <mergeCell ref="AK43:AL43"/>
    <mergeCell ref="AN43:AO43"/>
    <mergeCell ref="E59:K59"/>
    <mergeCell ref="E60:K60"/>
    <mergeCell ref="E61:K61"/>
    <mergeCell ref="E62:K62"/>
    <mergeCell ref="D10:D12"/>
    <mergeCell ref="E10:K12"/>
    <mergeCell ref="D13:D14"/>
    <mergeCell ref="E13:K14"/>
    <mergeCell ref="D39:D41"/>
    <mergeCell ref="E39:K41"/>
    <mergeCell ref="D42:D44"/>
    <mergeCell ref="E42:K44"/>
    <mergeCell ref="D45:D50"/>
    <mergeCell ref="E45:K50"/>
    <mergeCell ref="D17:D25"/>
    <mergeCell ref="D26:D36"/>
    <mergeCell ref="E26:K36"/>
    <mergeCell ref="D15:D16"/>
    <mergeCell ref="E15:K16"/>
    <mergeCell ref="E17:K19"/>
    <mergeCell ref="F22:J22"/>
    <mergeCell ref="L60:AP60"/>
    <mergeCell ref="L61:AP61"/>
    <mergeCell ref="L62:AP62"/>
    <mergeCell ref="L53:AO53"/>
    <mergeCell ref="L54:AP54"/>
    <mergeCell ref="AE47:AO47"/>
    <mergeCell ref="AE48:AL48"/>
    <mergeCell ref="AN48:AP48"/>
    <mergeCell ref="AE49:AP49"/>
    <mergeCell ref="O59:P59"/>
    <mergeCell ref="Q59:AP59"/>
    <mergeCell ref="AH33:AI33"/>
    <mergeCell ref="AJ33:AK33"/>
    <mergeCell ref="AL33:AM33"/>
    <mergeCell ref="AN33:AO33"/>
    <mergeCell ref="T39:V39"/>
    <mergeCell ref="W39:AC39"/>
    <mergeCell ref="AD39:AF39"/>
    <mergeCell ref="T40:V40"/>
    <mergeCell ref="W40:AC40"/>
    <mergeCell ref="AD40:AF40"/>
    <mergeCell ref="AB35:AC35"/>
    <mergeCell ref="AD35:AE35"/>
    <mergeCell ref="AF33:AG33"/>
    <mergeCell ref="AF34:AG34"/>
    <mergeCell ref="AH34:AI34"/>
    <mergeCell ref="AJ34:AK34"/>
    <mergeCell ref="AL34:AM34"/>
    <mergeCell ref="AN34:AO34"/>
    <mergeCell ref="AF35:AG35"/>
    <mergeCell ref="AH35:AI35"/>
    <mergeCell ref="AJ35:AK35"/>
    <mergeCell ref="AL35:AM35"/>
    <mergeCell ref="AN35:AO35"/>
    <mergeCell ref="AG39:AK39"/>
  </mergeCells>
  <phoneticPr fontId="2"/>
  <conditionalFormatting sqref="S11:AC12 AF11:AP12 O13:AD14 AJ13:AN14">
    <cfRule type="containsBlanks" dxfId="19" priority="17">
      <formula>LEN(TRIM(O11))=0</formula>
    </cfRule>
  </conditionalFormatting>
  <conditionalFormatting sqref="N15:N16 P15:P16 R15:R16 P18:T19 V18:V19 Y18:Y19 AA18:AI19">
    <cfRule type="containsBlanks" dxfId="18" priority="18">
      <formula>LEN(TRIM(N15))=0</formula>
    </cfRule>
  </conditionalFormatting>
  <conditionalFormatting sqref="Z15 AB15:AB16 AD15:AD16 AF16">
    <cfRule type="containsBlanks" dxfId="17" priority="15">
      <formula>LEN(TRIM(Z15))=0</formula>
    </cfRule>
  </conditionalFormatting>
  <conditionalFormatting sqref="P22:T22 V22 Y22 AA22:AI22">
    <cfRule type="containsBlanks" dxfId="16" priority="14">
      <formula>LEN(TRIM(P22))=0</formula>
    </cfRule>
  </conditionalFormatting>
  <conditionalFormatting sqref="P23:T25 V23:V25 Y23:Y25 AA23:AI25 P32:AO35">
    <cfRule type="containsBlanks" dxfId="15" priority="21">
      <formula>LEN(TRIM(P23))=0</formula>
    </cfRule>
  </conditionalFormatting>
  <conditionalFormatting sqref="P31:AO31 P27:AO28">
    <cfRule type="containsBlanks" dxfId="14" priority="12">
      <formula>LEN(TRIM(P27))=0</formula>
    </cfRule>
  </conditionalFormatting>
  <conditionalFormatting sqref="P36:AO36">
    <cfRule type="containsBlanks" dxfId="13" priority="10">
      <formula>LEN(TRIM(P36))=0</formula>
    </cfRule>
  </conditionalFormatting>
  <conditionalFormatting sqref="W39:AC40 AG39">
    <cfRule type="containsBlanks" dxfId="12" priority="9">
      <formula>LEN(TRIM(W39))=0</formula>
    </cfRule>
  </conditionalFormatting>
  <conditionalFormatting sqref="T42:AP42 W43 Y43:Z43 AB43:AC43 AH43:AI43 AK43:AL43 AN43:AO43 T44:AN44">
    <cfRule type="containsBlanks" dxfId="11" priority="19">
      <formula>LEN(TRIM(T42))=0</formula>
    </cfRule>
  </conditionalFormatting>
  <conditionalFormatting sqref="AE47:AO47 AE48:AL48 AE49:AP49">
    <cfRule type="containsBlanks" dxfId="10" priority="7">
      <formula>LEN(TRIM(AE47))=0</formula>
    </cfRule>
  </conditionalFormatting>
  <conditionalFormatting sqref="T42:AP42">
    <cfRule type="containsBlanks" dxfId="9" priority="6">
      <formula>LEN(TRIM(T42))=0</formula>
    </cfRule>
  </conditionalFormatting>
  <conditionalFormatting sqref="L53:AO53 L57:AP58 L60:AP62 L59:O59 Q59">
    <cfRule type="containsBlanks" dxfId="8" priority="5">
      <formula>LEN(TRIM(L53))=0</formula>
    </cfRule>
  </conditionalFormatting>
  <conditionalFormatting sqref="AN48:AP48 Y9 P8">
    <cfRule type="containsBlanks" dxfId="7" priority="23">
      <formula>LEN(TRIM(P8))=0</formula>
    </cfRule>
  </conditionalFormatting>
  <conditionalFormatting sqref="F22:J22">
    <cfRule type="containsBlanks" dxfId="6" priority="3">
      <formula>LEN(TRIM(F22))=0</formula>
    </cfRule>
  </conditionalFormatting>
  <conditionalFormatting sqref="AG40">
    <cfRule type="containsBlanks" dxfId="5" priority="2">
      <formula>LEN(TRIM(AG40))=0</formula>
    </cfRule>
  </conditionalFormatting>
  <conditionalFormatting sqref="AN39:AO40">
    <cfRule type="containsBlanks" dxfId="4" priority="22">
      <formula>LEN(TRIM(AN39))=0</formula>
    </cfRule>
  </conditionalFormatting>
  <pageMargins left="0.23622047244094491" right="0.23622047244094491" top="0.55118110236220474" bottom="0.55118110236220474" header="0.31496062992125984" footer="0.31496062992125984"/>
  <pageSetup paperSize="9" scale="80"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選択肢※削除不可!$B$10:$B$12</xm:f>
          </x14:formula1>
          <xm:sqref>AN48:AP48</xm:sqref>
        </x14:dataValidation>
        <x14:dataValidation type="list" allowBlank="1" showInputMessage="1" showErrorMessage="1">
          <x14:formula1>
            <xm:f>選択肢※削除不可!$C$5:$C$7</xm:f>
          </x14:formula1>
          <xm:sqref>Y9:AD9</xm:sqref>
        </x14:dataValidation>
        <x14:dataValidation type="list" allowBlank="1" showInputMessage="1" showErrorMessage="1">
          <x14:formula1>
            <xm:f>選択肢※削除不可!$B$14:$B$15</xm:f>
          </x14:formula1>
          <xm:sqref>F22:J22</xm:sqref>
        </x14:dataValidation>
        <x14:dataValidation type="list" allowBlank="1" showInputMessage="1" showErrorMessage="1">
          <x14:formula1>
            <xm:f>選択肢※削除不可!$B$17:$B$18</xm:f>
          </x14:formula1>
          <xm:sqref>AJ18:AJ25</xm:sqref>
        </x14:dataValidation>
        <x14:dataValidation type="list" allowBlank="1" showInputMessage="1" showErrorMessage="1">
          <x14:formula1>
            <xm:f>選択肢※削除不可!$C$17:$C$18</xm:f>
          </x14:formula1>
          <xm:sqref>AK18:AK25</xm:sqref>
        </x14:dataValidation>
        <x14:dataValidation type="list" allowBlank="1" showInputMessage="1" showErrorMessage="1">
          <x14:formula1>
            <xm:f>選択肢※削除不可!$D$17:$D$18</xm:f>
          </x14:formula1>
          <xm:sqref>AL18:AL25</xm:sqref>
        </x14:dataValidation>
        <x14:dataValidation type="list" allowBlank="1" showInputMessage="1" showErrorMessage="1">
          <x14:formula1>
            <xm:f>選択肢※削除不可!$E$17:$E$18</xm:f>
          </x14:formula1>
          <xm:sqref>AM18:AM25</xm:sqref>
        </x14:dataValidation>
        <x14:dataValidation type="list" allowBlank="1" showInputMessage="1" showErrorMessage="1">
          <x14:formula1>
            <xm:f>選択肢※削除不可!$F$17:$F$18</xm:f>
          </x14:formula1>
          <xm:sqref>AN18:AN25</xm:sqref>
        </x14:dataValidation>
        <x14:dataValidation type="list" allowBlank="1" showInputMessage="1" showErrorMessage="1">
          <x14:formula1>
            <xm:f>選択肢※削除不可!$G$17:$G$18</xm:f>
          </x14:formula1>
          <xm:sqref>AO18:AO25</xm:sqref>
        </x14:dataValidation>
        <x14:dataValidation type="list" allowBlank="1" showInputMessage="1" showErrorMessage="1">
          <x14:formula1>
            <xm:f>選択肢※削除不可!$H$17:$H$18</xm:f>
          </x14:formula1>
          <xm:sqref>AP18:AP25</xm:sqref>
        </x14:dataValidation>
        <x14:dataValidation type="list" allowBlank="1" showInputMessage="1" showErrorMessage="1">
          <x14:formula1>
            <xm:f>選択肢※削除不可!$B$5:$B$8</xm:f>
          </x14:formula1>
          <xm:sqref>P8:U9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2:AR71"/>
  <sheetViews>
    <sheetView tabSelected="1" view="pageBreakPreview" topLeftCell="A19" zoomScale="85" zoomScaleSheetLayoutView="85" workbookViewId="0">
      <selection activeCell="AL36" sqref="AL36:AM36"/>
    </sheetView>
  </sheetViews>
  <sheetFormatPr defaultColWidth="2.625" defaultRowHeight="13.5" outlineLevelRow="1" x14ac:dyDescent="0.15"/>
  <cols>
    <col min="1" max="1" width="2.625" style="1"/>
    <col min="2" max="2" width="0.5" style="1" customWidth="1"/>
    <col min="3" max="3" width="2.5" style="1" customWidth="1"/>
    <col min="4" max="4" width="2.625" style="2"/>
    <col min="5" max="11" width="2.875" style="3" customWidth="1"/>
    <col min="12" max="12" width="2.625" style="1"/>
    <col min="13" max="13" width="4.5" style="1" bestFit="1" customWidth="1"/>
    <col min="14" max="15" width="2.625" style="1"/>
    <col min="16" max="39" width="2.5" style="1" customWidth="1"/>
    <col min="40" max="42" width="2.625" style="1"/>
    <col min="43" max="43" width="15.625" style="4" customWidth="1"/>
    <col min="44" max="44" width="2.625" style="4"/>
    <col min="45" max="16384" width="2.625" style="1"/>
  </cols>
  <sheetData>
    <row r="2" spans="1:44" s="4" customFormat="1" ht="13.5" customHeight="1" x14ac:dyDescent="0.15">
      <c r="A2" s="1"/>
      <c r="B2" s="1"/>
      <c r="C2" s="1"/>
      <c r="D2" s="6" t="s">
        <v>92</v>
      </c>
      <c r="E2" s="3"/>
      <c r="F2" s="3"/>
      <c r="G2" s="3"/>
      <c r="H2" s="3"/>
      <c r="I2" s="3"/>
      <c r="J2" s="3"/>
      <c r="K2" s="3"/>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34"/>
    </row>
    <row r="3" spans="1:44" s="4" customFormat="1" ht="3.75" customHeight="1" x14ac:dyDescent="0.15">
      <c r="A3" s="1"/>
      <c r="B3" s="1"/>
      <c r="C3" s="1"/>
      <c r="D3" s="2"/>
      <c r="E3" s="3"/>
      <c r="F3" s="3"/>
      <c r="G3" s="3"/>
      <c r="H3" s="3"/>
      <c r="I3" s="3"/>
      <c r="J3" s="3"/>
      <c r="K3" s="3"/>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4" s="4" customFormat="1" ht="14.25" x14ac:dyDescent="0.15">
      <c r="A4" s="1"/>
      <c r="B4" s="1"/>
      <c r="C4" s="332">
        <f>選択肢※削除不可!C3</f>
        <v>5</v>
      </c>
      <c r="D4" s="332"/>
      <c r="E4" s="332"/>
      <c r="F4" s="332"/>
      <c r="G4" s="332"/>
      <c r="H4" s="332"/>
      <c r="I4" s="332"/>
      <c r="J4" s="176" t="s">
        <v>152</v>
      </c>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39"/>
    </row>
    <row r="5" spans="1:44" s="4" customFormat="1" ht="6" customHeight="1" x14ac:dyDescent="0.15">
      <c r="A5" s="1"/>
      <c r="B5" s="1"/>
      <c r="C5" s="1"/>
      <c r="D5" s="457"/>
      <c r="E5" s="457"/>
      <c r="F5" s="457"/>
      <c r="G5" s="457"/>
      <c r="H5" s="457"/>
      <c r="I5" s="457"/>
      <c r="J5" s="457"/>
      <c r="K5" s="457"/>
      <c r="L5" s="457"/>
      <c r="M5" s="457"/>
      <c r="N5" s="457"/>
      <c r="O5" s="457"/>
      <c r="P5" s="457"/>
      <c r="Q5" s="457"/>
      <c r="R5" s="457"/>
      <c r="S5" s="457"/>
      <c r="T5" s="457"/>
      <c r="U5" s="457"/>
      <c r="V5" s="457"/>
      <c r="W5" s="457"/>
      <c r="X5" s="457"/>
      <c r="Y5" s="457"/>
      <c r="Z5" s="457"/>
      <c r="AA5" s="457"/>
      <c r="AB5" s="457"/>
      <c r="AC5" s="457"/>
      <c r="AD5" s="457"/>
      <c r="AE5" s="457"/>
      <c r="AF5" s="457"/>
      <c r="AG5" s="457"/>
      <c r="AH5" s="457"/>
      <c r="AI5" s="457"/>
      <c r="AJ5" s="457"/>
      <c r="AK5" s="457"/>
      <c r="AL5" s="457"/>
      <c r="AM5" s="457"/>
      <c r="AN5" s="457"/>
      <c r="AO5" s="457"/>
      <c r="AP5" s="457"/>
      <c r="AQ5" s="457"/>
      <c r="AR5" s="457"/>
    </row>
    <row r="6" spans="1:44" s="4" customFormat="1" ht="14.25" customHeight="1" x14ac:dyDescent="0.15">
      <c r="A6" s="1"/>
      <c r="B6" s="1"/>
      <c r="C6" s="1"/>
      <c r="D6" s="8" t="s">
        <v>74</v>
      </c>
      <c r="E6" s="12"/>
      <c r="F6" s="12"/>
      <c r="G6" s="12"/>
      <c r="H6" s="12"/>
      <c r="I6" s="12"/>
      <c r="J6" s="12"/>
      <c r="K6" s="1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row>
    <row r="7" spans="1:44" s="4" customFormat="1" ht="14.25" customHeight="1" x14ac:dyDescent="0.15">
      <c r="A7" s="1"/>
      <c r="B7" s="1"/>
      <c r="C7" s="1"/>
      <c r="D7" s="9">
        <v>1</v>
      </c>
      <c r="E7" s="13" t="s">
        <v>60</v>
      </c>
      <c r="F7" s="15"/>
      <c r="G7" s="18"/>
      <c r="H7" s="18"/>
      <c r="I7" s="18"/>
      <c r="J7" s="18"/>
      <c r="K7" s="19"/>
      <c r="L7" s="409"/>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1"/>
    </row>
    <row r="8" spans="1:44" s="50" customFormat="1" ht="14.25" customHeight="1" x14ac:dyDescent="0.15">
      <c r="A8" s="46"/>
      <c r="B8" s="46"/>
      <c r="C8" s="46"/>
      <c r="D8" s="246">
        <v>2</v>
      </c>
      <c r="E8" s="276" t="s">
        <v>64</v>
      </c>
      <c r="F8" s="277"/>
      <c r="G8" s="277"/>
      <c r="H8" s="277"/>
      <c r="I8" s="277"/>
      <c r="J8" s="277"/>
      <c r="K8" s="278"/>
      <c r="L8" s="131" t="s">
        <v>2</v>
      </c>
      <c r="M8" s="62"/>
      <c r="N8" s="62"/>
      <c r="O8" s="62"/>
      <c r="P8" s="62"/>
      <c r="Q8" s="455" t="str">
        <f>交付要望書コピー用!P8</f>
        <v>｛　　　　　　 　｝</v>
      </c>
      <c r="R8" s="455"/>
      <c r="S8" s="455"/>
      <c r="T8" s="455"/>
      <c r="U8" s="455"/>
      <c r="V8" s="455"/>
      <c r="W8" s="62"/>
      <c r="X8" s="62" t="s">
        <v>4</v>
      </c>
      <c r="Y8" s="62"/>
      <c r="Z8" s="62"/>
      <c r="AA8" s="62"/>
      <c r="AB8" s="62"/>
      <c r="AC8" s="62"/>
      <c r="AD8" s="62"/>
      <c r="AE8" s="62"/>
      <c r="AF8" s="62"/>
      <c r="AG8" s="62"/>
      <c r="AH8" s="62"/>
      <c r="AI8" s="62"/>
      <c r="AJ8" s="62"/>
      <c r="AK8" s="62"/>
      <c r="AL8" s="62"/>
      <c r="AM8" s="62"/>
      <c r="AN8" s="62"/>
      <c r="AO8" s="62"/>
      <c r="AP8" s="132"/>
    </row>
    <row r="9" spans="1:44" s="50" customFormat="1" ht="30.75" customHeight="1" x14ac:dyDescent="0.15">
      <c r="A9" s="46"/>
      <c r="B9" s="46"/>
      <c r="C9" s="46"/>
      <c r="D9" s="248"/>
      <c r="E9" s="279"/>
      <c r="F9" s="280"/>
      <c r="G9" s="280"/>
      <c r="H9" s="280"/>
      <c r="I9" s="280"/>
      <c r="J9" s="280"/>
      <c r="K9" s="281"/>
      <c r="L9" s="134"/>
      <c r="M9" s="133"/>
      <c r="N9" s="133"/>
      <c r="O9" s="133"/>
      <c r="P9" s="133"/>
      <c r="Q9" s="456"/>
      <c r="R9" s="456"/>
      <c r="S9" s="456"/>
      <c r="T9" s="456"/>
      <c r="U9" s="456"/>
      <c r="V9" s="456"/>
      <c r="W9" s="133"/>
      <c r="X9" s="133"/>
      <c r="Y9" s="456" t="str">
        <f>交付要望書コピー用!Y9</f>
        <v>｛　　　　　　　｝</v>
      </c>
      <c r="Z9" s="456"/>
      <c r="AA9" s="456"/>
      <c r="AB9" s="456"/>
      <c r="AC9" s="456"/>
      <c r="AD9" s="133"/>
      <c r="AE9" s="133"/>
      <c r="AF9" s="133"/>
      <c r="AG9" s="133"/>
      <c r="AH9" s="133"/>
      <c r="AI9" s="133"/>
      <c r="AJ9" s="133"/>
      <c r="AK9" s="133"/>
      <c r="AL9" s="133"/>
      <c r="AM9" s="133"/>
      <c r="AN9" s="133"/>
      <c r="AO9" s="133"/>
      <c r="AP9" s="135"/>
    </row>
    <row r="10" spans="1:44" s="4" customFormat="1" ht="16.5" customHeight="1" x14ac:dyDescent="0.15">
      <c r="A10" s="1"/>
      <c r="B10" s="1"/>
      <c r="C10" s="1"/>
      <c r="D10" s="349">
        <v>3</v>
      </c>
      <c r="E10" s="352" t="s">
        <v>9</v>
      </c>
      <c r="F10" s="353"/>
      <c r="G10" s="353"/>
      <c r="H10" s="353"/>
      <c r="I10" s="353"/>
      <c r="J10" s="353"/>
      <c r="K10" s="354"/>
      <c r="L10" s="23" t="s">
        <v>5</v>
      </c>
      <c r="M10" s="28"/>
      <c r="N10" s="28"/>
      <c r="O10" s="28"/>
      <c r="P10" s="28"/>
      <c r="Q10" s="28"/>
      <c r="R10" s="28"/>
      <c r="S10" s="458" t="s">
        <v>15</v>
      </c>
      <c r="T10" s="458"/>
      <c r="U10" s="458"/>
      <c r="V10" s="458"/>
      <c r="W10" s="459"/>
      <c r="X10" s="459"/>
      <c r="Y10" s="459"/>
      <c r="Z10" s="459"/>
      <c r="AA10" s="459"/>
      <c r="AB10" s="459"/>
      <c r="AC10" s="459"/>
      <c r="AD10" s="157"/>
      <c r="AE10" s="157"/>
      <c r="AF10" s="459" t="s">
        <v>11</v>
      </c>
      <c r="AG10" s="459"/>
      <c r="AH10" s="458"/>
      <c r="AI10" s="458"/>
      <c r="AJ10" s="458"/>
      <c r="AK10" s="458"/>
      <c r="AL10" s="458"/>
      <c r="AM10" s="458"/>
      <c r="AN10" s="458"/>
      <c r="AO10" s="458"/>
      <c r="AP10" s="460"/>
    </row>
    <row r="11" spans="1:44" s="4" customFormat="1" ht="16.5" customHeight="1" x14ac:dyDescent="0.15">
      <c r="A11" s="1"/>
      <c r="B11" s="1"/>
      <c r="C11" s="1"/>
      <c r="D11" s="350"/>
      <c r="E11" s="355"/>
      <c r="F11" s="356"/>
      <c r="G11" s="356"/>
      <c r="H11" s="356"/>
      <c r="I11" s="356"/>
      <c r="J11" s="356"/>
      <c r="K11" s="357"/>
      <c r="L11" s="461" t="s">
        <v>12</v>
      </c>
      <c r="M11" s="462"/>
      <c r="N11" s="462"/>
      <c r="O11" s="462"/>
      <c r="P11" s="462"/>
      <c r="Q11" s="462"/>
      <c r="R11" s="32" t="s">
        <v>16</v>
      </c>
      <c r="S11" s="451" t="str">
        <f>IF(交付要望書コピー用!S11=0,"",交付要望書コピー用!S11)</f>
        <v/>
      </c>
      <c r="T11" s="451"/>
      <c r="U11" s="451"/>
      <c r="V11" s="451"/>
      <c r="W11" s="451"/>
      <c r="X11" s="451"/>
      <c r="Y11" s="451"/>
      <c r="Z11" s="451"/>
      <c r="AA11" s="451"/>
      <c r="AB11" s="451"/>
      <c r="AC11" s="451"/>
      <c r="AD11" s="463" t="s">
        <v>18</v>
      </c>
      <c r="AE11" s="463"/>
      <c r="AF11" s="451" t="str">
        <f>IF(交付要望書コピー用!AF11=0,"",交付要望書コピー用!AF11)</f>
        <v/>
      </c>
      <c r="AG11" s="451"/>
      <c r="AH11" s="451"/>
      <c r="AI11" s="451"/>
      <c r="AJ11" s="451"/>
      <c r="AK11" s="451"/>
      <c r="AL11" s="451"/>
      <c r="AM11" s="451"/>
      <c r="AN11" s="451"/>
      <c r="AO11" s="451"/>
      <c r="AP11" s="464"/>
    </row>
    <row r="12" spans="1:44" s="4" customFormat="1" ht="16.5" customHeight="1" x14ac:dyDescent="0.15">
      <c r="A12" s="1"/>
      <c r="B12" s="1"/>
      <c r="C12" s="1"/>
      <c r="D12" s="351"/>
      <c r="E12" s="358"/>
      <c r="F12" s="359"/>
      <c r="G12" s="359"/>
      <c r="H12" s="359"/>
      <c r="I12" s="359"/>
      <c r="J12" s="359"/>
      <c r="K12" s="360"/>
      <c r="L12" s="449" t="s">
        <v>20</v>
      </c>
      <c r="M12" s="450"/>
      <c r="N12" s="450"/>
      <c r="O12" s="450"/>
      <c r="P12" s="450"/>
      <c r="Q12" s="450"/>
      <c r="R12" s="33" t="s">
        <v>16</v>
      </c>
      <c r="S12" s="451" t="str">
        <f>IF(交付要望書コピー用!S12=0,"",交付要望書コピー用!S12)</f>
        <v/>
      </c>
      <c r="T12" s="451"/>
      <c r="U12" s="451"/>
      <c r="V12" s="451"/>
      <c r="W12" s="451"/>
      <c r="X12" s="451"/>
      <c r="Y12" s="451"/>
      <c r="Z12" s="451"/>
      <c r="AA12" s="451"/>
      <c r="AB12" s="451"/>
      <c r="AC12" s="451"/>
      <c r="AD12" s="452" t="s">
        <v>18</v>
      </c>
      <c r="AE12" s="452"/>
      <c r="AF12" s="453" t="str">
        <f>IF(交付要望書コピー用!AF12=0,"",交付要望書コピー用!AF12)</f>
        <v/>
      </c>
      <c r="AG12" s="453"/>
      <c r="AH12" s="453"/>
      <c r="AI12" s="453"/>
      <c r="AJ12" s="453"/>
      <c r="AK12" s="453"/>
      <c r="AL12" s="453"/>
      <c r="AM12" s="453"/>
      <c r="AN12" s="453"/>
      <c r="AO12" s="453"/>
      <c r="AP12" s="454"/>
    </row>
    <row r="13" spans="1:44" s="4" customFormat="1" ht="23.1" customHeight="1" x14ac:dyDescent="0.15">
      <c r="A13" s="1"/>
      <c r="B13" s="1"/>
      <c r="C13" s="1"/>
      <c r="D13" s="349">
        <v>4</v>
      </c>
      <c r="E13" s="361" t="s">
        <v>100</v>
      </c>
      <c r="F13" s="362"/>
      <c r="G13" s="362"/>
      <c r="H13" s="362"/>
      <c r="I13" s="362"/>
      <c r="J13" s="362"/>
      <c r="K13" s="363"/>
      <c r="L13" s="441" t="s">
        <v>22</v>
      </c>
      <c r="M13" s="443"/>
      <c r="N13" s="442"/>
      <c r="O13" s="409" t="str">
        <f>IF(交付要望書コピー用!O13=0,"",交付要望書コピー用!O13)</f>
        <v/>
      </c>
      <c r="P13" s="410"/>
      <c r="Q13" s="410"/>
      <c r="R13" s="410"/>
      <c r="S13" s="410"/>
      <c r="T13" s="410"/>
      <c r="U13" s="410"/>
      <c r="V13" s="410"/>
      <c r="W13" s="410"/>
      <c r="X13" s="410"/>
      <c r="Y13" s="410"/>
      <c r="Z13" s="410"/>
      <c r="AA13" s="410"/>
      <c r="AB13" s="410"/>
      <c r="AC13" s="410"/>
      <c r="AD13" s="410"/>
      <c r="AE13" s="29" t="s">
        <v>23</v>
      </c>
      <c r="AF13" s="443" t="s">
        <v>24</v>
      </c>
      <c r="AG13" s="443"/>
      <c r="AH13" s="443"/>
      <c r="AI13" s="18" t="s">
        <v>16</v>
      </c>
      <c r="AJ13" s="425" t="str">
        <f>IF(交付要望書コピー用!AJ13=0,"",交付要望書コピー用!AJ13)</f>
        <v/>
      </c>
      <c r="AK13" s="425"/>
      <c r="AL13" s="425"/>
      <c r="AM13" s="425"/>
      <c r="AN13" s="425"/>
      <c r="AO13" s="18" t="s">
        <v>26</v>
      </c>
      <c r="AP13" s="19" t="s">
        <v>46</v>
      </c>
    </row>
    <row r="14" spans="1:44" s="4" customFormat="1" ht="23.1" customHeight="1" x14ac:dyDescent="0.15">
      <c r="A14" s="1"/>
      <c r="B14" s="1"/>
      <c r="C14" s="1"/>
      <c r="D14" s="350"/>
      <c r="E14" s="364"/>
      <c r="F14" s="365"/>
      <c r="G14" s="365"/>
      <c r="H14" s="365"/>
      <c r="I14" s="365"/>
      <c r="J14" s="365"/>
      <c r="K14" s="366"/>
      <c r="L14" s="441" t="s">
        <v>22</v>
      </c>
      <c r="M14" s="443"/>
      <c r="N14" s="442"/>
      <c r="O14" s="409" t="str">
        <f>IF(交付要望書コピー用!O14=0,"",交付要望書コピー用!O14)</f>
        <v/>
      </c>
      <c r="P14" s="410"/>
      <c r="Q14" s="410"/>
      <c r="R14" s="410"/>
      <c r="S14" s="410"/>
      <c r="T14" s="410"/>
      <c r="U14" s="410"/>
      <c r="V14" s="410"/>
      <c r="W14" s="410"/>
      <c r="X14" s="410"/>
      <c r="Y14" s="410"/>
      <c r="Z14" s="410"/>
      <c r="AA14" s="410"/>
      <c r="AB14" s="410"/>
      <c r="AC14" s="410"/>
      <c r="AD14" s="410"/>
      <c r="AE14" s="29" t="s">
        <v>23</v>
      </c>
      <c r="AF14" s="443" t="s">
        <v>24</v>
      </c>
      <c r="AG14" s="443"/>
      <c r="AH14" s="443"/>
      <c r="AI14" s="18" t="s">
        <v>16</v>
      </c>
      <c r="AJ14" s="425" t="str">
        <f>IF(交付要望書コピー用!AJ14=0,"",交付要望書コピー用!AJ14)</f>
        <v/>
      </c>
      <c r="AK14" s="425"/>
      <c r="AL14" s="425"/>
      <c r="AM14" s="425"/>
      <c r="AN14" s="425"/>
      <c r="AO14" s="18" t="s">
        <v>26</v>
      </c>
      <c r="AP14" s="19" t="s">
        <v>46</v>
      </c>
    </row>
    <row r="15" spans="1:44" s="4" customFormat="1" ht="15.75" customHeight="1" x14ac:dyDescent="0.15">
      <c r="A15" s="1"/>
      <c r="B15" s="1"/>
      <c r="C15" s="1"/>
      <c r="D15" s="246">
        <v>5</v>
      </c>
      <c r="E15" s="276" t="s">
        <v>112</v>
      </c>
      <c r="F15" s="277"/>
      <c r="G15" s="277"/>
      <c r="H15" s="277"/>
      <c r="I15" s="277"/>
      <c r="J15" s="277"/>
      <c r="K15" s="278"/>
      <c r="L15" s="342" t="s">
        <v>132</v>
      </c>
      <c r="M15" s="343"/>
      <c r="N15" s="343" t="str">
        <f>IF(交付要望書コピー用!N15=0,"",交付要望書コピー用!N15)</f>
        <v/>
      </c>
      <c r="O15" s="343" t="s">
        <v>48</v>
      </c>
      <c r="P15" s="343" t="str">
        <f>IF(交付要望書コピー用!P15=0,"",交付要望書コピー用!P15)</f>
        <v/>
      </c>
      <c r="Q15" s="343" t="s">
        <v>134</v>
      </c>
      <c r="R15" s="343" t="str">
        <f>IF(交付要望書コピー用!R15=0,"",交付要望書コピー用!R15)</f>
        <v/>
      </c>
      <c r="S15" s="343" t="s">
        <v>10</v>
      </c>
      <c r="T15" s="321" t="s">
        <v>136</v>
      </c>
      <c r="U15" s="321"/>
      <c r="V15" s="321"/>
      <c r="W15" s="321"/>
      <c r="X15" s="127" t="s">
        <v>93</v>
      </c>
      <c r="Y15" s="127"/>
      <c r="Z15" s="128" t="str">
        <f>IF(交付要望書コピー用!Z15=0,"",交付要望書コピー用!Z15)</f>
        <v/>
      </c>
      <c r="AA15" s="128" t="s">
        <v>48</v>
      </c>
      <c r="AB15" s="128" t="str">
        <f>IF(交付要望書コピー用!AB15=0,"",交付要望書コピー用!AB15)</f>
        <v/>
      </c>
      <c r="AC15" s="128" t="s">
        <v>134</v>
      </c>
      <c r="AD15" s="128" t="str">
        <f>IF(交付要望書コピー用!AD15=0,"",交付要望書コピー用!AD15)</f>
        <v/>
      </c>
      <c r="AE15" s="128" t="s">
        <v>10</v>
      </c>
      <c r="AF15" s="128"/>
      <c r="AG15" s="321" t="s">
        <v>138</v>
      </c>
      <c r="AH15" s="321"/>
      <c r="AI15" s="321"/>
      <c r="AJ15" s="321"/>
      <c r="AK15" s="321"/>
      <c r="AL15" s="321"/>
      <c r="AM15" s="321"/>
      <c r="AN15" s="321"/>
      <c r="AO15" s="321"/>
      <c r="AP15" s="344"/>
    </row>
    <row r="16" spans="1:44" s="4" customFormat="1" ht="15.75" customHeight="1" x14ac:dyDescent="0.15">
      <c r="A16" s="1"/>
      <c r="B16" s="1"/>
      <c r="C16" s="1"/>
      <c r="D16" s="248"/>
      <c r="E16" s="279"/>
      <c r="F16" s="280"/>
      <c r="G16" s="280"/>
      <c r="H16" s="280"/>
      <c r="I16" s="280"/>
      <c r="J16" s="280"/>
      <c r="K16" s="281"/>
      <c r="L16" s="337"/>
      <c r="M16" s="338"/>
      <c r="N16" s="338"/>
      <c r="O16" s="338"/>
      <c r="P16" s="338"/>
      <c r="Q16" s="338"/>
      <c r="R16" s="338"/>
      <c r="S16" s="338"/>
      <c r="T16" s="322" t="s">
        <v>139</v>
      </c>
      <c r="U16" s="322"/>
      <c r="V16" s="322"/>
      <c r="W16" s="322"/>
      <c r="X16" s="322"/>
      <c r="Y16" s="322"/>
      <c r="Z16" s="129" t="s">
        <v>93</v>
      </c>
      <c r="AA16" s="129"/>
      <c r="AB16" s="130" t="str">
        <f>IF(交付要望書コピー用!AB16=0,"",交付要望書コピー用!AB16)</f>
        <v/>
      </c>
      <c r="AC16" s="130" t="s">
        <v>48</v>
      </c>
      <c r="AD16" s="130" t="str">
        <f>IF(交付要望書コピー用!AD16=0,"",交付要望書コピー用!AD16)</f>
        <v/>
      </c>
      <c r="AE16" s="130" t="s">
        <v>134</v>
      </c>
      <c r="AF16" s="130" t="str">
        <f>IF(交付要望書コピー用!AF16=0,"",交付要望書コピー用!AF16)</f>
        <v/>
      </c>
      <c r="AG16" s="130" t="s">
        <v>10</v>
      </c>
      <c r="AH16" s="323" t="s">
        <v>140</v>
      </c>
      <c r="AI16" s="323"/>
      <c r="AJ16" s="323"/>
      <c r="AK16" s="323"/>
      <c r="AL16" s="323"/>
      <c r="AM16" s="323"/>
      <c r="AN16" s="323"/>
      <c r="AO16" s="323"/>
      <c r="AP16" s="324"/>
    </row>
    <row r="17" spans="1:43" s="4" customFormat="1" ht="39" customHeight="1" x14ac:dyDescent="0.15">
      <c r="A17" s="1"/>
      <c r="B17" s="1"/>
      <c r="C17" s="1"/>
      <c r="D17" s="370">
        <v>6</v>
      </c>
      <c r="E17" s="381" t="s">
        <v>58</v>
      </c>
      <c r="F17" s="382"/>
      <c r="G17" s="382"/>
      <c r="H17" s="382"/>
      <c r="I17" s="382"/>
      <c r="J17" s="382"/>
      <c r="K17" s="383"/>
      <c r="L17" s="317"/>
      <c r="M17" s="318"/>
      <c r="N17" s="318"/>
      <c r="O17" s="319"/>
      <c r="P17" s="221" t="s">
        <v>27</v>
      </c>
      <c r="Q17" s="446"/>
      <c r="R17" s="446"/>
      <c r="S17" s="447"/>
      <c r="T17" s="448" t="s">
        <v>114</v>
      </c>
      <c r="U17" s="446"/>
      <c r="V17" s="446"/>
      <c r="W17" s="446"/>
      <c r="X17" s="446"/>
      <c r="Y17" s="446"/>
      <c r="Z17" s="446"/>
      <c r="AA17" s="447"/>
      <c r="AB17" s="448" t="s">
        <v>29</v>
      </c>
      <c r="AC17" s="446"/>
      <c r="AD17" s="446"/>
      <c r="AE17" s="446"/>
      <c r="AF17" s="446"/>
      <c r="AG17" s="446"/>
      <c r="AH17" s="446"/>
      <c r="AI17" s="447"/>
      <c r="AJ17" s="448" t="s">
        <v>115</v>
      </c>
      <c r="AK17" s="446"/>
      <c r="AL17" s="446"/>
      <c r="AM17" s="446"/>
      <c r="AN17" s="446"/>
      <c r="AO17" s="446"/>
      <c r="AP17" s="447"/>
    </row>
    <row r="18" spans="1:43" s="4" customFormat="1" ht="14.25" customHeight="1" x14ac:dyDescent="0.15">
      <c r="A18" s="1"/>
      <c r="B18" s="1"/>
      <c r="C18" s="1"/>
      <c r="D18" s="370"/>
      <c r="E18" s="384"/>
      <c r="F18" s="385"/>
      <c r="G18" s="385"/>
      <c r="H18" s="385"/>
      <c r="I18" s="385"/>
      <c r="J18" s="385"/>
      <c r="K18" s="386"/>
      <c r="L18" s="437" t="s">
        <v>124</v>
      </c>
      <c r="M18" s="437"/>
      <c r="N18" s="437"/>
      <c r="O18" s="437"/>
      <c r="P18" s="445" t="str">
        <f>IF(交付要望書コピー用!P18=0,"",交付要望書コピー用!P18)</f>
        <v/>
      </c>
      <c r="Q18" s="446"/>
      <c r="R18" s="446"/>
      <c r="S18" s="447"/>
      <c r="T18" s="78" t="str">
        <f>IF(交付要望書コピー用!T18=0,"",交付要望書コピー用!T18)</f>
        <v/>
      </c>
      <c r="U18" s="107" t="s">
        <v>16</v>
      </c>
      <c r="V18" s="80" t="str">
        <f>IF(交付要望書コピー用!V18=0,"",交付要望書コピー用!V18)</f>
        <v/>
      </c>
      <c r="W18" s="446" t="s">
        <v>65</v>
      </c>
      <c r="X18" s="446"/>
      <c r="Y18" s="80" t="str">
        <f>IF(交付要望書コピー用!Y18=0,"",交付要望書コピー用!Y18)</f>
        <v/>
      </c>
      <c r="Z18" s="107" t="s">
        <v>16</v>
      </c>
      <c r="AA18" s="81" t="str">
        <f>IF(交付要望書コピー用!AA18=0,"",交付要望書コピー用!AA18)</f>
        <v/>
      </c>
      <c r="AB18" s="445" t="str">
        <f>IF(交付要望書コピー用!AB18=0,"",交付要望書コピー用!AB18)</f>
        <v/>
      </c>
      <c r="AC18" s="446"/>
      <c r="AD18" s="446"/>
      <c r="AE18" s="446"/>
      <c r="AF18" s="446"/>
      <c r="AG18" s="446"/>
      <c r="AH18" s="446"/>
      <c r="AI18" s="447"/>
      <c r="AJ18" s="78" t="str">
        <f>IF(交付要望書コピー用!AJ18=0,"",交付要望書コピー用!AJ18)</f>
        <v>月</v>
      </c>
      <c r="AK18" s="107" t="str">
        <f>IF(交付要望書コピー用!AK18=0,"",交付要望書コピー用!AK18)</f>
        <v>火</v>
      </c>
      <c r="AL18" s="107" t="str">
        <f>IF(交付要望書コピー用!AL18=0,"",交付要望書コピー用!AL18)</f>
        <v>水</v>
      </c>
      <c r="AM18" s="107" t="str">
        <f>IF(交付要望書コピー用!AM18=0,"",交付要望書コピー用!AM18)</f>
        <v>木</v>
      </c>
      <c r="AN18" s="107" t="str">
        <f>IF(交付要望書コピー用!AN18=0,"",交付要望書コピー用!AN18)</f>
        <v>金</v>
      </c>
      <c r="AO18" s="107" t="str">
        <f>IF(交付要望書コピー用!AO18=0,"",交付要望書コピー用!AO18)</f>
        <v>土</v>
      </c>
      <c r="AP18" s="108" t="str">
        <f>IF(交付要望書コピー用!AP18=0,"",交付要望書コピー用!AP18)</f>
        <v>日</v>
      </c>
    </row>
    <row r="19" spans="1:43" ht="15.75" customHeight="1" thickBot="1" x14ac:dyDescent="0.2">
      <c r="D19" s="370"/>
      <c r="E19" s="384"/>
      <c r="F19" s="385"/>
      <c r="G19" s="385"/>
      <c r="H19" s="385"/>
      <c r="I19" s="385"/>
      <c r="J19" s="385"/>
      <c r="K19" s="386"/>
      <c r="L19" s="436" t="s">
        <v>151</v>
      </c>
      <c r="M19" s="436"/>
      <c r="N19" s="436"/>
      <c r="O19" s="436"/>
      <c r="P19" s="465" t="str">
        <f>IF(交付要望書コピー用!P19=0,"",交付要望書コピー用!P19)</f>
        <v/>
      </c>
      <c r="Q19" s="466"/>
      <c r="R19" s="466"/>
      <c r="S19" s="467"/>
      <c r="T19" s="186" t="str">
        <f>IF(交付要望書コピー用!T19=0,"",交付要望書コピー用!T19)</f>
        <v/>
      </c>
      <c r="U19" s="153" t="s">
        <v>16</v>
      </c>
      <c r="V19" s="187" t="str">
        <f>IF(交付要望書コピー用!V19=0,"",交付要望書コピー用!V19)</f>
        <v/>
      </c>
      <c r="W19" s="466" t="s">
        <v>65</v>
      </c>
      <c r="X19" s="466"/>
      <c r="Y19" s="187" t="str">
        <f>IF(交付要望書コピー用!Y19=0,"",交付要望書コピー用!Y19)</f>
        <v/>
      </c>
      <c r="Z19" s="153" t="s">
        <v>16</v>
      </c>
      <c r="AA19" s="188" t="str">
        <f>IF(交付要望書コピー用!AA19=0,"",交付要望書コピー用!AA19)</f>
        <v/>
      </c>
      <c r="AB19" s="465" t="str">
        <f>IF(交付要望書コピー用!AB19=0,"",交付要望書コピー用!AB19)</f>
        <v/>
      </c>
      <c r="AC19" s="466"/>
      <c r="AD19" s="466"/>
      <c r="AE19" s="466"/>
      <c r="AF19" s="466"/>
      <c r="AG19" s="466"/>
      <c r="AH19" s="466"/>
      <c r="AI19" s="467"/>
      <c r="AJ19" s="189" t="str">
        <f>IF(交付要望書コピー用!AJ19=0,"",交付要望書コピー用!AJ19)</f>
        <v>月</v>
      </c>
      <c r="AK19" s="190" t="str">
        <f>IF(交付要望書コピー用!AK19=0,"",交付要望書コピー用!AK19)</f>
        <v>火</v>
      </c>
      <c r="AL19" s="190" t="str">
        <f>IF(交付要望書コピー用!AL19=0,"",交付要望書コピー用!AL19)</f>
        <v>水</v>
      </c>
      <c r="AM19" s="190" t="str">
        <f>IF(交付要望書コピー用!AM19=0,"",交付要望書コピー用!AM19)</f>
        <v>木</v>
      </c>
      <c r="AN19" s="187" t="str">
        <f>IF(交付要望書コピー用!AN19=0,"",交付要望書コピー用!AN19)</f>
        <v>金</v>
      </c>
      <c r="AO19" s="187" t="str">
        <f>IF(交付要望書コピー用!AO19=0,"",交付要望書コピー用!AO19)</f>
        <v>土</v>
      </c>
      <c r="AP19" s="188" t="str">
        <f>IF(交付要望書コピー用!AP19=0,"",交付要望書コピー用!AP19)</f>
        <v>日</v>
      </c>
    </row>
    <row r="20" spans="1:43" ht="15.75" hidden="1" customHeight="1" outlineLevel="1" x14ac:dyDescent="0.15">
      <c r="D20" s="370"/>
      <c r="E20" s="384"/>
      <c r="F20" s="385"/>
      <c r="G20" s="385"/>
      <c r="H20" s="385"/>
      <c r="I20" s="385"/>
      <c r="J20" s="385"/>
      <c r="K20" s="386"/>
      <c r="L20" s="468" t="s">
        <v>109</v>
      </c>
      <c r="M20" s="468"/>
      <c r="N20" s="468"/>
      <c r="O20" s="468"/>
      <c r="P20" s="469" t="str">
        <f>IF(交付要望書コピー用!P20=0,"",交付要望書コピー用!P20)</f>
        <v/>
      </c>
      <c r="Q20" s="470"/>
      <c r="R20" s="470"/>
      <c r="S20" s="471"/>
      <c r="T20" s="181" t="str">
        <f>IF(交付要望書コピー用!T20=0,"",交付要望書コピー用!T20)</f>
        <v/>
      </c>
      <c r="U20" s="147" t="s">
        <v>16</v>
      </c>
      <c r="V20" s="182" t="str">
        <f>IF(交付要望書コピー用!V20=0,"",交付要望書コピー用!V20)</f>
        <v/>
      </c>
      <c r="W20" s="470" t="s">
        <v>65</v>
      </c>
      <c r="X20" s="470"/>
      <c r="Y20" s="182" t="str">
        <f>IF(交付要望書コピー用!Y20=0,"",交付要望書コピー用!Y20)</f>
        <v/>
      </c>
      <c r="Z20" s="147" t="s">
        <v>16</v>
      </c>
      <c r="AA20" s="183" t="str">
        <f>IF(交付要望書コピー用!AA20=0,"",交付要望書コピー用!AA20)</f>
        <v/>
      </c>
      <c r="AB20" s="469" t="str">
        <f>IF(交付要望書コピー用!AB20=0,"",交付要望書コピー用!AB20)</f>
        <v/>
      </c>
      <c r="AC20" s="470"/>
      <c r="AD20" s="470"/>
      <c r="AE20" s="470"/>
      <c r="AF20" s="470"/>
      <c r="AG20" s="470"/>
      <c r="AH20" s="470"/>
      <c r="AI20" s="471"/>
      <c r="AJ20" s="184" t="str">
        <f>IF(交付要望書コピー用!AJ20=0,"",交付要望書コピー用!AJ20)</f>
        <v/>
      </c>
      <c r="AK20" s="185" t="str">
        <f>IF(交付要望書コピー用!AK20=0,"",交付要望書コピー用!AK20)</f>
        <v/>
      </c>
      <c r="AL20" s="185" t="str">
        <f>IF(交付要望書コピー用!AL20=0,"",交付要望書コピー用!AL20)</f>
        <v/>
      </c>
      <c r="AM20" s="185" t="str">
        <f>IF(交付要望書コピー用!AM20=0,"",交付要望書コピー用!AM20)</f>
        <v/>
      </c>
      <c r="AN20" s="182" t="str">
        <f>IF(交付要望書コピー用!AN20=0,"",交付要望書コピー用!AN20)</f>
        <v/>
      </c>
      <c r="AO20" s="182" t="str">
        <f>IF(交付要望書コピー用!AO20=0,"",交付要望書コピー用!AO20)</f>
        <v/>
      </c>
      <c r="AP20" s="183" t="str">
        <f>IF(交付要望書コピー用!AP20=0,"",交付要望書コピー用!AP20)</f>
        <v/>
      </c>
    </row>
    <row r="21" spans="1:43" ht="15.75" hidden="1" customHeight="1" outlineLevel="1" x14ac:dyDescent="0.15">
      <c r="D21" s="370"/>
      <c r="E21" s="111"/>
      <c r="F21" s="112"/>
      <c r="G21" s="113"/>
      <c r="H21" s="113"/>
      <c r="I21" s="113"/>
      <c r="J21" s="113"/>
      <c r="K21" s="114"/>
      <c r="L21" s="437" t="s">
        <v>108</v>
      </c>
      <c r="M21" s="437"/>
      <c r="N21" s="437"/>
      <c r="O21" s="437"/>
      <c r="P21" s="445" t="str">
        <f>IF(交付要望書コピー用!P21=0,"",交付要望書コピー用!P21)</f>
        <v/>
      </c>
      <c r="Q21" s="446"/>
      <c r="R21" s="446"/>
      <c r="S21" s="447"/>
      <c r="T21" s="78" t="str">
        <f>IF(交付要望書コピー用!T21=0,"",交付要望書コピー用!T21)</f>
        <v/>
      </c>
      <c r="U21" s="79" t="s">
        <v>16</v>
      </c>
      <c r="V21" s="80" t="str">
        <f>IF(交付要望書コピー用!V21=0,"",交付要望書コピー用!V21)</f>
        <v/>
      </c>
      <c r="W21" s="446" t="s">
        <v>65</v>
      </c>
      <c r="X21" s="446"/>
      <c r="Y21" s="80" t="str">
        <f>IF(交付要望書コピー用!Y21=0,"",交付要望書コピー用!Y21)</f>
        <v/>
      </c>
      <c r="Z21" s="79" t="s">
        <v>16</v>
      </c>
      <c r="AA21" s="81" t="str">
        <f>IF(交付要望書コピー用!AA21=0,"",交付要望書コピー用!AA21)</f>
        <v/>
      </c>
      <c r="AB21" s="445" t="str">
        <f>IF(交付要望書コピー用!AB21=0,"",交付要望書コピー用!AB21)</f>
        <v/>
      </c>
      <c r="AC21" s="446"/>
      <c r="AD21" s="446"/>
      <c r="AE21" s="446"/>
      <c r="AF21" s="446"/>
      <c r="AG21" s="446"/>
      <c r="AH21" s="446"/>
      <c r="AI21" s="447"/>
      <c r="AJ21" s="82" t="str">
        <f>IF(交付要望書コピー用!AJ21=0,"",交付要望書コピー用!AJ21)</f>
        <v/>
      </c>
      <c r="AK21" s="83" t="str">
        <f>IF(交付要望書コピー用!AK21=0,"",交付要望書コピー用!AK21)</f>
        <v/>
      </c>
      <c r="AL21" s="83" t="str">
        <f>IF(交付要望書コピー用!AL21=0,"",交付要望書コピー用!AL21)</f>
        <v/>
      </c>
      <c r="AM21" s="83" t="str">
        <f>IF(交付要望書コピー用!AM21=0,"",交付要望書コピー用!AM21)</f>
        <v/>
      </c>
      <c r="AN21" s="80" t="str">
        <f>IF(交付要望書コピー用!AN21=0,"",交付要望書コピー用!AN21)</f>
        <v/>
      </c>
      <c r="AO21" s="80" t="str">
        <f>IF(交付要望書コピー用!AO21=0,"",交付要望書コピー用!AO21)</f>
        <v/>
      </c>
      <c r="AP21" s="81" t="str">
        <f>IF(交付要望書コピー用!AP21=0,"",交付要望書コピー用!AP21)</f>
        <v/>
      </c>
    </row>
    <row r="22" spans="1:43" ht="15.75" customHeight="1" collapsed="1" thickTop="1" x14ac:dyDescent="0.15">
      <c r="D22" s="370"/>
      <c r="E22" s="111"/>
      <c r="F22" s="379" t="str">
        <f>交付要望書コピー用!F22</f>
        <v>別紙参照</v>
      </c>
      <c r="G22" s="380"/>
      <c r="H22" s="380"/>
      <c r="I22" s="380"/>
      <c r="J22" s="380"/>
      <c r="K22" s="114"/>
      <c r="L22" s="437" t="s">
        <v>106</v>
      </c>
      <c r="M22" s="437"/>
      <c r="N22" s="437"/>
      <c r="O22" s="437"/>
      <c r="P22" s="445" t="str">
        <f>IF(交付要望書コピー用!P22=0,"",交付要望書コピー用!P22)</f>
        <v/>
      </c>
      <c r="Q22" s="446"/>
      <c r="R22" s="446"/>
      <c r="S22" s="447"/>
      <c r="T22" s="78" t="str">
        <f>IF(交付要望書コピー用!T22=0,"",交付要望書コピー用!T22)</f>
        <v/>
      </c>
      <c r="U22" s="79" t="s">
        <v>16</v>
      </c>
      <c r="V22" s="80" t="str">
        <f>IF(交付要望書コピー用!V22=0,"",交付要望書コピー用!V22)</f>
        <v/>
      </c>
      <c r="W22" s="446" t="s">
        <v>65</v>
      </c>
      <c r="X22" s="446"/>
      <c r="Y22" s="80" t="str">
        <f>IF(交付要望書コピー用!Y22=0,"",交付要望書コピー用!Y22)</f>
        <v/>
      </c>
      <c r="Z22" s="79" t="s">
        <v>16</v>
      </c>
      <c r="AA22" s="81" t="str">
        <f>IF(交付要望書コピー用!AA22=0,"",交付要望書コピー用!AA22)</f>
        <v/>
      </c>
      <c r="AB22" s="445" t="str">
        <f>IF(交付要望書コピー用!AB22=0,"",交付要望書コピー用!AB22)</f>
        <v/>
      </c>
      <c r="AC22" s="446"/>
      <c r="AD22" s="446"/>
      <c r="AE22" s="446"/>
      <c r="AF22" s="446"/>
      <c r="AG22" s="446"/>
      <c r="AH22" s="446"/>
      <c r="AI22" s="447"/>
      <c r="AJ22" s="82" t="str">
        <f>IF(交付要望書コピー用!AJ22=0,"",交付要望書コピー用!AJ22)</f>
        <v>月</v>
      </c>
      <c r="AK22" s="83" t="str">
        <f>IF(交付要望書コピー用!AK22=0,"",交付要望書コピー用!AK22)</f>
        <v>火</v>
      </c>
      <c r="AL22" s="83" t="str">
        <f>IF(交付要望書コピー用!AL22=0,"",交付要望書コピー用!AL22)</f>
        <v>水</v>
      </c>
      <c r="AM22" s="83" t="str">
        <f>IF(交付要望書コピー用!AM22=0,"",交付要望書コピー用!AM22)</f>
        <v>木</v>
      </c>
      <c r="AN22" s="80" t="str">
        <f>IF(交付要望書コピー用!AN22=0,"",交付要望書コピー用!AN22)</f>
        <v>金</v>
      </c>
      <c r="AO22" s="80" t="str">
        <f>IF(交付要望書コピー用!AO22=0,"",交付要望書コピー用!AO22)</f>
        <v>土</v>
      </c>
      <c r="AP22" s="81" t="str">
        <f>IF(交付要望書コピー用!AP22=0,"",交付要望書コピー用!AP22)</f>
        <v>日</v>
      </c>
    </row>
    <row r="23" spans="1:43" ht="15.75" customHeight="1" x14ac:dyDescent="0.15">
      <c r="D23" s="370"/>
      <c r="E23" s="111"/>
      <c r="F23" s="112"/>
      <c r="G23" s="113"/>
      <c r="H23" s="113"/>
      <c r="I23" s="113"/>
      <c r="J23" s="113"/>
      <c r="K23" s="114"/>
      <c r="L23" s="437" t="s">
        <v>105</v>
      </c>
      <c r="M23" s="437"/>
      <c r="N23" s="437"/>
      <c r="O23" s="437"/>
      <c r="P23" s="445" t="str">
        <f>IF(交付要望書コピー用!P23=0,"",交付要望書コピー用!P23)</f>
        <v/>
      </c>
      <c r="Q23" s="446"/>
      <c r="R23" s="446"/>
      <c r="S23" s="447"/>
      <c r="T23" s="78" t="str">
        <f>IF(交付要望書コピー用!T23=0,"",交付要望書コピー用!T23)</f>
        <v/>
      </c>
      <c r="U23" s="79" t="s">
        <v>16</v>
      </c>
      <c r="V23" s="80" t="str">
        <f>IF(交付要望書コピー用!V23=0,"",交付要望書コピー用!V23)</f>
        <v/>
      </c>
      <c r="W23" s="446" t="s">
        <v>65</v>
      </c>
      <c r="X23" s="446"/>
      <c r="Y23" s="80" t="str">
        <f>IF(交付要望書コピー用!Y23=0,"",交付要望書コピー用!Y23)</f>
        <v/>
      </c>
      <c r="Z23" s="79" t="s">
        <v>16</v>
      </c>
      <c r="AA23" s="81" t="str">
        <f>IF(交付要望書コピー用!AA23=0,"",交付要望書コピー用!AA23)</f>
        <v/>
      </c>
      <c r="AB23" s="445" t="str">
        <f>IF(交付要望書コピー用!AB23=0,"",交付要望書コピー用!AB23)</f>
        <v/>
      </c>
      <c r="AC23" s="446"/>
      <c r="AD23" s="446"/>
      <c r="AE23" s="446"/>
      <c r="AF23" s="446"/>
      <c r="AG23" s="446"/>
      <c r="AH23" s="446"/>
      <c r="AI23" s="447"/>
      <c r="AJ23" s="82" t="str">
        <f>IF(交付要望書コピー用!AJ23=0,"",交付要望書コピー用!AJ23)</f>
        <v>月</v>
      </c>
      <c r="AK23" s="83" t="str">
        <f>IF(交付要望書コピー用!AK23=0,"",交付要望書コピー用!AK23)</f>
        <v>火</v>
      </c>
      <c r="AL23" s="83" t="str">
        <f>IF(交付要望書コピー用!AL23=0,"",交付要望書コピー用!AL23)</f>
        <v>水</v>
      </c>
      <c r="AM23" s="83" t="str">
        <f>IF(交付要望書コピー用!AM23=0,"",交付要望書コピー用!AM23)</f>
        <v>木</v>
      </c>
      <c r="AN23" s="80" t="str">
        <f>IF(交付要望書コピー用!AN23=0,"",交付要望書コピー用!AN23)</f>
        <v>金</v>
      </c>
      <c r="AO23" s="80" t="str">
        <f>IF(交付要望書コピー用!AO23=0,"",交付要望書コピー用!AO23)</f>
        <v>土</v>
      </c>
      <c r="AP23" s="81" t="str">
        <f>IF(交付要望書コピー用!AP23=0,"",交付要望書コピー用!AP23)</f>
        <v>日</v>
      </c>
    </row>
    <row r="24" spans="1:43" s="4" customFormat="1" ht="15.75" customHeight="1" x14ac:dyDescent="0.15">
      <c r="A24" s="1"/>
      <c r="B24" s="1"/>
      <c r="C24" s="1"/>
      <c r="D24" s="370"/>
      <c r="E24" s="115"/>
      <c r="F24" s="113"/>
      <c r="G24" s="113"/>
      <c r="H24" s="113"/>
      <c r="I24" s="113"/>
      <c r="J24" s="113"/>
      <c r="K24" s="114"/>
      <c r="L24" s="437" t="s">
        <v>28</v>
      </c>
      <c r="M24" s="437"/>
      <c r="N24" s="437"/>
      <c r="O24" s="437"/>
      <c r="P24" s="445" t="str">
        <f>IF(交付要望書コピー用!P24=0,"",交付要望書コピー用!P24)</f>
        <v/>
      </c>
      <c r="Q24" s="446"/>
      <c r="R24" s="446"/>
      <c r="S24" s="447"/>
      <c r="T24" s="78" t="str">
        <f>IF(交付要望書コピー用!T24=0,"",交付要望書コピー用!T24)</f>
        <v/>
      </c>
      <c r="U24" s="79" t="s">
        <v>16</v>
      </c>
      <c r="V24" s="80" t="str">
        <f>IF(交付要望書コピー用!V24=0,"",交付要望書コピー用!V24)</f>
        <v/>
      </c>
      <c r="W24" s="446" t="s">
        <v>65</v>
      </c>
      <c r="X24" s="446"/>
      <c r="Y24" s="80" t="str">
        <f>IF(交付要望書コピー用!Y24=0,"",交付要望書コピー用!Y24)</f>
        <v/>
      </c>
      <c r="Z24" s="79" t="s">
        <v>16</v>
      </c>
      <c r="AA24" s="81" t="str">
        <f>IF(交付要望書コピー用!AA24=0,"",交付要望書コピー用!AA24)</f>
        <v/>
      </c>
      <c r="AB24" s="445" t="str">
        <f>IF(交付要望書コピー用!AB24=0,"",交付要望書コピー用!AB24)</f>
        <v/>
      </c>
      <c r="AC24" s="446"/>
      <c r="AD24" s="446"/>
      <c r="AE24" s="446"/>
      <c r="AF24" s="446"/>
      <c r="AG24" s="446"/>
      <c r="AH24" s="446"/>
      <c r="AI24" s="447"/>
      <c r="AJ24" s="82" t="str">
        <f>IF(交付要望書コピー用!AJ24=0,"",交付要望書コピー用!AJ24)</f>
        <v>月</v>
      </c>
      <c r="AK24" s="83" t="str">
        <f>IF(交付要望書コピー用!AK24=0,"",交付要望書コピー用!AK24)</f>
        <v>火</v>
      </c>
      <c r="AL24" s="83" t="str">
        <f>IF(交付要望書コピー用!AL24=0,"",交付要望書コピー用!AL24)</f>
        <v>水</v>
      </c>
      <c r="AM24" s="83" t="str">
        <f>IF(交付要望書コピー用!AM24=0,"",交付要望書コピー用!AM24)</f>
        <v>木</v>
      </c>
      <c r="AN24" s="80" t="str">
        <f>IF(交付要望書コピー用!AN24=0,"",交付要望書コピー用!AN24)</f>
        <v>金</v>
      </c>
      <c r="AO24" s="80" t="str">
        <f>IF(交付要望書コピー用!AO24=0,"",交付要望書コピー用!AO24)</f>
        <v>土</v>
      </c>
      <c r="AP24" s="81" t="str">
        <f>IF(交付要望書コピー用!AP24=0,"",交付要望書コピー用!AP24)</f>
        <v>日</v>
      </c>
    </row>
    <row r="25" spans="1:43" ht="15.75" customHeight="1" x14ac:dyDescent="0.15">
      <c r="D25" s="370"/>
      <c r="E25" s="116"/>
      <c r="F25" s="117"/>
      <c r="G25" s="117"/>
      <c r="H25" s="117"/>
      <c r="I25" s="117"/>
      <c r="J25" s="117"/>
      <c r="K25" s="118"/>
      <c r="L25" s="437" t="s">
        <v>110</v>
      </c>
      <c r="M25" s="437"/>
      <c r="N25" s="437"/>
      <c r="O25" s="437"/>
      <c r="P25" s="445" t="str">
        <f>IF(交付要望書コピー用!P25=0,"",交付要望書コピー用!P25)</f>
        <v/>
      </c>
      <c r="Q25" s="446"/>
      <c r="R25" s="446"/>
      <c r="S25" s="447"/>
      <c r="T25" s="78" t="str">
        <f>IF(交付要望書コピー用!T25=0,"",交付要望書コピー用!T25)</f>
        <v/>
      </c>
      <c r="U25" s="79" t="s">
        <v>16</v>
      </c>
      <c r="V25" s="80" t="str">
        <f>IF(交付要望書コピー用!V25=0,"",交付要望書コピー用!V25)</f>
        <v/>
      </c>
      <c r="W25" s="446" t="s">
        <v>65</v>
      </c>
      <c r="X25" s="446"/>
      <c r="Y25" s="80" t="str">
        <f>IF(交付要望書コピー用!Y25=0,"",交付要望書コピー用!Y25)</f>
        <v/>
      </c>
      <c r="Z25" s="79" t="s">
        <v>16</v>
      </c>
      <c r="AA25" s="81" t="str">
        <f>IF(交付要望書コピー用!AA25=0,"",交付要望書コピー用!AA25)</f>
        <v/>
      </c>
      <c r="AB25" s="445" t="str">
        <f>IF(交付要望書コピー用!AB25=0,"",交付要望書コピー用!AB25)</f>
        <v/>
      </c>
      <c r="AC25" s="446"/>
      <c r="AD25" s="446"/>
      <c r="AE25" s="446"/>
      <c r="AF25" s="446"/>
      <c r="AG25" s="446"/>
      <c r="AH25" s="446"/>
      <c r="AI25" s="447"/>
      <c r="AJ25" s="82" t="str">
        <f>IF(交付要望書コピー用!AJ25=0,"",交付要望書コピー用!AJ25)</f>
        <v>月</v>
      </c>
      <c r="AK25" s="83" t="str">
        <f>IF(交付要望書コピー用!AK25=0,"",交付要望書コピー用!AK25)</f>
        <v>火</v>
      </c>
      <c r="AL25" s="83" t="str">
        <f>IF(交付要望書コピー用!AL25=0,"",交付要望書コピー用!AL25)</f>
        <v>水</v>
      </c>
      <c r="AM25" s="83" t="str">
        <f>IF(交付要望書コピー用!AM25=0,"",交付要望書コピー用!AM25)</f>
        <v>木</v>
      </c>
      <c r="AN25" s="80" t="str">
        <f>IF(交付要望書コピー用!AN25=0,"",交付要望書コピー用!AN25)</f>
        <v>金</v>
      </c>
      <c r="AO25" s="80" t="str">
        <f>IF(交付要望書コピー用!AO25=0,"",交付要望書コピー用!AO25)</f>
        <v>土</v>
      </c>
      <c r="AP25" s="81" t="str">
        <f>IF(交付要望書コピー用!AP25=0,"",交付要望書コピー用!AP25)</f>
        <v>日</v>
      </c>
    </row>
    <row r="26" spans="1:43" ht="15.75" customHeight="1" x14ac:dyDescent="0.15">
      <c r="D26" s="370">
        <v>7</v>
      </c>
      <c r="E26" s="361" t="s">
        <v>66</v>
      </c>
      <c r="F26" s="362"/>
      <c r="G26" s="371"/>
      <c r="H26" s="371"/>
      <c r="I26" s="371"/>
      <c r="J26" s="371"/>
      <c r="K26" s="372"/>
      <c r="L26" s="444"/>
      <c r="M26" s="444"/>
      <c r="N26" s="444"/>
      <c r="O26" s="444"/>
      <c r="P26" s="441">
        <v>4</v>
      </c>
      <c r="Q26" s="442"/>
      <c r="R26" s="441">
        <v>5</v>
      </c>
      <c r="S26" s="442"/>
      <c r="T26" s="441">
        <v>6</v>
      </c>
      <c r="U26" s="442"/>
      <c r="V26" s="441">
        <v>7</v>
      </c>
      <c r="W26" s="442"/>
      <c r="X26" s="441">
        <v>8</v>
      </c>
      <c r="Y26" s="442"/>
      <c r="Z26" s="441">
        <v>9</v>
      </c>
      <c r="AA26" s="442"/>
      <c r="AB26" s="441">
        <v>10</v>
      </c>
      <c r="AC26" s="442"/>
      <c r="AD26" s="441">
        <v>11</v>
      </c>
      <c r="AE26" s="442"/>
      <c r="AF26" s="441">
        <v>12</v>
      </c>
      <c r="AG26" s="442"/>
      <c r="AH26" s="441">
        <v>1</v>
      </c>
      <c r="AI26" s="442"/>
      <c r="AJ26" s="441">
        <v>2</v>
      </c>
      <c r="AK26" s="442"/>
      <c r="AL26" s="441">
        <v>3</v>
      </c>
      <c r="AM26" s="442"/>
      <c r="AN26" s="441" t="s">
        <v>14</v>
      </c>
      <c r="AO26" s="443"/>
      <c r="AP26" s="442"/>
    </row>
    <row r="27" spans="1:43" ht="15.75" customHeight="1" x14ac:dyDescent="0.15">
      <c r="D27" s="370"/>
      <c r="E27" s="364"/>
      <c r="F27" s="365"/>
      <c r="G27" s="373"/>
      <c r="H27" s="373"/>
      <c r="I27" s="373"/>
      <c r="J27" s="373"/>
      <c r="K27" s="374"/>
      <c r="L27" s="311" t="s">
        <v>124</v>
      </c>
      <c r="M27" s="311"/>
      <c r="N27" s="311"/>
      <c r="O27" s="311"/>
      <c r="P27" s="429" t="str">
        <f>IF(交付要望書コピー用!P27=0,"",交付要望書コピー用!P27)</f>
        <v/>
      </c>
      <c r="Q27" s="430"/>
      <c r="R27" s="429" t="str">
        <f>IF(交付要望書コピー用!R27=0,"",交付要望書コピー用!R27)</f>
        <v/>
      </c>
      <c r="S27" s="430"/>
      <c r="T27" s="429" t="str">
        <f>IF(交付要望書コピー用!T27=0,"",交付要望書コピー用!T27)</f>
        <v/>
      </c>
      <c r="U27" s="430"/>
      <c r="V27" s="429" t="str">
        <f>IF(交付要望書コピー用!V27=0,"",交付要望書コピー用!V27)</f>
        <v/>
      </c>
      <c r="W27" s="430"/>
      <c r="X27" s="429" t="str">
        <f>IF(交付要望書コピー用!X27=0,"",交付要望書コピー用!X27)</f>
        <v/>
      </c>
      <c r="Y27" s="430"/>
      <c r="Z27" s="429" t="str">
        <f>IF(交付要望書コピー用!Z27=0,"",交付要望書コピー用!Z27)</f>
        <v/>
      </c>
      <c r="AA27" s="430"/>
      <c r="AB27" s="429" t="str">
        <f>IF(交付要望書コピー用!AB27=0,"",交付要望書コピー用!AB27)</f>
        <v/>
      </c>
      <c r="AC27" s="430"/>
      <c r="AD27" s="429" t="str">
        <f>IF(交付要望書コピー用!AD27=0,"",交付要望書コピー用!AD27)</f>
        <v/>
      </c>
      <c r="AE27" s="430"/>
      <c r="AF27" s="429" t="str">
        <f>IF(交付要望書コピー用!AF27=0,"",交付要望書コピー用!AF27)</f>
        <v/>
      </c>
      <c r="AG27" s="430"/>
      <c r="AH27" s="429" t="str">
        <f>IF(交付要望書コピー用!AH27=0,"",交付要望書コピー用!AH27)</f>
        <v/>
      </c>
      <c r="AI27" s="430"/>
      <c r="AJ27" s="429" t="str">
        <f>IF(交付要望書コピー用!AJ27=0,"",交付要望書コピー用!AJ27)</f>
        <v/>
      </c>
      <c r="AK27" s="430"/>
      <c r="AL27" s="429" t="str">
        <f>IF(交付要望書コピー用!AL27=0,"",交付要望書コピー用!AL27)</f>
        <v/>
      </c>
      <c r="AM27" s="430"/>
      <c r="AN27" s="429" t="str">
        <f>IF(交付要望書コピー用!AN27=0,"",交付要望書コピー用!AN27)</f>
        <v/>
      </c>
      <c r="AO27" s="431"/>
      <c r="AP27" s="109" t="s">
        <v>8</v>
      </c>
      <c r="AQ27" s="4" t="s">
        <v>97</v>
      </c>
    </row>
    <row r="28" spans="1:43" ht="15.75" customHeight="1" thickBot="1" x14ac:dyDescent="0.2">
      <c r="D28" s="370"/>
      <c r="E28" s="364"/>
      <c r="F28" s="365"/>
      <c r="G28" s="373"/>
      <c r="H28" s="373"/>
      <c r="I28" s="373"/>
      <c r="J28" s="373"/>
      <c r="K28" s="374"/>
      <c r="L28" s="310" t="s">
        <v>125</v>
      </c>
      <c r="M28" s="310"/>
      <c r="N28" s="310"/>
      <c r="O28" s="310"/>
      <c r="P28" s="432" t="str">
        <f>IF(交付要望書コピー用!P28=0,"",交付要望書コピー用!P28)</f>
        <v/>
      </c>
      <c r="Q28" s="433"/>
      <c r="R28" s="432" t="str">
        <f>IF(交付要望書コピー用!R28=0,"",交付要望書コピー用!R28)</f>
        <v/>
      </c>
      <c r="S28" s="433"/>
      <c r="T28" s="432" t="str">
        <f>IF(交付要望書コピー用!T28=0,"",交付要望書コピー用!T28)</f>
        <v/>
      </c>
      <c r="U28" s="433"/>
      <c r="V28" s="432" t="str">
        <f>IF(交付要望書コピー用!V28=0,"",交付要望書コピー用!V28)</f>
        <v/>
      </c>
      <c r="W28" s="433"/>
      <c r="X28" s="432" t="str">
        <f>IF(交付要望書コピー用!X28=0,"",交付要望書コピー用!X28)</f>
        <v/>
      </c>
      <c r="Y28" s="433"/>
      <c r="Z28" s="432" t="str">
        <f>IF(交付要望書コピー用!Z28=0,"",交付要望書コピー用!Z28)</f>
        <v/>
      </c>
      <c r="AA28" s="433"/>
      <c r="AB28" s="432" t="str">
        <f>IF(交付要望書コピー用!AB28=0,"",交付要望書コピー用!AB28)</f>
        <v/>
      </c>
      <c r="AC28" s="433"/>
      <c r="AD28" s="432" t="str">
        <f>IF(交付要望書コピー用!AD28=0,"",交付要望書コピー用!AD28)</f>
        <v/>
      </c>
      <c r="AE28" s="433"/>
      <c r="AF28" s="432" t="str">
        <f>IF(交付要望書コピー用!AF28=0,"",交付要望書コピー用!AF28)</f>
        <v/>
      </c>
      <c r="AG28" s="433"/>
      <c r="AH28" s="432" t="str">
        <f>IF(交付要望書コピー用!AH28=0,"",交付要望書コピー用!AH28)</f>
        <v/>
      </c>
      <c r="AI28" s="433"/>
      <c r="AJ28" s="432" t="str">
        <f>IF(交付要望書コピー用!AJ28=0,"",交付要望書コピー用!AJ28)</f>
        <v/>
      </c>
      <c r="AK28" s="433"/>
      <c r="AL28" s="432" t="str">
        <f>IF(交付要望書コピー用!AL28=0,"",交付要望書コピー用!AL28)</f>
        <v/>
      </c>
      <c r="AM28" s="433"/>
      <c r="AN28" s="432" t="str">
        <f>IF(交付要望書コピー用!AN28=0,"",交付要望書コピー用!AN28)</f>
        <v/>
      </c>
      <c r="AO28" s="434"/>
      <c r="AP28" s="110" t="s">
        <v>8</v>
      </c>
      <c r="AQ28" s="1"/>
    </row>
    <row r="29" spans="1:43" ht="15.75" hidden="1" customHeight="1" outlineLevel="1" x14ac:dyDescent="0.15">
      <c r="D29" s="370"/>
      <c r="E29" s="364"/>
      <c r="F29" s="365"/>
      <c r="G29" s="373"/>
      <c r="H29" s="373"/>
      <c r="I29" s="373"/>
      <c r="J29" s="373"/>
      <c r="K29" s="374"/>
      <c r="L29" s="309" t="s">
        <v>109</v>
      </c>
      <c r="M29" s="309"/>
      <c r="N29" s="309"/>
      <c r="O29" s="309"/>
      <c r="P29" s="438" t="str">
        <f>IF(交付要望書コピー用!P29=0,"",交付要望書コピー用!P29)</f>
        <v/>
      </c>
      <c r="Q29" s="439"/>
      <c r="R29" s="438" t="str">
        <f>IF(交付要望書コピー用!R29=0,"",交付要望書コピー用!R29)</f>
        <v/>
      </c>
      <c r="S29" s="439"/>
      <c r="T29" s="438" t="str">
        <f>IF(交付要望書コピー用!T29=0,"",交付要望書コピー用!T29)</f>
        <v/>
      </c>
      <c r="U29" s="439"/>
      <c r="V29" s="438" t="str">
        <f>IF(交付要望書コピー用!V29=0,"",交付要望書コピー用!V29)</f>
        <v/>
      </c>
      <c r="W29" s="439"/>
      <c r="X29" s="438" t="str">
        <f>IF(交付要望書コピー用!X29=0,"",交付要望書コピー用!X29)</f>
        <v/>
      </c>
      <c r="Y29" s="439"/>
      <c r="Z29" s="438" t="str">
        <f>IF(交付要望書コピー用!Z29=0,"",交付要望書コピー用!Z29)</f>
        <v/>
      </c>
      <c r="AA29" s="439"/>
      <c r="AB29" s="438" t="str">
        <f>IF(交付要望書コピー用!AB29=0,"",交付要望書コピー用!AB29)</f>
        <v/>
      </c>
      <c r="AC29" s="439"/>
      <c r="AD29" s="438" t="str">
        <f>IF(交付要望書コピー用!AD29=0,"",交付要望書コピー用!AD29)</f>
        <v/>
      </c>
      <c r="AE29" s="439"/>
      <c r="AF29" s="438" t="str">
        <f>IF(交付要望書コピー用!AF29=0,"",交付要望書コピー用!AF29)</f>
        <v/>
      </c>
      <c r="AG29" s="439"/>
      <c r="AH29" s="438" t="str">
        <f>IF(交付要望書コピー用!AH29=0,"",交付要望書コピー用!AH29)</f>
        <v/>
      </c>
      <c r="AI29" s="439"/>
      <c r="AJ29" s="438" t="str">
        <f>IF(交付要望書コピー用!AJ29=0,"",交付要望書コピー用!AJ29)</f>
        <v/>
      </c>
      <c r="AK29" s="439"/>
      <c r="AL29" s="438" t="str">
        <f>IF(交付要望書コピー用!AL29=0,"",交付要望書コピー用!AL29)</f>
        <v/>
      </c>
      <c r="AM29" s="439"/>
      <c r="AN29" s="438" t="str">
        <f>IF(交付要望書コピー用!AN29=0,"",交付要望書コピー用!AN29)</f>
        <v/>
      </c>
      <c r="AO29" s="440"/>
      <c r="AP29" s="175" t="s">
        <v>8</v>
      </c>
    </row>
    <row r="30" spans="1:43" ht="15.75" hidden="1" customHeight="1" outlineLevel="1" x14ac:dyDescent="0.15">
      <c r="D30" s="370"/>
      <c r="E30" s="364"/>
      <c r="F30" s="365"/>
      <c r="G30" s="373"/>
      <c r="H30" s="373"/>
      <c r="I30" s="373"/>
      <c r="J30" s="373"/>
      <c r="K30" s="374"/>
      <c r="L30" s="311" t="s">
        <v>108</v>
      </c>
      <c r="M30" s="311"/>
      <c r="N30" s="311"/>
      <c r="O30" s="311"/>
      <c r="P30" s="429" t="str">
        <f>IF(交付要望書コピー用!P30=0,"",交付要望書コピー用!P30)</f>
        <v/>
      </c>
      <c r="Q30" s="430"/>
      <c r="R30" s="429" t="str">
        <f>IF(交付要望書コピー用!R30=0,"",交付要望書コピー用!R30)</f>
        <v/>
      </c>
      <c r="S30" s="430"/>
      <c r="T30" s="429" t="str">
        <f>IF(交付要望書コピー用!T30=0,"",交付要望書コピー用!T30)</f>
        <v/>
      </c>
      <c r="U30" s="430"/>
      <c r="V30" s="429" t="str">
        <f>IF(交付要望書コピー用!V30=0,"",交付要望書コピー用!V30)</f>
        <v/>
      </c>
      <c r="W30" s="430"/>
      <c r="X30" s="429" t="str">
        <f>IF(交付要望書コピー用!X30=0,"",交付要望書コピー用!X30)</f>
        <v/>
      </c>
      <c r="Y30" s="430"/>
      <c r="Z30" s="429" t="str">
        <f>IF(交付要望書コピー用!Z30=0,"",交付要望書コピー用!Z30)</f>
        <v/>
      </c>
      <c r="AA30" s="430"/>
      <c r="AB30" s="429" t="str">
        <f>IF(交付要望書コピー用!AB30=0,"",交付要望書コピー用!AB30)</f>
        <v/>
      </c>
      <c r="AC30" s="430"/>
      <c r="AD30" s="429" t="str">
        <f>IF(交付要望書コピー用!AD30=0,"",交付要望書コピー用!AD30)</f>
        <v/>
      </c>
      <c r="AE30" s="430"/>
      <c r="AF30" s="429" t="str">
        <f>IF(交付要望書コピー用!AF30=0,"",交付要望書コピー用!AF30)</f>
        <v/>
      </c>
      <c r="AG30" s="430"/>
      <c r="AH30" s="429" t="str">
        <f>IF(交付要望書コピー用!AH30=0,"",交付要望書コピー用!AH30)</f>
        <v/>
      </c>
      <c r="AI30" s="430"/>
      <c r="AJ30" s="429" t="str">
        <f>IF(交付要望書コピー用!AJ30=0,"",交付要望書コピー用!AJ30)</f>
        <v/>
      </c>
      <c r="AK30" s="430"/>
      <c r="AL30" s="429" t="str">
        <f>IF(交付要望書コピー用!AL30=0,"",交付要望書コピー用!AL30)</f>
        <v/>
      </c>
      <c r="AM30" s="430"/>
      <c r="AN30" s="429" t="str">
        <f>IF(交付要望書コピー用!AN30=0,"",交付要望書コピー用!AN30)</f>
        <v/>
      </c>
      <c r="AO30" s="431"/>
      <c r="AP30" s="84" t="s">
        <v>8</v>
      </c>
    </row>
    <row r="31" spans="1:43" ht="15.75" customHeight="1" collapsed="1" thickTop="1" x14ac:dyDescent="0.15">
      <c r="D31" s="370"/>
      <c r="E31" s="364"/>
      <c r="F31" s="365"/>
      <c r="G31" s="373"/>
      <c r="H31" s="373"/>
      <c r="I31" s="373"/>
      <c r="J31" s="373"/>
      <c r="K31" s="374"/>
      <c r="L31" s="437" t="s">
        <v>106</v>
      </c>
      <c r="M31" s="437"/>
      <c r="N31" s="437"/>
      <c r="O31" s="437"/>
      <c r="P31" s="429" t="str">
        <f>IF(交付要望書コピー用!P31=0,"",交付要望書コピー用!P31)</f>
        <v/>
      </c>
      <c r="Q31" s="430"/>
      <c r="R31" s="429" t="str">
        <f>IF(交付要望書コピー用!R31=0,"",交付要望書コピー用!R31)</f>
        <v/>
      </c>
      <c r="S31" s="430"/>
      <c r="T31" s="429" t="str">
        <f>IF(交付要望書コピー用!T31=0,"",交付要望書コピー用!T31)</f>
        <v/>
      </c>
      <c r="U31" s="430"/>
      <c r="V31" s="429" t="str">
        <f>IF(交付要望書コピー用!V31=0,"",交付要望書コピー用!V31)</f>
        <v/>
      </c>
      <c r="W31" s="430"/>
      <c r="X31" s="429" t="str">
        <f>IF(交付要望書コピー用!X31=0,"",交付要望書コピー用!X31)</f>
        <v/>
      </c>
      <c r="Y31" s="430"/>
      <c r="Z31" s="429" t="str">
        <f>IF(交付要望書コピー用!Z31=0,"",交付要望書コピー用!Z31)</f>
        <v/>
      </c>
      <c r="AA31" s="430"/>
      <c r="AB31" s="429" t="str">
        <f>IF(交付要望書コピー用!AB31=0,"",交付要望書コピー用!AB31)</f>
        <v/>
      </c>
      <c r="AC31" s="430"/>
      <c r="AD31" s="429" t="str">
        <f>IF(交付要望書コピー用!AD31=0,"",交付要望書コピー用!AD31)</f>
        <v/>
      </c>
      <c r="AE31" s="430"/>
      <c r="AF31" s="429" t="str">
        <f>IF(交付要望書コピー用!AF31=0,"",交付要望書コピー用!AF31)</f>
        <v/>
      </c>
      <c r="AG31" s="430"/>
      <c r="AH31" s="429" t="str">
        <f>IF(交付要望書コピー用!AH31=0,"",交付要望書コピー用!AH31)</f>
        <v/>
      </c>
      <c r="AI31" s="430"/>
      <c r="AJ31" s="429" t="str">
        <f>IF(交付要望書コピー用!AJ31=0,"",交付要望書コピー用!AJ31)</f>
        <v/>
      </c>
      <c r="AK31" s="430"/>
      <c r="AL31" s="429" t="str">
        <f>IF(交付要望書コピー用!AL31=0,"",交付要望書コピー用!AL31)</f>
        <v/>
      </c>
      <c r="AM31" s="430"/>
      <c r="AN31" s="429" t="str">
        <f>IF(交付要望書コピー用!AN31=0,"",交付要望書コピー用!AN31)</f>
        <v/>
      </c>
      <c r="AO31" s="431"/>
      <c r="AP31" s="84" t="s">
        <v>8</v>
      </c>
    </row>
    <row r="32" spans="1:43" ht="15.75" customHeight="1" x14ac:dyDescent="0.15">
      <c r="D32" s="370"/>
      <c r="E32" s="364"/>
      <c r="F32" s="365"/>
      <c r="G32" s="373"/>
      <c r="H32" s="373"/>
      <c r="I32" s="373"/>
      <c r="J32" s="373"/>
      <c r="K32" s="374"/>
      <c r="L32" s="437" t="s">
        <v>105</v>
      </c>
      <c r="M32" s="437"/>
      <c r="N32" s="437"/>
      <c r="O32" s="437"/>
      <c r="P32" s="429" t="str">
        <f>IF(交付要望書コピー用!P32=0,"",交付要望書コピー用!P32)</f>
        <v/>
      </c>
      <c r="Q32" s="430"/>
      <c r="R32" s="429" t="str">
        <f>IF(交付要望書コピー用!R32=0,"",交付要望書コピー用!R32)</f>
        <v/>
      </c>
      <c r="S32" s="430"/>
      <c r="T32" s="429" t="str">
        <f>IF(交付要望書コピー用!T32=0,"",交付要望書コピー用!T32)</f>
        <v/>
      </c>
      <c r="U32" s="430"/>
      <c r="V32" s="429" t="str">
        <f>IF(交付要望書コピー用!V32=0,"",交付要望書コピー用!V32)</f>
        <v/>
      </c>
      <c r="W32" s="430"/>
      <c r="X32" s="429" t="str">
        <f>IF(交付要望書コピー用!X32=0,"",交付要望書コピー用!X32)</f>
        <v/>
      </c>
      <c r="Y32" s="430"/>
      <c r="Z32" s="429" t="str">
        <f>IF(交付要望書コピー用!Z32=0,"",交付要望書コピー用!Z32)</f>
        <v/>
      </c>
      <c r="AA32" s="430"/>
      <c r="AB32" s="429" t="str">
        <f>IF(交付要望書コピー用!AB32=0,"",交付要望書コピー用!AB32)</f>
        <v/>
      </c>
      <c r="AC32" s="430"/>
      <c r="AD32" s="429" t="str">
        <f>IF(交付要望書コピー用!AD32=0,"",交付要望書コピー用!AD32)</f>
        <v/>
      </c>
      <c r="AE32" s="430"/>
      <c r="AF32" s="429" t="str">
        <f>IF(交付要望書コピー用!AF32=0,"",交付要望書コピー用!AF32)</f>
        <v/>
      </c>
      <c r="AG32" s="430"/>
      <c r="AH32" s="429" t="str">
        <f>IF(交付要望書コピー用!AH32=0,"",交付要望書コピー用!AH32)</f>
        <v/>
      </c>
      <c r="AI32" s="430"/>
      <c r="AJ32" s="429" t="str">
        <f>IF(交付要望書コピー用!AJ32=0,"",交付要望書コピー用!AJ32)</f>
        <v/>
      </c>
      <c r="AK32" s="430"/>
      <c r="AL32" s="429" t="str">
        <f>IF(交付要望書コピー用!AL32=0,"",交付要望書コピー用!AL32)</f>
        <v/>
      </c>
      <c r="AM32" s="430"/>
      <c r="AN32" s="429" t="str">
        <f>IF(交付要望書コピー用!AN32=0,"",交付要望書コピー用!AN32)</f>
        <v/>
      </c>
      <c r="AO32" s="431"/>
      <c r="AP32" s="84" t="s">
        <v>8</v>
      </c>
    </row>
    <row r="33" spans="1:44" ht="15.75" customHeight="1" x14ac:dyDescent="0.15">
      <c r="D33" s="370"/>
      <c r="E33" s="375"/>
      <c r="F33" s="373"/>
      <c r="G33" s="373"/>
      <c r="H33" s="373"/>
      <c r="I33" s="373"/>
      <c r="J33" s="373"/>
      <c r="K33" s="374"/>
      <c r="L33" s="437" t="s">
        <v>28</v>
      </c>
      <c r="M33" s="437"/>
      <c r="N33" s="437"/>
      <c r="O33" s="437"/>
      <c r="P33" s="429" t="str">
        <f>IF(交付要望書コピー用!P33=0,"",交付要望書コピー用!P33)</f>
        <v/>
      </c>
      <c r="Q33" s="430"/>
      <c r="R33" s="429" t="str">
        <f>IF(交付要望書コピー用!R33=0,"",交付要望書コピー用!R33)</f>
        <v/>
      </c>
      <c r="S33" s="430"/>
      <c r="T33" s="429" t="str">
        <f>IF(交付要望書コピー用!T33=0,"",交付要望書コピー用!T33)</f>
        <v/>
      </c>
      <c r="U33" s="430"/>
      <c r="V33" s="429" t="str">
        <f>IF(交付要望書コピー用!V33=0,"",交付要望書コピー用!V33)</f>
        <v/>
      </c>
      <c r="W33" s="430"/>
      <c r="X33" s="429" t="str">
        <f>IF(交付要望書コピー用!X33=0,"",交付要望書コピー用!X33)</f>
        <v/>
      </c>
      <c r="Y33" s="430"/>
      <c r="Z33" s="429" t="str">
        <f>IF(交付要望書コピー用!Z33=0,"",交付要望書コピー用!Z33)</f>
        <v/>
      </c>
      <c r="AA33" s="430"/>
      <c r="AB33" s="429" t="str">
        <f>IF(交付要望書コピー用!AB33=0,"",交付要望書コピー用!AB33)</f>
        <v/>
      </c>
      <c r="AC33" s="430"/>
      <c r="AD33" s="429" t="str">
        <f>IF(交付要望書コピー用!AD33=0,"",交付要望書コピー用!AD33)</f>
        <v/>
      </c>
      <c r="AE33" s="430"/>
      <c r="AF33" s="429" t="str">
        <f>IF(交付要望書コピー用!AF33=0,"",交付要望書コピー用!AF33)</f>
        <v/>
      </c>
      <c r="AG33" s="430"/>
      <c r="AH33" s="429" t="str">
        <f>IF(交付要望書コピー用!AH33=0,"",交付要望書コピー用!AH33)</f>
        <v/>
      </c>
      <c r="AI33" s="430"/>
      <c r="AJ33" s="429" t="str">
        <f>IF(交付要望書コピー用!AJ33=0,"",交付要望書コピー用!AJ33)</f>
        <v/>
      </c>
      <c r="AK33" s="430"/>
      <c r="AL33" s="429" t="str">
        <f>IF(交付要望書コピー用!AL33=0,"",交付要望書コピー用!AL33)</f>
        <v/>
      </c>
      <c r="AM33" s="430"/>
      <c r="AN33" s="429" t="str">
        <f>IF(交付要望書コピー用!AN33=0,"",交付要望書コピー用!AN33)</f>
        <v/>
      </c>
      <c r="AO33" s="431"/>
      <c r="AP33" s="84" t="s">
        <v>8</v>
      </c>
    </row>
    <row r="34" spans="1:44" ht="15.75" customHeight="1" thickBot="1" x14ac:dyDescent="0.2">
      <c r="D34" s="370"/>
      <c r="E34" s="375"/>
      <c r="F34" s="373"/>
      <c r="G34" s="373"/>
      <c r="H34" s="373"/>
      <c r="I34" s="373"/>
      <c r="J34" s="373"/>
      <c r="K34" s="374"/>
      <c r="L34" s="436" t="s">
        <v>110</v>
      </c>
      <c r="M34" s="436"/>
      <c r="N34" s="436"/>
      <c r="O34" s="436"/>
      <c r="P34" s="432" t="str">
        <f>IF(交付要望書コピー用!P34=0,"",交付要望書コピー用!P34)</f>
        <v/>
      </c>
      <c r="Q34" s="433"/>
      <c r="R34" s="432" t="str">
        <f>IF(交付要望書コピー用!R34=0,"",交付要望書コピー用!R34)</f>
        <v/>
      </c>
      <c r="S34" s="433"/>
      <c r="T34" s="432" t="str">
        <f>IF(交付要望書コピー用!T34=0,"",交付要望書コピー用!T34)</f>
        <v/>
      </c>
      <c r="U34" s="433"/>
      <c r="V34" s="432" t="str">
        <f>IF(交付要望書コピー用!V34=0,"",交付要望書コピー用!V34)</f>
        <v/>
      </c>
      <c r="W34" s="433"/>
      <c r="X34" s="432" t="str">
        <f>IF(交付要望書コピー用!X34=0,"",交付要望書コピー用!X34)</f>
        <v/>
      </c>
      <c r="Y34" s="433"/>
      <c r="Z34" s="432" t="str">
        <f>IF(交付要望書コピー用!Z34=0,"",交付要望書コピー用!Z34)</f>
        <v/>
      </c>
      <c r="AA34" s="433"/>
      <c r="AB34" s="432" t="str">
        <f>IF(交付要望書コピー用!AB34=0,"",交付要望書コピー用!AB34)</f>
        <v/>
      </c>
      <c r="AC34" s="433"/>
      <c r="AD34" s="432" t="str">
        <f>IF(交付要望書コピー用!AD34=0,"",交付要望書コピー用!AD34)</f>
        <v/>
      </c>
      <c r="AE34" s="433"/>
      <c r="AF34" s="432" t="str">
        <f>IF(交付要望書コピー用!AF34=0,"",交付要望書コピー用!AF34)</f>
        <v/>
      </c>
      <c r="AG34" s="433"/>
      <c r="AH34" s="432" t="str">
        <f>IF(交付要望書コピー用!AH34=0,"",交付要望書コピー用!AH34)</f>
        <v/>
      </c>
      <c r="AI34" s="433"/>
      <c r="AJ34" s="432" t="str">
        <f>IF(交付要望書コピー用!AJ34=0,"",交付要望書コピー用!AJ34)</f>
        <v/>
      </c>
      <c r="AK34" s="433"/>
      <c r="AL34" s="432" t="str">
        <f>IF(交付要望書コピー用!AL34=0,"",交付要望書コピー用!AL34)</f>
        <v/>
      </c>
      <c r="AM34" s="433"/>
      <c r="AN34" s="432" t="str">
        <f>IF(交付要望書コピー用!AN34=0,"",交付要望書コピー用!AN34)</f>
        <v/>
      </c>
      <c r="AO34" s="434"/>
      <c r="AP34" s="85" t="s">
        <v>8</v>
      </c>
    </row>
    <row r="35" spans="1:44" ht="15.75" customHeight="1" thickTop="1" x14ac:dyDescent="0.15">
      <c r="D35" s="370"/>
      <c r="E35" s="375"/>
      <c r="F35" s="373"/>
      <c r="G35" s="373"/>
      <c r="H35" s="373"/>
      <c r="I35" s="373"/>
      <c r="J35" s="373"/>
      <c r="K35" s="374"/>
      <c r="L35" s="426" t="s">
        <v>40</v>
      </c>
      <c r="M35" s="426"/>
      <c r="N35" s="426"/>
      <c r="O35" s="426"/>
      <c r="P35" s="427" t="str">
        <f>IF(交付要望書コピー用!P35=0,"",交付要望書コピー用!P35)</f>
        <v/>
      </c>
      <c r="Q35" s="428"/>
      <c r="R35" s="427" t="str">
        <f>IF(交付要望書コピー用!R35=0,"",交付要望書コピー用!R35)</f>
        <v/>
      </c>
      <c r="S35" s="428"/>
      <c r="T35" s="427" t="str">
        <f>IF(交付要望書コピー用!T35=0,"",交付要望書コピー用!T35)</f>
        <v/>
      </c>
      <c r="U35" s="428"/>
      <c r="V35" s="427" t="str">
        <f>IF(交付要望書コピー用!V35=0,"",交付要望書コピー用!V35)</f>
        <v/>
      </c>
      <c r="W35" s="428"/>
      <c r="X35" s="427" t="str">
        <f>IF(交付要望書コピー用!X35=0,"",交付要望書コピー用!X35)</f>
        <v/>
      </c>
      <c r="Y35" s="428"/>
      <c r="Z35" s="427" t="str">
        <f>IF(交付要望書コピー用!Z35=0,"",交付要望書コピー用!Z35)</f>
        <v/>
      </c>
      <c r="AA35" s="428"/>
      <c r="AB35" s="427" t="str">
        <f>IF(交付要望書コピー用!AB35=0,"",交付要望書コピー用!AB35)</f>
        <v/>
      </c>
      <c r="AC35" s="428"/>
      <c r="AD35" s="427" t="str">
        <f>IF(交付要望書コピー用!AD35=0,"",交付要望書コピー用!AD35)</f>
        <v/>
      </c>
      <c r="AE35" s="428"/>
      <c r="AF35" s="427" t="str">
        <f>IF(交付要望書コピー用!AF35=0,"",交付要望書コピー用!AF35)</f>
        <v/>
      </c>
      <c r="AG35" s="428"/>
      <c r="AH35" s="427" t="str">
        <f>IF(交付要望書コピー用!AH35=0,"",交付要望書コピー用!AH35)</f>
        <v/>
      </c>
      <c r="AI35" s="428"/>
      <c r="AJ35" s="427" t="str">
        <f>IF(交付要望書コピー用!AJ35=0,"",交付要望書コピー用!AJ35)</f>
        <v/>
      </c>
      <c r="AK35" s="428"/>
      <c r="AL35" s="427" t="str">
        <f>IF(交付要望書コピー用!AL35=0,"",交付要望書コピー用!AL35)</f>
        <v/>
      </c>
      <c r="AM35" s="428"/>
      <c r="AN35" s="427" t="str">
        <f>IF(交付要望書コピー用!AN35=0,"",交付要望書コピー用!AN35)</f>
        <v/>
      </c>
      <c r="AO35" s="435"/>
      <c r="AP35" s="31" t="s">
        <v>8</v>
      </c>
    </row>
    <row r="36" spans="1:44" ht="15.75" customHeight="1" x14ac:dyDescent="0.15">
      <c r="D36" s="370"/>
      <c r="E36" s="376"/>
      <c r="F36" s="377"/>
      <c r="G36" s="377"/>
      <c r="H36" s="377"/>
      <c r="I36" s="377"/>
      <c r="J36" s="377"/>
      <c r="K36" s="378"/>
      <c r="L36" s="426" t="s">
        <v>21</v>
      </c>
      <c r="M36" s="426"/>
      <c r="N36" s="426"/>
      <c r="O36" s="426"/>
      <c r="P36" s="423" t="str">
        <f>IF(交付要望書コピー用!P36=0,"",交付要望書コピー用!P36)</f>
        <v/>
      </c>
      <c r="Q36" s="424"/>
      <c r="R36" s="423" t="str">
        <f>IF(交付要望書コピー用!R36=0,"",交付要望書コピー用!R36)</f>
        <v/>
      </c>
      <c r="S36" s="424"/>
      <c r="T36" s="423" t="str">
        <f>IF(交付要望書コピー用!T36=0,"",交付要望書コピー用!T36)</f>
        <v/>
      </c>
      <c r="U36" s="424"/>
      <c r="V36" s="423" t="str">
        <f>IF(交付要望書コピー用!V36=0,"",交付要望書コピー用!V36)</f>
        <v/>
      </c>
      <c r="W36" s="424"/>
      <c r="X36" s="423" t="str">
        <f>IF(交付要望書コピー用!X36=0,"",交付要望書コピー用!X36)</f>
        <v/>
      </c>
      <c r="Y36" s="424"/>
      <c r="Z36" s="423" t="str">
        <f>IF(交付要望書コピー用!Z36=0,"",交付要望書コピー用!Z36)</f>
        <v/>
      </c>
      <c r="AA36" s="424"/>
      <c r="AB36" s="423" t="str">
        <f>IF(交付要望書コピー用!AB36=0,"",交付要望書コピー用!AB36)</f>
        <v/>
      </c>
      <c r="AC36" s="424"/>
      <c r="AD36" s="423" t="str">
        <f>IF(交付要望書コピー用!AD36=0,"",交付要望書コピー用!AD36)</f>
        <v/>
      </c>
      <c r="AE36" s="424"/>
      <c r="AF36" s="423" t="str">
        <f>IF(交付要望書コピー用!AF36=0,"",交付要望書コピー用!AF36)</f>
        <v/>
      </c>
      <c r="AG36" s="424"/>
      <c r="AH36" s="423" t="str">
        <f>IF(交付要望書コピー用!AH36=0,"",交付要望書コピー用!AH36)</f>
        <v/>
      </c>
      <c r="AI36" s="424"/>
      <c r="AJ36" s="423" t="str">
        <f>IF(交付要望書コピー用!AJ36=0,"",交付要望書コピー用!AJ36)</f>
        <v/>
      </c>
      <c r="AK36" s="424"/>
      <c r="AL36" s="423" t="str">
        <f>IF(交付要望書コピー用!AL36=0,"",交付要望書コピー用!AL36)</f>
        <v/>
      </c>
      <c r="AM36" s="424"/>
      <c r="AN36" s="423" t="str">
        <f>IF(交付要望書コピー用!AN36=0,"",交付要望書コピー用!AN36)</f>
        <v/>
      </c>
      <c r="AO36" s="425"/>
      <c r="AP36" s="31" t="s">
        <v>8</v>
      </c>
      <c r="AQ36" s="4" t="s">
        <v>67</v>
      </c>
    </row>
    <row r="37" spans="1:44" s="5" customFormat="1" ht="6" customHeight="1" x14ac:dyDescent="0.15">
      <c r="D37" s="10"/>
      <c r="E37" s="14"/>
      <c r="F37" s="14"/>
      <c r="G37" s="14"/>
      <c r="H37" s="14"/>
      <c r="I37" s="14"/>
      <c r="J37" s="14"/>
      <c r="K37" s="14"/>
      <c r="L37" s="14"/>
      <c r="M37" s="14"/>
      <c r="N37" s="14"/>
      <c r="O37" s="14"/>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14"/>
      <c r="AO37" s="14"/>
      <c r="AP37" s="30"/>
      <c r="AQ37" s="38"/>
      <c r="AR37" s="38"/>
    </row>
    <row r="38" spans="1:44" s="5" customFormat="1" ht="16.5" customHeight="1" x14ac:dyDescent="0.15">
      <c r="D38" s="11" t="s">
        <v>75</v>
      </c>
      <c r="E38" s="14"/>
      <c r="F38" s="14"/>
      <c r="G38" s="14"/>
      <c r="H38" s="14"/>
      <c r="I38" s="14"/>
      <c r="J38" s="14"/>
      <c r="K38" s="14"/>
      <c r="L38" s="14"/>
      <c r="M38" s="14"/>
      <c r="N38" s="14"/>
      <c r="O38" s="14"/>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14"/>
      <c r="AO38" s="14"/>
      <c r="AP38" s="30"/>
      <c r="AQ38" s="38"/>
      <c r="AR38" s="38"/>
    </row>
    <row r="39" spans="1:44" ht="15" customHeight="1" x14ac:dyDescent="0.15">
      <c r="D39" s="349">
        <v>1</v>
      </c>
      <c r="E39" s="361" t="s">
        <v>31</v>
      </c>
      <c r="F39" s="362"/>
      <c r="G39" s="362"/>
      <c r="H39" s="362"/>
      <c r="I39" s="362"/>
      <c r="J39" s="362"/>
      <c r="K39" s="363"/>
      <c r="L39" s="304" t="s">
        <v>44</v>
      </c>
      <c r="M39" s="418"/>
      <c r="N39" s="418"/>
      <c r="O39" s="418"/>
      <c r="P39" s="418"/>
      <c r="Q39" s="418"/>
      <c r="R39" s="418"/>
      <c r="S39" s="419"/>
      <c r="T39" s="412" t="s">
        <v>38</v>
      </c>
      <c r="U39" s="413"/>
      <c r="V39" s="414"/>
      <c r="W39" s="412" t="str">
        <f>IF(交付要望書コピー用!W39=0,"",交付要望書コピー用!W39)</f>
        <v/>
      </c>
      <c r="X39" s="413"/>
      <c r="Y39" s="413"/>
      <c r="Z39" s="413"/>
      <c r="AA39" s="413"/>
      <c r="AB39" s="413"/>
      <c r="AC39" s="414"/>
      <c r="AD39" s="412" t="s">
        <v>45</v>
      </c>
      <c r="AE39" s="413"/>
      <c r="AF39" s="414"/>
      <c r="AG39" s="231" t="str">
        <f>IF(交付要望書コピー用!AG39=0,"",交付要望書コピー用!AG39)</f>
        <v/>
      </c>
      <c r="AH39" s="232"/>
      <c r="AI39" s="232"/>
      <c r="AJ39" s="232"/>
      <c r="AK39" s="232"/>
      <c r="AL39" s="222" t="s">
        <v>148</v>
      </c>
      <c r="AM39" s="222"/>
      <c r="AN39" s="333" t="str">
        <f>IF(交付要望書コピー用!AN39=0,"",交付要望書コピー用!AN39)</f>
        <v/>
      </c>
      <c r="AO39" s="232"/>
      <c r="AP39" s="126" t="s">
        <v>8</v>
      </c>
    </row>
    <row r="40" spans="1:44" ht="15" customHeight="1" x14ac:dyDescent="0.15">
      <c r="D40" s="350"/>
      <c r="E40" s="364"/>
      <c r="F40" s="365"/>
      <c r="G40" s="365"/>
      <c r="H40" s="365"/>
      <c r="I40" s="365"/>
      <c r="J40" s="365"/>
      <c r="K40" s="366"/>
      <c r="L40" s="420"/>
      <c r="M40" s="421"/>
      <c r="N40" s="421"/>
      <c r="O40" s="421"/>
      <c r="P40" s="421"/>
      <c r="Q40" s="421"/>
      <c r="R40" s="421"/>
      <c r="S40" s="422"/>
      <c r="T40" s="412" t="s">
        <v>38</v>
      </c>
      <c r="U40" s="413"/>
      <c r="V40" s="414"/>
      <c r="W40" s="412" t="str">
        <f>IF(交付要望書コピー用!W40=0,"",交付要望書コピー用!W40)</f>
        <v/>
      </c>
      <c r="X40" s="413"/>
      <c r="Y40" s="413"/>
      <c r="Z40" s="413"/>
      <c r="AA40" s="413"/>
      <c r="AB40" s="413"/>
      <c r="AC40" s="414"/>
      <c r="AD40" s="412" t="s">
        <v>45</v>
      </c>
      <c r="AE40" s="413"/>
      <c r="AF40" s="414"/>
      <c r="AG40" s="231" t="str">
        <f>IF(交付要望書コピー用!AG40=0,"",交付要望書コピー用!AG40)</f>
        <v/>
      </c>
      <c r="AH40" s="232"/>
      <c r="AI40" s="232"/>
      <c r="AJ40" s="232"/>
      <c r="AK40" s="232"/>
      <c r="AL40" s="222" t="s">
        <v>148</v>
      </c>
      <c r="AM40" s="222"/>
      <c r="AN40" s="333" t="str">
        <f>IF(交付要望書コピー用!AN40=0,"",交付要望書コピー用!AN40)</f>
        <v/>
      </c>
      <c r="AO40" s="232"/>
      <c r="AP40" s="126" t="s">
        <v>8</v>
      </c>
    </row>
    <row r="41" spans="1:44" ht="15.75" customHeight="1" x14ac:dyDescent="0.15">
      <c r="D41" s="351"/>
      <c r="E41" s="367"/>
      <c r="F41" s="368"/>
      <c r="G41" s="368"/>
      <c r="H41" s="368"/>
      <c r="I41" s="368"/>
      <c r="J41" s="368"/>
      <c r="K41" s="369"/>
      <c r="L41" s="415" t="str">
        <f>交付要望書コピー用!L41</f>
        <v>令和５年度の着陸料</v>
      </c>
      <c r="M41" s="416"/>
      <c r="N41" s="416"/>
      <c r="O41" s="416"/>
      <c r="P41" s="416"/>
      <c r="Q41" s="416"/>
      <c r="R41" s="416"/>
      <c r="S41" s="417"/>
      <c r="T41" s="403" t="str">
        <f>IF(交付要望書コピー用!T41=0,"",交付要望書コピー用!T41)</f>
        <v/>
      </c>
      <c r="U41" s="404"/>
      <c r="V41" s="404"/>
      <c r="W41" s="404"/>
      <c r="X41" s="404"/>
      <c r="Y41" s="404"/>
      <c r="Z41" s="404"/>
      <c r="AA41" s="404"/>
      <c r="AB41" s="404"/>
      <c r="AC41" s="404"/>
      <c r="AD41" s="404"/>
      <c r="AE41" s="404"/>
      <c r="AF41" s="404"/>
      <c r="AG41" s="404"/>
      <c r="AH41" s="404"/>
      <c r="AI41" s="404"/>
      <c r="AJ41" s="404"/>
      <c r="AK41" s="404"/>
      <c r="AL41" s="404"/>
      <c r="AM41" s="404"/>
      <c r="AN41" s="80" t="s">
        <v>47</v>
      </c>
      <c r="AO41" s="80" t="s">
        <v>34</v>
      </c>
      <c r="AP41" s="81" t="s">
        <v>48</v>
      </c>
      <c r="AQ41" s="4" t="s">
        <v>68</v>
      </c>
    </row>
    <row r="42" spans="1:44" ht="48" customHeight="1" x14ac:dyDescent="0.15">
      <c r="D42" s="349">
        <v>2</v>
      </c>
      <c r="E42" s="361" t="s">
        <v>49</v>
      </c>
      <c r="F42" s="362"/>
      <c r="G42" s="362"/>
      <c r="H42" s="362"/>
      <c r="I42" s="362"/>
      <c r="J42" s="362"/>
      <c r="K42" s="363"/>
      <c r="L42" s="387" t="str">
        <f>交付要望書コピー用!L42</f>
        <v>令和５年度の補助又は減免の概要</v>
      </c>
      <c r="M42" s="388"/>
      <c r="N42" s="388"/>
      <c r="O42" s="388"/>
      <c r="P42" s="388"/>
      <c r="Q42" s="388"/>
      <c r="R42" s="388"/>
      <c r="S42" s="389"/>
      <c r="T42" s="390" t="str">
        <f>IF(交付要望書コピー用!$T$42:$AP$42=0,"",交付要望書コピー用!$T$42:$AP$42)</f>
        <v/>
      </c>
      <c r="U42" s="391"/>
      <c r="V42" s="391"/>
      <c r="W42" s="391"/>
      <c r="X42" s="391"/>
      <c r="Y42" s="391"/>
      <c r="Z42" s="391"/>
      <c r="AA42" s="391"/>
      <c r="AB42" s="391"/>
      <c r="AC42" s="391"/>
      <c r="AD42" s="391"/>
      <c r="AE42" s="391"/>
      <c r="AF42" s="391"/>
      <c r="AG42" s="391"/>
      <c r="AH42" s="391"/>
      <c r="AI42" s="391"/>
      <c r="AJ42" s="391"/>
      <c r="AK42" s="391"/>
      <c r="AL42" s="391"/>
      <c r="AM42" s="391"/>
      <c r="AN42" s="391"/>
      <c r="AO42" s="391"/>
      <c r="AP42" s="392"/>
    </row>
    <row r="43" spans="1:44" ht="33" customHeight="1" x14ac:dyDescent="0.15">
      <c r="D43" s="350"/>
      <c r="E43" s="364"/>
      <c r="F43" s="365"/>
      <c r="G43" s="365"/>
      <c r="H43" s="365"/>
      <c r="I43" s="365"/>
      <c r="J43" s="365"/>
      <c r="K43" s="366"/>
      <c r="L43" s="387" t="str">
        <f>交付要望書コピー用!L43</f>
        <v>令和５年度の補助又は減免の期間</v>
      </c>
      <c r="M43" s="388"/>
      <c r="N43" s="388"/>
      <c r="O43" s="388"/>
      <c r="P43" s="388"/>
      <c r="Q43" s="388"/>
      <c r="R43" s="388"/>
      <c r="S43" s="389"/>
      <c r="T43" s="221" t="s">
        <v>93</v>
      </c>
      <c r="U43" s="222"/>
      <c r="V43" s="222"/>
      <c r="W43" s="128" t="str">
        <f>IF(交付要望書コピー用!W43=0,"",交付要望書コピー用!W43)</f>
        <v/>
      </c>
      <c r="X43" s="125" t="s">
        <v>48</v>
      </c>
      <c r="Y43" s="222" t="str">
        <f>IF(交付要望書コピー用!Y43=0,"",交付要望書コピー用!Y43)</f>
        <v/>
      </c>
      <c r="Z43" s="222" t="str">
        <f>IF(交付要望書コピー用!Z43=0,"",交付要望書コピー用!Z43)</f>
        <v/>
      </c>
      <c r="AA43" s="125" t="s">
        <v>52</v>
      </c>
      <c r="AB43" s="222" t="str">
        <f>IF(交付要望書コピー用!AB43=0,"",交付要望書コピー用!AB43)</f>
        <v/>
      </c>
      <c r="AC43" s="222" t="str">
        <f>IF(交付要望書コピー用!AC43=0,"",交付要望書コピー用!AC43)</f>
        <v/>
      </c>
      <c r="AD43" s="125" t="s">
        <v>10</v>
      </c>
      <c r="AE43" s="125" t="s">
        <v>18</v>
      </c>
      <c r="AF43" s="125" t="s">
        <v>93</v>
      </c>
      <c r="AG43" s="46"/>
      <c r="AH43" s="222" t="str">
        <f>IF(交付要望書コピー用!AH43=0,"",交付要望書コピー用!AH43)</f>
        <v/>
      </c>
      <c r="AI43" s="222" t="str">
        <f>IF(交付要望書コピー用!AI43=0,"",交付要望書コピー用!AI43)</f>
        <v/>
      </c>
      <c r="AJ43" s="125" t="s">
        <v>48</v>
      </c>
      <c r="AK43" s="222" t="str">
        <f>IF(交付要望書コピー用!AK43=0,"",交付要望書コピー用!AK43)</f>
        <v/>
      </c>
      <c r="AL43" s="222" t="str">
        <f>IF(交付要望書コピー用!AL43=0,"",交付要望書コピー用!AL43)</f>
        <v/>
      </c>
      <c r="AM43" s="125" t="s">
        <v>52</v>
      </c>
      <c r="AN43" s="222" t="str">
        <f>IF(交付要望書コピー用!AN43=0,"",交付要望書コピー用!AN43)</f>
        <v/>
      </c>
      <c r="AO43" s="222" t="str">
        <f>IF(交付要望書コピー用!AO43=0,"",交付要望書コピー用!AO43)</f>
        <v/>
      </c>
      <c r="AP43" s="126" t="s">
        <v>10</v>
      </c>
    </row>
    <row r="44" spans="1:44" s="4" customFormat="1" ht="33" customHeight="1" x14ac:dyDescent="0.15">
      <c r="A44" s="1"/>
      <c r="B44" s="1"/>
      <c r="C44" s="1"/>
      <c r="D44" s="351"/>
      <c r="E44" s="367"/>
      <c r="F44" s="368"/>
      <c r="G44" s="368"/>
      <c r="H44" s="368"/>
      <c r="I44" s="368"/>
      <c r="J44" s="368"/>
      <c r="K44" s="369"/>
      <c r="L44" s="387" t="str">
        <f>交付要望書コピー用!L44</f>
        <v>令和５年度の補助又は減免の額</v>
      </c>
      <c r="M44" s="388"/>
      <c r="N44" s="388"/>
      <c r="O44" s="388"/>
      <c r="P44" s="388"/>
      <c r="Q44" s="388"/>
      <c r="R44" s="388"/>
      <c r="S44" s="389"/>
      <c r="T44" s="403" t="str">
        <f>IF(交付要望書コピー用!$T$44=0,"",交付要望書コピー用!$T$44)</f>
        <v/>
      </c>
      <c r="U44" s="404"/>
      <c r="V44" s="404"/>
      <c r="W44" s="404"/>
      <c r="X44" s="404"/>
      <c r="Y44" s="404"/>
      <c r="Z44" s="404"/>
      <c r="AA44" s="404"/>
      <c r="AB44" s="404"/>
      <c r="AC44" s="404"/>
      <c r="AD44" s="404"/>
      <c r="AE44" s="404"/>
      <c r="AF44" s="404"/>
      <c r="AG44" s="404"/>
      <c r="AH44" s="404"/>
      <c r="AI44" s="404"/>
      <c r="AJ44" s="404"/>
      <c r="AK44" s="404"/>
      <c r="AL44" s="404"/>
      <c r="AM44" s="404"/>
      <c r="AN44" s="404"/>
      <c r="AO44" s="404"/>
      <c r="AP44" s="81" t="s">
        <v>47</v>
      </c>
    </row>
    <row r="45" spans="1:44" s="4" customFormat="1" x14ac:dyDescent="0.15">
      <c r="A45" s="1"/>
      <c r="B45" s="1"/>
      <c r="C45" s="1"/>
      <c r="D45" s="349">
        <v>3</v>
      </c>
      <c r="E45" s="361" t="s">
        <v>53</v>
      </c>
      <c r="F45" s="362"/>
      <c r="G45" s="362"/>
      <c r="H45" s="362"/>
      <c r="I45" s="362"/>
      <c r="J45" s="362"/>
      <c r="K45" s="363"/>
      <c r="L45" s="399" t="s">
        <v>3</v>
      </c>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400"/>
    </row>
    <row r="46" spans="1:44" s="4" customFormat="1" x14ac:dyDescent="0.15">
      <c r="A46" s="1"/>
      <c r="B46" s="1"/>
      <c r="C46" s="1"/>
      <c r="D46" s="350"/>
      <c r="E46" s="364"/>
      <c r="F46" s="365"/>
      <c r="G46" s="365"/>
      <c r="H46" s="365"/>
      <c r="I46" s="365"/>
      <c r="J46" s="365"/>
      <c r="K46" s="366"/>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L46" s="401"/>
      <c r="AM46" s="401"/>
      <c r="AN46" s="401"/>
      <c r="AO46" s="401"/>
      <c r="AP46" s="402"/>
    </row>
    <row r="47" spans="1:44" s="4" customFormat="1" ht="28.5" customHeight="1" x14ac:dyDescent="0.15">
      <c r="A47" s="1"/>
      <c r="B47" s="1"/>
      <c r="C47" s="1"/>
      <c r="D47" s="350"/>
      <c r="E47" s="364"/>
      <c r="F47" s="365"/>
      <c r="G47" s="365"/>
      <c r="H47" s="365"/>
      <c r="I47" s="365"/>
      <c r="J47" s="365"/>
      <c r="K47" s="366"/>
      <c r="L47" s="24"/>
      <c r="M47" s="24"/>
      <c r="N47" s="24"/>
      <c r="O47" s="24"/>
      <c r="P47" s="24"/>
      <c r="Q47" s="24"/>
      <c r="R47" s="24"/>
      <c r="S47" s="24"/>
      <c r="T47" s="24"/>
      <c r="U47" s="24"/>
      <c r="V47" s="24"/>
      <c r="W47" s="1"/>
      <c r="X47" s="24"/>
      <c r="Y47" s="24"/>
      <c r="Z47" s="24"/>
      <c r="AA47" s="24"/>
      <c r="AB47" s="90" t="s">
        <v>54</v>
      </c>
      <c r="AC47" s="90"/>
      <c r="AD47" s="90"/>
      <c r="AE47" s="239" t="str">
        <f>IF(交付要望書コピー用!AE47=0,"",交付要望書コピー用!AE47)</f>
        <v/>
      </c>
      <c r="AF47" s="239"/>
      <c r="AG47" s="239"/>
      <c r="AH47" s="239"/>
      <c r="AI47" s="239"/>
      <c r="AJ47" s="239"/>
      <c r="AK47" s="239"/>
      <c r="AL47" s="239"/>
      <c r="AM47" s="239"/>
      <c r="AN47" s="239"/>
      <c r="AO47" s="239"/>
      <c r="AP47" s="91"/>
    </row>
    <row r="48" spans="1:44" s="4" customFormat="1" ht="28.5" customHeight="1" x14ac:dyDescent="0.15">
      <c r="A48" s="1"/>
      <c r="B48" s="1"/>
      <c r="C48" s="1"/>
      <c r="D48" s="350"/>
      <c r="E48" s="364"/>
      <c r="F48" s="365"/>
      <c r="G48" s="365"/>
      <c r="H48" s="365"/>
      <c r="I48" s="365"/>
      <c r="J48" s="365"/>
      <c r="K48" s="366"/>
      <c r="L48" s="24"/>
      <c r="M48" s="24"/>
      <c r="N48" s="24"/>
      <c r="O48" s="24"/>
      <c r="P48" s="24"/>
      <c r="Q48" s="24"/>
      <c r="R48" s="24"/>
      <c r="S48" s="24"/>
      <c r="T48" s="24"/>
      <c r="U48" s="24"/>
      <c r="V48" s="24"/>
      <c r="W48" s="1"/>
      <c r="X48" s="24"/>
      <c r="Y48" s="24"/>
      <c r="Z48" s="24"/>
      <c r="AA48" s="24"/>
      <c r="AB48" s="90" t="s">
        <v>55</v>
      </c>
      <c r="AC48" s="90"/>
      <c r="AD48" s="90"/>
      <c r="AE48" s="239" t="str">
        <f>IF(交付要望書コピー用!AE48=0,"",交付要望書コピー用!AE48)</f>
        <v/>
      </c>
      <c r="AF48" s="239"/>
      <c r="AG48" s="239"/>
      <c r="AH48" s="239"/>
      <c r="AI48" s="239"/>
      <c r="AJ48" s="239"/>
      <c r="AK48" s="239"/>
      <c r="AL48" s="239"/>
      <c r="AM48" s="90"/>
      <c r="AN48" s="405" t="str">
        <f>交付要望書コピー用!AN48</f>
        <v>（押印省略）</v>
      </c>
      <c r="AO48" s="405"/>
      <c r="AP48" s="406"/>
    </row>
    <row r="49" spans="1:42" s="4" customFormat="1" ht="28.5" customHeight="1" x14ac:dyDescent="0.15">
      <c r="A49" s="1"/>
      <c r="B49" s="1"/>
      <c r="C49" s="1"/>
      <c r="D49" s="350"/>
      <c r="E49" s="364"/>
      <c r="F49" s="365"/>
      <c r="G49" s="365"/>
      <c r="H49" s="365"/>
      <c r="I49" s="365"/>
      <c r="J49" s="365"/>
      <c r="K49" s="366"/>
      <c r="L49" s="24"/>
      <c r="M49" s="24"/>
      <c r="N49" s="24"/>
      <c r="O49" s="24"/>
      <c r="P49" s="24"/>
      <c r="Q49" s="24"/>
      <c r="R49" s="24"/>
      <c r="S49" s="24"/>
      <c r="T49" s="24"/>
      <c r="U49" s="24"/>
      <c r="V49" s="24"/>
      <c r="W49" s="1"/>
      <c r="X49" s="24"/>
      <c r="Y49" s="24"/>
      <c r="Z49" s="24"/>
      <c r="AA49" s="24"/>
      <c r="AB49" s="90" t="s">
        <v>7</v>
      </c>
      <c r="AC49" s="90"/>
      <c r="AD49" s="90"/>
      <c r="AE49" s="242" t="str">
        <f>IF(交付要望書コピー用!AE49=0,"",交付要望書コピー用!AE49)</f>
        <v/>
      </c>
      <c r="AF49" s="242"/>
      <c r="AG49" s="242"/>
      <c r="AH49" s="242"/>
      <c r="AI49" s="242"/>
      <c r="AJ49" s="242"/>
      <c r="AK49" s="242"/>
      <c r="AL49" s="242"/>
      <c r="AM49" s="242"/>
      <c r="AN49" s="242"/>
      <c r="AO49" s="242"/>
      <c r="AP49" s="243"/>
    </row>
    <row r="50" spans="1:42" s="4" customFormat="1" x14ac:dyDescent="0.15">
      <c r="A50" s="1"/>
      <c r="B50" s="1"/>
      <c r="C50" s="1"/>
      <c r="D50" s="351"/>
      <c r="E50" s="367"/>
      <c r="F50" s="368"/>
      <c r="G50" s="368"/>
      <c r="H50" s="368"/>
      <c r="I50" s="368"/>
      <c r="J50" s="368"/>
      <c r="K50" s="369"/>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37"/>
    </row>
    <row r="51" spans="1:42" s="4" customFormat="1" ht="5.25" customHeight="1" x14ac:dyDescent="0.15">
      <c r="A51" s="1"/>
      <c r="B51" s="1"/>
      <c r="C51" s="1"/>
      <c r="D51" s="7"/>
      <c r="E51" s="12"/>
      <c r="F51" s="12"/>
      <c r="G51" s="12"/>
      <c r="H51" s="12"/>
      <c r="I51" s="12"/>
      <c r="J51" s="12"/>
      <c r="K51" s="1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row>
    <row r="52" spans="1:42" s="4" customFormat="1" x14ac:dyDescent="0.15">
      <c r="A52" s="1"/>
      <c r="B52" s="1"/>
      <c r="C52" s="1"/>
      <c r="D52" s="8" t="s">
        <v>76</v>
      </c>
      <c r="E52" s="12"/>
      <c r="F52" s="12"/>
      <c r="G52" s="12"/>
      <c r="H52" s="12"/>
      <c r="I52" s="12"/>
      <c r="J52" s="12"/>
      <c r="K52" s="1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row>
    <row r="53" spans="1:42" s="4" customFormat="1" ht="33" customHeight="1" x14ac:dyDescent="0.15">
      <c r="A53" s="1"/>
      <c r="B53" s="1"/>
      <c r="C53" s="1"/>
      <c r="D53" s="9">
        <v>1</v>
      </c>
      <c r="E53" s="293" t="str">
        <f>交付要望書コピー用!E53:K53</f>
        <v>令和５年度に要望する補助金の額</v>
      </c>
      <c r="F53" s="393"/>
      <c r="G53" s="393"/>
      <c r="H53" s="393"/>
      <c r="I53" s="393"/>
      <c r="J53" s="393"/>
      <c r="K53" s="394"/>
      <c r="L53" s="407" t="str">
        <f>IF(交付要望書コピー用!L53=0,"",交付要望書コピー用!L53)</f>
        <v/>
      </c>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19" t="s">
        <v>47</v>
      </c>
    </row>
    <row r="54" spans="1:42" s="4" customFormat="1" ht="33" customHeight="1" x14ac:dyDescent="0.15">
      <c r="A54" s="1"/>
      <c r="B54" s="1"/>
      <c r="C54" s="1"/>
      <c r="D54" s="9">
        <v>2</v>
      </c>
      <c r="E54" s="395" t="s">
        <v>41</v>
      </c>
      <c r="F54" s="396"/>
      <c r="G54" s="396"/>
      <c r="H54" s="396"/>
      <c r="I54" s="396"/>
      <c r="J54" s="396"/>
      <c r="K54" s="397"/>
      <c r="L54" s="409" t="str">
        <f>IF(交付要望書コピー用!L54=0,"",交付要望書コピー用!L54)</f>
        <v/>
      </c>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0"/>
      <c r="AN54" s="410"/>
      <c r="AO54" s="410"/>
      <c r="AP54" s="411"/>
    </row>
    <row r="55" spans="1:42" s="4" customFormat="1" ht="6.75" customHeight="1" x14ac:dyDescent="0.15">
      <c r="A55" s="1"/>
      <c r="B55" s="1"/>
      <c r="C55" s="1"/>
      <c r="D55" s="7"/>
      <c r="E55" s="12"/>
      <c r="F55" s="12"/>
      <c r="G55" s="12"/>
      <c r="H55" s="12"/>
      <c r="I55" s="12"/>
      <c r="J55" s="12"/>
      <c r="K55" s="1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row>
    <row r="56" spans="1:42" s="4" customFormat="1" x14ac:dyDescent="0.15">
      <c r="A56" s="1"/>
      <c r="B56" s="1"/>
      <c r="C56" s="1"/>
      <c r="D56" s="8" t="s">
        <v>25</v>
      </c>
      <c r="E56" s="12"/>
      <c r="F56" s="12"/>
      <c r="G56" s="12"/>
      <c r="H56" s="12"/>
      <c r="I56" s="12"/>
      <c r="J56" s="12"/>
      <c r="K56" s="1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row>
    <row r="57" spans="1:42" s="4" customFormat="1" ht="15.75" customHeight="1" x14ac:dyDescent="0.15">
      <c r="A57" s="1"/>
      <c r="B57" s="1"/>
      <c r="C57" s="1"/>
      <c r="D57" s="9">
        <v>1</v>
      </c>
      <c r="E57" s="398" t="s">
        <v>69</v>
      </c>
      <c r="F57" s="398"/>
      <c r="G57" s="398"/>
      <c r="H57" s="398"/>
      <c r="I57" s="398"/>
      <c r="J57" s="398"/>
      <c r="K57" s="398"/>
      <c r="L57" s="409" t="str">
        <f>IF(交付要望書コピー用!$L$57=0,"",交付要望書コピー用!$L$57)</f>
        <v/>
      </c>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10"/>
      <c r="AP57" s="411"/>
    </row>
    <row r="58" spans="1:42" s="4" customFormat="1" ht="15.75" customHeight="1" x14ac:dyDescent="0.15">
      <c r="A58" s="1"/>
      <c r="B58" s="1"/>
      <c r="C58" s="1"/>
      <c r="D58" s="9">
        <v>2</v>
      </c>
      <c r="E58" s="348" t="s">
        <v>57</v>
      </c>
      <c r="F58" s="348"/>
      <c r="G58" s="348"/>
      <c r="H58" s="348"/>
      <c r="I58" s="348"/>
      <c r="J58" s="348"/>
      <c r="K58" s="348"/>
      <c r="L58" s="409" t="str">
        <f>IF(交付要望書コピー用!L58=0,"",交付要望書コピー用!L58)</f>
        <v/>
      </c>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1"/>
    </row>
    <row r="59" spans="1:42" s="4" customFormat="1" ht="15.75" customHeight="1" x14ac:dyDescent="0.15">
      <c r="A59" s="1"/>
      <c r="B59" s="1"/>
      <c r="C59" s="1"/>
      <c r="D59" s="9">
        <v>3</v>
      </c>
      <c r="E59" s="348" t="s">
        <v>7</v>
      </c>
      <c r="F59" s="348"/>
      <c r="G59" s="348"/>
      <c r="H59" s="348"/>
      <c r="I59" s="348"/>
      <c r="J59" s="348"/>
      <c r="K59" s="348"/>
      <c r="L59" s="141" t="s">
        <v>141</v>
      </c>
      <c r="M59" s="162" t="str">
        <f>IF(交付要望書コピー用!$M$59=0,"",交付要望書コピー用!$M$59)</f>
        <v/>
      </c>
      <c r="N59" s="142" t="s">
        <v>142</v>
      </c>
      <c r="O59" s="222" t="str">
        <f>IF(交付要望書コピー用!$O$59=0,"",交付要望書コピー用!$O$59)</f>
        <v/>
      </c>
      <c r="P59" s="472" t="str">
        <f>IF(交付要望書コピー用!P59=0,"",交付要望書コピー用!P59)</f>
        <v/>
      </c>
      <c r="Q59" s="244" t="str">
        <f>IF(交付要望書コピー用!Q59=0,"",交付要望書コピー用!Q59)</f>
        <v/>
      </c>
      <c r="R59" s="234" t="str">
        <f>IF(交付要望書コピー用!R59=0,"",交付要望書コピー用!R59)</f>
        <v/>
      </c>
      <c r="S59" s="234" t="str">
        <f>IF(交付要望書コピー用!S59=0,"",交付要望書コピー用!S59)</f>
        <v/>
      </c>
      <c r="T59" s="234" t="str">
        <f>IF(交付要望書コピー用!T59=0,"",交付要望書コピー用!T59)</f>
        <v/>
      </c>
      <c r="U59" s="234" t="str">
        <f>IF(交付要望書コピー用!U59=0,"",交付要望書コピー用!U59)</f>
        <v/>
      </c>
      <c r="V59" s="234" t="str">
        <f>IF(交付要望書コピー用!V59=0,"",交付要望書コピー用!V59)</f>
        <v/>
      </c>
      <c r="W59" s="234" t="str">
        <f>IF(交付要望書コピー用!W59=0,"",交付要望書コピー用!W59)</f>
        <v/>
      </c>
      <c r="X59" s="234" t="str">
        <f>IF(交付要望書コピー用!X59=0,"",交付要望書コピー用!X59)</f>
        <v/>
      </c>
      <c r="Y59" s="234" t="str">
        <f>IF(交付要望書コピー用!Y59=0,"",交付要望書コピー用!Y59)</f>
        <v/>
      </c>
      <c r="Z59" s="234" t="str">
        <f>IF(交付要望書コピー用!Z59=0,"",交付要望書コピー用!Z59)</f>
        <v/>
      </c>
      <c r="AA59" s="234" t="str">
        <f>IF(交付要望書コピー用!AA59=0,"",交付要望書コピー用!AA59)</f>
        <v/>
      </c>
      <c r="AB59" s="234" t="str">
        <f>IF(交付要望書コピー用!AB59=0,"",交付要望書コピー用!AB59)</f>
        <v/>
      </c>
      <c r="AC59" s="234" t="str">
        <f>IF(交付要望書コピー用!AC59=0,"",交付要望書コピー用!AC59)</f>
        <v/>
      </c>
      <c r="AD59" s="234" t="str">
        <f>IF(交付要望書コピー用!AD59=0,"",交付要望書コピー用!AD59)</f>
        <v/>
      </c>
      <c r="AE59" s="234" t="str">
        <f>IF(交付要望書コピー用!AE59=0,"",交付要望書コピー用!AE59)</f>
        <v/>
      </c>
      <c r="AF59" s="234" t="str">
        <f>IF(交付要望書コピー用!AF59=0,"",交付要望書コピー用!AF59)</f>
        <v/>
      </c>
      <c r="AG59" s="234" t="str">
        <f>IF(交付要望書コピー用!AG59=0,"",交付要望書コピー用!AG59)</f>
        <v/>
      </c>
      <c r="AH59" s="234" t="str">
        <f>IF(交付要望書コピー用!AH59=0,"",交付要望書コピー用!AH59)</f>
        <v/>
      </c>
      <c r="AI59" s="234" t="str">
        <f>IF(交付要望書コピー用!AI59=0,"",交付要望書コピー用!AI59)</f>
        <v/>
      </c>
      <c r="AJ59" s="234" t="str">
        <f>IF(交付要望書コピー用!AJ59=0,"",交付要望書コピー用!AJ59)</f>
        <v/>
      </c>
      <c r="AK59" s="234" t="str">
        <f>IF(交付要望書コピー用!AK59=0,"",交付要望書コピー用!AK59)</f>
        <v/>
      </c>
      <c r="AL59" s="234" t="str">
        <f>IF(交付要望書コピー用!AL59=0,"",交付要望書コピー用!AL59)</f>
        <v/>
      </c>
      <c r="AM59" s="234" t="str">
        <f>IF(交付要望書コピー用!AM59=0,"",交付要望書コピー用!AM59)</f>
        <v/>
      </c>
      <c r="AN59" s="234" t="str">
        <f>IF(交付要望書コピー用!AN59=0,"",交付要望書コピー用!AN59)</f>
        <v/>
      </c>
      <c r="AO59" s="234" t="str">
        <f>IF(交付要望書コピー用!AO59=0,"",交付要望書コピー用!AO59)</f>
        <v/>
      </c>
      <c r="AP59" s="235" t="str">
        <f>IF(交付要望書コピー用!AP59=0,"",交付要望書コピー用!AP59)</f>
        <v/>
      </c>
    </row>
    <row r="60" spans="1:42" s="4" customFormat="1" ht="15.75" customHeight="1" x14ac:dyDescent="0.15">
      <c r="A60" s="1"/>
      <c r="B60" s="1"/>
      <c r="C60" s="1"/>
      <c r="D60" s="9">
        <v>4</v>
      </c>
      <c r="E60" s="348" t="s">
        <v>17</v>
      </c>
      <c r="F60" s="348"/>
      <c r="G60" s="348"/>
      <c r="H60" s="348"/>
      <c r="I60" s="348"/>
      <c r="J60" s="348"/>
      <c r="K60" s="348"/>
      <c r="L60" s="409" t="str">
        <f>IF(交付要望書コピー用!L60=0,"",交付要望書コピー用!L60)</f>
        <v/>
      </c>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0"/>
      <c r="AO60" s="410"/>
      <c r="AP60" s="411"/>
    </row>
    <row r="61" spans="1:42" s="4" customFormat="1" ht="15.75" customHeight="1" x14ac:dyDescent="0.15">
      <c r="A61" s="1"/>
      <c r="B61" s="1"/>
      <c r="C61" s="1"/>
      <c r="D61" s="9">
        <v>5</v>
      </c>
      <c r="E61" s="348" t="s">
        <v>50</v>
      </c>
      <c r="F61" s="348"/>
      <c r="G61" s="348"/>
      <c r="H61" s="348"/>
      <c r="I61" s="348"/>
      <c r="J61" s="348"/>
      <c r="K61" s="348"/>
      <c r="L61" s="409" t="str">
        <f>IF(交付要望書コピー用!L61=0,"",交付要望書コピー用!L61)</f>
        <v/>
      </c>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0"/>
      <c r="AP61" s="411"/>
    </row>
    <row r="62" spans="1:42" s="4" customFormat="1" ht="15.75" customHeight="1" x14ac:dyDescent="0.15">
      <c r="A62" s="1"/>
      <c r="B62" s="1"/>
      <c r="C62" s="1"/>
      <c r="D62" s="9">
        <v>6</v>
      </c>
      <c r="E62" s="348" t="s">
        <v>59</v>
      </c>
      <c r="F62" s="348"/>
      <c r="G62" s="348"/>
      <c r="H62" s="348"/>
      <c r="I62" s="348"/>
      <c r="J62" s="348"/>
      <c r="K62" s="348"/>
      <c r="L62" s="409" t="str">
        <f>IF(交付要望書コピー用!L62=0,"",交付要望書コピー用!L62)</f>
        <v/>
      </c>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1"/>
    </row>
    <row r="63" spans="1:42" s="4" customFormat="1" ht="9.75" customHeight="1" x14ac:dyDescent="0.15">
      <c r="A63" s="1"/>
      <c r="B63" s="1"/>
      <c r="C63" s="1"/>
      <c r="D63" s="7"/>
      <c r="E63" s="12"/>
      <c r="F63" s="12"/>
      <c r="G63" s="12"/>
      <c r="H63" s="12"/>
      <c r="I63" s="12"/>
      <c r="J63" s="12"/>
      <c r="K63" s="1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row>
    <row r="64" spans="1:42" s="4" customFormat="1" x14ac:dyDescent="0.15">
      <c r="A64" s="1"/>
      <c r="B64" s="1"/>
      <c r="C64" s="1"/>
      <c r="D64" s="8" t="s">
        <v>70</v>
      </c>
      <c r="E64" s="12"/>
      <c r="F64" s="12"/>
      <c r="G64" s="12"/>
      <c r="H64" s="12"/>
      <c r="I64" s="12"/>
      <c r="J64" s="12"/>
      <c r="K64" s="1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row>
    <row r="65" spans="1:42" s="4" customFormat="1" x14ac:dyDescent="0.15">
      <c r="A65" s="1"/>
      <c r="B65" s="1"/>
      <c r="C65" s="1"/>
      <c r="D65" s="7"/>
      <c r="E65" s="12"/>
      <c r="F65" s="12"/>
      <c r="G65" s="12"/>
      <c r="H65" s="12"/>
      <c r="I65" s="12"/>
      <c r="J65" s="12"/>
      <c r="K65" s="1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row>
    <row r="66" spans="1:42" s="4" customFormat="1" x14ac:dyDescent="0.15">
      <c r="A66" s="1"/>
      <c r="B66" s="1"/>
      <c r="C66" s="1"/>
      <c r="D66" s="7"/>
      <c r="E66" s="12"/>
      <c r="F66" s="12"/>
      <c r="G66" s="12"/>
      <c r="H66" s="12"/>
      <c r="I66" s="12"/>
      <c r="J66" s="12"/>
      <c r="K66" s="1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row>
    <row r="67" spans="1:42" s="4" customFormat="1" x14ac:dyDescent="0.15">
      <c r="A67" s="1"/>
      <c r="B67" s="1"/>
      <c r="C67" s="1"/>
      <c r="D67" s="7"/>
      <c r="E67" s="12"/>
      <c r="F67" s="12"/>
      <c r="G67" s="12"/>
      <c r="H67" s="12"/>
      <c r="I67" s="12"/>
      <c r="J67" s="12"/>
      <c r="K67" s="1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row>
    <row r="68" spans="1:42" s="4" customFormat="1" x14ac:dyDescent="0.15">
      <c r="A68" s="1"/>
      <c r="B68" s="1"/>
      <c r="C68" s="1"/>
      <c r="D68" s="7"/>
      <c r="E68" s="12"/>
      <c r="F68" s="12"/>
      <c r="G68" s="12"/>
      <c r="H68" s="12"/>
      <c r="I68" s="12"/>
      <c r="J68" s="12"/>
      <c r="K68" s="1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row>
    <row r="69" spans="1:42" s="4" customFormat="1" x14ac:dyDescent="0.15">
      <c r="A69" s="1"/>
      <c r="B69" s="1"/>
      <c r="C69" s="1"/>
      <c r="D69" s="7"/>
      <c r="E69" s="12"/>
      <c r="F69" s="12"/>
      <c r="G69" s="12"/>
      <c r="H69" s="12"/>
      <c r="I69" s="12"/>
      <c r="J69" s="12"/>
      <c r="K69" s="1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row>
    <row r="70" spans="1:42" s="4" customFormat="1" x14ac:dyDescent="0.15">
      <c r="A70" s="1"/>
      <c r="B70" s="1"/>
      <c r="C70" s="1"/>
      <c r="D70" s="7"/>
      <c r="E70" s="12"/>
      <c r="F70" s="12"/>
      <c r="G70" s="12"/>
      <c r="H70" s="12"/>
      <c r="I70" s="12"/>
      <c r="J70" s="12"/>
      <c r="K70" s="1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row>
    <row r="71" spans="1:42" s="4" customFormat="1" x14ac:dyDescent="0.15">
      <c r="A71" s="1"/>
      <c r="B71" s="1"/>
      <c r="C71" s="1"/>
      <c r="D71" s="7"/>
      <c r="E71" s="12"/>
      <c r="F71" s="12"/>
      <c r="G71" s="12"/>
      <c r="H71" s="12"/>
      <c r="I71" s="12"/>
      <c r="J71" s="12"/>
      <c r="K71" s="1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row>
  </sheetData>
  <mergeCells count="292">
    <mergeCell ref="O59:P59"/>
    <mergeCell ref="Q59:AP59"/>
    <mergeCell ref="L60:AP60"/>
    <mergeCell ref="L61:AP61"/>
    <mergeCell ref="L62:AP62"/>
    <mergeCell ref="AJ28:AK28"/>
    <mergeCell ref="AL28:AM28"/>
    <mergeCell ref="AN28:AO28"/>
    <mergeCell ref="L29:O29"/>
    <mergeCell ref="P29:Q29"/>
    <mergeCell ref="R29:S29"/>
    <mergeCell ref="T29:U29"/>
    <mergeCell ref="V29:W29"/>
    <mergeCell ref="X29:Y29"/>
    <mergeCell ref="Z29:AA29"/>
    <mergeCell ref="AB29:AC29"/>
    <mergeCell ref="AD29:AE29"/>
    <mergeCell ref="AH31:AI31"/>
    <mergeCell ref="AJ31:AK31"/>
    <mergeCell ref="AL31:AM31"/>
    <mergeCell ref="AN31:AO31"/>
    <mergeCell ref="L30:O30"/>
    <mergeCell ref="AN39:AO39"/>
    <mergeCell ref="AG40:AK40"/>
    <mergeCell ref="AN40:AO40"/>
    <mergeCell ref="W18:X18"/>
    <mergeCell ref="AB18:AI18"/>
    <mergeCell ref="L27:O27"/>
    <mergeCell ref="P28:Q28"/>
    <mergeCell ref="R28:S28"/>
    <mergeCell ref="T28:U28"/>
    <mergeCell ref="V28:W28"/>
    <mergeCell ref="X28:Y28"/>
    <mergeCell ref="Z28:AA28"/>
    <mergeCell ref="AB28:AC28"/>
    <mergeCell ref="AD28:AE28"/>
    <mergeCell ref="AF28:AG28"/>
    <mergeCell ref="AH28:AI28"/>
    <mergeCell ref="L19:O19"/>
    <mergeCell ref="P19:S19"/>
    <mergeCell ref="W19:X19"/>
    <mergeCell ref="AB19:AI19"/>
    <mergeCell ref="L18:O18"/>
    <mergeCell ref="P18:S18"/>
    <mergeCell ref="L20:O20"/>
    <mergeCell ref="P20:S20"/>
    <mergeCell ref="W20:X20"/>
    <mergeCell ref="AB20:AI20"/>
    <mergeCell ref="C4:I4"/>
    <mergeCell ref="L7:AP7"/>
    <mergeCell ref="L12:Q12"/>
    <mergeCell ref="S12:AC12"/>
    <mergeCell ref="AD12:AE12"/>
    <mergeCell ref="AF12:AP12"/>
    <mergeCell ref="L13:N13"/>
    <mergeCell ref="O13:AD13"/>
    <mergeCell ref="AF13:AH13"/>
    <mergeCell ref="AJ13:AN13"/>
    <mergeCell ref="Q8:V9"/>
    <mergeCell ref="D5:AR5"/>
    <mergeCell ref="S10:AC10"/>
    <mergeCell ref="AF10:AP10"/>
    <mergeCell ref="L11:Q11"/>
    <mergeCell ref="S11:AC11"/>
    <mergeCell ref="AD11:AE11"/>
    <mergeCell ref="AF11:AP11"/>
    <mergeCell ref="D8:D9"/>
    <mergeCell ref="E8:K9"/>
    <mergeCell ref="Y9:AC9"/>
    <mergeCell ref="L14:N14"/>
    <mergeCell ref="O14:AD14"/>
    <mergeCell ref="AF14:AH14"/>
    <mergeCell ref="AJ14:AN14"/>
    <mergeCell ref="L17:O17"/>
    <mergeCell ref="P17:S17"/>
    <mergeCell ref="T17:AA17"/>
    <mergeCell ref="AB17:AI17"/>
    <mergeCell ref="AJ17:AP17"/>
    <mergeCell ref="L15:M16"/>
    <mergeCell ref="N15:N16"/>
    <mergeCell ref="O15:O16"/>
    <mergeCell ref="P15:P16"/>
    <mergeCell ref="Q15:Q16"/>
    <mergeCell ref="R15:R16"/>
    <mergeCell ref="S15:S16"/>
    <mergeCell ref="T15:W15"/>
    <mergeCell ref="AG15:AP15"/>
    <mergeCell ref="T16:Y16"/>
    <mergeCell ref="AH16:AP16"/>
    <mergeCell ref="L21:O21"/>
    <mergeCell ref="P21:S21"/>
    <mergeCell ref="W21:X21"/>
    <mergeCell ref="AB21:AI21"/>
    <mergeCell ref="L22:O22"/>
    <mergeCell ref="P22:S22"/>
    <mergeCell ref="W22:X22"/>
    <mergeCell ref="AB22:AI22"/>
    <mergeCell ref="AB26:AC26"/>
    <mergeCell ref="AD26:AE26"/>
    <mergeCell ref="L23:O23"/>
    <mergeCell ref="P23:S23"/>
    <mergeCell ref="W23:X23"/>
    <mergeCell ref="AB23:AI23"/>
    <mergeCell ref="L24:O24"/>
    <mergeCell ref="P24:S24"/>
    <mergeCell ref="W24:X24"/>
    <mergeCell ref="AB24:AI24"/>
    <mergeCell ref="L25:O25"/>
    <mergeCell ref="P25:S25"/>
    <mergeCell ref="W25:X25"/>
    <mergeCell ref="AB25:AI25"/>
    <mergeCell ref="AF26:AG26"/>
    <mergeCell ref="AH26:AI26"/>
    <mergeCell ref="AJ26:AK26"/>
    <mergeCell ref="AL26:AM26"/>
    <mergeCell ref="AN26:AP26"/>
    <mergeCell ref="L28:O28"/>
    <mergeCell ref="P27:Q27"/>
    <mergeCell ref="R27:S27"/>
    <mergeCell ref="T27:U27"/>
    <mergeCell ref="V27:W27"/>
    <mergeCell ref="X27:Y27"/>
    <mergeCell ref="Z27:AA27"/>
    <mergeCell ref="AB27:AC27"/>
    <mergeCell ref="AD27:AE27"/>
    <mergeCell ref="AF27:AG27"/>
    <mergeCell ref="AH27:AI27"/>
    <mergeCell ref="AJ27:AK27"/>
    <mergeCell ref="AL27:AM27"/>
    <mergeCell ref="AN27:AO27"/>
    <mergeCell ref="L26:O26"/>
    <mergeCell ref="P26:Q26"/>
    <mergeCell ref="R26:S26"/>
    <mergeCell ref="T26:U26"/>
    <mergeCell ref="V26:W26"/>
    <mergeCell ref="X26:Y26"/>
    <mergeCell ref="Z26:AA26"/>
    <mergeCell ref="P30:Q30"/>
    <mergeCell ref="R30:S30"/>
    <mergeCell ref="T30:U30"/>
    <mergeCell ref="V30:W30"/>
    <mergeCell ref="X30:Y30"/>
    <mergeCell ref="Z30:AA30"/>
    <mergeCell ref="AB30:AC30"/>
    <mergeCell ref="AD30:AE30"/>
    <mergeCell ref="AF29:AG29"/>
    <mergeCell ref="AH29:AI29"/>
    <mergeCell ref="AJ29:AK29"/>
    <mergeCell ref="AL29:AM29"/>
    <mergeCell ref="AN29:AO29"/>
    <mergeCell ref="AF30:AG30"/>
    <mergeCell ref="AH30:AI30"/>
    <mergeCell ref="AJ30:AK30"/>
    <mergeCell ref="AL30:AM30"/>
    <mergeCell ref="AN30:AO30"/>
    <mergeCell ref="AF32:AG32"/>
    <mergeCell ref="AH32:AI32"/>
    <mergeCell ref="AJ32:AK32"/>
    <mergeCell ref="AL32:AM32"/>
    <mergeCell ref="AN32:AO32"/>
    <mergeCell ref="L31:O31"/>
    <mergeCell ref="P31:Q31"/>
    <mergeCell ref="R31:S31"/>
    <mergeCell ref="T31:U31"/>
    <mergeCell ref="V31:W31"/>
    <mergeCell ref="L32:O32"/>
    <mergeCell ref="P32:Q32"/>
    <mergeCell ref="R32:S32"/>
    <mergeCell ref="T32:U32"/>
    <mergeCell ref="V32:W32"/>
    <mergeCell ref="X32:Y32"/>
    <mergeCell ref="Z32:AA32"/>
    <mergeCell ref="AB32:AC32"/>
    <mergeCell ref="AD32:AE32"/>
    <mergeCell ref="X31:Y31"/>
    <mergeCell ref="Z31:AA31"/>
    <mergeCell ref="AB31:AC31"/>
    <mergeCell ref="AD31:AE31"/>
    <mergeCell ref="AF31:AG31"/>
    <mergeCell ref="L33:O33"/>
    <mergeCell ref="P33:Q33"/>
    <mergeCell ref="R33:S33"/>
    <mergeCell ref="T33:U33"/>
    <mergeCell ref="V33:W33"/>
    <mergeCell ref="X33:Y33"/>
    <mergeCell ref="Z33:AA33"/>
    <mergeCell ref="AB33:AC33"/>
    <mergeCell ref="AD33:AE33"/>
    <mergeCell ref="AH35:AI35"/>
    <mergeCell ref="AJ35:AK35"/>
    <mergeCell ref="AL35:AM35"/>
    <mergeCell ref="AN35:AO35"/>
    <mergeCell ref="L34:O34"/>
    <mergeCell ref="P34:Q34"/>
    <mergeCell ref="R34:S34"/>
    <mergeCell ref="T34:U34"/>
    <mergeCell ref="V34:W34"/>
    <mergeCell ref="X34:Y34"/>
    <mergeCell ref="Z34:AA34"/>
    <mergeCell ref="AB34:AC34"/>
    <mergeCell ref="AD34:AE34"/>
    <mergeCell ref="AF33:AG33"/>
    <mergeCell ref="AH33:AI33"/>
    <mergeCell ref="AJ33:AK33"/>
    <mergeCell ref="AL33:AM33"/>
    <mergeCell ref="AN33:AO33"/>
    <mergeCell ref="AF34:AG34"/>
    <mergeCell ref="AH34:AI34"/>
    <mergeCell ref="AJ34:AK34"/>
    <mergeCell ref="AL34:AM34"/>
    <mergeCell ref="AN34:AO34"/>
    <mergeCell ref="AF36:AG36"/>
    <mergeCell ref="AH36:AI36"/>
    <mergeCell ref="AJ36:AK36"/>
    <mergeCell ref="AL36:AM36"/>
    <mergeCell ref="AN36:AO36"/>
    <mergeCell ref="L35:O35"/>
    <mergeCell ref="P35:Q35"/>
    <mergeCell ref="R35:S35"/>
    <mergeCell ref="T35:U35"/>
    <mergeCell ref="V35:W35"/>
    <mergeCell ref="L36:O36"/>
    <mergeCell ref="P36:Q36"/>
    <mergeCell ref="R36:S36"/>
    <mergeCell ref="T36:U36"/>
    <mergeCell ref="V36:W36"/>
    <mergeCell ref="X36:Y36"/>
    <mergeCell ref="Z36:AA36"/>
    <mergeCell ref="AB36:AC36"/>
    <mergeCell ref="AD36:AE36"/>
    <mergeCell ref="X35:Y35"/>
    <mergeCell ref="Z35:AA35"/>
    <mergeCell ref="AB35:AC35"/>
    <mergeCell ref="AD35:AE35"/>
    <mergeCell ref="AF35:AG35"/>
    <mergeCell ref="T39:V39"/>
    <mergeCell ref="W39:AC39"/>
    <mergeCell ref="AD39:AF39"/>
    <mergeCell ref="T40:V40"/>
    <mergeCell ref="W40:AC40"/>
    <mergeCell ref="AD40:AF40"/>
    <mergeCell ref="L41:S41"/>
    <mergeCell ref="T41:AM41"/>
    <mergeCell ref="L39:S40"/>
    <mergeCell ref="AG39:AK39"/>
    <mergeCell ref="AL39:AM39"/>
    <mergeCell ref="AL40:AM40"/>
    <mergeCell ref="L42:S42"/>
    <mergeCell ref="T42:AP42"/>
    <mergeCell ref="L43:S43"/>
    <mergeCell ref="L44:S44"/>
    <mergeCell ref="E53:K53"/>
    <mergeCell ref="E54:K54"/>
    <mergeCell ref="E57:K57"/>
    <mergeCell ref="E58:K58"/>
    <mergeCell ref="L45:AP46"/>
    <mergeCell ref="T43:V43"/>
    <mergeCell ref="Y43:Z43"/>
    <mergeCell ref="AB43:AC43"/>
    <mergeCell ref="AH43:AI43"/>
    <mergeCell ref="AK43:AL43"/>
    <mergeCell ref="AN43:AO43"/>
    <mergeCell ref="T44:AO44"/>
    <mergeCell ref="AE47:AO47"/>
    <mergeCell ref="AE48:AL48"/>
    <mergeCell ref="AN48:AP48"/>
    <mergeCell ref="AE49:AP49"/>
    <mergeCell ref="L53:AO53"/>
    <mergeCell ref="L54:AP54"/>
    <mergeCell ref="L57:AP57"/>
    <mergeCell ref="L58:AP58"/>
    <mergeCell ref="E59:K59"/>
    <mergeCell ref="E60:K60"/>
    <mergeCell ref="E61:K61"/>
    <mergeCell ref="E62:K62"/>
    <mergeCell ref="D10:D12"/>
    <mergeCell ref="E10:K12"/>
    <mergeCell ref="D13:D14"/>
    <mergeCell ref="E13:K14"/>
    <mergeCell ref="D39:D41"/>
    <mergeCell ref="E39:K41"/>
    <mergeCell ref="D42:D44"/>
    <mergeCell ref="E42:K44"/>
    <mergeCell ref="D45:D50"/>
    <mergeCell ref="E45:K50"/>
    <mergeCell ref="D17:D25"/>
    <mergeCell ref="D26:D36"/>
    <mergeCell ref="E26:K36"/>
    <mergeCell ref="D15:D16"/>
    <mergeCell ref="E15:K16"/>
    <mergeCell ref="F22:J22"/>
    <mergeCell ref="E17:K20"/>
  </mergeCells>
  <phoneticPr fontId="2"/>
  <conditionalFormatting sqref="S11:AC12 AF11:AP12 O13:AD14 AJ13:AN14 N15:N16 P15:P16 R15:R16 P18:AP22 P27:AO31 W39:AC40 AG39:AK40 AN39:AO40 T41:AM41 T42:AP42 Y43:Z43 T43:W43 AB43:AC43 AH43:AI43 AK43:AL43 AN43:AO43 T44:AO44 AE47:AO47 AE48:AL48 AE49:AP49 L53:AO53 L57:AP58 M59 O59:AP59 L60:AP62 P36:AO36">
    <cfRule type="containsBlanks" dxfId="3" priority="5">
      <formula>LEN(TRIM(L11))=0</formula>
    </cfRule>
  </conditionalFormatting>
  <conditionalFormatting sqref="Z15 AB15:AB16 AD15:AD16 AF16">
    <cfRule type="containsBlanks" dxfId="2" priority="3">
      <formula>LEN(TRIM(Z15))=0</formula>
    </cfRule>
  </conditionalFormatting>
  <conditionalFormatting sqref="P23:T25 V23:AP25">
    <cfRule type="containsBlanks" dxfId="1" priority="2">
      <formula>LEN(TRIM(P23))=0</formula>
    </cfRule>
  </conditionalFormatting>
  <conditionalFormatting sqref="P32:AO35">
    <cfRule type="containsBlanks" dxfId="0" priority="1">
      <formula>LEN(TRIM(P32))=0</formula>
    </cfRule>
  </conditionalFormatting>
  <pageMargins left="0.23622047244094491" right="0.23622047244094491" top="0.55118110236220474" bottom="0.55118110236220474" header="0.31496062992125984" footer="0.31496062992125984"/>
  <pageSetup paperSize="9" scale="78"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選択肢※削除不可!$B$6:$B$9</xm:f>
          </x14:formula1>
          <xm:sqref>Q8</xm:sqref>
        </x14:dataValidation>
        <x14:dataValidation type="list" allowBlank="1" showInputMessage="1" showErrorMessage="1">
          <x14:formula1>
            <xm:f>選択肢※削除不可!$C$6:$C$8</xm:f>
          </x14:formula1>
          <xm:sqref>Y9:AC9</xm:sqref>
        </x14:dataValidation>
        <x14:dataValidation type="list" allowBlank="1" showInputMessage="1" showErrorMessage="1">
          <x14:formula1>
            <xm:f>選択肢※削除不可!$B$14:$B$16</xm:f>
          </x14:formula1>
          <xm:sqref>F22:J22</xm:sqref>
        </x14:dataValidation>
        <x14:dataValidation type="list" allowBlank="1" showInputMessage="1" showErrorMessage="1">
          <x14:formula1>
            <xm:f>選択肢※削除不可!$B$10:$B$12</xm:f>
          </x14:formula1>
          <xm:sqref>AN48:AP48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Q32"/>
  <sheetViews>
    <sheetView view="pageBreakPreview" zoomScaleSheetLayoutView="100" workbookViewId="0">
      <selection activeCell="AG17" sqref="AG17"/>
    </sheetView>
  </sheetViews>
  <sheetFormatPr defaultColWidth="2.625" defaultRowHeight="13.5" x14ac:dyDescent="0.15"/>
  <cols>
    <col min="1" max="1" width="2.625" style="1"/>
    <col min="2" max="2" width="0.5" style="1" customWidth="1"/>
    <col min="3" max="3" width="2.5" style="1" customWidth="1"/>
    <col min="4" max="4" width="2.625" style="2"/>
    <col min="5" max="10" width="2.625" style="3"/>
    <col min="11" max="14" width="2.625" style="1"/>
    <col min="15" max="38" width="2.5" style="1" customWidth="1"/>
    <col min="39" max="41" width="2.625" style="1"/>
    <col min="42" max="42" width="2.625" style="4"/>
    <col min="43" max="43" width="8.125" style="4" customWidth="1"/>
    <col min="44" max="16384" width="2.625" style="1"/>
  </cols>
  <sheetData>
    <row r="2" spans="1:43" s="4" customFormat="1" ht="13.5" customHeight="1" x14ac:dyDescent="0.15">
      <c r="A2" s="1"/>
      <c r="B2" s="1"/>
      <c r="C2" s="1"/>
      <c r="D2" s="6" t="s">
        <v>96</v>
      </c>
      <c r="E2" s="3"/>
      <c r="F2" s="3"/>
      <c r="G2" s="3"/>
      <c r="H2" s="3"/>
      <c r="I2" s="3"/>
      <c r="J2" s="3"/>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34"/>
    </row>
    <row r="3" spans="1:43" s="4" customFormat="1" x14ac:dyDescent="0.15">
      <c r="A3" s="1"/>
      <c r="B3" s="1"/>
      <c r="C3" s="1"/>
    </row>
    <row r="4" spans="1:43" s="4" customFormat="1" ht="14.25" x14ac:dyDescent="0.15">
      <c r="A4" s="1"/>
      <c r="B4" s="1"/>
      <c r="C4" s="332">
        <f>選択肢※削除不可!C3</f>
        <v>5</v>
      </c>
      <c r="D4" s="332"/>
      <c r="E4" s="332"/>
      <c r="F4" s="332"/>
      <c r="G4" s="332"/>
      <c r="H4" s="332"/>
      <c r="I4" s="332"/>
      <c r="J4" s="123" t="s">
        <v>160</v>
      </c>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row>
    <row r="5" spans="1:43" s="4" customFormat="1" ht="7.5" customHeight="1" x14ac:dyDescent="0.15">
      <c r="A5" s="1"/>
      <c r="B5" s="1"/>
      <c r="C5" s="1"/>
      <c r="D5" s="8"/>
      <c r="E5" s="12"/>
      <c r="F5" s="12"/>
      <c r="G5" s="12"/>
      <c r="H5" s="12"/>
      <c r="I5" s="12"/>
      <c r="J5" s="1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row>
    <row r="6" spans="1:43" s="4" customFormat="1" x14ac:dyDescent="0.15">
      <c r="A6" s="1"/>
      <c r="B6" s="1"/>
      <c r="C6" s="1"/>
      <c r="D6" s="8" t="s">
        <v>43</v>
      </c>
      <c r="E6" s="12"/>
      <c r="F6" s="12"/>
      <c r="G6" s="12"/>
      <c r="H6" s="12"/>
      <c r="I6" s="12"/>
      <c r="J6" s="1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row>
    <row r="7" spans="1:43" s="4" customFormat="1" ht="15.75" customHeight="1" x14ac:dyDescent="0.15">
      <c r="A7" s="1"/>
      <c r="B7" s="1"/>
      <c r="C7" s="1"/>
      <c r="D7" s="36"/>
      <c r="E7" s="398" t="s">
        <v>69</v>
      </c>
      <c r="F7" s="398"/>
      <c r="G7" s="398"/>
      <c r="H7" s="398"/>
      <c r="I7" s="398"/>
      <c r="J7" s="398"/>
      <c r="K7" s="409" t="str">
        <f>IF('様式1-別紙（着陸料）'!L57=0,"",'様式1-別紙（着陸料）'!L57)</f>
        <v/>
      </c>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1"/>
    </row>
    <row r="8" spans="1:43" s="4" customFormat="1" ht="6.75" customHeight="1" x14ac:dyDescent="0.15">
      <c r="A8" s="1"/>
      <c r="B8" s="1"/>
      <c r="C8" s="1"/>
      <c r="D8" s="7"/>
      <c r="E8" s="12"/>
      <c r="F8" s="12"/>
      <c r="G8" s="12"/>
      <c r="H8" s="12"/>
      <c r="I8" s="12"/>
      <c r="J8" s="1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row>
    <row r="9" spans="1:43" s="4" customFormat="1" ht="14.25" customHeight="1" x14ac:dyDescent="0.15">
      <c r="A9" s="1"/>
      <c r="B9" s="1"/>
      <c r="C9" s="1"/>
      <c r="D9" s="8" t="s">
        <v>77</v>
      </c>
      <c r="E9" s="12"/>
      <c r="F9" s="12"/>
      <c r="G9" s="12"/>
      <c r="H9" s="12"/>
      <c r="I9" s="12"/>
      <c r="J9" s="1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row>
    <row r="10" spans="1:43" s="4" customFormat="1" ht="15.75" customHeight="1" x14ac:dyDescent="0.15">
      <c r="A10" s="1"/>
      <c r="B10" s="1"/>
      <c r="C10" s="1"/>
      <c r="D10" s="464"/>
      <c r="E10" s="381" t="s">
        <v>64</v>
      </c>
      <c r="F10" s="382"/>
      <c r="G10" s="382"/>
      <c r="H10" s="382"/>
      <c r="I10" s="382"/>
      <c r="J10" s="383"/>
      <c r="K10" s="136" t="s">
        <v>2</v>
      </c>
      <c r="L10" s="28"/>
      <c r="M10" s="28"/>
      <c r="N10" s="28"/>
      <c r="O10" s="28"/>
      <c r="P10" s="473" t="str">
        <f>'様式1-別紙（着陸料）'!Q8</f>
        <v>｛　　　　　　 　｝</v>
      </c>
      <c r="Q10" s="473"/>
      <c r="R10" s="473"/>
      <c r="S10" s="473"/>
      <c r="T10" s="473"/>
      <c r="U10" s="473"/>
      <c r="V10" s="28"/>
      <c r="W10" s="28" t="s">
        <v>4</v>
      </c>
      <c r="X10" s="28"/>
      <c r="Y10" s="28"/>
      <c r="Z10" s="28"/>
      <c r="AA10" s="28"/>
      <c r="AB10" s="28"/>
      <c r="AC10" s="28"/>
      <c r="AD10" s="28"/>
      <c r="AE10" s="28"/>
      <c r="AF10" s="28"/>
      <c r="AG10" s="28"/>
      <c r="AH10" s="28"/>
      <c r="AI10" s="28"/>
      <c r="AJ10" s="28"/>
      <c r="AK10" s="28"/>
      <c r="AL10" s="28"/>
      <c r="AM10" s="28"/>
      <c r="AN10" s="28"/>
      <c r="AO10" s="137"/>
    </row>
    <row r="11" spans="1:43" s="4" customFormat="1" ht="23.25" customHeight="1" x14ac:dyDescent="0.15">
      <c r="A11" s="1"/>
      <c r="B11" s="1"/>
      <c r="C11" s="1"/>
      <c r="D11" s="464"/>
      <c r="E11" s="488"/>
      <c r="F11" s="489"/>
      <c r="G11" s="489"/>
      <c r="H11" s="489"/>
      <c r="I11" s="489"/>
      <c r="J11" s="490"/>
      <c r="K11" s="138"/>
      <c r="L11" s="139"/>
      <c r="M11" s="139"/>
      <c r="N11" s="139"/>
      <c r="O11" s="139"/>
      <c r="P11" s="474"/>
      <c r="Q11" s="474"/>
      <c r="R11" s="474"/>
      <c r="S11" s="474"/>
      <c r="T11" s="474"/>
      <c r="U11" s="474"/>
      <c r="V11" s="139"/>
      <c r="W11" s="139"/>
      <c r="X11" s="474" t="str">
        <f>'様式1-別紙（着陸料）'!Y9</f>
        <v>｛　　　　　　　｝</v>
      </c>
      <c r="Y11" s="474"/>
      <c r="Z11" s="474"/>
      <c r="AA11" s="474"/>
      <c r="AB11" s="474"/>
      <c r="AC11" s="139"/>
      <c r="AD11" s="139"/>
      <c r="AE11" s="139"/>
      <c r="AF11" s="139"/>
      <c r="AG11" s="139"/>
      <c r="AH11" s="139"/>
      <c r="AI11" s="139"/>
      <c r="AJ11" s="139"/>
      <c r="AK11" s="139"/>
      <c r="AL11" s="139"/>
      <c r="AM11" s="139"/>
      <c r="AN11" s="139"/>
      <c r="AO11" s="140"/>
    </row>
    <row r="12" spans="1:43" s="4" customFormat="1" ht="16.5" customHeight="1" x14ac:dyDescent="0.15">
      <c r="A12" s="1"/>
      <c r="B12" s="1"/>
      <c r="C12" s="1"/>
      <c r="D12" s="464">
        <v>2</v>
      </c>
      <c r="E12" s="352" t="s">
        <v>9</v>
      </c>
      <c r="F12" s="353"/>
      <c r="G12" s="353"/>
      <c r="H12" s="353"/>
      <c r="I12" s="353"/>
      <c r="J12" s="354"/>
      <c r="K12" s="23" t="s">
        <v>5</v>
      </c>
      <c r="L12" s="28"/>
      <c r="M12" s="28"/>
      <c r="N12" s="28"/>
      <c r="O12" s="28"/>
      <c r="P12" s="28"/>
      <c r="Q12" s="28"/>
      <c r="R12" s="458" t="s">
        <v>15</v>
      </c>
      <c r="S12" s="458"/>
      <c r="T12" s="458"/>
      <c r="U12" s="458"/>
      <c r="V12" s="458"/>
      <c r="W12" s="458"/>
      <c r="X12" s="458"/>
      <c r="Y12" s="458"/>
      <c r="Z12" s="458"/>
      <c r="AA12" s="458"/>
      <c r="AB12" s="458"/>
      <c r="AC12" s="28"/>
      <c r="AD12" s="28"/>
      <c r="AE12" s="458" t="s">
        <v>11</v>
      </c>
      <c r="AF12" s="458"/>
      <c r="AG12" s="458"/>
      <c r="AH12" s="458"/>
      <c r="AI12" s="458"/>
      <c r="AJ12" s="458"/>
      <c r="AK12" s="458"/>
      <c r="AL12" s="458"/>
      <c r="AM12" s="458"/>
      <c r="AN12" s="458"/>
      <c r="AO12" s="460"/>
    </row>
    <row r="13" spans="1:43" s="4" customFormat="1" ht="16.5" customHeight="1" x14ac:dyDescent="0.15">
      <c r="A13" s="1"/>
      <c r="B13" s="1"/>
      <c r="C13" s="1"/>
      <c r="D13" s="464"/>
      <c r="E13" s="355"/>
      <c r="F13" s="356"/>
      <c r="G13" s="356"/>
      <c r="H13" s="356"/>
      <c r="I13" s="356"/>
      <c r="J13" s="357"/>
      <c r="K13" s="461" t="s">
        <v>12</v>
      </c>
      <c r="L13" s="462"/>
      <c r="M13" s="462"/>
      <c r="N13" s="462"/>
      <c r="O13" s="462"/>
      <c r="P13" s="462"/>
      <c r="Q13" s="32" t="s">
        <v>16</v>
      </c>
      <c r="R13" s="451" t="str">
        <f>IF('様式1-別紙（着陸料）'!S11=0,"",'様式1-別紙（着陸料）'!S11)</f>
        <v/>
      </c>
      <c r="S13" s="451"/>
      <c r="T13" s="451"/>
      <c r="U13" s="451"/>
      <c r="V13" s="451"/>
      <c r="W13" s="451"/>
      <c r="X13" s="451"/>
      <c r="Y13" s="451"/>
      <c r="Z13" s="451"/>
      <c r="AA13" s="451"/>
      <c r="AB13" s="451"/>
      <c r="AC13" s="463" t="s">
        <v>18</v>
      </c>
      <c r="AD13" s="463"/>
      <c r="AE13" s="451" t="str">
        <f>IF('様式1-別紙（着陸料）'!AF11=0,"",'様式1-別紙（着陸料）'!AF11)</f>
        <v/>
      </c>
      <c r="AF13" s="451"/>
      <c r="AG13" s="451"/>
      <c r="AH13" s="451"/>
      <c r="AI13" s="451"/>
      <c r="AJ13" s="451"/>
      <c r="AK13" s="451"/>
      <c r="AL13" s="451"/>
      <c r="AM13" s="451"/>
      <c r="AN13" s="451"/>
      <c r="AO13" s="464"/>
    </row>
    <row r="14" spans="1:43" s="4" customFormat="1" ht="16.5" customHeight="1" x14ac:dyDescent="0.15">
      <c r="A14" s="1"/>
      <c r="B14" s="1"/>
      <c r="C14" s="1"/>
      <c r="D14" s="464"/>
      <c r="E14" s="358"/>
      <c r="F14" s="359"/>
      <c r="G14" s="359"/>
      <c r="H14" s="359"/>
      <c r="I14" s="359"/>
      <c r="J14" s="360"/>
      <c r="K14" s="449" t="s">
        <v>20</v>
      </c>
      <c r="L14" s="450"/>
      <c r="M14" s="450"/>
      <c r="N14" s="450"/>
      <c r="O14" s="450"/>
      <c r="P14" s="450"/>
      <c r="Q14" s="33" t="s">
        <v>16</v>
      </c>
      <c r="R14" s="451" t="str">
        <f>IF('様式1-別紙（着陸料）'!S12=0,"",'様式1-別紙（着陸料）'!S12)</f>
        <v/>
      </c>
      <c r="S14" s="451"/>
      <c r="T14" s="451"/>
      <c r="U14" s="451"/>
      <c r="V14" s="451"/>
      <c r="W14" s="451"/>
      <c r="X14" s="451"/>
      <c r="Y14" s="451"/>
      <c r="Z14" s="451"/>
      <c r="AA14" s="451"/>
      <c r="AB14" s="451"/>
      <c r="AC14" s="452" t="s">
        <v>18</v>
      </c>
      <c r="AD14" s="452"/>
      <c r="AE14" s="453" t="str">
        <f>IF('様式1-別紙（着陸料）'!AF12=0,"",'様式1-別紙（着陸料）'!AF12)</f>
        <v/>
      </c>
      <c r="AF14" s="453"/>
      <c r="AG14" s="453"/>
      <c r="AH14" s="453"/>
      <c r="AI14" s="453"/>
      <c r="AJ14" s="453"/>
      <c r="AK14" s="453"/>
      <c r="AL14" s="453"/>
      <c r="AM14" s="453"/>
      <c r="AN14" s="453"/>
      <c r="AO14" s="454"/>
    </row>
    <row r="15" spans="1:43" s="4" customFormat="1" ht="45" customHeight="1" x14ac:dyDescent="0.15">
      <c r="A15" s="1"/>
      <c r="B15" s="1"/>
      <c r="C15" s="1"/>
      <c r="D15" s="14"/>
      <c r="E15" s="491" t="s">
        <v>71</v>
      </c>
      <c r="F15" s="492"/>
      <c r="G15" s="492"/>
      <c r="H15" s="492"/>
      <c r="I15" s="492"/>
      <c r="J15" s="493"/>
      <c r="K15" s="409" t="str">
        <f>IF('様式1-別紙（着陸料）'!P18=0,"",'様式1-別紙（着陸料）'!P18)</f>
        <v/>
      </c>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1"/>
    </row>
    <row r="16" spans="1:43" s="5" customFormat="1" ht="6" customHeight="1" x14ac:dyDescent="0.15">
      <c r="D16" s="14"/>
      <c r="E16" s="14"/>
      <c r="F16" s="14"/>
      <c r="G16" s="14"/>
      <c r="H16" s="14"/>
      <c r="I16" s="14"/>
      <c r="J16" s="14"/>
      <c r="K16" s="14"/>
      <c r="L16" s="14"/>
      <c r="M16" s="14"/>
      <c r="N16" s="14"/>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14"/>
      <c r="AN16" s="14"/>
      <c r="AO16" s="30"/>
      <c r="AP16" s="38"/>
      <c r="AQ16" s="38"/>
    </row>
    <row r="17" spans="1:43" s="5" customFormat="1" ht="18.75" customHeight="1" x14ac:dyDescent="0.15">
      <c r="D17" s="11" t="s">
        <v>72</v>
      </c>
      <c r="E17" s="14"/>
      <c r="F17" s="14"/>
      <c r="G17" s="14"/>
      <c r="H17" s="14"/>
      <c r="I17" s="14"/>
      <c r="J17" s="14"/>
      <c r="K17" s="14"/>
      <c r="L17" s="14"/>
      <c r="M17" s="14"/>
      <c r="N17" s="14"/>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14"/>
      <c r="AN17" s="14"/>
      <c r="AO17" s="30"/>
      <c r="AP17" s="38"/>
      <c r="AQ17" s="38"/>
    </row>
    <row r="18" spans="1:43" ht="15" customHeight="1" x14ac:dyDescent="0.15">
      <c r="D18" s="464"/>
      <c r="E18" s="475" t="s">
        <v>51</v>
      </c>
      <c r="F18" s="476"/>
      <c r="G18" s="476"/>
      <c r="H18" s="476"/>
      <c r="I18" s="476"/>
      <c r="J18" s="477"/>
      <c r="K18" s="342" t="str">
        <f>交付要望書コピー用!L41</f>
        <v>令和５年度の着陸料</v>
      </c>
      <c r="L18" s="481"/>
      <c r="M18" s="481"/>
      <c r="N18" s="481"/>
      <c r="O18" s="481"/>
      <c r="P18" s="481"/>
      <c r="Q18" s="481"/>
      <c r="R18" s="482"/>
      <c r="S18" s="483" t="str">
        <f>IF('様式1-別紙（着陸料）'!T41=0,"",'様式1-別紙（着陸料）'!T41)</f>
        <v/>
      </c>
      <c r="T18" s="484"/>
      <c r="U18" s="484"/>
      <c r="V18" s="484"/>
      <c r="W18" s="484"/>
      <c r="X18" s="484"/>
      <c r="Y18" s="484"/>
      <c r="Z18" s="484"/>
      <c r="AA18" s="484"/>
      <c r="AB18" s="484"/>
      <c r="AC18" s="484"/>
      <c r="AD18" s="484"/>
      <c r="AE18" s="484"/>
      <c r="AF18" s="484"/>
      <c r="AG18" s="484"/>
      <c r="AH18" s="484"/>
      <c r="AI18" s="484"/>
      <c r="AJ18" s="484"/>
      <c r="AK18" s="484"/>
      <c r="AL18" s="484"/>
      <c r="AM18" s="484"/>
      <c r="AN18" s="484"/>
      <c r="AO18" s="487" t="s">
        <v>150</v>
      </c>
    </row>
    <row r="19" spans="1:43" ht="15" customHeight="1" x14ac:dyDescent="0.15">
      <c r="D19" s="464"/>
      <c r="E19" s="478"/>
      <c r="F19" s="479"/>
      <c r="G19" s="479"/>
      <c r="H19" s="479"/>
      <c r="I19" s="479"/>
      <c r="J19" s="480"/>
      <c r="K19" s="469"/>
      <c r="L19" s="470"/>
      <c r="M19" s="470"/>
      <c r="N19" s="470"/>
      <c r="O19" s="470"/>
      <c r="P19" s="470"/>
      <c r="Q19" s="470"/>
      <c r="R19" s="471"/>
      <c r="S19" s="485"/>
      <c r="T19" s="486"/>
      <c r="U19" s="486"/>
      <c r="V19" s="486"/>
      <c r="W19" s="486"/>
      <c r="X19" s="486"/>
      <c r="Y19" s="486"/>
      <c r="Z19" s="486"/>
      <c r="AA19" s="486"/>
      <c r="AB19" s="486"/>
      <c r="AC19" s="486"/>
      <c r="AD19" s="486"/>
      <c r="AE19" s="486"/>
      <c r="AF19" s="486"/>
      <c r="AG19" s="486"/>
      <c r="AH19" s="486"/>
      <c r="AI19" s="486"/>
      <c r="AJ19" s="486"/>
      <c r="AK19" s="486"/>
      <c r="AL19" s="486"/>
      <c r="AM19" s="486"/>
      <c r="AN19" s="486"/>
      <c r="AO19" s="454"/>
    </row>
    <row r="20" spans="1:43" s="4" customFormat="1" ht="5.25" customHeight="1" x14ac:dyDescent="0.15">
      <c r="A20" s="1"/>
      <c r="B20" s="1"/>
      <c r="C20" s="1"/>
      <c r="D20" s="7"/>
      <c r="E20" s="12"/>
      <c r="F20" s="12"/>
      <c r="G20" s="12"/>
      <c r="H20" s="12"/>
      <c r="I20" s="12"/>
      <c r="J20" s="1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row>
    <row r="21" spans="1:43" s="4" customFormat="1" x14ac:dyDescent="0.15">
      <c r="A21" s="1"/>
      <c r="B21" s="1"/>
      <c r="C21" s="1"/>
      <c r="D21" s="8" t="s">
        <v>73</v>
      </c>
      <c r="E21" s="12"/>
      <c r="F21" s="12"/>
      <c r="G21" s="12"/>
      <c r="H21" s="12"/>
      <c r="I21" s="12"/>
      <c r="J21" s="1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row>
    <row r="22" spans="1:43" s="4" customFormat="1" ht="33" customHeight="1" x14ac:dyDescent="0.15">
      <c r="A22" s="1"/>
      <c r="B22" s="1"/>
      <c r="C22" s="1"/>
      <c r="D22" s="36"/>
      <c r="E22" s="395" t="s">
        <v>63</v>
      </c>
      <c r="F22" s="396"/>
      <c r="G22" s="396"/>
      <c r="H22" s="396"/>
      <c r="I22" s="396"/>
      <c r="J22" s="397"/>
      <c r="K22" s="407" t="str">
        <f>IF('様式1-別紙（着陸料）'!L53=0,"",'様式1-別紙（着陸料）'!L53)</f>
        <v/>
      </c>
      <c r="L22" s="408"/>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8"/>
      <c r="AM22" s="408"/>
      <c r="AN22" s="408"/>
      <c r="AO22" s="19" t="s">
        <v>47</v>
      </c>
    </row>
    <row r="23" spans="1:43" s="4" customFormat="1" ht="6.75" customHeight="1" x14ac:dyDescent="0.15">
      <c r="A23" s="1"/>
      <c r="B23" s="1"/>
      <c r="C23" s="1"/>
      <c r="D23" s="7"/>
      <c r="E23" s="12"/>
      <c r="F23" s="12"/>
      <c r="G23" s="12"/>
      <c r="H23" s="12"/>
      <c r="I23" s="12"/>
      <c r="J23" s="1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row>
    <row r="24" spans="1:43" s="4" customFormat="1" x14ac:dyDescent="0.15">
      <c r="A24" s="1"/>
      <c r="B24" s="1"/>
      <c r="C24" s="1"/>
      <c r="D24" s="8"/>
      <c r="E24" s="12"/>
      <c r="F24" s="12"/>
      <c r="G24" s="12"/>
      <c r="H24" s="12"/>
      <c r="I24" s="12"/>
      <c r="J24" s="1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row>
    <row r="25" spans="1:43" s="4" customFormat="1" x14ac:dyDescent="0.15">
      <c r="A25" s="1"/>
      <c r="B25" s="1"/>
      <c r="C25" s="1"/>
      <c r="D25" s="7"/>
      <c r="E25" s="12"/>
      <c r="F25" s="12"/>
      <c r="G25" s="12"/>
      <c r="H25" s="12"/>
      <c r="I25" s="12"/>
      <c r="J25" s="1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row>
    <row r="26" spans="1:43" s="4" customFormat="1" x14ac:dyDescent="0.15">
      <c r="A26" s="1"/>
      <c r="B26" s="1"/>
      <c r="C26" s="1"/>
      <c r="D26" s="7"/>
      <c r="E26" s="12"/>
      <c r="F26" s="12"/>
      <c r="G26" s="12"/>
      <c r="H26" s="12"/>
      <c r="I26" s="12"/>
      <c r="J26" s="1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row>
    <row r="27" spans="1:43" s="4" customFormat="1" x14ac:dyDescent="0.15">
      <c r="A27" s="1"/>
      <c r="B27" s="1"/>
      <c r="C27" s="1"/>
      <c r="D27" s="7"/>
      <c r="E27" s="12"/>
      <c r="F27" s="12"/>
      <c r="G27" s="12"/>
      <c r="H27" s="12"/>
      <c r="I27" s="12"/>
      <c r="J27" s="1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row>
    <row r="28" spans="1:43" s="4" customFormat="1" x14ac:dyDescent="0.15">
      <c r="A28" s="1"/>
      <c r="B28" s="1"/>
      <c r="C28" s="1"/>
      <c r="D28" s="7"/>
      <c r="E28" s="12"/>
      <c r="F28" s="12"/>
      <c r="G28" s="12"/>
      <c r="H28" s="12"/>
      <c r="I28" s="12"/>
      <c r="J28" s="1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row>
    <row r="29" spans="1:43" s="4" customFormat="1" x14ac:dyDescent="0.15">
      <c r="A29" s="1"/>
      <c r="B29" s="1"/>
      <c r="C29" s="1"/>
      <c r="D29" s="7"/>
      <c r="E29" s="12"/>
      <c r="F29" s="12"/>
      <c r="G29" s="12"/>
      <c r="H29" s="12"/>
      <c r="I29" s="12"/>
      <c r="J29" s="1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row>
    <row r="30" spans="1:43" s="4" customFormat="1" x14ac:dyDescent="0.15">
      <c r="A30" s="1"/>
      <c r="B30" s="1"/>
      <c r="C30" s="1"/>
      <c r="D30" s="7"/>
      <c r="E30" s="12"/>
      <c r="F30" s="12"/>
      <c r="G30" s="12"/>
      <c r="H30" s="12"/>
      <c r="I30" s="12"/>
      <c r="J30" s="1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row>
    <row r="31" spans="1:43" s="4" customFormat="1" x14ac:dyDescent="0.15">
      <c r="A31" s="1"/>
      <c r="B31" s="1"/>
      <c r="C31" s="1"/>
      <c r="D31" s="7"/>
      <c r="E31" s="12"/>
      <c r="F31" s="12"/>
      <c r="G31" s="12"/>
      <c r="H31" s="12"/>
      <c r="I31" s="12"/>
      <c r="J31" s="1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row>
    <row r="32" spans="1:43" s="4" customFormat="1" x14ac:dyDescent="0.15">
      <c r="A32" s="1"/>
      <c r="B32" s="1"/>
      <c r="C32" s="1"/>
      <c r="D32" s="7"/>
      <c r="E32" s="12"/>
      <c r="F32" s="12"/>
      <c r="G32" s="12"/>
      <c r="H32" s="12"/>
      <c r="I32" s="12"/>
      <c r="J32" s="1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row>
  </sheetData>
  <mergeCells count="27">
    <mergeCell ref="K22:AN22"/>
    <mergeCell ref="S18:AN19"/>
    <mergeCell ref="AO18:AO19"/>
    <mergeCell ref="C4:I4"/>
    <mergeCell ref="AE14:AO14"/>
    <mergeCell ref="E7:J7"/>
    <mergeCell ref="R12:AB12"/>
    <mergeCell ref="AE12:AO12"/>
    <mergeCell ref="K7:AO7"/>
    <mergeCell ref="E10:J11"/>
    <mergeCell ref="X11:AB11"/>
    <mergeCell ref="E15:J15"/>
    <mergeCell ref="K15:AO15"/>
    <mergeCell ref="E22:J22"/>
    <mergeCell ref="D10:D14"/>
    <mergeCell ref="E12:J14"/>
    <mergeCell ref="D18:D19"/>
    <mergeCell ref="E18:J19"/>
    <mergeCell ref="K18:R19"/>
    <mergeCell ref="K13:P13"/>
    <mergeCell ref="R13:AB13"/>
    <mergeCell ref="P10:U11"/>
    <mergeCell ref="AC13:AD13"/>
    <mergeCell ref="AE13:AO13"/>
    <mergeCell ref="K14:P14"/>
    <mergeCell ref="R14:AB14"/>
    <mergeCell ref="AC14:AD14"/>
  </mergeCells>
  <phoneticPr fontId="2"/>
  <pageMargins left="0.23622047244094491" right="0.23622047244094491" top="0.55118110236220474" bottom="0.55118110236220474" header="0.31496062992125984" footer="0.31496062992125984"/>
  <pageSetup paperSize="9" scale="8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選択肢※削除不可!$B$5:$B$9</xm:f>
          </x14:formula1>
          <xm:sqref>P10</xm:sqref>
        </x14:dataValidation>
        <x14:dataValidation type="list" allowBlank="1" showInputMessage="1" showErrorMessage="1">
          <x14:formula1>
            <xm:f>選択肢※削除不可!$C$5:$C$8</xm:f>
          </x14:formula1>
          <xm:sqref>X11:AB11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2:AR71"/>
  <sheetViews>
    <sheetView view="pageBreakPreview" topLeftCell="A19" zoomScaleSheetLayoutView="100" workbookViewId="0">
      <selection activeCell="AJ36" sqref="AJ36:AM36"/>
    </sheetView>
  </sheetViews>
  <sheetFormatPr defaultColWidth="2.625" defaultRowHeight="13.5" outlineLevelRow="1" x14ac:dyDescent="0.15"/>
  <cols>
    <col min="1" max="1" width="2.625" style="46"/>
    <col min="2" max="2" width="0.5" style="46" customWidth="1"/>
    <col min="3" max="3" width="2.5" style="46" customWidth="1"/>
    <col min="4" max="4" width="2.625" style="51"/>
    <col min="5" max="11" width="2.875" style="48" customWidth="1"/>
    <col min="12" max="12" width="2.625" style="46"/>
    <col min="13" max="13" width="3.625" style="46" customWidth="1"/>
    <col min="14" max="15" width="2.625" style="46"/>
    <col min="16" max="39" width="2.5" style="46" customWidth="1"/>
    <col min="40" max="42" width="2.625" style="46"/>
    <col min="43" max="43" width="12.125" style="50" customWidth="1"/>
    <col min="44" max="44" width="2.625" style="50"/>
    <col min="45" max="16384" width="2.625" style="46"/>
  </cols>
  <sheetData>
    <row r="2" spans="1:44" s="50" customFormat="1" ht="13.5" customHeight="1" x14ac:dyDescent="0.15">
      <c r="A2" s="46"/>
      <c r="B2" s="46"/>
      <c r="C2" s="46"/>
      <c r="D2" s="47" t="s">
        <v>169</v>
      </c>
      <c r="E2" s="48"/>
      <c r="F2" s="48"/>
      <c r="G2" s="48"/>
      <c r="H2" s="48"/>
      <c r="I2" s="48"/>
      <c r="J2" s="48"/>
      <c r="K2" s="48"/>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9"/>
    </row>
    <row r="3" spans="1:44" s="50" customFormat="1" ht="3.75" customHeight="1" x14ac:dyDescent="0.15">
      <c r="A3" s="46"/>
      <c r="B3" s="46"/>
      <c r="C3" s="46"/>
      <c r="D3" s="51"/>
      <c r="E3" s="48"/>
      <c r="F3" s="48"/>
      <c r="G3" s="48"/>
      <c r="H3" s="48"/>
      <c r="I3" s="48"/>
      <c r="J3" s="48"/>
      <c r="K3" s="48"/>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row>
    <row r="4" spans="1:44" s="50" customFormat="1" ht="14.25" x14ac:dyDescent="0.15">
      <c r="A4" s="46"/>
      <c r="B4" s="46"/>
      <c r="C4" s="332">
        <f>選択肢※削除不可!C3</f>
        <v>5</v>
      </c>
      <c r="D4" s="332"/>
      <c r="E4" s="332"/>
      <c r="F4" s="332"/>
      <c r="G4" s="332"/>
      <c r="H4" s="332"/>
      <c r="I4" s="332"/>
      <c r="J4" s="177" t="s">
        <v>161</v>
      </c>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52"/>
    </row>
    <row r="5" spans="1:44" s="50" customFormat="1" ht="6" customHeight="1" x14ac:dyDescent="0.15">
      <c r="A5" s="46"/>
      <c r="B5" s="46"/>
      <c r="C5" s="46"/>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row>
    <row r="6" spans="1:44" s="50" customFormat="1" ht="14.25" customHeight="1" x14ac:dyDescent="0.15">
      <c r="A6" s="46"/>
      <c r="B6" s="46"/>
      <c r="C6" s="46"/>
      <c r="D6" s="53" t="s">
        <v>78</v>
      </c>
      <c r="E6" s="54"/>
      <c r="F6" s="54"/>
      <c r="G6" s="54"/>
      <c r="H6" s="54"/>
      <c r="I6" s="54"/>
      <c r="J6" s="54"/>
      <c r="K6" s="54"/>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pans="1:44" s="50" customFormat="1" ht="14.25" customHeight="1" x14ac:dyDescent="0.15">
      <c r="A7" s="46"/>
      <c r="B7" s="46"/>
      <c r="C7" s="46"/>
      <c r="D7" s="56">
        <v>1</v>
      </c>
      <c r="E7" s="57" t="s">
        <v>60</v>
      </c>
      <c r="F7" s="58"/>
      <c r="G7" s="59"/>
      <c r="H7" s="59"/>
      <c r="I7" s="59"/>
      <c r="J7" s="59"/>
      <c r="K7" s="60"/>
      <c r="L7" s="409"/>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1"/>
    </row>
    <row r="8" spans="1:44" s="50" customFormat="1" ht="14.25" customHeight="1" x14ac:dyDescent="0.15">
      <c r="A8" s="46"/>
      <c r="B8" s="46"/>
      <c r="C8" s="46"/>
      <c r="D8" s="246">
        <v>2</v>
      </c>
      <c r="E8" s="276" t="s">
        <v>64</v>
      </c>
      <c r="F8" s="277"/>
      <c r="G8" s="277"/>
      <c r="H8" s="277"/>
      <c r="I8" s="277"/>
      <c r="J8" s="277"/>
      <c r="K8" s="278"/>
      <c r="L8" s="131" t="s">
        <v>2</v>
      </c>
      <c r="M8" s="62"/>
      <c r="N8" s="62"/>
      <c r="O8" s="62"/>
      <c r="P8" s="62"/>
      <c r="Q8" s="473" t="str">
        <f>'様式1-別紙（着陸料）'!Q8</f>
        <v>｛　　　　　　 　｝</v>
      </c>
      <c r="R8" s="473"/>
      <c r="S8" s="473"/>
      <c r="T8" s="473"/>
      <c r="U8" s="473"/>
      <c r="V8" s="473"/>
      <c r="W8" s="62"/>
      <c r="X8" s="62" t="s">
        <v>4</v>
      </c>
      <c r="Y8" s="62"/>
      <c r="Z8" s="62"/>
      <c r="AA8" s="62"/>
      <c r="AB8" s="62"/>
      <c r="AC8" s="62"/>
      <c r="AD8" s="62"/>
      <c r="AE8" s="62"/>
      <c r="AF8" s="62"/>
      <c r="AG8" s="62"/>
      <c r="AH8" s="62"/>
      <c r="AI8" s="62"/>
      <c r="AJ8" s="62"/>
      <c r="AK8" s="62"/>
      <c r="AL8" s="62"/>
      <c r="AM8" s="62"/>
      <c r="AN8" s="62"/>
      <c r="AO8" s="62"/>
      <c r="AP8" s="132"/>
    </row>
    <row r="9" spans="1:44" s="50" customFormat="1" ht="33.75" customHeight="1" x14ac:dyDescent="0.15">
      <c r="A9" s="46"/>
      <c r="B9" s="46"/>
      <c r="C9" s="46"/>
      <c r="D9" s="248"/>
      <c r="E9" s="279"/>
      <c r="F9" s="280"/>
      <c r="G9" s="280"/>
      <c r="H9" s="280"/>
      <c r="I9" s="280"/>
      <c r="J9" s="280"/>
      <c r="K9" s="281"/>
      <c r="L9" s="134"/>
      <c r="M9" s="133"/>
      <c r="N9" s="133"/>
      <c r="O9" s="133"/>
      <c r="P9" s="133"/>
      <c r="Q9" s="474"/>
      <c r="R9" s="474"/>
      <c r="S9" s="474"/>
      <c r="T9" s="474"/>
      <c r="U9" s="474"/>
      <c r="V9" s="474"/>
      <c r="W9" s="133"/>
      <c r="X9" s="133"/>
      <c r="Y9" s="474" t="str">
        <f>'様式1-別紙（着陸料）'!Y9</f>
        <v>｛　　　　　　　｝</v>
      </c>
      <c r="Z9" s="474"/>
      <c r="AA9" s="474"/>
      <c r="AB9" s="474"/>
      <c r="AC9" s="474"/>
      <c r="AD9" s="133"/>
      <c r="AE9" s="133"/>
      <c r="AF9" s="133"/>
      <c r="AG9" s="133"/>
      <c r="AH9" s="133"/>
      <c r="AI9" s="133"/>
      <c r="AJ9" s="133"/>
      <c r="AK9" s="133"/>
      <c r="AL9" s="133"/>
      <c r="AM9" s="133"/>
      <c r="AN9" s="133"/>
      <c r="AO9" s="133"/>
      <c r="AP9" s="135"/>
    </row>
    <row r="10" spans="1:44" s="50" customFormat="1" ht="16.5" customHeight="1" x14ac:dyDescent="0.15">
      <c r="A10" s="46"/>
      <c r="B10" s="46"/>
      <c r="C10" s="46"/>
      <c r="D10" s="246">
        <v>3</v>
      </c>
      <c r="E10" s="249" t="s">
        <v>9</v>
      </c>
      <c r="F10" s="250"/>
      <c r="G10" s="250"/>
      <c r="H10" s="250"/>
      <c r="I10" s="250"/>
      <c r="J10" s="250"/>
      <c r="K10" s="251"/>
      <c r="L10" s="61" t="s">
        <v>5</v>
      </c>
      <c r="M10" s="62"/>
      <c r="N10" s="62"/>
      <c r="O10" s="62"/>
      <c r="P10" s="62"/>
      <c r="Q10" s="62"/>
      <c r="R10" s="62"/>
      <c r="S10" s="326" t="s">
        <v>15</v>
      </c>
      <c r="T10" s="326"/>
      <c r="U10" s="326"/>
      <c r="V10" s="326"/>
      <c r="W10" s="326"/>
      <c r="X10" s="326"/>
      <c r="Y10" s="326"/>
      <c r="Z10" s="326"/>
      <c r="AA10" s="326"/>
      <c r="AB10" s="326"/>
      <c r="AC10" s="326"/>
      <c r="AD10" s="62"/>
      <c r="AE10" s="62"/>
      <c r="AF10" s="326" t="s">
        <v>11</v>
      </c>
      <c r="AG10" s="326"/>
      <c r="AH10" s="326"/>
      <c r="AI10" s="326"/>
      <c r="AJ10" s="326"/>
      <c r="AK10" s="326"/>
      <c r="AL10" s="326"/>
      <c r="AM10" s="326"/>
      <c r="AN10" s="326"/>
      <c r="AO10" s="326"/>
      <c r="AP10" s="327"/>
    </row>
    <row r="11" spans="1:44" s="50" customFormat="1" ht="16.5" customHeight="1" x14ac:dyDescent="0.15">
      <c r="A11" s="46"/>
      <c r="B11" s="46"/>
      <c r="C11" s="46"/>
      <c r="D11" s="247"/>
      <c r="E11" s="252"/>
      <c r="F11" s="253"/>
      <c r="G11" s="253"/>
      <c r="H11" s="253"/>
      <c r="I11" s="253"/>
      <c r="J11" s="253"/>
      <c r="K11" s="254"/>
      <c r="L11" s="328" t="s">
        <v>12</v>
      </c>
      <c r="M11" s="329"/>
      <c r="N11" s="329"/>
      <c r="O11" s="329"/>
      <c r="P11" s="329"/>
      <c r="Q11" s="329"/>
      <c r="R11" s="63" t="s">
        <v>16</v>
      </c>
      <c r="S11" s="239" t="str">
        <f>IF('様式1-別紙（着陸料）'!R13=0,"",'様式3-別紙（着陸料）'!R13)</f>
        <v/>
      </c>
      <c r="T11" s="239"/>
      <c r="U11" s="239"/>
      <c r="V11" s="239"/>
      <c r="W11" s="239"/>
      <c r="X11" s="239"/>
      <c r="Y11" s="239"/>
      <c r="Z11" s="239"/>
      <c r="AA11" s="239"/>
      <c r="AB11" s="239"/>
      <c r="AC11" s="239"/>
      <c r="AD11" s="330" t="s">
        <v>18</v>
      </c>
      <c r="AE11" s="330"/>
      <c r="AF11" s="239" t="str">
        <f>IF('様式1-別紙（着陸料）'!AE13=0,"",'様式3-別紙（着陸料）'!AE13)</f>
        <v/>
      </c>
      <c r="AG11" s="239"/>
      <c r="AH11" s="239"/>
      <c r="AI11" s="239"/>
      <c r="AJ11" s="239"/>
      <c r="AK11" s="239"/>
      <c r="AL11" s="239"/>
      <c r="AM11" s="239"/>
      <c r="AN11" s="239"/>
      <c r="AO11" s="239"/>
      <c r="AP11" s="331"/>
    </row>
    <row r="12" spans="1:44" s="50" customFormat="1" ht="16.5" customHeight="1" x14ac:dyDescent="0.15">
      <c r="A12" s="46"/>
      <c r="B12" s="46"/>
      <c r="C12" s="46"/>
      <c r="D12" s="248"/>
      <c r="E12" s="255"/>
      <c r="F12" s="256"/>
      <c r="G12" s="256"/>
      <c r="H12" s="256"/>
      <c r="I12" s="256"/>
      <c r="J12" s="256"/>
      <c r="K12" s="257"/>
      <c r="L12" s="345" t="s">
        <v>20</v>
      </c>
      <c r="M12" s="346"/>
      <c r="N12" s="346"/>
      <c r="O12" s="346"/>
      <c r="P12" s="346"/>
      <c r="Q12" s="346"/>
      <c r="R12" s="64" t="s">
        <v>16</v>
      </c>
      <c r="S12" s="239" t="str">
        <f>IF('様式1-別紙（着陸料）'!R14=0,"",'様式3-別紙（着陸料）'!R14)</f>
        <v/>
      </c>
      <c r="T12" s="239"/>
      <c r="U12" s="239"/>
      <c r="V12" s="239"/>
      <c r="W12" s="239"/>
      <c r="X12" s="239"/>
      <c r="Y12" s="239"/>
      <c r="Z12" s="239"/>
      <c r="AA12" s="239"/>
      <c r="AB12" s="239"/>
      <c r="AC12" s="239"/>
      <c r="AD12" s="347" t="s">
        <v>18</v>
      </c>
      <c r="AE12" s="347"/>
      <c r="AF12" s="338" t="str">
        <f>IF('様式1-別紙（着陸料）'!AE14=0,"",'様式3-別紙（着陸料）'!AE14)</f>
        <v/>
      </c>
      <c r="AG12" s="338"/>
      <c r="AH12" s="338"/>
      <c r="AI12" s="338"/>
      <c r="AJ12" s="338"/>
      <c r="AK12" s="338"/>
      <c r="AL12" s="338"/>
      <c r="AM12" s="338"/>
      <c r="AN12" s="338"/>
      <c r="AO12" s="338"/>
      <c r="AP12" s="339"/>
    </row>
    <row r="13" spans="1:44" s="50" customFormat="1" ht="23.1" customHeight="1" x14ac:dyDescent="0.15">
      <c r="A13" s="46"/>
      <c r="B13" s="46"/>
      <c r="C13" s="46"/>
      <c r="D13" s="246">
        <v>4</v>
      </c>
      <c r="E13" s="258" t="s">
        <v>111</v>
      </c>
      <c r="F13" s="259"/>
      <c r="G13" s="259"/>
      <c r="H13" s="259"/>
      <c r="I13" s="259"/>
      <c r="J13" s="259"/>
      <c r="K13" s="260"/>
      <c r="L13" s="221" t="s">
        <v>22</v>
      </c>
      <c r="M13" s="222"/>
      <c r="N13" s="223"/>
      <c r="O13" s="221" t="str">
        <f>IF('様式1-別紙（着陸料）'!O13=0,"",'様式1-別紙（着陸料）'!O13)</f>
        <v/>
      </c>
      <c r="P13" s="222"/>
      <c r="Q13" s="222"/>
      <c r="R13" s="222"/>
      <c r="S13" s="222"/>
      <c r="T13" s="222"/>
      <c r="U13" s="222"/>
      <c r="V13" s="222"/>
      <c r="W13" s="222"/>
      <c r="X13" s="222"/>
      <c r="Y13" s="222"/>
      <c r="Z13" s="222"/>
      <c r="AA13" s="222"/>
      <c r="AB13" s="222"/>
      <c r="AC13" s="222"/>
      <c r="AD13" s="222"/>
      <c r="AE13" s="65" t="s">
        <v>23</v>
      </c>
      <c r="AF13" s="222" t="s">
        <v>24</v>
      </c>
      <c r="AG13" s="222"/>
      <c r="AH13" s="222"/>
      <c r="AI13" s="59" t="s">
        <v>16</v>
      </c>
      <c r="AJ13" s="220" t="str">
        <f>IF('様式1-別紙（着陸料）'!AJ13=0,"",'様式1-別紙（着陸料）'!AJ13)</f>
        <v/>
      </c>
      <c r="AK13" s="220"/>
      <c r="AL13" s="220"/>
      <c r="AM13" s="220"/>
      <c r="AN13" s="220"/>
      <c r="AO13" s="59" t="s">
        <v>26</v>
      </c>
      <c r="AP13" s="60" t="s">
        <v>46</v>
      </c>
    </row>
    <row r="14" spans="1:44" s="50" customFormat="1" ht="23.1" customHeight="1" x14ac:dyDescent="0.15">
      <c r="A14" s="46"/>
      <c r="B14" s="46"/>
      <c r="C14" s="46"/>
      <c r="D14" s="247"/>
      <c r="E14" s="261"/>
      <c r="F14" s="262"/>
      <c r="G14" s="262"/>
      <c r="H14" s="262"/>
      <c r="I14" s="262"/>
      <c r="J14" s="262"/>
      <c r="K14" s="263"/>
      <c r="L14" s="221" t="s">
        <v>22</v>
      </c>
      <c r="M14" s="222"/>
      <c r="N14" s="223"/>
      <c r="O14" s="221" t="str">
        <f>IF('様式1-別紙（着陸料）'!O14=0,"",'様式1-別紙（着陸料）'!O14)</f>
        <v/>
      </c>
      <c r="P14" s="222"/>
      <c r="Q14" s="222"/>
      <c r="R14" s="222"/>
      <c r="S14" s="222"/>
      <c r="T14" s="222"/>
      <c r="U14" s="222"/>
      <c r="V14" s="222"/>
      <c r="W14" s="222"/>
      <c r="X14" s="222"/>
      <c r="Y14" s="222"/>
      <c r="Z14" s="222"/>
      <c r="AA14" s="222"/>
      <c r="AB14" s="222"/>
      <c r="AC14" s="222"/>
      <c r="AD14" s="222"/>
      <c r="AE14" s="65" t="s">
        <v>23</v>
      </c>
      <c r="AF14" s="222" t="s">
        <v>24</v>
      </c>
      <c r="AG14" s="222"/>
      <c r="AH14" s="222"/>
      <c r="AI14" s="59" t="s">
        <v>16</v>
      </c>
      <c r="AJ14" s="220" t="str">
        <f>IF('様式1-別紙（着陸料）'!AJ14=0,"",'様式1-別紙（着陸料）'!AJ14)</f>
        <v/>
      </c>
      <c r="AK14" s="220"/>
      <c r="AL14" s="220"/>
      <c r="AM14" s="220"/>
      <c r="AN14" s="220"/>
      <c r="AO14" s="59" t="s">
        <v>26</v>
      </c>
      <c r="AP14" s="60" t="s">
        <v>46</v>
      </c>
    </row>
    <row r="15" spans="1:44" s="50" customFormat="1" ht="18.75" customHeight="1" x14ac:dyDescent="0.15">
      <c r="A15" s="46"/>
      <c r="B15" s="46"/>
      <c r="C15" s="46"/>
      <c r="D15" s="246">
        <v>5</v>
      </c>
      <c r="E15" s="258" t="s">
        <v>112</v>
      </c>
      <c r="F15" s="259"/>
      <c r="G15" s="259"/>
      <c r="H15" s="259"/>
      <c r="I15" s="259"/>
      <c r="J15" s="259"/>
      <c r="K15" s="260"/>
      <c r="L15" s="342" t="s">
        <v>132</v>
      </c>
      <c r="M15" s="343"/>
      <c r="N15" s="343" t="str">
        <f>IF('様式1-別紙（着陸料）'!N15=0,"",'様式1-別紙（着陸料）'!N15)</f>
        <v/>
      </c>
      <c r="O15" s="343" t="s">
        <v>48</v>
      </c>
      <c r="P15" s="343" t="str">
        <f>IF('様式1-別紙（着陸料）'!P15=0,"",'様式1-別紙（着陸料）'!P15)</f>
        <v/>
      </c>
      <c r="Q15" s="343" t="s">
        <v>134</v>
      </c>
      <c r="R15" s="343" t="str">
        <f>IF('様式1-別紙（着陸料）'!R15=0,"",'様式1-別紙（着陸料）'!R15)</f>
        <v/>
      </c>
      <c r="S15" s="343" t="s">
        <v>10</v>
      </c>
      <c r="T15" s="321" t="s">
        <v>136</v>
      </c>
      <c r="U15" s="321"/>
      <c r="V15" s="321"/>
      <c r="W15" s="321"/>
      <c r="X15" s="127" t="s">
        <v>93</v>
      </c>
      <c r="Y15" s="127"/>
      <c r="Z15" s="128" t="str">
        <f>IF('様式1-別紙（着陸料）'!Z15=0,"",'様式1-別紙（着陸料）'!Z15)</f>
        <v/>
      </c>
      <c r="AA15" s="128" t="s">
        <v>48</v>
      </c>
      <c r="AB15" s="128" t="str">
        <f>IF('様式1-別紙（着陸料）'!AB15=0,"",'様式1-別紙（着陸料）'!AB15)</f>
        <v/>
      </c>
      <c r="AC15" s="128" t="s">
        <v>134</v>
      </c>
      <c r="AD15" s="128" t="str">
        <f>IF('様式1-別紙（着陸料）'!AD15=0,"",'様式1-別紙（着陸料）'!AD15)</f>
        <v/>
      </c>
      <c r="AE15" s="128" t="s">
        <v>10</v>
      </c>
      <c r="AF15" s="128"/>
      <c r="AG15" s="321" t="s">
        <v>138</v>
      </c>
      <c r="AH15" s="321"/>
      <c r="AI15" s="321"/>
      <c r="AJ15" s="321"/>
      <c r="AK15" s="321"/>
      <c r="AL15" s="321"/>
      <c r="AM15" s="321"/>
      <c r="AN15" s="321"/>
      <c r="AO15" s="321"/>
      <c r="AP15" s="344"/>
    </row>
    <row r="16" spans="1:44" s="50" customFormat="1" ht="18.75" customHeight="1" x14ac:dyDescent="0.15">
      <c r="A16" s="46"/>
      <c r="B16" s="46"/>
      <c r="C16" s="46"/>
      <c r="D16" s="248"/>
      <c r="E16" s="264"/>
      <c r="F16" s="265"/>
      <c r="G16" s="265"/>
      <c r="H16" s="265"/>
      <c r="I16" s="265"/>
      <c r="J16" s="265"/>
      <c r="K16" s="266"/>
      <c r="L16" s="337"/>
      <c r="M16" s="338"/>
      <c r="N16" s="338"/>
      <c r="O16" s="338"/>
      <c r="P16" s="338"/>
      <c r="Q16" s="338"/>
      <c r="R16" s="338"/>
      <c r="S16" s="338"/>
      <c r="T16" s="322" t="s">
        <v>139</v>
      </c>
      <c r="U16" s="322"/>
      <c r="V16" s="322"/>
      <c r="W16" s="322"/>
      <c r="X16" s="322"/>
      <c r="Y16" s="322"/>
      <c r="Z16" s="129" t="s">
        <v>93</v>
      </c>
      <c r="AA16" s="129"/>
      <c r="AB16" s="130" t="str">
        <f>IF('様式1-別紙（着陸料）'!AB16=0,"",'様式1-別紙（着陸料）'!AB16)</f>
        <v/>
      </c>
      <c r="AC16" s="130" t="s">
        <v>48</v>
      </c>
      <c r="AD16" s="130" t="str">
        <f>IF('様式1-別紙（着陸料）'!AD16=0,"",'様式1-別紙（着陸料）'!AD16)</f>
        <v/>
      </c>
      <c r="AE16" s="130" t="s">
        <v>134</v>
      </c>
      <c r="AF16" s="130" t="str">
        <f>IF('様式1-別紙（着陸料）'!AF16=0,"",'様式1-別紙（着陸料）'!AF16)</f>
        <v/>
      </c>
      <c r="AG16" s="130" t="s">
        <v>10</v>
      </c>
      <c r="AH16" s="323" t="s">
        <v>140</v>
      </c>
      <c r="AI16" s="323"/>
      <c r="AJ16" s="323"/>
      <c r="AK16" s="323"/>
      <c r="AL16" s="323"/>
      <c r="AM16" s="323"/>
      <c r="AN16" s="323"/>
      <c r="AO16" s="323"/>
      <c r="AP16" s="324"/>
    </row>
    <row r="17" spans="1:43" s="50" customFormat="1" ht="39" customHeight="1" x14ac:dyDescent="0.15">
      <c r="A17" s="46"/>
      <c r="B17" s="46"/>
      <c r="C17" s="46"/>
      <c r="D17" s="267">
        <v>6</v>
      </c>
      <c r="E17" s="494" t="s">
        <v>113</v>
      </c>
      <c r="F17" s="495"/>
      <c r="G17" s="496"/>
      <c r="H17" s="496"/>
      <c r="I17" s="496"/>
      <c r="J17" s="496"/>
      <c r="K17" s="497"/>
      <c r="L17" s="317"/>
      <c r="M17" s="318"/>
      <c r="N17" s="318"/>
      <c r="O17" s="319"/>
      <c r="P17" s="221" t="s">
        <v>27</v>
      </c>
      <c r="Q17" s="222"/>
      <c r="R17" s="222"/>
      <c r="S17" s="223"/>
      <c r="T17" s="320" t="s">
        <v>114</v>
      </c>
      <c r="U17" s="222"/>
      <c r="V17" s="222"/>
      <c r="W17" s="222"/>
      <c r="X17" s="222"/>
      <c r="Y17" s="222"/>
      <c r="Z17" s="222"/>
      <c r="AA17" s="223"/>
      <c r="AB17" s="320" t="s">
        <v>29</v>
      </c>
      <c r="AC17" s="222"/>
      <c r="AD17" s="222"/>
      <c r="AE17" s="222"/>
      <c r="AF17" s="222"/>
      <c r="AG17" s="222"/>
      <c r="AH17" s="222"/>
      <c r="AI17" s="223"/>
      <c r="AJ17" s="320" t="s">
        <v>115</v>
      </c>
      <c r="AK17" s="222"/>
      <c r="AL17" s="222"/>
      <c r="AM17" s="222"/>
      <c r="AN17" s="222"/>
      <c r="AO17" s="222"/>
      <c r="AP17" s="223"/>
    </row>
    <row r="18" spans="1:43" s="50" customFormat="1" ht="15" customHeight="1" x14ac:dyDescent="0.15">
      <c r="A18" s="46"/>
      <c r="B18" s="46"/>
      <c r="C18" s="46"/>
      <c r="D18" s="267"/>
      <c r="E18" s="498"/>
      <c r="F18" s="499"/>
      <c r="G18" s="500"/>
      <c r="H18" s="500"/>
      <c r="I18" s="500"/>
      <c r="J18" s="500"/>
      <c r="K18" s="501"/>
      <c r="L18" s="311" t="s">
        <v>124</v>
      </c>
      <c r="M18" s="311"/>
      <c r="N18" s="311"/>
      <c r="O18" s="311"/>
      <c r="P18" s="445" t="str">
        <f>IF('様式1-別紙（着陸料）'!P18=0,"",'様式1-別紙（着陸料）'!P18)</f>
        <v/>
      </c>
      <c r="Q18" s="446"/>
      <c r="R18" s="446"/>
      <c r="S18" s="447"/>
      <c r="T18" s="78" t="str">
        <f>IF('様式1-別紙（着陸料）'!T18=0,"",'様式1-別紙（着陸料）'!T18)</f>
        <v/>
      </c>
      <c r="U18" s="149" t="s">
        <v>16</v>
      </c>
      <c r="V18" s="80" t="str">
        <f>IF('様式1-別紙（着陸料）'!V18=0,"",'様式1-別紙（着陸料）'!V18)</f>
        <v/>
      </c>
      <c r="W18" s="446" t="s">
        <v>65</v>
      </c>
      <c r="X18" s="446"/>
      <c r="Y18" s="80" t="str">
        <f>IF('様式1-別紙（着陸料）'!Y18=0,"",'様式1-別紙（着陸料）'!Y18)</f>
        <v/>
      </c>
      <c r="Z18" s="149" t="s">
        <v>16</v>
      </c>
      <c r="AA18" s="81" t="str">
        <f>IF('様式1-別紙（着陸料）'!AA18=0,"",'様式1-別紙（着陸料）'!AA18)</f>
        <v/>
      </c>
      <c r="AB18" s="445" t="str">
        <f>IF('様式1-別紙（着陸料）'!AB18=0,"",'様式1-別紙（着陸料）'!AB18)</f>
        <v/>
      </c>
      <c r="AC18" s="446"/>
      <c r="AD18" s="446"/>
      <c r="AE18" s="446"/>
      <c r="AF18" s="446"/>
      <c r="AG18" s="446"/>
      <c r="AH18" s="446"/>
      <c r="AI18" s="447"/>
      <c r="AJ18" s="78" t="str">
        <f>IF('様式1-別紙（着陸料）'!AJ18=0,"",'様式1-別紙（着陸料）'!AJ18)</f>
        <v>月</v>
      </c>
      <c r="AK18" s="149" t="str">
        <f>IF('様式1-別紙（着陸料）'!AK18=0,"",'様式1-別紙（着陸料）'!AK18)</f>
        <v>火</v>
      </c>
      <c r="AL18" s="149" t="str">
        <f>IF('様式1-別紙（着陸料）'!AL18=0,"",'様式1-別紙（着陸料）'!AL18)</f>
        <v>水</v>
      </c>
      <c r="AM18" s="149" t="str">
        <f>IF('様式1-別紙（着陸料）'!AM18=0,"",'様式1-別紙（着陸料）'!AM18)</f>
        <v>木</v>
      </c>
      <c r="AN18" s="149" t="str">
        <f>IF('様式1-別紙（着陸料）'!AN18=0,"",'様式1-別紙（着陸料）'!AN18)</f>
        <v>金</v>
      </c>
      <c r="AO18" s="149" t="str">
        <f>IF('様式1-別紙（着陸料）'!AO18=0,"",'様式1-別紙（着陸料）'!AO18)</f>
        <v>土</v>
      </c>
      <c r="AP18" s="155" t="str">
        <f>IF('様式1-別紙（着陸料）'!AP18=0,"",'様式1-別紙（着陸料）'!AP18)</f>
        <v>日</v>
      </c>
    </row>
    <row r="19" spans="1:43" ht="15.75" customHeight="1" x14ac:dyDescent="0.15">
      <c r="D19" s="267"/>
      <c r="E19" s="498"/>
      <c r="F19" s="499"/>
      <c r="G19" s="500"/>
      <c r="H19" s="500"/>
      <c r="I19" s="500"/>
      <c r="J19" s="500"/>
      <c r="K19" s="501"/>
      <c r="L19" s="518" t="s">
        <v>125</v>
      </c>
      <c r="M19" s="518"/>
      <c r="N19" s="518"/>
      <c r="O19" s="518"/>
      <c r="P19" s="519" t="str">
        <f>IF('様式1-別紙（着陸料）'!P19=0,"",'様式1-別紙（着陸料）'!P19)</f>
        <v/>
      </c>
      <c r="Q19" s="481"/>
      <c r="R19" s="481"/>
      <c r="S19" s="482"/>
      <c r="T19" s="207" t="str">
        <f>IF('様式1-別紙（着陸料）'!T19=0,"",'様式1-別紙（着陸料）'!T19)</f>
        <v/>
      </c>
      <c r="U19" s="197" t="s">
        <v>16</v>
      </c>
      <c r="V19" s="208" t="str">
        <f>IF('様式1-別紙（着陸料）'!V19=0,"",'様式1-別紙（着陸料）'!V19)</f>
        <v/>
      </c>
      <c r="W19" s="481" t="s">
        <v>65</v>
      </c>
      <c r="X19" s="481"/>
      <c r="Y19" s="208" t="str">
        <f>IF('様式1-別紙（着陸料）'!Y19=0,"",'様式1-別紙（着陸料）'!Y19)</f>
        <v/>
      </c>
      <c r="Z19" s="197" t="s">
        <v>16</v>
      </c>
      <c r="AA19" s="209" t="str">
        <f>IF('様式1-別紙（着陸料）'!AA19=0,"",'様式1-別紙（着陸料）'!AA19)</f>
        <v/>
      </c>
      <c r="AB19" s="519" t="str">
        <f>IF('様式1-別紙（着陸料）'!AB19=0,"",'様式1-別紙（着陸料）'!AB19)</f>
        <v/>
      </c>
      <c r="AC19" s="481"/>
      <c r="AD19" s="481"/>
      <c r="AE19" s="481"/>
      <c r="AF19" s="481"/>
      <c r="AG19" s="481"/>
      <c r="AH19" s="481"/>
      <c r="AI19" s="482"/>
      <c r="AJ19" s="210" t="str">
        <f>IF('様式1-別紙（着陸料）'!AJ19=0,"",'様式1-別紙（着陸料）'!AJ19)</f>
        <v>月</v>
      </c>
      <c r="AK19" s="211" t="str">
        <f>IF('様式1-別紙（着陸料）'!AK19=0,"",'様式1-別紙（着陸料）'!AK19)</f>
        <v>火</v>
      </c>
      <c r="AL19" s="211" t="str">
        <f>IF('様式1-別紙（着陸料）'!AL19=0,"",'様式1-別紙（着陸料）'!AL19)</f>
        <v>水</v>
      </c>
      <c r="AM19" s="211" t="str">
        <f>IF('様式1-別紙（着陸料）'!AM19=0,"",'様式1-別紙（着陸料）'!AM19)</f>
        <v>木</v>
      </c>
      <c r="AN19" s="208" t="str">
        <f>IF('様式1-別紙（着陸料）'!AN19=0,"",'様式1-別紙（着陸料）'!AN19)</f>
        <v>金</v>
      </c>
      <c r="AO19" s="208" t="str">
        <f>IF('様式1-別紙（着陸料）'!AO19=0,"",'様式1-別紙（着陸料）'!AO19)</f>
        <v>土</v>
      </c>
      <c r="AP19" s="209" t="str">
        <f>IF('様式1-別紙（着陸料）'!AP19=0,"",'様式1-別紙（着陸料）'!AP19)</f>
        <v>日</v>
      </c>
    </row>
    <row r="20" spans="1:43" ht="15.75" hidden="1" customHeight="1" outlineLevel="1" thickTop="1" x14ac:dyDescent="0.15">
      <c r="D20" s="267"/>
      <c r="E20" s="498"/>
      <c r="F20" s="499"/>
      <c r="G20" s="500"/>
      <c r="H20" s="500"/>
      <c r="I20" s="500"/>
      <c r="J20" s="500"/>
      <c r="K20" s="501"/>
      <c r="L20" s="514" t="s">
        <v>109</v>
      </c>
      <c r="M20" s="514"/>
      <c r="N20" s="514"/>
      <c r="O20" s="514"/>
      <c r="P20" s="515" t="str">
        <f>IF('様式1-別紙（着陸料）'!P20=0,"",'様式1-別紙（着陸料）'!P20)</f>
        <v/>
      </c>
      <c r="Q20" s="516"/>
      <c r="R20" s="516"/>
      <c r="S20" s="517"/>
      <c r="T20" s="212" t="str">
        <f>IF('様式1-別紙（着陸料）'!T20=0,"",'様式1-別紙（着陸料）'!T20)</f>
        <v/>
      </c>
      <c r="U20" s="213" t="s">
        <v>16</v>
      </c>
      <c r="V20" s="214" t="str">
        <f>IF('様式1-別紙（着陸料）'!V20=0,"",'様式1-別紙（着陸料）'!V20)</f>
        <v/>
      </c>
      <c r="W20" s="516" t="s">
        <v>65</v>
      </c>
      <c r="X20" s="516"/>
      <c r="Y20" s="214" t="str">
        <f>IF('様式1-別紙（着陸料）'!Y20=0,"",'様式1-別紙（着陸料）'!Y20)</f>
        <v/>
      </c>
      <c r="Z20" s="213" t="s">
        <v>16</v>
      </c>
      <c r="AA20" s="215" t="str">
        <f>IF('様式1-別紙（着陸料）'!AA20=0,"",'様式1-別紙（着陸料）'!AA20)</f>
        <v/>
      </c>
      <c r="AB20" s="515" t="str">
        <f>IF('様式1-別紙（着陸料）'!AB20=0,"",'様式1-別紙（着陸料）'!AB20)</f>
        <v/>
      </c>
      <c r="AC20" s="516"/>
      <c r="AD20" s="516"/>
      <c r="AE20" s="516"/>
      <c r="AF20" s="516"/>
      <c r="AG20" s="516"/>
      <c r="AH20" s="516"/>
      <c r="AI20" s="517"/>
      <c r="AJ20" s="216" t="str">
        <f>IF('様式1-別紙（着陸料）'!AJ20=0,"",'様式1-別紙（着陸料）'!AJ20)</f>
        <v/>
      </c>
      <c r="AK20" s="217" t="str">
        <f>IF('様式1-別紙（着陸料）'!AK20=0,"",'様式1-別紙（着陸料）'!AK20)</f>
        <v/>
      </c>
      <c r="AL20" s="217" t="str">
        <f>IF('様式1-別紙（着陸料）'!AL20=0,"",'様式1-別紙（着陸料）'!AL20)</f>
        <v/>
      </c>
      <c r="AM20" s="217" t="str">
        <f>IF('様式1-別紙（着陸料）'!AM20=0,"",'様式1-別紙（着陸料）'!AM20)</f>
        <v/>
      </c>
      <c r="AN20" s="214" t="str">
        <f>IF('様式1-別紙（着陸料）'!AN20=0,"",'様式1-別紙（着陸料）'!AN20)</f>
        <v/>
      </c>
      <c r="AO20" s="214" t="str">
        <f>IF('様式1-別紙（着陸料）'!AO20=0,"",'様式1-別紙（着陸料）'!AO20)</f>
        <v/>
      </c>
      <c r="AP20" s="215" t="str">
        <f>IF('様式1-別紙（着陸料）'!AP20=0,"",'様式1-別紙（着陸料）'!AP20)</f>
        <v/>
      </c>
    </row>
    <row r="21" spans="1:43" ht="15.75" hidden="1" customHeight="1" outlineLevel="1" x14ac:dyDescent="0.15">
      <c r="D21" s="267"/>
      <c r="E21" s="498"/>
      <c r="F21" s="499"/>
      <c r="G21" s="500"/>
      <c r="H21" s="500"/>
      <c r="I21" s="500"/>
      <c r="J21" s="500"/>
      <c r="K21" s="501"/>
      <c r="L21" s="311" t="s">
        <v>108</v>
      </c>
      <c r="M21" s="311"/>
      <c r="N21" s="311"/>
      <c r="O21" s="311"/>
      <c r="P21" s="445" t="str">
        <f>IF('様式1-別紙（着陸料）'!P21=0,"",'様式1-別紙（着陸料）'!P21)</f>
        <v/>
      </c>
      <c r="Q21" s="446"/>
      <c r="R21" s="446"/>
      <c r="S21" s="447"/>
      <c r="T21" s="78" t="str">
        <f>IF('様式1-別紙（着陸料）'!T21=0,"",'様式1-別紙（着陸料）'!T21)</f>
        <v/>
      </c>
      <c r="U21" s="200" t="s">
        <v>16</v>
      </c>
      <c r="V21" s="80" t="str">
        <f>IF('様式1-別紙（着陸料）'!V21=0,"",'様式1-別紙（着陸料）'!V21)</f>
        <v/>
      </c>
      <c r="W21" s="446" t="s">
        <v>65</v>
      </c>
      <c r="X21" s="446"/>
      <c r="Y21" s="80" t="str">
        <f>IF('様式1-別紙（着陸料）'!Y21=0,"",'様式1-別紙（着陸料）'!Y21)</f>
        <v/>
      </c>
      <c r="Z21" s="200" t="s">
        <v>16</v>
      </c>
      <c r="AA21" s="81" t="str">
        <f>IF('様式1-別紙（着陸料）'!AA21=0,"",'様式1-別紙（着陸料）'!AA21)</f>
        <v/>
      </c>
      <c r="AB21" s="445" t="str">
        <f>IF('様式1-別紙（着陸料）'!AB21=0,"",'様式1-別紙（着陸料）'!AB21)</f>
        <v/>
      </c>
      <c r="AC21" s="446"/>
      <c r="AD21" s="446"/>
      <c r="AE21" s="446"/>
      <c r="AF21" s="446"/>
      <c r="AG21" s="446"/>
      <c r="AH21" s="446"/>
      <c r="AI21" s="447"/>
      <c r="AJ21" s="82" t="str">
        <f>IF('様式1-別紙（着陸料）'!AJ21=0,"",'様式1-別紙（着陸料）'!AJ21)</f>
        <v/>
      </c>
      <c r="AK21" s="83" t="str">
        <f>IF('様式1-別紙（着陸料）'!AK21=0,"",'様式1-別紙（着陸料）'!AK21)</f>
        <v/>
      </c>
      <c r="AL21" s="83" t="str">
        <f>IF('様式1-別紙（着陸料）'!AL21=0,"",'様式1-別紙（着陸料）'!AL21)</f>
        <v/>
      </c>
      <c r="AM21" s="83" t="str">
        <f>IF('様式1-別紙（着陸料）'!AM21=0,"",'様式1-別紙（着陸料）'!AM21)</f>
        <v/>
      </c>
      <c r="AN21" s="80" t="str">
        <f>IF('様式1-別紙（着陸料）'!AN21=0,"",'様式1-別紙（着陸料）'!AN21)</f>
        <v/>
      </c>
      <c r="AO21" s="80" t="str">
        <f>IF('様式1-別紙（着陸料）'!AO21=0,"",'様式1-別紙（着陸料）'!AO21)</f>
        <v/>
      </c>
      <c r="AP21" s="81" t="str">
        <f>IF('様式1-別紙（着陸料）'!AP21=0,"",'様式1-別紙（着陸料）'!AP21)</f>
        <v/>
      </c>
    </row>
    <row r="22" spans="1:43" ht="15.75" customHeight="1" collapsed="1" x14ac:dyDescent="0.15">
      <c r="D22" s="267"/>
      <c r="E22" s="498"/>
      <c r="F22" s="499"/>
      <c r="G22" s="500"/>
      <c r="H22" s="500"/>
      <c r="I22" s="500"/>
      <c r="J22" s="500"/>
      <c r="K22" s="501"/>
      <c r="L22" s="311" t="s">
        <v>119</v>
      </c>
      <c r="M22" s="311"/>
      <c r="N22" s="311"/>
      <c r="O22" s="311"/>
      <c r="P22" s="445" t="str">
        <f>IF('様式1-別紙（着陸料）'!P22=0,"",'様式1-別紙（着陸料）'!P22)</f>
        <v/>
      </c>
      <c r="Q22" s="446"/>
      <c r="R22" s="446"/>
      <c r="S22" s="447"/>
      <c r="T22" s="78" t="str">
        <f>IF('様式1-別紙（着陸料）'!T22=0,"",'様式1-別紙（着陸料）'!T22)</f>
        <v/>
      </c>
      <c r="U22" s="149" t="s">
        <v>16</v>
      </c>
      <c r="V22" s="80" t="str">
        <f>IF('様式1-別紙（着陸料）'!V22=0,"",'様式1-別紙（着陸料）'!V22)</f>
        <v/>
      </c>
      <c r="W22" s="446" t="s">
        <v>65</v>
      </c>
      <c r="X22" s="446"/>
      <c r="Y22" s="80" t="str">
        <f>IF('様式1-別紙（着陸料）'!Y22=0,"",'様式1-別紙（着陸料）'!Y22)</f>
        <v/>
      </c>
      <c r="Z22" s="149" t="s">
        <v>16</v>
      </c>
      <c r="AA22" s="81" t="str">
        <f>IF('様式1-別紙（着陸料）'!AA22=0,"",'様式1-別紙（着陸料）'!AA22)</f>
        <v/>
      </c>
      <c r="AB22" s="445" t="str">
        <f>IF('様式1-別紙（着陸料）'!AB22=0,"",'様式1-別紙（着陸料）'!AB22)</f>
        <v/>
      </c>
      <c r="AC22" s="446"/>
      <c r="AD22" s="446"/>
      <c r="AE22" s="446"/>
      <c r="AF22" s="446"/>
      <c r="AG22" s="446"/>
      <c r="AH22" s="446"/>
      <c r="AI22" s="447"/>
      <c r="AJ22" s="82" t="str">
        <f>IF('様式1-別紙（着陸料）'!AJ22=0,"",'様式1-別紙（着陸料）'!AJ22)</f>
        <v>月</v>
      </c>
      <c r="AK22" s="83" t="str">
        <f>IF('様式1-別紙（着陸料）'!AK22=0,"",'様式1-別紙（着陸料）'!AK22)</f>
        <v>火</v>
      </c>
      <c r="AL22" s="83" t="str">
        <f>IF('様式1-別紙（着陸料）'!AL22=0,"",'様式1-別紙（着陸料）'!AL22)</f>
        <v>水</v>
      </c>
      <c r="AM22" s="83" t="str">
        <f>IF('様式1-別紙（着陸料）'!AM22=0,"",'様式1-別紙（着陸料）'!AM22)</f>
        <v>木</v>
      </c>
      <c r="AN22" s="80" t="str">
        <f>IF('様式1-別紙（着陸料）'!AN22=0,"",'様式1-別紙（着陸料）'!AN22)</f>
        <v>金</v>
      </c>
      <c r="AO22" s="80" t="str">
        <f>IF('様式1-別紙（着陸料）'!AO22=0,"",'様式1-別紙（着陸料）'!AO22)</f>
        <v>土</v>
      </c>
      <c r="AP22" s="81" t="str">
        <f>IF('様式1-別紙（着陸料）'!AP22=0,"",'様式1-別紙（着陸料）'!AP22)</f>
        <v>日</v>
      </c>
    </row>
    <row r="23" spans="1:43" ht="15.75" customHeight="1" x14ac:dyDescent="0.15">
      <c r="D23" s="267"/>
      <c r="E23" s="498"/>
      <c r="F23" s="499"/>
      <c r="G23" s="500"/>
      <c r="H23" s="500"/>
      <c r="I23" s="500"/>
      <c r="J23" s="500"/>
      <c r="K23" s="501"/>
      <c r="L23" s="311" t="s">
        <v>120</v>
      </c>
      <c r="M23" s="311"/>
      <c r="N23" s="311"/>
      <c r="O23" s="311"/>
      <c r="P23" s="445" t="str">
        <f>IF('様式1-別紙（着陸料）'!P23=0,"",'様式1-別紙（着陸料）'!P23)</f>
        <v/>
      </c>
      <c r="Q23" s="446"/>
      <c r="R23" s="446"/>
      <c r="S23" s="447"/>
      <c r="T23" s="78" t="str">
        <f>IF('様式1-別紙（着陸料）'!T23=0,"",'様式1-別紙（着陸料）'!T23)</f>
        <v/>
      </c>
      <c r="U23" s="149" t="s">
        <v>16</v>
      </c>
      <c r="V23" s="80" t="str">
        <f>IF('様式1-別紙（着陸料）'!V23=0,"",'様式1-別紙（着陸料）'!V23)</f>
        <v/>
      </c>
      <c r="W23" s="446" t="s">
        <v>65</v>
      </c>
      <c r="X23" s="446"/>
      <c r="Y23" s="80" t="str">
        <f>IF('様式1-別紙（着陸料）'!Y23=0,"",'様式1-別紙（着陸料）'!Y23)</f>
        <v/>
      </c>
      <c r="Z23" s="149" t="s">
        <v>16</v>
      </c>
      <c r="AA23" s="81" t="str">
        <f>IF('様式1-別紙（着陸料）'!AA23=0,"",'様式1-別紙（着陸料）'!AA23)</f>
        <v/>
      </c>
      <c r="AB23" s="445" t="str">
        <f>IF('様式1-別紙（着陸料）'!AB23=0,"",'様式1-別紙（着陸料）'!AB23)</f>
        <v/>
      </c>
      <c r="AC23" s="446"/>
      <c r="AD23" s="446"/>
      <c r="AE23" s="446"/>
      <c r="AF23" s="446"/>
      <c r="AG23" s="446"/>
      <c r="AH23" s="446"/>
      <c r="AI23" s="447"/>
      <c r="AJ23" s="82" t="str">
        <f>IF('様式1-別紙（着陸料）'!AJ23=0,"",'様式1-別紙（着陸料）'!AJ23)</f>
        <v>月</v>
      </c>
      <c r="AK23" s="83" t="str">
        <f>IF('様式1-別紙（着陸料）'!AK23=0,"",'様式1-別紙（着陸料）'!AK23)</f>
        <v>火</v>
      </c>
      <c r="AL23" s="83" t="str">
        <f>IF('様式1-別紙（着陸料）'!AL23=0,"",'様式1-別紙（着陸料）'!AL23)</f>
        <v>水</v>
      </c>
      <c r="AM23" s="83" t="str">
        <f>IF('様式1-別紙（着陸料）'!AM23=0,"",'様式1-別紙（着陸料）'!AM23)</f>
        <v>木</v>
      </c>
      <c r="AN23" s="80" t="str">
        <f>IF('様式1-別紙（着陸料）'!AN23=0,"",'様式1-別紙（着陸料）'!AN23)</f>
        <v>金</v>
      </c>
      <c r="AO23" s="80" t="str">
        <f>IF('様式1-別紙（着陸料）'!AO23=0,"",'様式1-別紙（着陸料）'!AO23)</f>
        <v>土</v>
      </c>
      <c r="AP23" s="81" t="str">
        <f>IF('様式1-別紙（着陸料）'!AP23=0,"",'様式1-別紙（着陸料）'!AP23)</f>
        <v>日</v>
      </c>
    </row>
    <row r="24" spans="1:43" s="50" customFormat="1" ht="15.75" customHeight="1" x14ac:dyDescent="0.15">
      <c r="A24" s="46"/>
      <c r="B24" s="46"/>
      <c r="C24" s="46"/>
      <c r="D24" s="267"/>
      <c r="E24" s="502"/>
      <c r="F24" s="500"/>
      <c r="G24" s="500"/>
      <c r="H24" s="500"/>
      <c r="I24" s="500"/>
      <c r="J24" s="500"/>
      <c r="K24" s="501"/>
      <c r="L24" s="311" t="s">
        <v>121</v>
      </c>
      <c r="M24" s="311"/>
      <c r="N24" s="311"/>
      <c r="O24" s="311"/>
      <c r="P24" s="445" t="str">
        <f>IF('様式1-別紙（着陸料）'!P24=0,"",'様式1-別紙（着陸料）'!P24)</f>
        <v/>
      </c>
      <c r="Q24" s="446"/>
      <c r="R24" s="446"/>
      <c r="S24" s="447"/>
      <c r="T24" s="78" t="str">
        <f>IF('様式1-別紙（着陸料）'!T24=0,"",'様式1-別紙（着陸料）'!T24)</f>
        <v/>
      </c>
      <c r="U24" s="149" t="s">
        <v>16</v>
      </c>
      <c r="V24" s="80" t="str">
        <f>IF('様式1-別紙（着陸料）'!V24=0,"",'様式1-別紙（着陸料）'!V24)</f>
        <v/>
      </c>
      <c r="W24" s="446" t="s">
        <v>65</v>
      </c>
      <c r="X24" s="446"/>
      <c r="Y24" s="80" t="str">
        <f>IF('様式1-別紙（着陸料）'!Y24=0,"",'様式1-別紙（着陸料）'!Y24)</f>
        <v/>
      </c>
      <c r="Z24" s="149" t="s">
        <v>16</v>
      </c>
      <c r="AA24" s="81" t="str">
        <f>IF('様式1-別紙（着陸料）'!AA24=0,"",'様式1-別紙（着陸料）'!AA24)</f>
        <v/>
      </c>
      <c r="AB24" s="445" t="str">
        <f>IF('様式1-別紙（着陸料）'!AB24=0,"",'様式1-別紙（着陸料）'!AB24)</f>
        <v/>
      </c>
      <c r="AC24" s="446"/>
      <c r="AD24" s="446"/>
      <c r="AE24" s="446"/>
      <c r="AF24" s="446"/>
      <c r="AG24" s="446"/>
      <c r="AH24" s="446"/>
      <c r="AI24" s="447"/>
      <c r="AJ24" s="82" t="str">
        <f>IF('様式1-別紙（着陸料）'!AJ24=0,"",'様式1-別紙（着陸料）'!AJ24)</f>
        <v>月</v>
      </c>
      <c r="AK24" s="83" t="str">
        <f>IF('様式1-別紙（着陸料）'!AK24=0,"",'様式1-別紙（着陸料）'!AK24)</f>
        <v>火</v>
      </c>
      <c r="AL24" s="83" t="str">
        <f>IF('様式1-別紙（着陸料）'!AL24=0,"",'様式1-別紙（着陸料）'!AL24)</f>
        <v>水</v>
      </c>
      <c r="AM24" s="83" t="str">
        <f>IF('様式1-別紙（着陸料）'!AM24=0,"",'様式1-別紙（着陸料）'!AM24)</f>
        <v>木</v>
      </c>
      <c r="AN24" s="80" t="str">
        <f>IF('様式1-別紙（着陸料）'!AN24=0,"",'様式1-別紙（着陸料）'!AN24)</f>
        <v>金</v>
      </c>
      <c r="AO24" s="80" t="str">
        <f>IF('様式1-別紙（着陸料）'!AO24=0,"",'様式1-別紙（着陸料）'!AO24)</f>
        <v>土</v>
      </c>
      <c r="AP24" s="81" t="str">
        <f>IF('様式1-別紙（着陸料）'!AP24=0,"",'様式1-別紙（着陸料）'!AP24)</f>
        <v>日</v>
      </c>
    </row>
    <row r="25" spans="1:43" ht="15.75" customHeight="1" x14ac:dyDescent="0.15">
      <c r="D25" s="267"/>
      <c r="E25" s="503"/>
      <c r="F25" s="504"/>
      <c r="G25" s="504"/>
      <c r="H25" s="504"/>
      <c r="I25" s="504"/>
      <c r="J25" s="504"/>
      <c r="K25" s="505"/>
      <c r="L25" s="311" t="s">
        <v>122</v>
      </c>
      <c r="M25" s="311"/>
      <c r="N25" s="311"/>
      <c r="O25" s="311"/>
      <c r="P25" s="445" t="str">
        <f>IF('様式1-別紙（着陸料）'!P25=0,"",'様式1-別紙（着陸料）'!P25)</f>
        <v/>
      </c>
      <c r="Q25" s="446"/>
      <c r="R25" s="446"/>
      <c r="S25" s="447"/>
      <c r="T25" s="78" t="str">
        <f>IF('様式1-別紙（着陸料）'!T25=0,"",'様式1-別紙（着陸料）'!T25)</f>
        <v/>
      </c>
      <c r="U25" s="149" t="s">
        <v>16</v>
      </c>
      <c r="V25" s="80" t="str">
        <f>IF('様式1-別紙（着陸料）'!V25=0,"",'様式1-別紙（着陸料）'!V25)</f>
        <v/>
      </c>
      <c r="W25" s="446" t="s">
        <v>65</v>
      </c>
      <c r="X25" s="446"/>
      <c r="Y25" s="80" t="str">
        <f>IF('様式1-別紙（着陸料）'!Y25=0,"",'様式1-別紙（着陸料）'!Y25)</f>
        <v/>
      </c>
      <c r="Z25" s="149" t="s">
        <v>16</v>
      </c>
      <c r="AA25" s="81" t="str">
        <f>IF('様式1-別紙（着陸料）'!AA25=0,"",'様式1-別紙（着陸料）'!AA25)</f>
        <v/>
      </c>
      <c r="AB25" s="445" t="str">
        <f>IF('様式1-別紙（着陸料）'!AB25=0,"",'様式1-別紙（着陸料）'!AB25)</f>
        <v/>
      </c>
      <c r="AC25" s="446"/>
      <c r="AD25" s="446"/>
      <c r="AE25" s="446"/>
      <c r="AF25" s="446"/>
      <c r="AG25" s="446"/>
      <c r="AH25" s="446"/>
      <c r="AI25" s="447"/>
      <c r="AJ25" s="82" t="str">
        <f>IF('様式1-別紙（着陸料）'!AJ25=0,"",'様式1-別紙（着陸料）'!AJ25)</f>
        <v>月</v>
      </c>
      <c r="AK25" s="83" t="str">
        <f>IF('様式1-別紙（着陸料）'!AK25=0,"",'様式1-別紙（着陸料）'!AK25)</f>
        <v>火</v>
      </c>
      <c r="AL25" s="83" t="str">
        <f>IF('様式1-別紙（着陸料）'!AL25=0,"",'様式1-別紙（着陸料）'!AL25)</f>
        <v>水</v>
      </c>
      <c r="AM25" s="83" t="str">
        <f>IF('様式1-別紙（着陸料）'!AM25=0,"",'様式1-別紙（着陸料）'!AM25)</f>
        <v>木</v>
      </c>
      <c r="AN25" s="80" t="str">
        <f>IF('様式1-別紙（着陸料）'!AN25=0,"",'様式1-別紙（着陸料）'!AN25)</f>
        <v>金</v>
      </c>
      <c r="AO25" s="80" t="str">
        <f>IF('様式1-別紙（着陸料）'!AO25=0,"",'様式1-別紙（着陸料）'!AO25)</f>
        <v>土</v>
      </c>
      <c r="AP25" s="81" t="str">
        <f>IF('様式1-別紙（着陸料）'!AP25=0,"",'様式1-別紙（着陸料）'!AP25)</f>
        <v>日</v>
      </c>
    </row>
    <row r="26" spans="1:43" ht="15.75" customHeight="1" x14ac:dyDescent="0.15">
      <c r="D26" s="267">
        <v>7</v>
      </c>
      <c r="E26" s="258" t="s">
        <v>66</v>
      </c>
      <c r="F26" s="259"/>
      <c r="G26" s="268"/>
      <c r="H26" s="268"/>
      <c r="I26" s="268"/>
      <c r="J26" s="268"/>
      <c r="K26" s="269"/>
      <c r="L26" s="316"/>
      <c r="M26" s="316"/>
      <c r="N26" s="316"/>
      <c r="O26" s="316"/>
      <c r="P26" s="221">
        <v>4</v>
      </c>
      <c r="Q26" s="223"/>
      <c r="R26" s="221">
        <v>5</v>
      </c>
      <c r="S26" s="223"/>
      <c r="T26" s="221">
        <v>6</v>
      </c>
      <c r="U26" s="223"/>
      <c r="V26" s="221">
        <v>7</v>
      </c>
      <c r="W26" s="223"/>
      <c r="X26" s="221">
        <v>8</v>
      </c>
      <c r="Y26" s="223"/>
      <c r="Z26" s="221">
        <v>9</v>
      </c>
      <c r="AA26" s="223"/>
      <c r="AB26" s="221">
        <v>10</v>
      </c>
      <c r="AC26" s="223"/>
      <c r="AD26" s="221">
        <v>11</v>
      </c>
      <c r="AE26" s="223"/>
      <c r="AF26" s="221">
        <v>12</v>
      </c>
      <c r="AG26" s="223"/>
      <c r="AH26" s="221">
        <v>1</v>
      </c>
      <c r="AI26" s="223"/>
      <c r="AJ26" s="221">
        <v>2</v>
      </c>
      <c r="AK26" s="223"/>
      <c r="AL26" s="221">
        <v>3</v>
      </c>
      <c r="AM26" s="223"/>
      <c r="AN26" s="221" t="s">
        <v>14</v>
      </c>
      <c r="AO26" s="222"/>
      <c r="AP26" s="223"/>
    </row>
    <row r="27" spans="1:43" ht="15.75" customHeight="1" x14ac:dyDescent="0.15">
      <c r="D27" s="267"/>
      <c r="E27" s="261"/>
      <c r="F27" s="262"/>
      <c r="G27" s="270"/>
      <c r="H27" s="270"/>
      <c r="I27" s="270"/>
      <c r="J27" s="270"/>
      <c r="K27" s="271"/>
      <c r="L27" s="311" t="s">
        <v>124</v>
      </c>
      <c r="M27" s="311"/>
      <c r="N27" s="311"/>
      <c r="O27" s="311"/>
      <c r="P27" s="429" t="str">
        <f>IF('様式1-別紙（着陸料）'!P27=0,"",'様式1-別紙（着陸料）'!P27)</f>
        <v/>
      </c>
      <c r="Q27" s="430"/>
      <c r="R27" s="429" t="str">
        <f>IF('様式1-別紙（着陸料）'!R27=0,"",'様式1-別紙（着陸料）'!R27)</f>
        <v/>
      </c>
      <c r="S27" s="430"/>
      <c r="T27" s="429" t="str">
        <f>IF('様式1-別紙（着陸料）'!T27=0,"",'様式1-別紙（着陸料）'!T27)</f>
        <v/>
      </c>
      <c r="U27" s="430"/>
      <c r="V27" s="429" t="str">
        <f>IF('様式1-別紙（着陸料）'!V27=0,"",'様式1-別紙（着陸料）'!V27)</f>
        <v/>
      </c>
      <c r="W27" s="430"/>
      <c r="X27" s="429" t="str">
        <f>IF('様式1-別紙（着陸料）'!X27=0,"",'様式1-別紙（着陸料）'!X27)</f>
        <v/>
      </c>
      <c r="Y27" s="430"/>
      <c r="Z27" s="429" t="str">
        <f>IF('様式1-別紙（着陸料）'!Z27=0,"",'様式1-別紙（着陸料）'!Z27)</f>
        <v/>
      </c>
      <c r="AA27" s="430"/>
      <c r="AB27" s="429" t="str">
        <f>IF('様式1-別紙（着陸料）'!AB27=0,"",'様式1-別紙（着陸料）'!AB27)</f>
        <v/>
      </c>
      <c r="AC27" s="430"/>
      <c r="AD27" s="429" t="str">
        <f>IF('様式1-別紙（着陸料）'!AD27=0,"",'様式1-別紙（着陸料）'!AD27)</f>
        <v/>
      </c>
      <c r="AE27" s="430"/>
      <c r="AF27" s="429" t="str">
        <f>IF('様式1-別紙（着陸料）'!AF27=0,"",'様式1-別紙（着陸料）'!AF27)</f>
        <v/>
      </c>
      <c r="AG27" s="430"/>
      <c r="AH27" s="429" t="str">
        <f>IF('様式1-別紙（着陸料）'!AH27=0,"",'様式1-別紙（着陸料）'!AH27)</f>
        <v/>
      </c>
      <c r="AI27" s="430"/>
      <c r="AJ27" s="429" t="str">
        <f>IF('様式1-別紙（着陸料）'!AJ27=0,"",'様式1-別紙（着陸料）'!AJ27)</f>
        <v/>
      </c>
      <c r="AK27" s="430"/>
      <c r="AL27" s="429" t="str">
        <f>IF('様式1-別紙（着陸料）'!AL27=0,"",'様式1-別紙（着陸料）'!AL27)</f>
        <v/>
      </c>
      <c r="AM27" s="430"/>
      <c r="AN27" s="429" t="str">
        <f>IF(SUM(P27:AM27)=0,"",SUM(P27:AM27))</f>
        <v/>
      </c>
      <c r="AO27" s="431"/>
      <c r="AP27" s="145" t="s">
        <v>8</v>
      </c>
    </row>
    <row r="28" spans="1:43" ht="15.75" customHeight="1" thickBot="1" x14ac:dyDescent="0.2">
      <c r="D28" s="267"/>
      <c r="E28" s="261"/>
      <c r="F28" s="262"/>
      <c r="G28" s="270"/>
      <c r="H28" s="270"/>
      <c r="I28" s="270"/>
      <c r="J28" s="270"/>
      <c r="K28" s="271"/>
      <c r="L28" s="310" t="s">
        <v>125</v>
      </c>
      <c r="M28" s="310"/>
      <c r="N28" s="310"/>
      <c r="O28" s="310"/>
      <c r="P28" s="432" t="str">
        <f>IF('様式1-別紙（着陸料）'!P28=0,"",'様式1-別紙（着陸料）'!P28)</f>
        <v/>
      </c>
      <c r="Q28" s="433"/>
      <c r="R28" s="432" t="str">
        <f>IF('様式1-別紙（着陸料）'!R28=0,"",'様式1-別紙（着陸料）'!R28)</f>
        <v/>
      </c>
      <c r="S28" s="433"/>
      <c r="T28" s="432" t="str">
        <f>IF('様式1-別紙（着陸料）'!T28=0,"",'様式1-別紙（着陸料）'!T28)</f>
        <v/>
      </c>
      <c r="U28" s="433"/>
      <c r="V28" s="432" t="str">
        <f>IF('様式1-別紙（着陸料）'!V28=0,"",'様式1-別紙（着陸料）'!V28)</f>
        <v/>
      </c>
      <c r="W28" s="433"/>
      <c r="X28" s="432" t="str">
        <f>IF('様式1-別紙（着陸料）'!X28=0,"",'様式1-別紙（着陸料）'!X28)</f>
        <v/>
      </c>
      <c r="Y28" s="433"/>
      <c r="Z28" s="432" t="str">
        <f>IF('様式1-別紙（着陸料）'!Z28=0,"",'様式1-別紙（着陸料）'!Z28)</f>
        <v/>
      </c>
      <c r="AA28" s="433"/>
      <c r="AB28" s="432" t="str">
        <f>IF('様式1-別紙（着陸料）'!AB28=0,"",'様式1-別紙（着陸料）'!AB28)</f>
        <v/>
      </c>
      <c r="AC28" s="433"/>
      <c r="AD28" s="432" t="str">
        <f>IF('様式1-別紙（着陸料）'!AD28=0,"",'様式1-別紙（着陸料）'!AD28)</f>
        <v/>
      </c>
      <c r="AE28" s="433"/>
      <c r="AF28" s="432" t="str">
        <f>IF('様式1-別紙（着陸料）'!AF28=0,"",'様式1-別紙（着陸料）'!AF28)</f>
        <v/>
      </c>
      <c r="AG28" s="433"/>
      <c r="AH28" s="432" t="str">
        <f>IF('様式1-別紙（着陸料）'!AH28=0,"",'様式1-別紙（着陸料）'!AH28)</f>
        <v/>
      </c>
      <c r="AI28" s="433"/>
      <c r="AJ28" s="432" t="str">
        <f>IF('様式1-別紙（着陸料）'!AJ28=0,"",'様式1-別紙（着陸料）'!AJ28)</f>
        <v/>
      </c>
      <c r="AK28" s="433"/>
      <c r="AL28" s="432" t="str">
        <f>IF('様式1-別紙（着陸料）'!AL28=0,"",'様式1-別紙（着陸料）'!AL28)</f>
        <v/>
      </c>
      <c r="AM28" s="433"/>
      <c r="AN28" s="432" t="str">
        <f t="shared" ref="AN28:AN35" si="0">IF(SUM(P28:AM28)=0,"",SUM(P28:AM28))</f>
        <v/>
      </c>
      <c r="AO28" s="434"/>
      <c r="AP28" s="146" t="s">
        <v>8</v>
      </c>
      <c r="AQ28" s="50" t="s">
        <v>97</v>
      </c>
    </row>
    <row r="29" spans="1:43" ht="15.75" hidden="1" customHeight="1" outlineLevel="1" x14ac:dyDescent="0.15">
      <c r="D29" s="267"/>
      <c r="E29" s="261"/>
      <c r="F29" s="262"/>
      <c r="G29" s="270"/>
      <c r="H29" s="270"/>
      <c r="I29" s="270"/>
      <c r="J29" s="270"/>
      <c r="K29" s="271"/>
      <c r="L29" s="309" t="s">
        <v>109</v>
      </c>
      <c r="M29" s="309"/>
      <c r="N29" s="309"/>
      <c r="O29" s="309"/>
      <c r="P29" s="511" t="str">
        <f>IF('様式1-別紙（着陸料）'!P29=0,"",'様式1-別紙（着陸料）'!P29)</f>
        <v/>
      </c>
      <c r="Q29" s="512"/>
      <c r="R29" s="511" t="str">
        <f>IF('様式1-別紙（着陸料）'!R29=0,"",'様式1-別紙（着陸料）'!R29)</f>
        <v/>
      </c>
      <c r="S29" s="512"/>
      <c r="T29" s="511" t="str">
        <f>IF('様式1-別紙（着陸料）'!T29=0,"",'様式1-別紙（着陸料）'!T29)</f>
        <v/>
      </c>
      <c r="U29" s="512"/>
      <c r="V29" s="511" t="str">
        <f>IF('様式1-別紙（着陸料）'!V29=0,"",'様式1-別紙（着陸料）'!V29)</f>
        <v/>
      </c>
      <c r="W29" s="512"/>
      <c r="X29" s="511" t="str">
        <f>IF('様式1-別紙（着陸料）'!X29=0,"",'様式1-別紙（着陸料）'!X29)</f>
        <v/>
      </c>
      <c r="Y29" s="512"/>
      <c r="Z29" s="511" t="str">
        <f>IF('様式1-別紙（着陸料）'!Z29=0,"",'様式1-別紙（着陸料）'!Z29)</f>
        <v/>
      </c>
      <c r="AA29" s="512"/>
      <c r="AB29" s="511" t="str">
        <f>IF('様式1-別紙（着陸料）'!AB29=0,"",'様式1-別紙（着陸料）'!AB29)</f>
        <v/>
      </c>
      <c r="AC29" s="512"/>
      <c r="AD29" s="511" t="str">
        <f>IF('様式1-別紙（着陸料）'!AD29=0,"",'様式1-別紙（着陸料）'!AD29)</f>
        <v/>
      </c>
      <c r="AE29" s="512"/>
      <c r="AF29" s="511" t="str">
        <f>IF('様式1-別紙（着陸料）'!AF29=0,"",'様式1-別紙（着陸料）'!AF29)</f>
        <v/>
      </c>
      <c r="AG29" s="512"/>
      <c r="AH29" s="511" t="str">
        <f>IF('様式1-別紙（着陸料）'!AH29=0,"",'様式1-別紙（着陸料）'!AH29)</f>
        <v/>
      </c>
      <c r="AI29" s="512"/>
      <c r="AJ29" s="511" t="str">
        <f>IF('様式1-別紙（着陸料）'!AJ29=0,"",'様式1-別紙（着陸料）'!AJ29)</f>
        <v/>
      </c>
      <c r="AK29" s="512"/>
      <c r="AL29" s="511" t="str">
        <f>IF('様式1-別紙（着陸料）'!AL29=0,"",'様式1-別紙（着陸料）'!AL29)</f>
        <v/>
      </c>
      <c r="AM29" s="512"/>
      <c r="AN29" s="511" t="str">
        <f t="shared" si="0"/>
        <v/>
      </c>
      <c r="AO29" s="513"/>
      <c r="AP29" s="144" t="s">
        <v>8</v>
      </c>
    </row>
    <row r="30" spans="1:43" ht="15.75" hidden="1" customHeight="1" outlineLevel="1" x14ac:dyDescent="0.15">
      <c r="D30" s="267"/>
      <c r="E30" s="261"/>
      <c r="F30" s="262"/>
      <c r="G30" s="270"/>
      <c r="H30" s="270"/>
      <c r="I30" s="270"/>
      <c r="J30" s="270"/>
      <c r="K30" s="271"/>
      <c r="L30" s="311" t="s">
        <v>108</v>
      </c>
      <c r="M30" s="311"/>
      <c r="N30" s="311"/>
      <c r="O30" s="311"/>
      <c r="P30" s="429" t="str">
        <f>IF('様式1-別紙（着陸料）'!P30=0,"",'様式1-別紙（着陸料）'!P30)</f>
        <v/>
      </c>
      <c r="Q30" s="430"/>
      <c r="R30" s="429" t="str">
        <f>IF('様式1-別紙（着陸料）'!R30=0,"",'様式1-別紙（着陸料）'!R30)</f>
        <v/>
      </c>
      <c r="S30" s="430"/>
      <c r="T30" s="429" t="str">
        <f>IF('様式1-別紙（着陸料）'!T30=0,"",'様式1-別紙（着陸料）'!T30)</f>
        <v/>
      </c>
      <c r="U30" s="430"/>
      <c r="V30" s="429" t="str">
        <f>IF('様式1-別紙（着陸料）'!V30=0,"",'様式1-別紙（着陸料）'!V30)</f>
        <v/>
      </c>
      <c r="W30" s="430"/>
      <c r="X30" s="429" t="str">
        <f>IF('様式1-別紙（着陸料）'!X30=0,"",'様式1-別紙（着陸料）'!X30)</f>
        <v/>
      </c>
      <c r="Y30" s="430"/>
      <c r="Z30" s="429" t="str">
        <f>IF('様式1-別紙（着陸料）'!Z30=0,"",'様式1-別紙（着陸料）'!Z30)</f>
        <v/>
      </c>
      <c r="AA30" s="430"/>
      <c r="AB30" s="429" t="str">
        <f>IF('様式1-別紙（着陸料）'!AB30=0,"",'様式1-別紙（着陸料）'!AB30)</f>
        <v/>
      </c>
      <c r="AC30" s="430"/>
      <c r="AD30" s="429" t="str">
        <f>IF('様式1-別紙（着陸料）'!AD30=0,"",'様式1-別紙（着陸料）'!AD30)</f>
        <v/>
      </c>
      <c r="AE30" s="430"/>
      <c r="AF30" s="429" t="str">
        <f>IF('様式1-別紙（着陸料）'!AF30=0,"",'様式1-別紙（着陸料）'!AF30)</f>
        <v/>
      </c>
      <c r="AG30" s="430"/>
      <c r="AH30" s="429" t="str">
        <f>IF('様式1-別紙（着陸料）'!AH30=0,"",'様式1-別紙（着陸料）'!AH30)</f>
        <v/>
      </c>
      <c r="AI30" s="430"/>
      <c r="AJ30" s="429" t="str">
        <f>IF('様式1-別紙（着陸料）'!AJ30=0,"",'様式1-別紙（着陸料）'!AJ30)</f>
        <v/>
      </c>
      <c r="AK30" s="430"/>
      <c r="AL30" s="429" t="str">
        <f>IF('様式1-別紙（着陸料）'!AL30=0,"",'様式1-別紙（着陸料）'!AL30)</f>
        <v/>
      </c>
      <c r="AM30" s="430"/>
      <c r="AN30" s="429" t="str">
        <f t="shared" si="0"/>
        <v/>
      </c>
      <c r="AO30" s="431"/>
      <c r="AP30" s="67" t="s">
        <v>8</v>
      </c>
    </row>
    <row r="31" spans="1:43" ht="15.75" customHeight="1" collapsed="1" thickTop="1" x14ac:dyDescent="0.15">
      <c r="D31" s="267"/>
      <c r="E31" s="261"/>
      <c r="F31" s="262"/>
      <c r="G31" s="270"/>
      <c r="H31" s="270"/>
      <c r="I31" s="270"/>
      <c r="J31" s="270"/>
      <c r="K31" s="271"/>
      <c r="L31" s="311" t="s">
        <v>119</v>
      </c>
      <c r="M31" s="311"/>
      <c r="N31" s="311"/>
      <c r="O31" s="311"/>
      <c r="P31" s="429" t="str">
        <f>IF('様式1-別紙（着陸料）'!P31=0,"",'様式1-別紙（着陸料）'!P31)</f>
        <v/>
      </c>
      <c r="Q31" s="430"/>
      <c r="R31" s="429" t="str">
        <f>IF('様式1-別紙（着陸料）'!R31=0,"",'様式1-別紙（着陸料）'!R31)</f>
        <v/>
      </c>
      <c r="S31" s="430"/>
      <c r="T31" s="429" t="str">
        <f>IF('様式1-別紙（着陸料）'!T31=0,"",'様式1-別紙（着陸料）'!T31)</f>
        <v/>
      </c>
      <c r="U31" s="430"/>
      <c r="V31" s="429" t="str">
        <f>IF('様式1-別紙（着陸料）'!V31=0,"",'様式1-別紙（着陸料）'!V31)</f>
        <v/>
      </c>
      <c r="W31" s="430"/>
      <c r="X31" s="429" t="str">
        <f>IF('様式1-別紙（着陸料）'!X31=0,"",'様式1-別紙（着陸料）'!X31)</f>
        <v/>
      </c>
      <c r="Y31" s="430"/>
      <c r="Z31" s="429" t="str">
        <f>IF('様式1-別紙（着陸料）'!Z31=0,"",'様式1-別紙（着陸料）'!Z31)</f>
        <v/>
      </c>
      <c r="AA31" s="430"/>
      <c r="AB31" s="429" t="str">
        <f>IF('様式1-別紙（着陸料）'!AB31=0,"",'様式1-別紙（着陸料）'!AB31)</f>
        <v/>
      </c>
      <c r="AC31" s="430"/>
      <c r="AD31" s="429" t="str">
        <f>IF('様式1-別紙（着陸料）'!AD31=0,"",'様式1-別紙（着陸料）'!AD31)</f>
        <v/>
      </c>
      <c r="AE31" s="430"/>
      <c r="AF31" s="429" t="str">
        <f>IF('様式1-別紙（着陸料）'!AF31=0,"",'様式1-別紙（着陸料）'!AF31)</f>
        <v/>
      </c>
      <c r="AG31" s="430"/>
      <c r="AH31" s="429" t="str">
        <f>IF('様式1-別紙（着陸料）'!AH31=0,"",'様式1-別紙（着陸料）'!AH31)</f>
        <v/>
      </c>
      <c r="AI31" s="430"/>
      <c r="AJ31" s="429" t="str">
        <f>IF('様式1-別紙（着陸料）'!AJ31=0,"",'様式1-別紙（着陸料）'!AJ31)</f>
        <v/>
      </c>
      <c r="AK31" s="430"/>
      <c r="AL31" s="429" t="str">
        <f>IF('様式1-別紙（着陸料）'!AL31=0,"",'様式1-別紙（着陸料）'!AL31)</f>
        <v/>
      </c>
      <c r="AM31" s="430"/>
      <c r="AN31" s="429" t="str">
        <f t="shared" si="0"/>
        <v/>
      </c>
      <c r="AO31" s="431"/>
      <c r="AP31" s="67" t="s">
        <v>8</v>
      </c>
    </row>
    <row r="32" spans="1:43" ht="15.75" customHeight="1" x14ac:dyDescent="0.15">
      <c r="D32" s="267"/>
      <c r="E32" s="261"/>
      <c r="F32" s="262"/>
      <c r="G32" s="270"/>
      <c r="H32" s="270"/>
      <c r="I32" s="270"/>
      <c r="J32" s="270"/>
      <c r="K32" s="271"/>
      <c r="L32" s="311" t="s">
        <v>120</v>
      </c>
      <c r="M32" s="311"/>
      <c r="N32" s="311"/>
      <c r="O32" s="311"/>
      <c r="P32" s="429" t="str">
        <f>IF('様式1-別紙（着陸料）'!P32=0,"",'様式1-別紙（着陸料）'!P32)</f>
        <v/>
      </c>
      <c r="Q32" s="430"/>
      <c r="R32" s="429" t="str">
        <f>IF('様式1-別紙（着陸料）'!R32=0,"",'様式1-別紙（着陸料）'!R32)</f>
        <v/>
      </c>
      <c r="S32" s="430"/>
      <c r="T32" s="429" t="str">
        <f>IF('様式1-別紙（着陸料）'!T32=0,"",'様式1-別紙（着陸料）'!T32)</f>
        <v/>
      </c>
      <c r="U32" s="430"/>
      <c r="V32" s="429" t="str">
        <f>IF('様式1-別紙（着陸料）'!V32=0,"",'様式1-別紙（着陸料）'!V32)</f>
        <v/>
      </c>
      <c r="W32" s="430"/>
      <c r="X32" s="429" t="str">
        <f>IF('様式1-別紙（着陸料）'!X32=0,"",'様式1-別紙（着陸料）'!X32)</f>
        <v/>
      </c>
      <c r="Y32" s="430"/>
      <c r="Z32" s="429" t="str">
        <f>IF('様式1-別紙（着陸料）'!Z32=0,"",'様式1-別紙（着陸料）'!Z32)</f>
        <v/>
      </c>
      <c r="AA32" s="430"/>
      <c r="AB32" s="429" t="str">
        <f>IF('様式1-別紙（着陸料）'!AB32=0,"",'様式1-別紙（着陸料）'!AB32)</f>
        <v/>
      </c>
      <c r="AC32" s="430"/>
      <c r="AD32" s="429" t="str">
        <f>IF('様式1-別紙（着陸料）'!AD32=0,"",'様式1-別紙（着陸料）'!AD32)</f>
        <v/>
      </c>
      <c r="AE32" s="430"/>
      <c r="AF32" s="429" t="str">
        <f>IF('様式1-別紙（着陸料）'!AF32=0,"",'様式1-別紙（着陸料）'!AF32)</f>
        <v/>
      </c>
      <c r="AG32" s="430"/>
      <c r="AH32" s="429" t="str">
        <f>IF('様式1-別紙（着陸料）'!AH32=0,"",'様式1-別紙（着陸料）'!AH32)</f>
        <v/>
      </c>
      <c r="AI32" s="430"/>
      <c r="AJ32" s="429" t="str">
        <f>IF('様式1-別紙（着陸料）'!AJ32=0,"",'様式1-別紙（着陸料）'!AJ32)</f>
        <v/>
      </c>
      <c r="AK32" s="430"/>
      <c r="AL32" s="429" t="str">
        <f>IF('様式1-別紙（着陸料）'!AL32=0,"",'様式1-別紙（着陸料）'!AL32)</f>
        <v/>
      </c>
      <c r="AM32" s="430"/>
      <c r="AN32" s="429" t="str">
        <f t="shared" si="0"/>
        <v/>
      </c>
      <c r="AO32" s="431"/>
      <c r="AP32" s="67" t="s">
        <v>8</v>
      </c>
    </row>
    <row r="33" spans="1:44" ht="15.75" customHeight="1" x14ac:dyDescent="0.15">
      <c r="D33" s="267"/>
      <c r="E33" s="272"/>
      <c r="F33" s="270"/>
      <c r="G33" s="270"/>
      <c r="H33" s="270"/>
      <c r="I33" s="270"/>
      <c r="J33" s="270"/>
      <c r="K33" s="271"/>
      <c r="L33" s="311" t="s">
        <v>121</v>
      </c>
      <c r="M33" s="311"/>
      <c r="N33" s="311"/>
      <c r="O33" s="311"/>
      <c r="P33" s="429" t="str">
        <f>IF('様式1-別紙（着陸料）'!P33=0,"",'様式1-別紙（着陸料）'!P33)</f>
        <v/>
      </c>
      <c r="Q33" s="430"/>
      <c r="R33" s="429" t="str">
        <f>IF('様式1-別紙（着陸料）'!R33=0,"",'様式1-別紙（着陸料）'!R33)</f>
        <v/>
      </c>
      <c r="S33" s="430"/>
      <c r="T33" s="429" t="str">
        <f>IF('様式1-別紙（着陸料）'!T33=0,"",'様式1-別紙（着陸料）'!T33)</f>
        <v/>
      </c>
      <c r="U33" s="430"/>
      <c r="V33" s="429" t="str">
        <f>IF('様式1-別紙（着陸料）'!V33=0,"",'様式1-別紙（着陸料）'!V33)</f>
        <v/>
      </c>
      <c r="W33" s="430"/>
      <c r="X33" s="429" t="str">
        <f>IF('様式1-別紙（着陸料）'!X33=0,"",'様式1-別紙（着陸料）'!X33)</f>
        <v/>
      </c>
      <c r="Y33" s="430"/>
      <c r="Z33" s="429" t="str">
        <f>IF('様式1-別紙（着陸料）'!Z33=0,"",'様式1-別紙（着陸料）'!Z33)</f>
        <v/>
      </c>
      <c r="AA33" s="430"/>
      <c r="AB33" s="429" t="str">
        <f>IF('様式1-別紙（着陸料）'!AB33=0,"",'様式1-別紙（着陸料）'!AB33)</f>
        <v/>
      </c>
      <c r="AC33" s="430"/>
      <c r="AD33" s="429" t="str">
        <f>IF('様式1-別紙（着陸料）'!AD33=0,"",'様式1-別紙（着陸料）'!AD33)</f>
        <v/>
      </c>
      <c r="AE33" s="430"/>
      <c r="AF33" s="429" t="str">
        <f>IF('様式1-別紙（着陸料）'!AF33=0,"",'様式1-別紙（着陸料）'!AF33)</f>
        <v/>
      </c>
      <c r="AG33" s="430"/>
      <c r="AH33" s="429" t="str">
        <f>IF('様式1-別紙（着陸料）'!AH33=0,"",'様式1-別紙（着陸料）'!AH33)</f>
        <v/>
      </c>
      <c r="AI33" s="430"/>
      <c r="AJ33" s="429" t="str">
        <f>IF('様式1-別紙（着陸料）'!AJ33=0,"",'様式1-別紙（着陸料）'!AJ33)</f>
        <v/>
      </c>
      <c r="AK33" s="430"/>
      <c r="AL33" s="429" t="str">
        <f>IF('様式1-別紙（着陸料）'!AL33=0,"",'様式1-別紙（着陸料）'!AL33)</f>
        <v/>
      </c>
      <c r="AM33" s="430"/>
      <c r="AN33" s="429" t="str">
        <f t="shared" si="0"/>
        <v/>
      </c>
      <c r="AO33" s="431"/>
      <c r="AP33" s="67" t="s">
        <v>8</v>
      </c>
    </row>
    <row r="34" spans="1:44" ht="15.75" customHeight="1" thickBot="1" x14ac:dyDescent="0.2">
      <c r="D34" s="267"/>
      <c r="E34" s="272"/>
      <c r="F34" s="270"/>
      <c r="G34" s="270"/>
      <c r="H34" s="270"/>
      <c r="I34" s="270"/>
      <c r="J34" s="270"/>
      <c r="K34" s="271"/>
      <c r="L34" s="310" t="s">
        <v>122</v>
      </c>
      <c r="M34" s="310"/>
      <c r="N34" s="310"/>
      <c r="O34" s="310"/>
      <c r="P34" s="432" t="str">
        <f>IF('様式1-別紙（着陸料）'!P34=0,"",'様式1-別紙（着陸料）'!P34)</f>
        <v/>
      </c>
      <c r="Q34" s="433"/>
      <c r="R34" s="432" t="str">
        <f>IF('様式1-別紙（着陸料）'!R34=0,"",'様式1-別紙（着陸料）'!R34)</f>
        <v/>
      </c>
      <c r="S34" s="433"/>
      <c r="T34" s="432" t="str">
        <f>IF('様式1-別紙（着陸料）'!T34=0,"",'様式1-別紙（着陸料）'!T34)</f>
        <v/>
      </c>
      <c r="U34" s="433"/>
      <c r="V34" s="432" t="str">
        <f>IF('様式1-別紙（着陸料）'!V34=0,"",'様式1-別紙（着陸料）'!V34)</f>
        <v/>
      </c>
      <c r="W34" s="433"/>
      <c r="X34" s="432" t="str">
        <f>IF('様式1-別紙（着陸料）'!X34=0,"",'様式1-別紙（着陸料）'!X34)</f>
        <v/>
      </c>
      <c r="Y34" s="433"/>
      <c r="Z34" s="432" t="str">
        <f>IF('様式1-別紙（着陸料）'!Z34=0,"",'様式1-別紙（着陸料）'!Z34)</f>
        <v/>
      </c>
      <c r="AA34" s="433"/>
      <c r="AB34" s="432" t="str">
        <f>IF('様式1-別紙（着陸料）'!AB34=0,"",'様式1-別紙（着陸料）'!AB34)</f>
        <v/>
      </c>
      <c r="AC34" s="433"/>
      <c r="AD34" s="432" t="str">
        <f>IF('様式1-別紙（着陸料）'!AD34=0,"",'様式1-別紙（着陸料）'!AD34)</f>
        <v/>
      </c>
      <c r="AE34" s="433"/>
      <c r="AF34" s="432" t="str">
        <f>IF('様式1-別紙（着陸料）'!AF34=0,"",'様式1-別紙（着陸料）'!AF34)</f>
        <v/>
      </c>
      <c r="AG34" s="433"/>
      <c r="AH34" s="432" t="str">
        <f>IF('様式1-別紙（着陸料）'!AH34=0,"",'様式1-別紙（着陸料）'!AH34)</f>
        <v/>
      </c>
      <c r="AI34" s="433"/>
      <c r="AJ34" s="432" t="str">
        <f>IF('様式1-別紙（着陸料）'!AJ34=0,"",'様式1-別紙（着陸料）'!AJ34)</f>
        <v/>
      </c>
      <c r="AK34" s="433"/>
      <c r="AL34" s="432" t="str">
        <f>IF('様式1-別紙（着陸料）'!AL34=0,"",'様式1-別紙（着陸料）'!AL34)</f>
        <v/>
      </c>
      <c r="AM34" s="433"/>
      <c r="AN34" s="432" t="str">
        <f t="shared" si="0"/>
        <v/>
      </c>
      <c r="AO34" s="434"/>
      <c r="AP34" s="68" t="s">
        <v>8</v>
      </c>
    </row>
    <row r="35" spans="1:44" ht="15.75" customHeight="1" thickTop="1" x14ac:dyDescent="0.15">
      <c r="D35" s="267"/>
      <c r="E35" s="272"/>
      <c r="F35" s="270"/>
      <c r="G35" s="270"/>
      <c r="H35" s="270"/>
      <c r="I35" s="270"/>
      <c r="J35" s="270"/>
      <c r="K35" s="271"/>
      <c r="L35" s="309" t="s">
        <v>40</v>
      </c>
      <c r="M35" s="309"/>
      <c r="N35" s="309"/>
      <c r="O35" s="309"/>
      <c r="P35" s="427" t="str">
        <f>IF('様式1-別紙（着陸料）'!P35=0,"",'様式1-別紙（着陸料）'!P35)</f>
        <v/>
      </c>
      <c r="Q35" s="428"/>
      <c r="R35" s="427" t="str">
        <f>IF('様式1-別紙（着陸料）'!R35=0,"",'様式1-別紙（着陸料）'!R35)</f>
        <v/>
      </c>
      <c r="S35" s="428"/>
      <c r="T35" s="427" t="str">
        <f>IF('様式1-別紙（着陸料）'!T35=0,"",'様式1-別紙（着陸料）'!T35)</f>
        <v/>
      </c>
      <c r="U35" s="428"/>
      <c r="V35" s="427" t="str">
        <f>IF('様式1-別紙（着陸料）'!V35=0,"",'様式1-別紙（着陸料）'!V35)</f>
        <v/>
      </c>
      <c r="W35" s="428"/>
      <c r="X35" s="427" t="str">
        <f>IF('様式1-別紙（着陸料）'!X35=0,"",'様式1-別紙（着陸料）'!X35)</f>
        <v/>
      </c>
      <c r="Y35" s="428"/>
      <c r="Z35" s="427" t="str">
        <f>IF('様式1-別紙（着陸料）'!Z35=0,"",'様式1-別紙（着陸料）'!Z35)</f>
        <v/>
      </c>
      <c r="AA35" s="428"/>
      <c r="AB35" s="427" t="str">
        <f>IF('様式1-別紙（着陸料）'!AB35=0,"",'様式1-別紙（着陸料）'!AB35)</f>
        <v/>
      </c>
      <c r="AC35" s="428"/>
      <c r="AD35" s="427" t="str">
        <f>IF('様式1-別紙（着陸料）'!AD35=0,"",'様式1-別紙（着陸料）'!AD35)</f>
        <v/>
      </c>
      <c r="AE35" s="428"/>
      <c r="AF35" s="427" t="str">
        <f>IF('様式1-別紙（着陸料）'!AF35=0,"",'様式1-別紙（着陸料）'!AF35)</f>
        <v/>
      </c>
      <c r="AG35" s="428"/>
      <c r="AH35" s="427" t="str">
        <f>IF('様式1-別紙（着陸料）'!AH35=0,"",'様式1-別紙（着陸料）'!AH35)</f>
        <v/>
      </c>
      <c r="AI35" s="428"/>
      <c r="AJ35" s="427" t="str">
        <f>IF('様式1-別紙（着陸料）'!AJ35=0,"",'様式1-別紙（着陸料）'!AJ35)</f>
        <v/>
      </c>
      <c r="AK35" s="428"/>
      <c r="AL35" s="427" t="str">
        <f>IF('様式1-別紙（着陸料）'!AL35=0,"",'様式1-別紙（着陸料）'!AL35)</f>
        <v/>
      </c>
      <c r="AM35" s="428"/>
      <c r="AN35" s="427" t="str">
        <f t="shared" si="0"/>
        <v/>
      </c>
      <c r="AO35" s="435"/>
      <c r="AP35" s="69" t="s">
        <v>8</v>
      </c>
    </row>
    <row r="36" spans="1:44" ht="15.75" customHeight="1" x14ac:dyDescent="0.15">
      <c r="D36" s="267"/>
      <c r="E36" s="273"/>
      <c r="F36" s="274"/>
      <c r="G36" s="274"/>
      <c r="H36" s="274"/>
      <c r="I36" s="274"/>
      <c r="J36" s="274"/>
      <c r="K36" s="275"/>
      <c r="L36" s="309" t="s">
        <v>21</v>
      </c>
      <c r="M36" s="309"/>
      <c r="N36" s="309"/>
      <c r="O36" s="309"/>
      <c r="P36" s="423" t="str">
        <f>IF('様式1-別紙（着陸料）'!P36=0,"",'様式1-別紙（着陸料）'!P36)</f>
        <v/>
      </c>
      <c r="Q36" s="424"/>
      <c r="R36" s="423" t="str">
        <f>IF('様式1-別紙（着陸料）'!R36=0,"",'様式1-別紙（着陸料）'!R36)</f>
        <v/>
      </c>
      <c r="S36" s="424"/>
      <c r="T36" s="423" t="str">
        <f>IF('様式1-別紙（着陸料）'!T36=0,"",'様式1-別紙（着陸料）'!T36)</f>
        <v/>
      </c>
      <c r="U36" s="424"/>
      <c r="V36" s="423" t="str">
        <f>IF('様式1-別紙（着陸料）'!V36=0,"",'様式1-別紙（着陸料）'!V36)</f>
        <v/>
      </c>
      <c r="W36" s="424"/>
      <c r="X36" s="423" t="str">
        <f>IF('様式1-別紙（着陸料）'!X36=0,"",'様式1-別紙（着陸料）'!X36)</f>
        <v/>
      </c>
      <c r="Y36" s="424"/>
      <c r="Z36" s="423" t="str">
        <f>IF('様式1-別紙（着陸料）'!Z36=0,"",'様式1-別紙（着陸料）'!Z36)</f>
        <v/>
      </c>
      <c r="AA36" s="424"/>
      <c r="AB36" s="423" t="str">
        <f>IF('様式1-別紙（着陸料）'!AB36=0,"",'様式1-別紙（着陸料）'!AB36)</f>
        <v/>
      </c>
      <c r="AC36" s="424"/>
      <c r="AD36" s="423" t="str">
        <f>IF('様式1-別紙（着陸料）'!AD36=0,"",'様式1-別紙（着陸料）'!AD36)</f>
        <v/>
      </c>
      <c r="AE36" s="424"/>
      <c r="AF36" s="423" t="str">
        <f>IF('様式1-別紙（着陸料）'!AF36=0,"",'様式1-別紙（着陸料）'!AF36)</f>
        <v/>
      </c>
      <c r="AG36" s="424"/>
      <c r="AH36" s="423" t="str">
        <f>IF('様式1-別紙（着陸料）'!AH36=0,"",'様式1-別紙（着陸料）'!AH36)</f>
        <v/>
      </c>
      <c r="AI36" s="424"/>
      <c r="AJ36" s="423" t="str">
        <f>IF('様式1-別紙（着陸料）'!AJ36=0,"",'様式1-別紙（着陸料）'!AJ36)</f>
        <v/>
      </c>
      <c r="AK36" s="424"/>
      <c r="AL36" s="423" t="str">
        <f>IF('様式1-別紙（着陸料）'!AL36=0,"",'様式1-別紙（着陸料）'!AL36)</f>
        <v/>
      </c>
      <c r="AM36" s="424"/>
      <c r="AN36" s="423" t="str">
        <f>IF(SUM(P36:AM36)=0,"",SUM(P36:AM36))</f>
        <v/>
      </c>
      <c r="AO36" s="425"/>
      <c r="AP36" s="69" t="s">
        <v>8</v>
      </c>
      <c r="AQ36" s="50" t="s">
        <v>67</v>
      </c>
    </row>
    <row r="37" spans="1:44" s="70" customFormat="1" ht="6" customHeight="1" x14ac:dyDescent="0.15">
      <c r="D37" s="71"/>
      <c r="E37" s="72"/>
      <c r="F37" s="72"/>
      <c r="G37" s="72"/>
      <c r="H37" s="72"/>
      <c r="I37" s="72"/>
      <c r="J37" s="72"/>
      <c r="K37" s="72"/>
      <c r="L37" s="72"/>
      <c r="M37" s="72"/>
      <c r="N37" s="72"/>
      <c r="O37" s="72"/>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2"/>
      <c r="AO37" s="72"/>
      <c r="AP37" s="73"/>
      <c r="AQ37" s="74"/>
      <c r="AR37" s="74"/>
    </row>
    <row r="38" spans="1:44" s="70" customFormat="1" ht="16.5" customHeight="1" x14ac:dyDescent="0.15">
      <c r="D38" s="53" t="s">
        <v>75</v>
      </c>
      <c r="E38" s="72"/>
      <c r="F38" s="72"/>
      <c r="G38" s="72"/>
      <c r="H38" s="72"/>
      <c r="I38" s="72"/>
      <c r="J38" s="72"/>
      <c r="K38" s="72"/>
      <c r="L38" s="72"/>
      <c r="M38" s="72"/>
      <c r="N38" s="72"/>
      <c r="O38" s="72"/>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2"/>
      <c r="AO38" s="72"/>
      <c r="AP38" s="73"/>
      <c r="AQ38" s="74"/>
      <c r="AR38" s="74"/>
    </row>
    <row r="39" spans="1:44" ht="15" customHeight="1" x14ac:dyDescent="0.15">
      <c r="D39" s="246">
        <v>1</v>
      </c>
      <c r="E39" s="258" t="s">
        <v>31</v>
      </c>
      <c r="F39" s="259"/>
      <c r="G39" s="259"/>
      <c r="H39" s="259"/>
      <c r="I39" s="259"/>
      <c r="J39" s="259"/>
      <c r="K39" s="260"/>
      <c r="L39" s="304" t="s">
        <v>44</v>
      </c>
      <c r="M39" s="305"/>
      <c r="N39" s="305"/>
      <c r="O39" s="305"/>
      <c r="P39" s="305"/>
      <c r="Q39" s="305"/>
      <c r="R39" s="305"/>
      <c r="S39" s="306"/>
      <c r="T39" s="508" t="s">
        <v>38</v>
      </c>
      <c r="U39" s="509"/>
      <c r="V39" s="510"/>
      <c r="W39" s="412" t="str">
        <f>IF('様式1-別紙（着陸料）'!W39=0,"",'様式1-別紙（着陸料）'!W39)</f>
        <v/>
      </c>
      <c r="X39" s="413"/>
      <c r="Y39" s="413"/>
      <c r="Z39" s="413"/>
      <c r="AA39" s="413"/>
      <c r="AB39" s="413"/>
      <c r="AC39" s="414"/>
      <c r="AD39" s="412" t="s">
        <v>45</v>
      </c>
      <c r="AE39" s="413"/>
      <c r="AF39" s="414"/>
      <c r="AG39" s="231" t="str">
        <f>IF('様式1-別紙（着陸料）'!AG39=0,"",'様式1-別紙（着陸料）'!AG39)</f>
        <v/>
      </c>
      <c r="AH39" s="232"/>
      <c r="AI39" s="232"/>
      <c r="AJ39" s="232"/>
      <c r="AK39" s="232"/>
      <c r="AL39" s="222" t="s">
        <v>148</v>
      </c>
      <c r="AM39" s="222"/>
      <c r="AN39" s="333" t="str">
        <f>IF('様式1-別紙（着陸料）'!AN39=0,"",'様式1-別紙（着陸料）'!AN39)</f>
        <v/>
      </c>
      <c r="AO39" s="232"/>
      <c r="AP39" s="143" t="s">
        <v>8</v>
      </c>
    </row>
    <row r="40" spans="1:44" ht="15" customHeight="1" x14ac:dyDescent="0.15">
      <c r="D40" s="247"/>
      <c r="E40" s="261"/>
      <c r="F40" s="262"/>
      <c r="G40" s="262"/>
      <c r="H40" s="262"/>
      <c r="I40" s="262"/>
      <c r="J40" s="262"/>
      <c r="K40" s="263"/>
      <c r="L40" s="307"/>
      <c r="M40" s="308"/>
      <c r="N40" s="308"/>
      <c r="O40" s="308"/>
      <c r="P40" s="308"/>
      <c r="Q40" s="308"/>
      <c r="R40" s="308"/>
      <c r="S40" s="243"/>
      <c r="T40" s="508" t="s">
        <v>38</v>
      </c>
      <c r="U40" s="509"/>
      <c r="V40" s="510"/>
      <c r="W40" s="412" t="str">
        <f>IF('様式1-別紙（着陸料）'!W40=0,"",'様式1-別紙（着陸料）'!W40)</f>
        <v/>
      </c>
      <c r="X40" s="413"/>
      <c r="Y40" s="413"/>
      <c r="Z40" s="413"/>
      <c r="AA40" s="413"/>
      <c r="AB40" s="413"/>
      <c r="AC40" s="414"/>
      <c r="AD40" s="412" t="s">
        <v>45</v>
      </c>
      <c r="AE40" s="413"/>
      <c r="AF40" s="414"/>
      <c r="AG40" s="231" t="str">
        <f>IF('様式1-別紙（着陸料）'!AG40=0,"",'様式1-別紙（着陸料）'!AG40)</f>
        <v/>
      </c>
      <c r="AH40" s="232"/>
      <c r="AI40" s="232"/>
      <c r="AJ40" s="232"/>
      <c r="AK40" s="232"/>
      <c r="AL40" s="222" t="s">
        <v>148</v>
      </c>
      <c r="AM40" s="222"/>
      <c r="AN40" s="333" t="str">
        <f>IF('様式1-別紙（着陸料）'!AN40=0,"",'様式1-別紙（着陸料）'!AN40)</f>
        <v/>
      </c>
      <c r="AO40" s="232"/>
      <c r="AP40" s="143" t="s">
        <v>8</v>
      </c>
    </row>
    <row r="41" spans="1:44" ht="15.75" customHeight="1" x14ac:dyDescent="0.15">
      <c r="D41" s="248"/>
      <c r="E41" s="264"/>
      <c r="F41" s="265"/>
      <c r="G41" s="265"/>
      <c r="H41" s="265"/>
      <c r="I41" s="265"/>
      <c r="J41" s="265"/>
      <c r="K41" s="266"/>
      <c r="L41" s="233" t="str">
        <f>交付要望書コピー用!L41</f>
        <v>令和５年度の着陸料</v>
      </c>
      <c r="M41" s="234"/>
      <c r="N41" s="234"/>
      <c r="O41" s="234"/>
      <c r="P41" s="234"/>
      <c r="Q41" s="234"/>
      <c r="R41" s="234"/>
      <c r="S41" s="235"/>
      <c r="T41" s="403" t="str">
        <f>IF('様式1-別紙（着陸料）'!T41=0,"",'様式1-別紙（着陸料）'!T41)</f>
        <v/>
      </c>
      <c r="U41" s="404"/>
      <c r="V41" s="404"/>
      <c r="W41" s="404"/>
      <c r="X41" s="404"/>
      <c r="Y41" s="404"/>
      <c r="Z41" s="404"/>
      <c r="AA41" s="404"/>
      <c r="AB41" s="404"/>
      <c r="AC41" s="404"/>
      <c r="AD41" s="404"/>
      <c r="AE41" s="404"/>
      <c r="AF41" s="404"/>
      <c r="AG41" s="404"/>
      <c r="AH41" s="404"/>
      <c r="AI41" s="404"/>
      <c r="AJ41" s="404"/>
      <c r="AK41" s="404"/>
      <c r="AL41" s="404"/>
      <c r="AM41" s="404"/>
      <c r="AN41" s="59" t="s">
        <v>47</v>
      </c>
      <c r="AO41" s="59" t="s">
        <v>34</v>
      </c>
      <c r="AP41" s="60" t="s">
        <v>48</v>
      </c>
      <c r="AQ41" s="50" t="s">
        <v>68</v>
      </c>
    </row>
    <row r="42" spans="1:44" ht="48" customHeight="1" x14ac:dyDescent="0.15">
      <c r="D42" s="246">
        <v>2</v>
      </c>
      <c r="E42" s="258" t="s">
        <v>49</v>
      </c>
      <c r="F42" s="259"/>
      <c r="G42" s="259"/>
      <c r="H42" s="259"/>
      <c r="I42" s="259"/>
      <c r="J42" s="259"/>
      <c r="K42" s="260"/>
      <c r="L42" s="287" t="str">
        <f>交付要望書コピー用!L42</f>
        <v>令和５年度の補助又は減免の概要</v>
      </c>
      <c r="M42" s="288"/>
      <c r="N42" s="288"/>
      <c r="O42" s="288"/>
      <c r="P42" s="288"/>
      <c r="Q42" s="288"/>
      <c r="R42" s="288"/>
      <c r="S42" s="289"/>
      <c r="T42" s="390" t="str">
        <f>IF('様式1-別紙（着陸料）'!$T$42:$AP$42=0,"",'様式1-別紙（着陸料）'!$T$42:$AP$42)</f>
        <v/>
      </c>
      <c r="U42" s="391"/>
      <c r="V42" s="391"/>
      <c r="W42" s="391"/>
      <c r="X42" s="391"/>
      <c r="Y42" s="391"/>
      <c r="Z42" s="391"/>
      <c r="AA42" s="391"/>
      <c r="AB42" s="391"/>
      <c r="AC42" s="391"/>
      <c r="AD42" s="391"/>
      <c r="AE42" s="391"/>
      <c r="AF42" s="391"/>
      <c r="AG42" s="391"/>
      <c r="AH42" s="391"/>
      <c r="AI42" s="391"/>
      <c r="AJ42" s="391"/>
      <c r="AK42" s="391"/>
      <c r="AL42" s="391"/>
      <c r="AM42" s="391"/>
      <c r="AN42" s="391"/>
      <c r="AO42" s="391"/>
      <c r="AP42" s="392"/>
    </row>
    <row r="43" spans="1:44" ht="33" customHeight="1" x14ac:dyDescent="0.15">
      <c r="D43" s="247"/>
      <c r="E43" s="261"/>
      <c r="F43" s="262"/>
      <c r="G43" s="262"/>
      <c r="H43" s="262"/>
      <c r="I43" s="262"/>
      <c r="J43" s="262"/>
      <c r="K43" s="263"/>
      <c r="L43" s="287" t="str">
        <f>交付要望書コピー用!L43</f>
        <v>令和５年度の補助又は減免の期間</v>
      </c>
      <c r="M43" s="288"/>
      <c r="N43" s="288"/>
      <c r="O43" s="288"/>
      <c r="P43" s="288"/>
      <c r="Q43" s="288"/>
      <c r="R43" s="288"/>
      <c r="S43" s="289"/>
      <c r="T43" s="221" t="s">
        <v>93</v>
      </c>
      <c r="U43" s="222"/>
      <c r="V43" s="222"/>
      <c r="W43" s="128" t="str">
        <f>IF('様式1-別紙（着陸料）'!W43=0,"",'様式1-別紙（着陸料）'!W43)</f>
        <v/>
      </c>
      <c r="X43" s="142" t="s">
        <v>48</v>
      </c>
      <c r="Y43" s="222" t="str">
        <f>IF('様式1-別紙（着陸料）'!Y43=0,"",'様式1-別紙（着陸料）'!Y43)</f>
        <v/>
      </c>
      <c r="Z43" s="222" t="str">
        <f>IF(交付要望書コピー用!Z43=0,"",交付要望書コピー用!Z43)</f>
        <v/>
      </c>
      <c r="AA43" s="142" t="s">
        <v>52</v>
      </c>
      <c r="AB43" s="222" t="str">
        <f>IF('様式1-別紙（着陸料）'!AB43=0,"",'様式1-別紙（着陸料）'!AB43)</f>
        <v/>
      </c>
      <c r="AC43" s="222" t="str">
        <f>IF(交付要望書コピー用!AC43=0,"",交付要望書コピー用!AC43)</f>
        <v/>
      </c>
      <c r="AD43" s="142" t="s">
        <v>10</v>
      </c>
      <c r="AE43" s="142" t="s">
        <v>18</v>
      </c>
      <c r="AF43" s="142" t="s">
        <v>93</v>
      </c>
      <c r="AH43" s="222" t="str">
        <f>IF('様式1-別紙（着陸料）'!AH43=0,"",'様式1-別紙（着陸料）'!AH43)</f>
        <v/>
      </c>
      <c r="AI43" s="222" t="str">
        <f>IF(交付要望書コピー用!AI43=0,"",交付要望書コピー用!AI43)</f>
        <v/>
      </c>
      <c r="AJ43" s="142" t="s">
        <v>48</v>
      </c>
      <c r="AK43" s="222" t="str">
        <f>IF('様式1-別紙（着陸料）'!AK43=0,"",'様式1-別紙（着陸料）'!AK43)</f>
        <v/>
      </c>
      <c r="AL43" s="222" t="str">
        <f>IF(交付要望書コピー用!AL43=0,"",交付要望書コピー用!AL43)</f>
        <v/>
      </c>
      <c r="AM43" s="142" t="s">
        <v>52</v>
      </c>
      <c r="AN43" s="222" t="str">
        <f>IF('様式1-別紙（着陸料）'!AN43=0,"",'様式1-別紙（着陸料）'!AN43)</f>
        <v/>
      </c>
      <c r="AO43" s="222" t="str">
        <f>IF(交付要望書コピー用!AO43=0,"",交付要望書コピー用!AO43)</f>
        <v/>
      </c>
      <c r="AP43" s="143" t="s">
        <v>10</v>
      </c>
    </row>
    <row r="44" spans="1:44" s="50" customFormat="1" ht="33" customHeight="1" x14ac:dyDescent="0.15">
      <c r="A44" s="46"/>
      <c r="B44" s="46"/>
      <c r="C44" s="46"/>
      <c r="D44" s="248"/>
      <c r="E44" s="264"/>
      <c r="F44" s="265"/>
      <c r="G44" s="265"/>
      <c r="H44" s="265"/>
      <c r="I44" s="265"/>
      <c r="J44" s="265"/>
      <c r="K44" s="266"/>
      <c r="L44" s="287" t="str">
        <f>交付要望書コピー用!L44</f>
        <v>令和５年度の補助又は減免の額</v>
      </c>
      <c r="M44" s="288"/>
      <c r="N44" s="288"/>
      <c r="O44" s="288"/>
      <c r="P44" s="288"/>
      <c r="Q44" s="288"/>
      <c r="R44" s="288"/>
      <c r="S44" s="289"/>
      <c r="T44" s="403" t="str">
        <f>IF('様式1-別紙（着陸料）'!$T$44=0,"",'様式1-別紙（着陸料）'!$T$44)</f>
        <v/>
      </c>
      <c r="U44" s="404"/>
      <c r="V44" s="404"/>
      <c r="W44" s="404"/>
      <c r="X44" s="404"/>
      <c r="Y44" s="404"/>
      <c r="Z44" s="404"/>
      <c r="AA44" s="404"/>
      <c r="AB44" s="404"/>
      <c r="AC44" s="404"/>
      <c r="AD44" s="404"/>
      <c r="AE44" s="404"/>
      <c r="AF44" s="404"/>
      <c r="AG44" s="404"/>
      <c r="AH44" s="404"/>
      <c r="AI44" s="404"/>
      <c r="AJ44" s="404"/>
      <c r="AK44" s="404"/>
      <c r="AL44" s="404"/>
      <c r="AM44" s="404"/>
      <c r="AN44" s="404"/>
      <c r="AO44" s="404"/>
      <c r="AP44" s="81" t="s">
        <v>47</v>
      </c>
    </row>
    <row r="45" spans="1:44" s="50" customFormat="1" ht="13.5" customHeight="1" x14ac:dyDescent="0.15">
      <c r="A45" s="46"/>
      <c r="B45" s="46"/>
      <c r="C45" s="46"/>
      <c r="D45" s="246">
        <v>3</v>
      </c>
      <c r="E45" s="258" t="s">
        <v>53</v>
      </c>
      <c r="F45" s="259"/>
      <c r="G45" s="259"/>
      <c r="H45" s="259"/>
      <c r="I45" s="259"/>
      <c r="J45" s="259"/>
      <c r="K45" s="260"/>
      <c r="L45" s="399" t="s">
        <v>3</v>
      </c>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399"/>
      <c r="AP45" s="400"/>
    </row>
    <row r="46" spans="1:44" s="50" customFormat="1" x14ac:dyDescent="0.15">
      <c r="A46" s="46"/>
      <c r="B46" s="46"/>
      <c r="C46" s="46"/>
      <c r="D46" s="247"/>
      <c r="E46" s="261"/>
      <c r="F46" s="262"/>
      <c r="G46" s="262"/>
      <c r="H46" s="262"/>
      <c r="I46" s="262"/>
      <c r="J46" s="262"/>
      <c r="K46" s="263"/>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L46" s="401"/>
      <c r="AM46" s="401"/>
      <c r="AN46" s="401"/>
      <c r="AO46" s="401"/>
      <c r="AP46" s="402"/>
    </row>
    <row r="47" spans="1:44" s="50" customFormat="1" ht="28.5" customHeight="1" x14ac:dyDescent="0.15">
      <c r="A47" s="46"/>
      <c r="B47" s="46"/>
      <c r="C47" s="46"/>
      <c r="D47" s="247"/>
      <c r="E47" s="261"/>
      <c r="F47" s="262"/>
      <c r="G47" s="262"/>
      <c r="H47" s="262"/>
      <c r="I47" s="262"/>
      <c r="J47" s="262"/>
      <c r="K47" s="263"/>
      <c r="L47" s="24"/>
      <c r="M47" s="24"/>
      <c r="N47" s="24"/>
      <c r="O47" s="24"/>
      <c r="P47" s="24"/>
      <c r="Q47" s="24"/>
      <c r="R47" s="24"/>
      <c r="S47" s="24"/>
      <c r="T47" s="24"/>
      <c r="U47" s="24"/>
      <c r="V47" s="24"/>
      <c r="W47" s="1"/>
      <c r="X47" s="24"/>
      <c r="Y47" s="24"/>
      <c r="Z47" s="24"/>
      <c r="AA47" s="24"/>
      <c r="AB47" s="90" t="s">
        <v>54</v>
      </c>
      <c r="AC47" s="90"/>
      <c r="AD47" s="90"/>
      <c r="AE47" s="239" t="str">
        <f>IF('様式1-別紙（着陸料）'!AE47=0,"",'様式1-別紙（着陸料）'!AE47)</f>
        <v/>
      </c>
      <c r="AF47" s="239"/>
      <c r="AG47" s="239"/>
      <c r="AH47" s="239"/>
      <c r="AI47" s="239"/>
      <c r="AJ47" s="239"/>
      <c r="AK47" s="239"/>
      <c r="AL47" s="239"/>
      <c r="AM47" s="239"/>
      <c r="AN47" s="239"/>
      <c r="AO47" s="239"/>
      <c r="AP47" s="91"/>
    </row>
    <row r="48" spans="1:44" s="50" customFormat="1" ht="28.5" customHeight="1" x14ac:dyDescent="0.15">
      <c r="A48" s="46"/>
      <c r="B48" s="46"/>
      <c r="C48" s="46"/>
      <c r="D48" s="247"/>
      <c r="E48" s="261"/>
      <c r="F48" s="262"/>
      <c r="G48" s="262"/>
      <c r="H48" s="262"/>
      <c r="I48" s="262"/>
      <c r="J48" s="262"/>
      <c r="K48" s="263"/>
      <c r="L48" s="24"/>
      <c r="M48" s="24"/>
      <c r="N48" s="24"/>
      <c r="O48" s="24"/>
      <c r="P48" s="24"/>
      <c r="Q48" s="24"/>
      <c r="R48" s="24"/>
      <c r="S48" s="24"/>
      <c r="T48" s="24"/>
      <c r="U48" s="24"/>
      <c r="V48" s="24"/>
      <c r="W48" s="1"/>
      <c r="X48" s="24"/>
      <c r="Y48" s="24"/>
      <c r="Z48" s="24"/>
      <c r="AA48" s="24"/>
      <c r="AB48" s="90" t="s">
        <v>55</v>
      </c>
      <c r="AC48" s="90"/>
      <c r="AD48" s="90"/>
      <c r="AE48" s="239" t="str">
        <f>IF('様式1-別紙（着陸料）'!AE48=0,"",'様式1-別紙（着陸料）'!AE48)</f>
        <v/>
      </c>
      <c r="AF48" s="239"/>
      <c r="AG48" s="239"/>
      <c r="AH48" s="239"/>
      <c r="AI48" s="239"/>
      <c r="AJ48" s="239"/>
      <c r="AK48" s="239"/>
      <c r="AL48" s="239"/>
      <c r="AM48" s="90"/>
      <c r="AN48" s="506" t="s">
        <v>131</v>
      </c>
      <c r="AO48" s="506"/>
      <c r="AP48" s="507"/>
    </row>
    <row r="49" spans="1:42" s="50" customFormat="1" ht="28.5" customHeight="1" x14ac:dyDescent="0.15">
      <c r="A49" s="46"/>
      <c r="B49" s="46"/>
      <c r="C49" s="46"/>
      <c r="D49" s="247"/>
      <c r="E49" s="261"/>
      <c r="F49" s="262"/>
      <c r="G49" s="262"/>
      <c r="H49" s="262"/>
      <c r="I49" s="262"/>
      <c r="J49" s="262"/>
      <c r="K49" s="263"/>
      <c r="L49" s="24"/>
      <c r="M49" s="24"/>
      <c r="N49" s="24"/>
      <c r="O49" s="24"/>
      <c r="P49" s="24"/>
      <c r="Q49" s="24"/>
      <c r="R49" s="24"/>
      <c r="S49" s="24"/>
      <c r="T49" s="24"/>
      <c r="U49" s="24"/>
      <c r="V49" s="24"/>
      <c r="W49" s="1"/>
      <c r="X49" s="24"/>
      <c r="Y49" s="24"/>
      <c r="Z49" s="24"/>
      <c r="AA49" s="24"/>
      <c r="AB49" s="90" t="s">
        <v>7</v>
      </c>
      <c r="AC49" s="90"/>
      <c r="AD49" s="90"/>
      <c r="AE49" s="242" t="str">
        <f>IF('様式1-別紙（着陸料）'!AE49=0,"",'様式1-別紙（着陸料）'!AE49)</f>
        <v/>
      </c>
      <c r="AF49" s="242"/>
      <c r="AG49" s="242"/>
      <c r="AH49" s="242"/>
      <c r="AI49" s="242"/>
      <c r="AJ49" s="242"/>
      <c r="AK49" s="242"/>
      <c r="AL49" s="242"/>
      <c r="AM49" s="242"/>
      <c r="AN49" s="242"/>
      <c r="AO49" s="242"/>
      <c r="AP49" s="243"/>
    </row>
    <row r="50" spans="1:42" s="50" customFormat="1" x14ac:dyDescent="0.15">
      <c r="A50" s="46"/>
      <c r="B50" s="46"/>
      <c r="C50" s="46"/>
      <c r="D50" s="248"/>
      <c r="E50" s="264"/>
      <c r="F50" s="265"/>
      <c r="G50" s="265"/>
      <c r="H50" s="265"/>
      <c r="I50" s="265"/>
      <c r="J50" s="265"/>
      <c r="K50" s="266"/>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37"/>
    </row>
    <row r="51" spans="1:42" s="50" customFormat="1" ht="5.25" customHeight="1" x14ac:dyDescent="0.15">
      <c r="A51" s="46"/>
      <c r="B51" s="46"/>
      <c r="C51" s="46"/>
      <c r="D51" s="77"/>
      <c r="E51" s="54"/>
      <c r="F51" s="54"/>
      <c r="G51" s="54"/>
      <c r="H51" s="54"/>
      <c r="I51" s="54"/>
      <c r="J51" s="54"/>
      <c r="K51" s="54"/>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row>
    <row r="52" spans="1:42" s="50" customFormat="1" x14ac:dyDescent="0.15">
      <c r="A52" s="46"/>
      <c r="B52" s="46"/>
      <c r="C52" s="46"/>
      <c r="D52" s="53" t="s">
        <v>76</v>
      </c>
      <c r="E52" s="54"/>
      <c r="F52" s="54"/>
      <c r="G52" s="54"/>
      <c r="H52" s="54"/>
      <c r="I52" s="54"/>
      <c r="J52" s="54"/>
      <c r="K52" s="54"/>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row>
    <row r="53" spans="1:42" s="50" customFormat="1" ht="33" customHeight="1" x14ac:dyDescent="0.15">
      <c r="A53" s="46"/>
      <c r="B53" s="46"/>
      <c r="C53" s="46"/>
      <c r="D53" s="56">
        <v>1</v>
      </c>
      <c r="E53" s="293" t="str">
        <f>交付要望書コピー用!E53:K53</f>
        <v>令和５年度に要望する補助金の額</v>
      </c>
      <c r="F53" s="294"/>
      <c r="G53" s="294"/>
      <c r="H53" s="294"/>
      <c r="I53" s="294"/>
      <c r="J53" s="294"/>
      <c r="K53" s="295"/>
      <c r="L53" s="407" t="str">
        <f>IF('様式1-別紙（着陸料）'!L53=0,"",'様式1-別紙（着陸料）'!L53)</f>
        <v/>
      </c>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19" t="s">
        <v>47</v>
      </c>
    </row>
    <row r="54" spans="1:42" s="50" customFormat="1" ht="33" customHeight="1" x14ac:dyDescent="0.15">
      <c r="A54" s="46"/>
      <c r="B54" s="46"/>
      <c r="C54" s="46"/>
      <c r="D54" s="56">
        <v>2</v>
      </c>
      <c r="E54" s="296" t="s">
        <v>41</v>
      </c>
      <c r="F54" s="294"/>
      <c r="G54" s="294"/>
      <c r="H54" s="294"/>
      <c r="I54" s="294"/>
      <c r="J54" s="294"/>
      <c r="K54" s="295"/>
      <c r="L54" s="409" t="str">
        <f>IF('様式1-別紙（着陸料）'!L54=0,"",'様式1-別紙（着陸料）'!L54)</f>
        <v/>
      </c>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0"/>
      <c r="AN54" s="410"/>
      <c r="AO54" s="410"/>
      <c r="AP54" s="411"/>
    </row>
    <row r="55" spans="1:42" s="50" customFormat="1" ht="6.75" customHeight="1" x14ac:dyDescent="0.15">
      <c r="A55" s="46"/>
      <c r="B55" s="46"/>
      <c r="C55" s="46"/>
      <c r="D55" s="77"/>
      <c r="E55" s="54"/>
      <c r="F55" s="54"/>
      <c r="G55" s="54"/>
      <c r="H55" s="54"/>
      <c r="I55" s="54"/>
      <c r="J55" s="54"/>
      <c r="K55" s="54"/>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row>
    <row r="56" spans="1:42" s="50" customFormat="1" x14ac:dyDescent="0.15">
      <c r="A56" s="46"/>
      <c r="B56" s="46"/>
      <c r="C56" s="46"/>
      <c r="D56" s="53" t="s">
        <v>25</v>
      </c>
      <c r="E56" s="54"/>
      <c r="F56" s="54"/>
      <c r="G56" s="54"/>
      <c r="H56" s="54"/>
      <c r="I56" s="54"/>
      <c r="J56" s="54"/>
      <c r="K56" s="54"/>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row>
    <row r="57" spans="1:42" s="50" customFormat="1" ht="15.75" customHeight="1" x14ac:dyDescent="0.15">
      <c r="A57" s="46"/>
      <c r="B57" s="46"/>
      <c r="C57" s="46"/>
      <c r="D57" s="56">
        <v>1</v>
      </c>
      <c r="E57" s="297" t="s">
        <v>69</v>
      </c>
      <c r="F57" s="297"/>
      <c r="G57" s="297"/>
      <c r="H57" s="297"/>
      <c r="I57" s="297"/>
      <c r="J57" s="297"/>
      <c r="K57" s="297"/>
      <c r="L57" s="409" t="str">
        <f>IF('様式1-別紙（着陸料）'!L57=0,"",'様式1-別紙（着陸料）'!L57)</f>
        <v/>
      </c>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10"/>
      <c r="AP57" s="411"/>
    </row>
    <row r="58" spans="1:42" s="50" customFormat="1" ht="15.75" customHeight="1" x14ac:dyDescent="0.15">
      <c r="A58" s="46"/>
      <c r="B58" s="46"/>
      <c r="C58" s="46"/>
      <c r="D58" s="56">
        <v>2</v>
      </c>
      <c r="E58" s="245" t="s">
        <v>57</v>
      </c>
      <c r="F58" s="245"/>
      <c r="G58" s="245"/>
      <c r="H58" s="245"/>
      <c r="I58" s="245"/>
      <c r="J58" s="245"/>
      <c r="K58" s="245"/>
      <c r="L58" s="409" t="str">
        <f>IF('様式1-別紙（着陸料）'!L58=0,"",'様式1-別紙（着陸料）'!L58)</f>
        <v/>
      </c>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1"/>
    </row>
    <row r="59" spans="1:42" s="50" customFormat="1" ht="15.75" customHeight="1" x14ac:dyDescent="0.15">
      <c r="A59" s="46"/>
      <c r="B59" s="46"/>
      <c r="C59" s="46"/>
      <c r="D59" s="56">
        <v>3</v>
      </c>
      <c r="E59" s="245" t="s">
        <v>7</v>
      </c>
      <c r="F59" s="245"/>
      <c r="G59" s="245"/>
      <c r="H59" s="245"/>
      <c r="I59" s="245"/>
      <c r="J59" s="245"/>
      <c r="K59" s="245"/>
      <c r="L59" s="141" t="s">
        <v>141</v>
      </c>
      <c r="M59" s="162" t="str">
        <f>IF('様式1-別紙（着陸料）'!M59=0,"",'様式1-別紙（着陸料）'!M59)</f>
        <v/>
      </c>
      <c r="N59" s="142" t="s">
        <v>142</v>
      </c>
      <c r="O59" s="222" t="str">
        <f>IF('様式1-別紙（着陸料）'!O59=0,"",'様式1-別紙（着陸料）'!O59)</f>
        <v/>
      </c>
      <c r="P59" s="222" t="str">
        <f>IF(交付要望書コピー用!P59=0,"",交付要望書コピー用!P59)</f>
        <v/>
      </c>
      <c r="Q59" s="244" t="str">
        <f>IF('様式1-別紙（着陸料）'!Q59=0,"",'様式1-別紙（着陸料）'!Q59)</f>
        <v/>
      </c>
      <c r="R59" s="234" t="str">
        <f>IF(交付要望書コピー用!R59=0,"",交付要望書コピー用!R59)</f>
        <v/>
      </c>
      <c r="S59" s="234" t="str">
        <f>IF(交付要望書コピー用!S59=0,"",交付要望書コピー用!S59)</f>
        <v/>
      </c>
      <c r="T59" s="234" t="str">
        <f>IF(交付要望書コピー用!T59=0,"",交付要望書コピー用!T59)</f>
        <v/>
      </c>
      <c r="U59" s="234" t="str">
        <f>IF(交付要望書コピー用!U59=0,"",交付要望書コピー用!U59)</f>
        <v/>
      </c>
      <c r="V59" s="234" t="str">
        <f>IF(交付要望書コピー用!V59=0,"",交付要望書コピー用!V59)</f>
        <v/>
      </c>
      <c r="W59" s="234" t="str">
        <f>IF(交付要望書コピー用!W59=0,"",交付要望書コピー用!W59)</f>
        <v/>
      </c>
      <c r="X59" s="234" t="str">
        <f>IF(交付要望書コピー用!X59=0,"",交付要望書コピー用!X59)</f>
        <v/>
      </c>
      <c r="Y59" s="234" t="str">
        <f>IF(交付要望書コピー用!Y59=0,"",交付要望書コピー用!Y59)</f>
        <v/>
      </c>
      <c r="Z59" s="234" t="str">
        <f>IF(交付要望書コピー用!Z59=0,"",交付要望書コピー用!Z59)</f>
        <v/>
      </c>
      <c r="AA59" s="234" t="str">
        <f>IF(交付要望書コピー用!AA59=0,"",交付要望書コピー用!AA59)</f>
        <v/>
      </c>
      <c r="AB59" s="234" t="str">
        <f>IF(交付要望書コピー用!AB59=0,"",交付要望書コピー用!AB59)</f>
        <v/>
      </c>
      <c r="AC59" s="234" t="str">
        <f>IF(交付要望書コピー用!AC59=0,"",交付要望書コピー用!AC59)</f>
        <v/>
      </c>
      <c r="AD59" s="234" t="str">
        <f>IF(交付要望書コピー用!AD59=0,"",交付要望書コピー用!AD59)</f>
        <v/>
      </c>
      <c r="AE59" s="234" t="str">
        <f>IF(交付要望書コピー用!AE59=0,"",交付要望書コピー用!AE59)</f>
        <v/>
      </c>
      <c r="AF59" s="234" t="str">
        <f>IF(交付要望書コピー用!AF59=0,"",交付要望書コピー用!AF59)</f>
        <v/>
      </c>
      <c r="AG59" s="234" t="str">
        <f>IF(交付要望書コピー用!AG59=0,"",交付要望書コピー用!AG59)</f>
        <v/>
      </c>
      <c r="AH59" s="234" t="str">
        <f>IF(交付要望書コピー用!AH59=0,"",交付要望書コピー用!AH59)</f>
        <v/>
      </c>
      <c r="AI59" s="234" t="str">
        <f>IF(交付要望書コピー用!AI59=0,"",交付要望書コピー用!AI59)</f>
        <v/>
      </c>
      <c r="AJ59" s="234" t="str">
        <f>IF(交付要望書コピー用!AJ59=0,"",交付要望書コピー用!AJ59)</f>
        <v/>
      </c>
      <c r="AK59" s="234" t="str">
        <f>IF(交付要望書コピー用!AK59=0,"",交付要望書コピー用!AK59)</f>
        <v/>
      </c>
      <c r="AL59" s="234" t="str">
        <f>IF(交付要望書コピー用!AL59=0,"",交付要望書コピー用!AL59)</f>
        <v/>
      </c>
      <c r="AM59" s="234" t="str">
        <f>IF(交付要望書コピー用!AM59=0,"",交付要望書コピー用!AM59)</f>
        <v/>
      </c>
      <c r="AN59" s="234" t="str">
        <f>IF(交付要望書コピー用!AN59=0,"",交付要望書コピー用!AN59)</f>
        <v/>
      </c>
      <c r="AO59" s="234" t="str">
        <f>IF(交付要望書コピー用!AO59=0,"",交付要望書コピー用!AO59)</f>
        <v/>
      </c>
      <c r="AP59" s="235" t="str">
        <f>IF(交付要望書コピー用!AP59=0,"",交付要望書コピー用!AP59)</f>
        <v/>
      </c>
    </row>
    <row r="60" spans="1:42" s="50" customFormat="1" ht="15.75" customHeight="1" x14ac:dyDescent="0.15">
      <c r="A60" s="46"/>
      <c r="B60" s="46"/>
      <c r="C60" s="46"/>
      <c r="D60" s="56">
        <v>4</v>
      </c>
      <c r="E60" s="245" t="s">
        <v>17</v>
      </c>
      <c r="F60" s="245"/>
      <c r="G60" s="245"/>
      <c r="H60" s="245"/>
      <c r="I60" s="245"/>
      <c r="J60" s="245"/>
      <c r="K60" s="245"/>
      <c r="L60" s="409" t="str">
        <f>IF('様式1-別紙（着陸料）'!L60=0,"",'様式1-別紙（着陸料）'!L60)</f>
        <v/>
      </c>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0"/>
      <c r="AO60" s="410"/>
      <c r="AP60" s="411"/>
    </row>
    <row r="61" spans="1:42" s="50" customFormat="1" ht="15.75" customHeight="1" x14ac:dyDescent="0.15">
      <c r="A61" s="46"/>
      <c r="B61" s="46"/>
      <c r="C61" s="46"/>
      <c r="D61" s="56">
        <v>5</v>
      </c>
      <c r="E61" s="245" t="s">
        <v>50</v>
      </c>
      <c r="F61" s="245"/>
      <c r="G61" s="245"/>
      <c r="H61" s="245"/>
      <c r="I61" s="245"/>
      <c r="J61" s="245"/>
      <c r="K61" s="245"/>
      <c r="L61" s="409" t="str">
        <f>IF('様式1-別紙（着陸料）'!L61=0,"",'様式1-別紙（着陸料）'!L61)</f>
        <v/>
      </c>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c r="AO61" s="410"/>
      <c r="AP61" s="411"/>
    </row>
    <row r="62" spans="1:42" s="50" customFormat="1" ht="15.75" customHeight="1" x14ac:dyDescent="0.15">
      <c r="A62" s="46"/>
      <c r="B62" s="46"/>
      <c r="C62" s="46"/>
      <c r="D62" s="56">
        <v>6</v>
      </c>
      <c r="E62" s="245" t="s">
        <v>59</v>
      </c>
      <c r="F62" s="245"/>
      <c r="G62" s="245"/>
      <c r="H62" s="245"/>
      <c r="I62" s="245"/>
      <c r="J62" s="245"/>
      <c r="K62" s="245"/>
      <c r="L62" s="409" t="str">
        <f>IF('様式1-別紙（着陸料）'!L62=0,"",'様式1-別紙（着陸料）'!L62)</f>
        <v/>
      </c>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c r="AO62" s="410"/>
      <c r="AP62" s="411"/>
    </row>
    <row r="63" spans="1:42" s="50" customFormat="1" ht="9.75" customHeight="1" x14ac:dyDescent="0.15">
      <c r="A63" s="46"/>
      <c r="B63" s="46"/>
      <c r="C63" s="46"/>
      <c r="D63" s="77"/>
      <c r="E63" s="54"/>
      <c r="F63" s="54"/>
      <c r="G63" s="54"/>
      <c r="H63" s="54"/>
      <c r="I63" s="54"/>
      <c r="J63" s="54"/>
      <c r="K63" s="54"/>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row>
    <row r="64" spans="1:42" s="50" customFormat="1" x14ac:dyDescent="0.15">
      <c r="A64" s="46"/>
      <c r="B64" s="46"/>
      <c r="C64" s="46"/>
      <c r="D64" s="53" t="s">
        <v>70</v>
      </c>
      <c r="E64" s="54"/>
      <c r="F64" s="54"/>
      <c r="G64" s="54"/>
      <c r="H64" s="54"/>
      <c r="I64" s="54"/>
      <c r="J64" s="54"/>
      <c r="K64" s="54"/>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row>
    <row r="65" spans="1:42" s="50" customFormat="1" x14ac:dyDescent="0.15">
      <c r="A65" s="46"/>
      <c r="B65" s="46"/>
      <c r="C65" s="46"/>
      <c r="D65" s="77"/>
      <c r="E65" s="54"/>
      <c r="F65" s="54"/>
      <c r="G65" s="54"/>
      <c r="H65" s="54"/>
      <c r="I65" s="54"/>
      <c r="J65" s="54"/>
      <c r="K65" s="54"/>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row>
    <row r="66" spans="1:42" s="50" customFormat="1" x14ac:dyDescent="0.15">
      <c r="A66" s="46"/>
      <c r="B66" s="46"/>
      <c r="C66" s="46"/>
      <c r="D66" s="77"/>
      <c r="E66" s="54"/>
      <c r="F66" s="54"/>
      <c r="G66" s="54"/>
      <c r="H66" s="54"/>
      <c r="I66" s="54"/>
      <c r="J66" s="54"/>
      <c r="K66" s="54"/>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row>
    <row r="67" spans="1:42" s="50" customFormat="1" x14ac:dyDescent="0.15">
      <c r="A67" s="46"/>
      <c r="B67" s="46"/>
      <c r="C67" s="46"/>
      <c r="D67" s="77"/>
      <c r="E67" s="54"/>
      <c r="F67" s="54"/>
      <c r="G67" s="54"/>
      <c r="H67" s="54"/>
      <c r="I67" s="54"/>
      <c r="J67" s="54"/>
      <c r="K67" s="54"/>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row>
    <row r="68" spans="1:42" s="50" customFormat="1" x14ac:dyDescent="0.15">
      <c r="A68" s="46"/>
      <c r="B68" s="46"/>
      <c r="C68" s="46"/>
      <c r="D68" s="77"/>
      <c r="E68" s="54"/>
      <c r="F68" s="54"/>
      <c r="G68" s="54"/>
      <c r="H68" s="54"/>
      <c r="I68" s="54"/>
      <c r="J68" s="54"/>
      <c r="K68" s="54"/>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row>
    <row r="69" spans="1:42" s="50" customFormat="1" x14ac:dyDescent="0.15">
      <c r="A69" s="46"/>
      <c r="B69" s="46"/>
      <c r="C69" s="46"/>
      <c r="D69" s="77"/>
      <c r="E69" s="54"/>
      <c r="F69" s="54"/>
      <c r="G69" s="54"/>
      <c r="H69" s="54"/>
      <c r="I69" s="54"/>
      <c r="J69" s="54"/>
      <c r="K69" s="54"/>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row>
    <row r="70" spans="1:42" s="50" customFormat="1" x14ac:dyDescent="0.15">
      <c r="A70" s="46"/>
      <c r="B70" s="46"/>
      <c r="C70" s="46"/>
      <c r="D70" s="77"/>
      <c r="E70" s="54"/>
      <c r="F70" s="54"/>
      <c r="G70" s="54"/>
      <c r="H70" s="54"/>
      <c r="I70" s="54"/>
      <c r="J70" s="54"/>
      <c r="K70" s="54"/>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row>
    <row r="71" spans="1:42" s="50" customFormat="1" x14ac:dyDescent="0.15">
      <c r="A71" s="46"/>
      <c r="B71" s="46"/>
      <c r="C71" s="46"/>
      <c r="D71" s="77"/>
      <c r="E71" s="54"/>
      <c r="F71" s="54"/>
      <c r="G71" s="54"/>
      <c r="H71" s="54"/>
      <c r="I71" s="54"/>
      <c r="J71" s="54"/>
      <c r="K71" s="54"/>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row>
  </sheetData>
  <mergeCells count="291">
    <mergeCell ref="D5:AR5"/>
    <mergeCell ref="S10:AC10"/>
    <mergeCell ref="AF10:AP10"/>
    <mergeCell ref="L11:Q11"/>
    <mergeCell ref="S11:AC11"/>
    <mergeCell ref="AD11:AE11"/>
    <mergeCell ref="AF11:AP11"/>
    <mergeCell ref="C4:I4"/>
    <mergeCell ref="L7:AP7"/>
    <mergeCell ref="D8:D9"/>
    <mergeCell ref="E8:K9"/>
    <mergeCell ref="Y9:AC9"/>
    <mergeCell ref="Q8:V9"/>
    <mergeCell ref="L12:Q12"/>
    <mergeCell ref="S12:AC12"/>
    <mergeCell ref="AD12:AE12"/>
    <mergeCell ref="AF12:AP12"/>
    <mergeCell ref="L13:N13"/>
    <mergeCell ref="O13:AD13"/>
    <mergeCell ref="AF13:AH13"/>
    <mergeCell ref="AJ13:AN13"/>
    <mergeCell ref="L14:N14"/>
    <mergeCell ref="O14:AD14"/>
    <mergeCell ref="AF14:AH14"/>
    <mergeCell ref="AJ14:AN14"/>
    <mergeCell ref="L15:M16"/>
    <mergeCell ref="N15:N16"/>
    <mergeCell ref="O15:O16"/>
    <mergeCell ref="P15:P16"/>
    <mergeCell ref="Q15:Q16"/>
    <mergeCell ref="R15:R16"/>
    <mergeCell ref="S15:S16"/>
    <mergeCell ref="T15:W15"/>
    <mergeCell ref="AG15:AP15"/>
    <mergeCell ref="T16:Y16"/>
    <mergeCell ref="AH16:AP16"/>
    <mergeCell ref="L17:O17"/>
    <mergeCell ref="P17:S17"/>
    <mergeCell ref="T17:AA17"/>
    <mergeCell ref="AB17:AI17"/>
    <mergeCell ref="AJ17:AP17"/>
    <mergeCell ref="L19:O19"/>
    <mergeCell ref="P19:S19"/>
    <mergeCell ref="W19:X19"/>
    <mergeCell ref="AB19:AI19"/>
    <mergeCell ref="L18:O18"/>
    <mergeCell ref="P18:S18"/>
    <mergeCell ref="W18:X18"/>
    <mergeCell ref="AB18:AI18"/>
    <mergeCell ref="L20:O20"/>
    <mergeCell ref="P20:S20"/>
    <mergeCell ref="W20:X20"/>
    <mergeCell ref="AB20:AI20"/>
    <mergeCell ref="L21:O21"/>
    <mergeCell ref="P21:S21"/>
    <mergeCell ref="W21:X21"/>
    <mergeCell ref="AB21:AI21"/>
    <mergeCell ref="L22:O22"/>
    <mergeCell ref="P22:S22"/>
    <mergeCell ref="W22:X22"/>
    <mergeCell ref="AB22:AI22"/>
    <mergeCell ref="AF28:AG28"/>
    <mergeCell ref="AH28:AI28"/>
    <mergeCell ref="AJ28:AK28"/>
    <mergeCell ref="AL28:AM28"/>
    <mergeCell ref="AN28:AO28"/>
    <mergeCell ref="L26:O26"/>
    <mergeCell ref="P26:Q26"/>
    <mergeCell ref="R26:S26"/>
    <mergeCell ref="T26:U26"/>
    <mergeCell ref="V26:W26"/>
    <mergeCell ref="X26:Y26"/>
    <mergeCell ref="Z26:AA26"/>
    <mergeCell ref="AB26:AC26"/>
    <mergeCell ref="AD26:AE26"/>
    <mergeCell ref="L28:O28"/>
    <mergeCell ref="P28:Q28"/>
    <mergeCell ref="R28:S28"/>
    <mergeCell ref="T28:U28"/>
    <mergeCell ref="V28:W28"/>
    <mergeCell ref="X28:Y28"/>
    <mergeCell ref="Z28:AA28"/>
    <mergeCell ref="AB28:AC28"/>
    <mergeCell ref="AD28:AE28"/>
    <mergeCell ref="L27:O27"/>
    <mergeCell ref="L29:O29"/>
    <mergeCell ref="P29:Q29"/>
    <mergeCell ref="R29:S29"/>
    <mergeCell ref="T29:U29"/>
    <mergeCell ref="V29:W29"/>
    <mergeCell ref="X29:Y29"/>
    <mergeCell ref="Z29:AA29"/>
    <mergeCell ref="AB29:AC29"/>
    <mergeCell ref="AD29:AE29"/>
    <mergeCell ref="AH31:AI31"/>
    <mergeCell ref="AJ31:AK31"/>
    <mergeCell ref="AL31:AM31"/>
    <mergeCell ref="AN31:AO31"/>
    <mergeCell ref="L30:O30"/>
    <mergeCell ref="P30:Q30"/>
    <mergeCell ref="R30:S30"/>
    <mergeCell ref="T30:U30"/>
    <mergeCell ref="V30:W30"/>
    <mergeCell ref="X30:Y30"/>
    <mergeCell ref="Z30:AA30"/>
    <mergeCell ref="AB30:AC30"/>
    <mergeCell ref="AD30:AE30"/>
    <mergeCell ref="AF29:AG29"/>
    <mergeCell ref="AH29:AI29"/>
    <mergeCell ref="AJ29:AK29"/>
    <mergeCell ref="AL29:AM29"/>
    <mergeCell ref="AN29:AO29"/>
    <mergeCell ref="AF30:AG30"/>
    <mergeCell ref="AH30:AI30"/>
    <mergeCell ref="AJ30:AK30"/>
    <mergeCell ref="AL30:AM30"/>
    <mergeCell ref="AN30:AO30"/>
    <mergeCell ref="AF32:AG32"/>
    <mergeCell ref="AH32:AI32"/>
    <mergeCell ref="AJ32:AK32"/>
    <mergeCell ref="AL32:AM32"/>
    <mergeCell ref="AN32:AO32"/>
    <mergeCell ref="L31:O31"/>
    <mergeCell ref="P31:Q31"/>
    <mergeCell ref="R31:S31"/>
    <mergeCell ref="T31:U31"/>
    <mergeCell ref="V31:W31"/>
    <mergeCell ref="L32:O32"/>
    <mergeCell ref="P32:Q32"/>
    <mergeCell ref="R32:S32"/>
    <mergeCell ref="T32:U32"/>
    <mergeCell ref="V32:W32"/>
    <mergeCell ref="X32:Y32"/>
    <mergeCell ref="Z32:AA32"/>
    <mergeCell ref="AB32:AC32"/>
    <mergeCell ref="AD32:AE32"/>
    <mergeCell ref="X31:Y31"/>
    <mergeCell ref="Z31:AA31"/>
    <mergeCell ref="AB31:AC31"/>
    <mergeCell ref="AD31:AE31"/>
    <mergeCell ref="AF31:AG31"/>
    <mergeCell ref="L33:O33"/>
    <mergeCell ref="P33:Q33"/>
    <mergeCell ref="R33:S33"/>
    <mergeCell ref="T33:U33"/>
    <mergeCell ref="V33:W33"/>
    <mergeCell ref="X33:Y33"/>
    <mergeCell ref="Z33:AA33"/>
    <mergeCell ref="AB33:AC33"/>
    <mergeCell ref="AD33:AE33"/>
    <mergeCell ref="AH35:AI35"/>
    <mergeCell ref="AJ35:AK35"/>
    <mergeCell ref="AL35:AM35"/>
    <mergeCell ref="AN35:AO35"/>
    <mergeCell ref="L34:O34"/>
    <mergeCell ref="P34:Q34"/>
    <mergeCell ref="R34:S34"/>
    <mergeCell ref="T34:U34"/>
    <mergeCell ref="V34:W34"/>
    <mergeCell ref="X34:Y34"/>
    <mergeCell ref="Z34:AA34"/>
    <mergeCell ref="AB34:AC34"/>
    <mergeCell ref="AD34:AE34"/>
    <mergeCell ref="AF33:AG33"/>
    <mergeCell ref="AH33:AI33"/>
    <mergeCell ref="AJ33:AK33"/>
    <mergeCell ref="AL33:AM33"/>
    <mergeCell ref="AN33:AO33"/>
    <mergeCell ref="AF34:AG34"/>
    <mergeCell ref="AH34:AI34"/>
    <mergeCell ref="AJ34:AK34"/>
    <mergeCell ref="AL34:AM34"/>
    <mergeCell ref="AN34:AO34"/>
    <mergeCell ref="AF36:AG36"/>
    <mergeCell ref="AH36:AI36"/>
    <mergeCell ref="AJ36:AK36"/>
    <mergeCell ref="AL36:AM36"/>
    <mergeCell ref="AN36:AO36"/>
    <mergeCell ref="L35:O35"/>
    <mergeCell ref="P35:Q35"/>
    <mergeCell ref="R35:S35"/>
    <mergeCell ref="T35:U35"/>
    <mergeCell ref="V35:W35"/>
    <mergeCell ref="L36:O36"/>
    <mergeCell ref="P36:Q36"/>
    <mergeCell ref="R36:S36"/>
    <mergeCell ref="T36:U36"/>
    <mergeCell ref="V36:W36"/>
    <mergeCell ref="X36:Y36"/>
    <mergeCell ref="Z36:AA36"/>
    <mergeCell ref="AB36:AC36"/>
    <mergeCell ref="AD36:AE36"/>
    <mergeCell ref="X35:Y35"/>
    <mergeCell ref="Z35:AA35"/>
    <mergeCell ref="AB35:AC35"/>
    <mergeCell ref="AD35:AE35"/>
    <mergeCell ref="AF35:AG35"/>
    <mergeCell ref="AE48:AL48"/>
    <mergeCell ref="AN48:AP48"/>
    <mergeCell ref="AE49:AP49"/>
    <mergeCell ref="L53:AO53"/>
    <mergeCell ref="L54:AP54"/>
    <mergeCell ref="T39:V39"/>
    <mergeCell ref="W39:AC39"/>
    <mergeCell ref="AD39:AF39"/>
    <mergeCell ref="T40:V40"/>
    <mergeCell ref="W40:AC40"/>
    <mergeCell ref="AD40:AF40"/>
    <mergeCell ref="L41:S41"/>
    <mergeCell ref="T41:AM41"/>
    <mergeCell ref="L39:S40"/>
    <mergeCell ref="AG39:AK39"/>
    <mergeCell ref="AL39:AM39"/>
    <mergeCell ref="E59:K59"/>
    <mergeCell ref="E60:K60"/>
    <mergeCell ref="E61:K61"/>
    <mergeCell ref="E62:K62"/>
    <mergeCell ref="D10:D12"/>
    <mergeCell ref="E10:K12"/>
    <mergeCell ref="D13:D14"/>
    <mergeCell ref="E13:K14"/>
    <mergeCell ref="D39:D41"/>
    <mergeCell ref="E39:K41"/>
    <mergeCell ref="D42:D44"/>
    <mergeCell ref="E42:K44"/>
    <mergeCell ref="D45:D50"/>
    <mergeCell ref="E45:K50"/>
    <mergeCell ref="D17:D25"/>
    <mergeCell ref="E17:K25"/>
    <mergeCell ref="D26:D36"/>
    <mergeCell ref="E26:K36"/>
    <mergeCell ref="E15:K16"/>
    <mergeCell ref="D15:D16"/>
    <mergeCell ref="E53:K53"/>
    <mergeCell ref="E54:K54"/>
    <mergeCell ref="E57:K57"/>
    <mergeCell ref="E58:K58"/>
    <mergeCell ref="AN27:AO27"/>
    <mergeCell ref="P27:Q27"/>
    <mergeCell ref="R27:S27"/>
    <mergeCell ref="T27:U27"/>
    <mergeCell ref="V27:W27"/>
    <mergeCell ref="X27:Y27"/>
    <mergeCell ref="Z27:AA27"/>
    <mergeCell ref="AB27:AC27"/>
    <mergeCell ref="AD27:AE27"/>
    <mergeCell ref="AF27:AG27"/>
    <mergeCell ref="AH27:AI27"/>
    <mergeCell ref="AJ27:AK27"/>
    <mergeCell ref="AL27:AM27"/>
    <mergeCell ref="AJ26:AK26"/>
    <mergeCell ref="AL26:AM26"/>
    <mergeCell ref="AN26:AP26"/>
    <mergeCell ref="L23:O23"/>
    <mergeCell ref="P23:S23"/>
    <mergeCell ref="W23:X23"/>
    <mergeCell ref="AB23:AI23"/>
    <mergeCell ref="L24:O24"/>
    <mergeCell ref="P24:S24"/>
    <mergeCell ref="W24:X24"/>
    <mergeCell ref="AB24:AI24"/>
    <mergeCell ref="L25:O25"/>
    <mergeCell ref="P25:S25"/>
    <mergeCell ref="W25:X25"/>
    <mergeCell ref="AB25:AI25"/>
    <mergeCell ref="AF26:AG26"/>
    <mergeCell ref="AH26:AI26"/>
    <mergeCell ref="L57:AP57"/>
    <mergeCell ref="L58:AP58"/>
    <mergeCell ref="O59:P59"/>
    <mergeCell ref="Q59:AP59"/>
    <mergeCell ref="L60:AP60"/>
    <mergeCell ref="L61:AP61"/>
    <mergeCell ref="L62:AP62"/>
    <mergeCell ref="AN39:AO39"/>
    <mergeCell ref="AG40:AK40"/>
    <mergeCell ref="AL40:AM40"/>
    <mergeCell ref="AN40:AO40"/>
    <mergeCell ref="T43:V43"/>
    <mergeCell ref="Y43:Z43"/>
    <mergeCell ref="AB43:AC43"/>
    <mergeCell ref="AH43:AI43"/>
    <mergeCell ref="AK43:AL43"/>
    <mergeCell ref="AN43:AO43"/>
    <mergeCell ref="L42:S42"/>
    <mergeCell ref="T42:AP42"/>
    <mergeCell ref="L43:S43"/>
    <mergeCell ref="L44:S44"/>
    <mergeCell ref="L45:AP46"/>
    <mergeCell ref="T44:AO44"/>
    <mergeCell ref="AE47:AO47"/>
  </mergeCells>
  <phoneticPr fontId="2"/>
  <pageMargins left="0.23622047244094491" right="0.23622047244094491" top="0.55118110236220474" bottom="0.55118110236220474" header="0.31496062992125984" footer="0.31496062992125984"/>
  <pageSetup paperSize="9" scale="7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選択肢※削除不可!$C$5:$C$8</xm:f>
          </x14:formula1>
          <xm:sqref>Y9:AC9</xm:sqref>
        </x14:dataValidation>
        <x14:dataValidation type="list" allowBlank="1" showInputMessage="1" showErrorMessage="1">
          <x14:formula1>
            <xm:f>選択肢※削除不可!$B$4:$B$9</xm:f>
          </x14:formula1>
          <xm:sqref>Q8</xm:sqref>
        </x14:dataValidation>
        <x14:dataValidation type="list" allowBlank="1" showInputMessage="1" showErrorMessage="1">
          <x14:formula1>
            <xm:f>選択肢※削除不可!$B$10:$B$12</xm:f>
          </x14:formula1>
          <xm:sqref>AN48:AP48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AR65"/>
  <sheetViews>
    <sheetView view="pageBreakPreview" topLeftCell="A19" zoomScaleSheetLayoutView="100" workbookViewId="0">
      <selection activeCell="AL36" sqref="AL36:AM36"/>
    </sheetView>
  </sheetViews>
  <sheetFormatPr defaultColWidth="2.625" defaultRowHeight="13.5" x14ac:dyDescent="0.15"/>
  <cols>
    <col min="1" max="1" width="2.625" style="1"/>
    <col min="2" max="2" width="0.5" style="1" customWidth="1"/>
    <col min="3" max="3" width="2.5" style="1" customWidth="1"/>
    <col min="4" max="4" width="2.625" style="2"/>
    <col min="5" max="11" width="2.875" style="3" customWidth="1"/>
    <col min="12" max="15" width="2.625" style="1"/>
    <col min="16" max="39" width="2.5" style="1" customWidth="1"/>
    <col min="40" max="42" width="2.625" style="1"/>
    <col min="43" max="44" width="2.625" style="4"/>
    <col min="45" max="16384" width="2.625" style="1"/>
  </cols>
  <sheetData>
    <row r="2" spans="1:44" s="4" customFormat="1" ht="13.5" customHeight="1" x14ac:dyDescent="0.15">
      <c r="A2" s="1"/>
      <c r="B2" s="1"/>
      <c r="C2" s="1"/>
      <c r="D2" s="6" t="s">
        <v>170</v>
      </c>
      <c r="E2" s="3"/>
      <c r="F2" s="3"/>
      <c r="G2" s="3"/>
      <c r="H2" s="3"/>
      <c r="I2" s="3"/>
      <c r="J2" s="3"/>
      <c r="K2" s="3"/>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34"/>
    </row>
    <row r="3" spans="1:44" s="4" customFormat="1" ht="3.75" customHeight="1" x14ac:dyDescent="0.15">
      <c r="A3" s="1"/>
      <c r="B3" s="1"/>
      <c r="C3" s="1"/>
      <c r="D3" s="2"/>
      <c r="E3" s="3"/>
      <c r="F3" s="3"/>
      <c r="G3" s="3"/>
      <c r="H3" s="3"/>
      <c r="I3" s="3"/>
      <c r="J3" s="3"/>
      <c r="K3" s="3"/>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4" s="4" customFormat="1" x14ac:dyDescent="0.15">
      <c r="A4" s="1"/>
      <c r="B4" s="1"/>
      <c r="C4" s="541">
        <f>選択肢※削除不可!C3</f>
        <v>5</v>
      </c>
      <c r="D4" s="541"/>
      <c r="E4" s="541"/>
      <c r="F4" s="541"/>
      <c r="G4" s="541"/>
      <c r="H4" s="541"/>
      <c r="I4" s="541"/>
      <c r="J4" s="178" t="s">
        <v>162</v>
      </c>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39"/>
    </row>
    <row r="5" spans="1:44" s="4" customFormat="1" ht="7.5" customHeight="1" x14ac:dyDescent="0.15">
      <c r="A5" s="1"/>
      <c r="B5" s="1"/>
      <c r="C5" s="1"/>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c r="AR5" s="39"/>
    </row>
    <row r="6" spans="1:44" s="4" customFormat="1" x14ac:dyDescent="0.15">
      <c r="A6" s="1"/>
      <c r="B6" s="1"/>
      <c r="C6" s="1"/>
      <c r="D6" s="8" t="s">
        <v>79</v>
      </c>
      <c r="E6" s="12"/>
      <c r="F6" s="12"/>
      <c r="G6" s="12"/>
      <c r="H6" s="12"/>
      <c r="I6" s="12"/>
      <c r="J6" s="1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row>
    <row r="7" spans="1:44" s="4" customFormat="1" x14ac:dyDescent="0.15">
      <c r="A7" s="1"/>
      <c r="B7" s="1"/>
      <c r="C7" s="1"/>
      <c r="D7" s="40" t="s">
        <v>80</v>
      </c>
      <c r="E7" s="12"/>
      <c r="F7" s="12"/>
      <c r="G7" s="12"/>
      <c r="H7" s="12"/>
      <c r="I7" s="12"/>
      <c r="J7" s="1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row>
    <row r="8" spans="1:44" s="4" customFormat="1" ht="6" customHeight="1" x14ac:dyDescent="0.15">
      <c r="A8" s="1"/>
      <c r="B8" s="1"/>
      <c r="C8" s="1"/>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row>
    <row r="9" spans="1:44" s="4" customFormat="1" ht="14.25" customHeight="1" x14ac:dyDescent="0.15">
      <c r="A9" s="1"/>
      <c r="B9" s="1"/>
      <c r="C9" s="1"/>
      <c r="D9" s="8" t="s">
        <v>78</v>
      </c>
      <c r="E9" s="12"/>
      <c r="F9" s="12"/>
      <c r="G9" s="12"/>
      <c r="H9" s="12"/>
      <c r="I9" s="12"/>
      <c r="J9" s="12"/>
      <c r="K9" s="1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row>
    <row r="10" spans="1:44" s="4" customFormat="1" ht="14.25" customHeight="1" x14ac:dyDescent="0.15">
      <c r="A10" s="1"/>
      <c r="B10" s="1"/>
      <c r="C10" s="1"/>
      <c r="D10" s="9">
        <v>1</v>
      </c>
      <c r="E10" s="13" t="s">
        <v>60</v>
      </c>
      <c r="F10" s="15"/>
      <c r="G10" s="18"/>
      <c r="H10" s="18"/>
      <c r="I10" s="18"/>
      <c r="J10" s="18"/>
      <c r="K10" s="19"/>
      <c r="L10" s="21"/>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35"/>
    </row>
    <row r="11" spans="1:44" s="50" customFormat="1" ht="14.25" customHeight="1" x14ac:dyDescent="0.15">
      <c r="A11" s="46"/>
      <c r="B11" s="46"/>
      <c r="C11" s="46"/>
      <c r="D11" s="246">
        <v>2</v>
      </c>
      <c r="E11" s="276" t="s">
        <v>64</v>
      </c>
      <c r="F11" s="277"/>
      <c r="G11" s="277"/>
      <c r="H11" s="277"/>
      <c r="I11" s="277"/>
      <c r="J11" s="277"/>
      <c r="K11" s="278"/>
      <c r="L11" s="131" t="s">
        <v>2</v>
      </c>
      <c r="M11" s="62"/>
      <c r="N11" s="62"/>
      <c r="O11" s="62"/>
      <c r="P11" s="62"/>
      <c r="Q11" s="473"/>
      <c r="R11" s="473"/>
      <c r="S11" s="473"/>
      <c r="T11" s="473"/>
      <c r="U11" s="473"/>
      <c r="V11" s="473"/>
      <c r="W11" s="62"/>
      <c r="X11" s="62" t="s">
        <v>4</v>
      </c>
      <c r="Y11" s="62"/>
      <c r="Z11" s="62"/>
      <c r="AA11" s="62"/>
      <c r="AB11" s="62"/>
      <c r="AC11" s="62"/>
      <c r="AD11" s="62"/>
      <c r="AE11" s="62"/>
      <c r="AF11" s="62"/>
      <c r="AG11" s="62"/>
      <c r="AH11" s="62"/>
      <c r="AI11" s="62"/>
      <c r="AJ11" s="62"/>
      <c r="AK11" s="62"/>
      <c r="AL11" s="62"/>
      <c r="AM11" s="62"/>
      <c r="AN11" s="62"/>
      <c r="AO11" s="62"/>
      <c r="AP11" s="132"/>
    </row>
    <row r="12" spans="1:44" s="50" customFormat="1" ht="33.75" customHeight="1" x14ac:dyDescent="0.15">
      <c r="A12" s="46"/>
      <c r="B12" s="46"/>
      <c r="C12" s="46"/>
      <c r="D12" s="248"/>
      <c r="E12" s="279"/>
      <c r="F12" s="280"/>
      <c r="G12" s="280"/>
      <c r="H12" s="280"/>
      <c r="I12" s="280"/>
      <c r="J12" s="280"/>
      <c r="K12" s="281"/>
      <c r="L12" s="134"/>
      <c r="M12" s="133"/>
      <c r="N12" s="133"/>
      <c r="O12" s="133"/>
      <c r="P12" s="133"/>
      <c r="Q12" s="474"/>
      <c r="R12" s="474"/>
      <c r="S12" s="474"/>
      <c r="T12" s="474"/>
      <c r="U12" s="474"/>
      <c r="V12" s="474"/>
      <c r="W12" s="133"/>
      <c r="X12" s="133"/>
      <c r="Y12" s="474"/>
      <c r="Z12" s="474"/>
      <c r="AA12" s="474"/>
      <c r="AB12" s="474"/>
      <c r="AC12" s="474"/>
      <c r="AD12" s="133"/>
      <c r="AE12" s="133"/>
      <c r="AF12" s="133"/>
      <c r="AG12" s="133"/>
      <c r="AH12" s="133"/>
      <c r="AI12" s="133"/>
      <c r="AJ12" s="133"/>
      <c r="AK12" s="133"/>
      <c r="AL12" s="133"/>
      <c r="AM12" s="133"/>
      <c r="AN12" s="133"/>
      <c r="AO12" s="133"/>
      <c r="AP12" s="135"/>
    </row>
    <row r="13" spans="1:44" s="4" customFormat="1" ht="16.5" customHeight="1" x14ac:dyDescent="0.15">
      <c r="A13" s="1"/>
      <c r="B13" s="1"/>
      <c r="C13" s="1"/>
      <c r="D13" s="349">
        <v>3</v>
      </c>
      <c r="E13" s="352" t="s">
        <v>9</v>
      </c>
      <c r="F13" s="353"/>
      <c r="G13" s="353"/>
      <c r="H13" s="353"/>
      <c r="I13" s="353"/>
      <c r="J13" s="353"/>
      <c r="K13" s="354"/>
      <c r="L13" s="23" t="s">
        <v>5</v>
      </c>
      <c r="M13" s="28"/>
      <c r="N13" s="28"/>
      <c r="O13" s="28"/>
      <c r="P13" s="28"/>
      <c r="Q13" s="28"/>
      <c r="R13" s="28"/>
      <c r="S13" s="458" t="s">
        <v>15</v>
      </c>
      <c r="T13" s="458"/>
      <c r="U13" s="458"/>
      <c r="V13" s="458"/>
      <c r="W13" s="458"/>
      <c r="X13" s="458"/>
      <c r="Y13" s="458"/>
      <c r="Z13" s="458"/>
      <c r="AA13" s="458"/>
      <c r="AB13" s="458"/>
      <c r="AC13" s="458"/>
      <c r="AD13" s="28"/>
      <c r="AE13" s="28"/>
      <c r="AF13" s="458" t="s">
        <v>11</v>
      </c>
      <c r="AG13" s="458"/>
      <c r="AH13" s="458"/>
      <c r="AI13" s="458"/>
      <c r="AJ13" s="458"/>
      <c r="AK13" s="458"/>
      <c r="AL13" s="458"/>
      <c r="AM13" s="458"/>
      <c r="AN13" s="458"/>
      <c r="AO13" s="458"/>
      <c r="AP13" s="460"/>
    </row>
    <row r="14" spans="1:44" s="4" customFormat="1" ht="16.5" customHeight="1" x14ac:dyDescent="0.15">
      <c r="A14" s="1"/>
      <c r="B14" s="1"/>
      <c r="C14" s="1"/>
      <c r="D14" s="350"/>
      <c r="E14" s="355"/>
      <c r="F14" s="356"/>
      <c r="G14" s="356"/>
      <c r="H14" s="356"/>
      <c r="I14" s="356"/>
      <c r="J14" s="356"/>
      <c r="K14" s="357"/>
      <c r="L14" s="461" t="s">
        <v>12</v>
      </c>
      <c r="M14" s="462"/>
      <c r="N14" s="462"/>
      <c r="O14" s="462"/>
      <c r="P14" s="462"/>
      <c r="Q14" s="462"/>
      <c r="R14" s="32" t="s">
        <v>16</v>
      </c>
      <c r="S14" s="451"/>
      <c r="T14" s="451"/>
      <c r="U14" s="451"/>
      <c r="V14" s="451"/>
      <c r="W14" s="451"/>
      <c r="X14" s="451"/>
      <c r="Y14" s="451"/>
      <c r="Z14" s="451"/>
      <c r="AA14" s="451"/>
      <c r="AB14" s="451"/>
      <c r="AC14" s="451"/>
      <c r="AD14" s="463" t="s">
        <v>18</v>
      </c>
      <c r="AE14" s="463"/>
      <c r="AF14" s="451"/>
      <c r="AG14" s="451"/>
      <c r="AH14" s="451"/>
      <c r="AI14" s="451"/>
      <c r="AJ14" s="451"/>
      <c r="AK14" s="451"/>
      <c r="AL14" s="451"/>
      <c r="AM14" s="451"/>
      <c r="AN14" s="451"/>
      <c r="AO14" s="451"/>
      <c r="AP14" s="464"/>
    </row>
    <row r="15" spans="1:44" s="4" customFormat="1" ht="16.5" customHeight="1" x14ac:dyDescent="0.15">
      <c r="A15" s="1"/>
      <c r="B15" s="1"/>
      <c r="C15" s="1"/>
      <c r="D15" s="351"/>
      <c r="E15" s="358"/>
      <c r="F15" s="359"/>
      <c r="G15" s="359"/>
      <c r="H15" s="359"/>
      <c r="I15" s="359"/>
      <c r="J15" s="359"/>
      <c r="K15" s="360"/>
      <c r="L15" s="449" t="s">
        <v>20</v>
      </c>
      <c r="M15" s="450"/>
      <c r="N15" s="450"/>
      <c r="O15" s="450"/>
      <c r="P15" s="450"/>
      <c r="Q15" s="450"/>
      <c r="R15" s="33" t="s">
        <v>16</v>
      </c>
      <c r="S15" s="453"/>
      <c r="T15" s="453"/>
      <c r="U15" s="453"/>
      <c r="V15" s="453"/>
      <c r="W15" s="453"/>
      <c r="X15" s="453"/>
      <c r="Y15" s="453"/>
      <c r="Z15" s="453"/>
      <c r="AA15" s="453"/>
      <c r="AB15" s="453"/>
      <c r="AC15" s="453"/>
      <c r="AD15" s="452" t="s">
        <v>18</v>
      </c>
      <c r="AE15" s="452"/>
      <c r="AF15" s="451"/>
      <c r="AG15" s="451"/>
      <c r="AH15" s="451"/>
      <c r="AI15" s="451"/>
      <c r="AJ15" s="451"/>
      <c r="AK15" s="451"/>
      <c r="AL15" s="451"/>
      <c r="AM15" s="451"/>
      <c r="AN15" s="451"/>
      <c r="AO15" s="451"/>
      <c r="AP15" s="464"/>
    </row>
    <row r="16" spans="1:44" s="4" customFormat="1" ht="23.1" customHeight="1" x14ac:dyDescent="0.15">
      <c r="A16" s="1"/>
      <c r="B16" s="1"/>
      <c r="C16" s="1"/>
      <c r="D16" s="349">
        <v>4</v>
      </c>
      <c r="E16" s="361" t="s">
        <v>100</v>
      </c>
      <c r="F16" s="362"/>
      <c r="G16" s="362"/>
      <c r="H16" s="362"/>
      <c r="I16" s="362"/>
      <c r="J16" s="362"/>
      <c r="K16" s="363"/>
      <c r="L16" s="441" t="s">
        <v>22</v>
      </c>
      <c r="M16" s="443"/>
      <c r="N16" s="442"/>
      <c r="O16" s="441"/>
      <c r="P16" s="443"/>
      <c r="Q16" s="443"/>
      <c r="R16" s="443"/>
      <c r="S16" s="443"/>
      <c r="T16" s="443"/>
      <c r="U16" s="443"/>
      <c r="V16" s="443"/>
      <c r="W16" s="443"/>
      <c r="X16" s="443"/>
      <c r="Y16" s="443"/>
      <c r="Z16" s="443"/>
      <c r="AA16" s="443"/>
      <c r="AB16" s="443"/>
      <c r="AC16" s="443"/>
      <c r="AD16" s="443"/>
      <c r="AE16" s="29" t="s">
        <v>23</v>
      </c>
      <c r="AF16" s="443" t="s">
        <v>24</v>
      </c>
      <c r="AG16" s="443"/>
      <c r="AH16" s="443"/>
      <c r="AI16" s="18" t="s">
        <v>16</v>
      </c>
      <c r="AJ16" s="443"/>
      <c r="AK16" s="443"/>
      <c r="AL16" s="443"/>
      <c r="AM16" s="443"/>
      <c r="AN16" s="443"/>
      <c r="AO16" s="18" t="s">
        <v>26</v>
      </c>
      <c r="AP16" s="19" t="s">
        <v>46</v>
      </c>
    </row>
    <row r="17" spans="1:43" s="4" customFormat="1" ht="23.1" customHeight="1" x14ac:dyDescent="0.15">
      <c r="A17" s="1"/>
      <c r="B17" s="1"/>
      <c r="C17" s="1"/>
      <c r="D17" s="350"/>
      <c r="E17" s="364"/>
      <c r="F17" s="365"/>
      <c r="G17" s="365"/>
      <c r="H17" s="365"/>
      <c r="I17" s="365"/>
      <c r="J17" s="365"/>
      <c r="K17" s="366"/>
      <c r="L17" s="441" t="s">
        <v>22</v>
      </c>
      <c r="M17" s="443"/>
      <c r="N17" s="442"/>
      <c r="O17" s="441"/>
      <c r="P17" s="443"/>
      <c r="Q17" s="443"/>
      <c r="R17" s="443"/>
      <c r="S17" s="443"/>
      <c r="T17" s="443"/>
      <c r="U17" s="443"/>
      <c r="V17" s="443"/>
      <c r="W17" s="443"/>
      <c r="X17" s="443"/>
      <c r="Y17" s="443"/>
      <c r="Z17" s="443"/>
      <c r="AA17" s="443"/>
      <c r="AB17" s="443"/>
      <c r="AC17" s="443"/>
      <c r="AD17" s="443"/>
      <c r="AE17" s="29" t="s">
        <v>23</v>
      </c>
      <c r="AF17" s="443" t="s">
        <v>24</v>
      </c>
      <c r="AG17" s="443"/>
      <c r="AH17" s="443"/>
      <c r="AI17" s="18" t="s">
        <v>16</v>
      </c>
      <c r="AJ17" s="443"/>
      <c r="AK17" s="443"/>
      <c r="AL17" s="443"/>
      <c r="AM17" s="443"/>
      <c r="AN17" s="443"/>
      <c r="AO17" s="18" t="s">
        <v>26</v>
      </c>
      <c r="AP17" s="19" t="s">
        <v>46</v>
      </c>
    </row>
    <row r="18" spans="1:43" s="4" customFormat="1" ht="25.5" customHeight="1" x14ac:dyDescent="0.15">
      <c r="A18" s="1"/>
      <c r="B18" s="1"/>
      <c r="C18" s="1"/>
      <c r="D18" s="9">
        <v>5</v>
      </c>
      <c r="E18" s="395" t="s">
        <v>112</v>
      </c>
      <c r="F18" s="396"/>
      <c r="G18" s="396"/>
      <c r="H18" s="396"/>
      <c r="I18" s="396"/>
      <c r="J18" s="396"/>
      <c r="K18" s="397"/>
      <c r="L18" s="540" t="s">
        <v>117</v>
      </c>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7"/>
    </row>
    <row r="19" spans="1:43" s="4" customFormat="1" ht="39" customHeight="1" x14ac:dyDescent="0.15">
      <c r="A19" s="1"/>
      <c r="B19" s="1"/>
      <c r="C19" s="1"/>
      <c r="D19" s="370">
        <v>6</v>
      </c>
      <c r="E19" s="520" t="s">
        <v>58</v>
      </c>
      <c r="F19" s="521"/>
      <c r="G19" s="522"/>
      <c r="H19" s="522"/>
      <c r="I19" s="522"/>
      <c r="J19" s="522"/>
      <c r="K19" s="523"/>
      <c r="L19" s="317"/>
      <c r="M19" s="318"/>
      <c r="N19" s="318"/>
      <c r="O19" s="319"/>
      <c r="P19" s="221" t="s">
        <v>27</v>
      </c>
      <c r="Q19" s="446"/>
      <c r="R19" s="446"/>
      <c r="S19" s="447"/>
      <c r="T19" s="448" t="s">
        <v>114</v>
      </c>
      <c r="U19" s="446"/>
      <c r="V19" s="446"/>
      <c r="W19" s="446"/>
      <c r="X19" s="446"/>
      <c r="Y19" s="446"/>
      <c r="Z19" s="446"/>
      <c r="AA19" s="447"/>
      <c r="AB19" s="448" t="s">
        <v>29</v>
      </c>
      <c r="AC19" s="446"/>
      <c r="AD19" s="446"/>
      <c r="AE19" s="446"/>
      <c r="AF19" s="446"/>
      <c r="AG19" s="446"/>
      <c r="AH19" s="446"/>
      <c r="AI19" s="447"/>
      <c r="AJ19" s="448" t="s">
        <v>115</v>
      </c>
      <c r="AK19" s="446"/>
      <c r="AL19" s="446"/>
      <c r="AM19" s="446"/>
      <c r="AN19" s="446"/>
      <c r="AO19" s="446"/>
      <c r="AP19" s="447"/>
    </row>
    <row r="20" spans="1:43" ht="15.75" customHeight="1" x14ac:dyDescent="0.15">
      <c r="D20" s="370"/>
      <c r="E20" s="524"/>
      <c r="F20" s="525"/>
      <c r="G20" s="526"/>
      <c r="H20" s="526"/>
      <c r="I20" s="526"/>
      <c r="J20" s="526"/>
      <c r="K20" s="527"/>
      <c r="L20" s="437" t="s">
        <v>107</v>
      </c>
      <c r="M20" s="437"/>
      <c r="N20" s="437"/>
      <c r="O20" s="437"/>
      <c r="P20" s="445"/>
      <c r="Q20" s="446"/>
      <c r="R20" s="446"/>
      <c r="S20" s="447"/>
      <c r="T20" s="78"/>
      <c r="U20" s="79" t="s">
        <v>16</v>
      </c>
      <c r="V20" s="80"/>
      <c r="W20" s="446" t="s">
        <v>65</v>
      </c>
      <c r="X20" s="446"/>
      <c r="Y20" s="80"/>
      <c r="Z20" s="79" t="s">
        <v>16</v>
      </c>
      <c r="AA20" s="81"/>
      <c r="AB20" s="445"/>
      <c r="AC20" s="446"/>
      <c r="AD20" s="446"/>
      <c r="AE20" s="446"/>
      <c r="AF20" s="446"/>
      <c r="AG20" s="446"/>
      <c r="AH20" s="446"/>
      <c r="AI20" s="447"/>
      <c r="AJ20" s="82" t="s">
        <v>33</v>
      </c>
      <c r="AK20" s="83" t="s">
        <v>35</v>
      </c>
      <c r="AL20" s="83" t="s">
        <v>36</v>
      </c>
      <c r="AM20" s="83" t="s">
        <v>37</v>
      </c>
      <c r="AN20" s="80" t="s">
        <v>6</v>
      </c>
      <c r="AO20" s="80" t="s">
        <v>39</v>
      </c>
      <c r="AP20" s="81" t="s">
        <v>10</v>
      </c>
    </row>
    <row r="21" spans="1:43" ht="15.75" customHeight="1" x14ac:dyDescent="0.15">
      <c r="D21" s="370"/>
      <c r="E21" s="524"/>
      <c r="F21" s="525"/>
      <c r="G21" s="526"/>
      <c r="H21" s="526"/>
      <c r="I21" s="526"/>
      <c r="J21" s="526"/>
      <c r="K21" s="527"/>
      <c r="L21" s="437" t="s">
        <v>109</v>
      </c>
      <c r="M21" s="437"/>
      <c r="N21" s="437"/>
      <c r="O21" s="437"/>
      <c r="P21" s="445"/>
      <c r="Q21" s="446"/>
      <c r="R21" s="446"/>
      <c r="S21" s="447"/>
      <c r="T21" s="78"/>
      <c r="U21" s="79" t="s">
        <v>16</v>
      </c>
      <c r="V21" s="80"/>
      <c r="W21" s="446" t="s">
        <v>65</v>
      </c>
      <c r="X21" s="446"/>
      <c r="Y21" s="80"/>
      <c r="Z21" s="79" t="s">
        <v>16</v>
      </c>
      <c r="AA21" s="81"/>
      <c r="AB21" s="445"/>
      <c r="AC21" s="446"/>
      <c r="AD21" s="446"/>
      <c r="AE21" s="446"/>
      <c r="AF21" s="446"/>
      <c r="AG21" s="446"/>
      <c r="AH21" s="446"/>
      <c r="AI21" s="447"/>
      <c r="AJ21" s="82" t="s">
        <v>33</v>
      </c>
      <c r="AK21" s="83" t="s">
        <v>35</v>
      </c>
      <c r="AL21" s="83" t="s">
        <v>36</v>
      </c>
      <c r="AM21" s="83" t="s">
        <v>37</v>
      </c>
      <c r="AN21" s="80" t="s">
        <v>6</v>
      </c>
      <c r="AO21" s="80" t="s">
        <v>39</v>
      </c>
      <c r="AP21" s="81" t="s">
        <v>10</v>
      </c>
    </row>
    <row r="22" spans="1:43" ht="15.75" customHeight="1" x14ac:dyDescent="0.15">
      <c r="D22" s="370"/>
      <c r="E22" s="524"/>
      <c r="F22" s="525"/>
      <c r="G22" s="526"/>
      <c r="H22" s="526"/>
      <c r="I22" s="526"/>
      <c r="J22" s="526"/>
      <c r="K22" s="527"/>
      <c r="L22" s="437" t="s">
        <v>108</v>
      </c>
      <c r="M22" s="437"/>
      <c r="N22" s="437"/>
      <c r="O22" s="437"/>
      <c r="P22" s="445"/>
      <c r="Q22" s="446"/>
      <c r="R22" s="446"/>
      <c r="S22" s="447"/>
      <c r="T22" s="78"/>
      <c r="U22" s="79" t="s">
        <v>16</v>
      </c>
      <c r="V22" s="80"/>
      <c r="W22" s="446" t="s">
        <v>65</v>
      </c>
      <c r="X22" s="446"/>
      <c r="Y22" s="80"/>
      <c r="Z22" s="79" t="s">
        <v>16</v>
      </c>
      <c r="AA22" s="81"/>
      <c r="AB22" s="445"/>
      <c r="AC22" s="446"/>
      <c r="AD22" s="446"/>
      <c r="AE22" s="446"/>
      <c r="AF22" s="446"/>
      <c r="AG22" s="446"/>
      <c r="AH22" s="446"/>
      <c r="AI22" s="447"/>
      <c r="AJ22" s="82" t="s">
        <v>33</v>
      </c>
      <c r="AK22" s="83" t="s">
        <v>35</v>
      </c>
      <c r="AL22" s="83" t="s">
        <v>36</v>
      </c>
      <c r="AM22" s="83" t="s">
        <v>37</v>
      </c>
      <c r="AN22" s="80" t="s">
        <v>6</v>
      </c>
      <c r="AO22" s="80" t="s">
        <v>39</v>
      </c>
      <c r="AP22" s="81" t="s">
        <v>10</v>
      </c>
    </row>
    <row r="23" spans="1:43" ht="15.75" customHeight="1" x14ac:dyDescent="0.15">
      <c r="D23" s="370"/>
      <c r="E23" s="524"/>
      <c r="F23" s="525"/>
      <c r="G23" s="526"/>
      <c r="H23" s="526"/>
      <c r="I23" s="526"/>
      <c r="J23" s="526"/>
      <c r="K23" s="527"/>
      <c r="L23" s="437" t="s">
        <v>106</v>
      </c>
      <c r="M23" s="437"/>
      <c r="N23" s="437"/>
      <c r="O23" s="437"/>
      <c r="P23" s="221"/>
      <c r="Q23" s="446"/>
      <c r="R23" s="446"/>
      <c r="S23" s="447"/>
      <c r="T23" s="78"/>
      <c r="U23" s="79" t="s">
        <v>16</v>
      </c>
      <c r="V23" s="80"/>
      <c r="W23" s="446" t="s">
        <v>65</v>
      </c>
      <c r="X23" s="446"/>
      <c r="Y23" s="80"/>
      <c r="Z23" s="79" t="s">
        <v>16</v>
      </c>
      <c r="AA23" s="81"/>
      <c r="AB23" s="221"/>
      <c r="AC23" s="446"/>
      <c r="AD23" s="446"/>
      <c r="AE23" s="446"/>
      <c r="AF23" s="446"/>
      <c r="AG23" s="446"/>
      <c r="AH23" s="446"/>
      <c r="AI23" s="447"/>
      <c r="AJ23" s="82" t="s">
        <v>33</v>
      </c>
      <c r="AK23" s="83" t="s">
        <v>35</v>
      </c>
      <c r="AL23" s="83" t="s">
        <v>36</v>
      </c>
      <c r="AM23" s="83" t="s">
        <v>37</v>
      </c>
      <c r="AN23" s="80" t="s">
        <v>6</v>
      </c>
      <c r="AO23" s="80" t="s">
        <v>39</v>
      </c>
      <c r="AP23" s="81" t="s">
        <v>10</v>
      </c>
    </row>
    <row r="24" spans="1:43" ht="15.75" customHeight="1" x14ac:dyDescent="0.15">
      <c r="D24" s="370"/>
      <c r="E24" s="524"/>
      <c r="F24" s="525"/>
      <c r="G24" s="526"/>
      <c r="H24" s="526"/>
      <c r="I24" s="526"/>
      <c r="J24" s="526"/>
      <c r="K24" s="527"/>
      <c r="L24" s="437" t="s">
        <v>105</v>
      </c>
      <c r="M24" s="437"/>
      <c r="N24" s="437"/>
      <c r="O24" s="437"/>
      <c r="P24" s="221"/>
      <c r="Q24" s="446"/>
      <c r="R24" s="446"/>
      <c r="S24" s="447"/>
      <c r="T24" s="78"/>
      <c r="U24" s="79" t="s">
        <v>16</v>
      </c>
      <c r="V24" s="80"/>
      <c r="W24" s="446" t="s">
        <v>65</v>
      </c>
      <c r="X24" s="446"/>
      <c r="Y24" s="80"/>
      <c r="Z24" s="79" t="s">
        <v>16</v>
      </c>
      <c r="AA24" s="81"/>
      <c r="AB24" s="221"/>
      <c r="AC24" s="446"/>
      <c r="AD24" s="446"/>
      <c r="AE24" s="446"/>
      <c r="AF24" s="446"/>
      <c r="AG24" s="446"/>
      <c r="AH24" s="446"/>
      <c r="AI24" s="447"/>
      <c r="AJ24" s="82" t="s">
        <v>33</v>
      </c>
      <c r="AK24" s="83" t="s">
        <v>35</v>
      </c>
      <c r="AL24" s="83" t="s">
        <v>36</v>
      </c>
      <c r="AM24" s="83" t="s">
        <v>37</v>
      </c>
      <c r="AN24" s="80" t="s">
        <v>6</v>
      </c>
      <c r="AO24" s="80" t="s">
        <v>39</v>
      </c>
      <c r="AP24" s="81" t="s">
        <v>10</v>
      </c>
    </row>
    <row r="25" spans="1:43" s="4" customFormat="1" ht="15.75" customHeight="1" x14ac:dyDescent="0.15">
      <c r="A25" s="1"/>
      <c r="B25" s="1"/>
      <c r="C25" s="1"/>
      <c r="D25" s="370"/>
      <c r="E25" s="528"/>
      <c r="F25" s="526"/>
      <c r="G25" s="526"/>
      <c r="H25" s="526"/>
      <c r="I25" s="526"/>
      <c r="J25" s="526"/>
      <c r="K25" s="527"/>
      <c r="L25" s="437" t="s">
        <v>28</v>
      </c>
      <c r="M25" s="437"/>
      <c r="N25" s="437"/>
      <c r="O25" s="437"/>
      <c r="P25" s="221"/>
      <c r="Q25" s="446"/>
      <c r="R25" s="446"/>
      <c r="S25" s="447"/>
      <c r="T25" s="78"/>
      <c r="U25" s="79" t="s">
        <v>16</v>
      </c>
      <c r="V25" s="80"/>
      <c r="W25" s="446" t="s">
        <v>65</v>
      </c>
      <c r="X25" s="446"/>
      <c r="Y25" s="80"/>
      <c r="Z25" s="79" t="s">
        <v>16</v>
      </c>
      <c r="AA25" s="81"/>
      <c r="AB25" s="221"/>
      <c r="AC25" s="446"/>
      <c r="AD25" s="446"/>
      <c r="AE25" s="446"/>
      <c r="AF25" s="446"/>
      <c r="AG25" s="446"/>
      <c r="AH25" s="446"/>
      <c r="AI25" s="447"/>
      <c r="AJ25" s="82" t="s">
        <v>33</v>
      </c>
      <c r="AK25" s="83" t="s">
        <v>35</v>
      </c>
      <c r="AL25" s="83" t="s">
        <v>36</v>
      </c>
      <c r="AM25" s="83" t="s">
        <v>37</v>
      </c>
      <c r="AN25" s="80" t="s">
        <v>6</v>
      </c>
      <c r="AO25" s="80" t="s">
        <v>39</v>
      </c>
      <c r="AP25" s="81" t="s">
        <v>10</v>
      </c>
    </row>
    <row r="26" spans="1:43" ht="15.75" customHeight="1" x14ac:dyDescent="0.15">
      <c r="D26" s="370"/>
      <c r="E26" s="529"/>
      <c r="F26" s="530"/>
      <c r="G26" s="530"/>
      <c r="H26" s="530"/>
      <c r="I26" s="530"/>
      <c r="J26" s="530"/>
      <c r="K26" s="531"/>
      <c r="L26" s="437" t="s">
        <v>110</v>
      </c>
      <c r="M26" s="437"/>
      <c r="N26" s="437"/>
      <c r="O26" s="437"/>
      <c r="P26" s="221"/>
      <c r="Q26" s="446"/>
      <c r="R26" s="446"/>
      <c r="S26" s="447"/>
      <c r="T26" s="78"/>
      <c r="U26" s="79" t="s">
        <v>16</v>
      </c>
      <c r="V26" s="80"/>
      <c r="W26" s="446" t="s">
        <v>65</v>
      </c>
      <c r="X26" s="446"/>
      <c r="Y26" s="80"/>
      <c r="Z26" s="79" t="s">
        <v>16</v>
      </c>
      <c r="AA26" s="81"/>
      <c r="AB26" s="221"/>
      <c r="AC26" s="446"/>
      <c r="AD26" s="446"/>
      <c r="AE26" s="446"/>
      <c r="AF26" s="446"/>
      <c r="AG26" s="446"/>
      <c r="AH26" s="446"/>
      <c r="AI26" s="447"/>
      <c r="AJ26" s="82" t="s">
        <v>33</v>
      </c>
      <c r="AK26" s="83" t="s">
        <v>35</v>
      </c>
      <c r="AL26" s="83" t="s">
        <v>36</v>
      </c>
      <c r="AM26" s="83" t="s">
        <v>37</v>
      </c>
      <c r="AN26" s="80" t="s">
        <v>6</v>
      </c>
      <c r="AO26" s="80" t="s">
        <v>39</v>
      </c>
      <c r="AP26" s="81" t="s">
        <v>10</v>
      </c>
    </row>
    <row r="27" spans="1:43" ht="15.75" customHeight="1" x14ac:dyDescent="0.15">
      <c r="D27" s="370">
        <v>7</v>
      </c>
      <c r="E27" s="361" t="s">
        <v>66</v>
      </c>
      <c r="F27" s="362"/>
      <c r="G27" s="371"/>
      <c r="H27" s="371"/>
      <c r="I27" s="371"/>
      <c r="J27" s="371"/>
      <c r="K27" s="372"/>
      <c r="L27" s="444"/>
      <c r="M27" s="444"/>
      <c r="N27" s="444"/>
      <c r="O27" s="444"/>
      <c r="P27" s="441">
        <v>4</v>
      </c>
      <c r="Q27" s="442"/>
      <c r="R27" s="441">
        <v>5</v>
      </c>
      <c r="S27" s="442"/>
      <c r="T27" s="441">
        <v>6</v>
      </c>
      <c r="U27" s="442"/>
      <c r="V27" s="441">
        <v>7</v>
      </c>
      <c r="W27" s="442"/>
      <c r="X27" s="441">
        <v>8</v>
      </c>
      <c r="Y27" s="442"/>
      <c r="Z27" s="441">
        <v>9</v>
      </c>
      <c r="AA27" s="442"/>
      <c r="AB27" s="441">
        <v>10</v>
      </c>
      <c r="AC27" s="442"/>
      <c r="AD27" s="441">
        <v>11</v>
      </c>
      <c r="AE27" s="442"/>
      <c r="AF27" s="441">
        <v>12</v>
      </c>
      <c r="AG27" s="442"/>
      <c r="AH27" s="441">
        <v>1</v>
      </c>
      <c r="AI27" s="442"/>
      <c r="AJ27" s="441">
        <v>2</v>
      </c>
      <c r="AK27" s="442"/>
      <c r="AL27" s="441">
        <v>3</v>
      </c>
      <c r="AM27" s="442"/>
      <c r="AN27" s="441" t="s">
        <v>14</v>
      </c>
      <c r="AO27" s="443"/>
      <c r="AP27" s="442"/>
    </row>
    <row r="28" spans="1:43" ht="15.75" customHeight="1" x14ac:dyDescent="0.15">
      <c r="D28" s="370"/>
      <c r="E28" s="364"/>
      <c r="F28" s="365"/>
      <c r="G28" s="373"/>
      <c r="H28" s="373"/>
      <c r="I28" s="373"/>
      <c r="J28" s="373"/>
      <c r="K28" s="374"/>
      <c r="L28" s="311" t="s">
        <v>107</v>
      </c>
      <c r="M28" s="311"/>
      <c r="N28" s="311"/>
      <c r="O28" s="311"/>
      <c r="P28" s="429"/>
      <c r="Q28" s="430"/>
      <c r="R28" s="429"/>
      <c r="S28" s="430"/>
      <c r="T28" s="429"/>
      <c r="U28" s="430"/>
      <c r="V28" s="429"/>
      <c r="W28" s="430"/>
      <c r="X28" s="429"/>
      <c r="Y28" s="430"/>
      <c r="Z28" s="429"/>
      <c r="AA28" s="430"/>
      <c r="AB28" s="429"/>
      <c r="AC28" s="430"/>
      <c r="AD28" s="429"/>
      <c r="AE28" s="430"/>
      <c r="AF28" s="429"/>
      <c r="AG28" s="430"/>
      <c r="AH28" s="429"/>
      <c r="AI28" s="430"/>
      <c r="AJ28" s="429"/>
      <c r="AK28" s="430"/>
      <c r="AL28" s="429"/>
      <c r="AM28" s="430"/>
      <c r="AN28" s="445"/>
      <c r="AO28" s="446"/>
      <c r="AP28" s="84" t="s">
        <v>8</v>
      </c>
      <c r="AQ28" s="4" t="s">
        <v>97</v>
      </c>
    </row>
    <row r="29" spans="1:43" ht="15.75" customHeight="1" x14ac:dyDescent="0.15">
      <c r="D29" s="370"/>
      <c r="E29" s="364"/>
      <c r="F29" s="365"/>
      <c r="G29" s="373"/>
      <c r="H29" s="373"/>
      <c r="I29" s="373"/>
      <c r="J29" s="373"/>
      <c r="K29" s="374"/>
      <c r="L29" s="311" t="s">
        <v>109</v>
      </c>
      <c r="M29" s="311"/>
      <c r="N29" s="311"/>
      <c r="O29" s="311"/>
      <c r="P29" s="429"/>
      <c r="Q29" s="430"/>
      <c r="R29" s="429"/>
      <c r="S29" s="430"/>
      <c r="T29" s="429"/>
      <c r="U29" s="430"/>
      <c r="V29" s="429"/>
      <c r="W29" s="430"/>
      <c r="X29" s="429"/>
      <c r="Y29" s="430"/>
      <c r="Z29" s="429"/>
      <c r="AA29" s="430"/>
      <c r="AB29" s="429"/>
      <c r="AC29" s="430"/>
      <c r="AD29" s="429"/>
      <c r="AE29" s="430"/>
      <c r="AF29" s="429"/>
      <c r="AG29" s="430"/>
      <c r="AH29" s="429"/>
      <c r="AI29" s="430"/>
      <c r="AJ29" s="429"/>
      <c r="AK29" s="430"/>
      <c r="AL29" s="429"/>
      <c r="AM29" s="430"/>
      <c r="AN29" s="445"/>
      <c r="AO29" s="446"/>
      <c r="AP29" s="84" t="s">
        <v>8</v>
      </c>
    </row>
    <row r="30" spans="1:43" ht="15.75" customHeight="1" x14ac:dyDescent="0.15">
      <c r="D30" s="370"/>
      <c r="E30" s="364"/>
      <c r="F30" s="365"/>
      <c r="G30" s="373"/>
      <c r="H30" s="373"/>
      <c r="I30" s="373"/>
      <c r="J30" s="373"/>
      <c r="K30" s="374"/>
      <c r="L30" s="311" t="s">
        <v>108</v>
      </c>
      <c r="M30" s="311"/>
      <c r="N30" s="311"/>
      <c r="O30" s="311"/>
      <c r="P30" s="429"/>
      <c r="Q30" s="430"/>
      <c r="R30" s="429"/>
      <c r="S30" s="430"/>
      <c r="T30" s="429"/>
      <c r="U30" s="430"/>
      <c r="V30" s="429"/>
      <c r="W30" s="430"/>
      <c r="X30" s="429"/>
      <c r="Y30" s="430"/>
      <c r="Z30" s="429"/>
      <c r="AA30" s="430"/>
      <c r="AB30" s="429"/>
      <c r="AC30" s="430"/>
      <c r="AD30" s="429"/>
      <c r="AE30" s="430"/>
      <c r="AF30" s="429"/>
      <c r="AG30" s="430"/>
      <c r="AH30" s="429"/>
      <c r="AI30" s="430"/>
      <c r="AJ30" s="429"/>
      <c r="AK30" s="430"/>
      <c r="AL30" s="429"/>
      <c r="AM30" s="430"/>
      <c r="AN30" s="445"/>
      <c r="AO30" s="446"/>
      <c r="AP30" s="84" t="s">
        <v>8</v>
      </c>
    </row>
    <row r="31" spans="1:43" ht="15.75" customHeight="1" x14ac:dyDescent="0.15">
      <c r="D31" s="370"/>
      <c r="E31" s="364"/>
      <c r="F31" s="365"/>
      <c r="G31" s="373"/>
      <c r="H31" s="373"/>
      <c r="I31" s="373"/>
      <c r="J31" s="373"/>
      <c r="K31" s="374"/>
      <c r="L31" s="437" t="s">
        <v>106</v>
      </c>
      <c r="M31" s="437"/>
      <c r="N31" s="437"/>
      <c r="O31" s="437"/>
      <c r="P31" s="429"/>
      <c r="Q31" s="430"/>
      <c r="R31" s="429"/>
      <c r="S31" s="430"/>
      <c r="T31" s="429"/>
      <c r="U31" s="430"/>
      <c r="V31" s="429"/>
      <c r="W31" s="430"/>
      <c r="X31" s="429"/>
      <c r="Y31" s="430"/>
      <c r="Z31" s="429"/>
      <c r="AA31" s="430"/>
      <c r="AB31" s="429"/>
      <c r="AC31" s="430"/>
      <c r="AD31" s="429"/>
      <c r="AE31" s="430"/>
      <c r="AF31" s="429"/>
      <c r="AG31" s="430"/>
      <c r="AH31" s="429"/>
      <c r="AI31" s="430"/>
      <c r="AJ31" s="429"/>
      <c r="AK31" s="430"/>
      <c r="AL31" s="429"/>
      <c r="AM31" s="430"/>
      <c r="AN31" s="445"/>
      <c r="AO31" s="446"/>
      <c r="AP31" s="84" t="s">
        <v>8</v>
      </c>
    </row>
    <row r="32" spans="1:43" ht="15.75" customHeight="1" x14ac:dyDescent="0.15">
      <c r="D32" s="370"/>
      <c r="E32" s="364"/>
      <c r="F32" s="365"/>
      <c r="G32" s="373"/>
      <c r="H32" s="373"/>
      <c r="I32" s="373"/>
      <c r="J32" s="373"/>
      <c r="K32" s="374"/>
      <c r="L32" s="437" t="s">
        <v>105</v>
      </c>
      <c r="M32" s="437"/>
      <c r="N32" s="437"/>
      <c r="O32" s="437"/>
      <c r="P32" s="429"/>
      <c r="Q32" s="430"/>
      <c r="R32" s="429"/>
      <c r="S32" s="430"/>
      <c r="T32" s="429"/>
      <c r="U32" s="430"/>
      <c r="V32" s="429"/>
      <c r="W32" s="430"/>
      <c r="X32" s="429"/>
      <c r="Y32" s="430"/>
      <c r="Z32" s="429"/>
      <c r="AA32" s="430"/>
      <c r="AB32" s="429"/>
      <c r="AC32" s="430"/>
      <c r="AD32" s="429"/>
      <c r="AE32" s="430"/>
      <c r="AF32" s="429"/>
      <c r="AG32" s="430"/>
      <c r="AH32" s="429"/>
      <c r="AI32" s="430"/>
      <c r="AJ32" s="429"/>
      <c r="AK32" s="430"/>
      <c r="AL32" s="429"/>
      <c r="AM32" s="430"/>
      <c r="AN32" s="445"/>
      <c r="AO32" s="446"/>
      <c r="AP32" s="84" t="s">
        <v>8</v>
      </c>
    </row>
    <row r="33" spans="1:44" ht="15.75" customHeight="1" x14ac:dyDescent="0.15">
      <c r="D33" s="370"/>
      <c r="E33" s="375"/>
      <c r="F33" s="373"/>
      <c r="G33" s="373"/>
      <c r="H33" s="373"/>
      <c r="I33" s="373"/>
      <c r="J33" s="373"/>
      <c r="K33" s="374"/>
      <c r="L33" s="437" t="s">
        <v>28</v>
      </c>
      <c r="M33" s="437"/>
      <c r="N33" s="437"/>
      <c r="O33" s="437"/>
      <c r="P33" s="429"/>
      <c r="Q33" s="430"/>
      <c r="R33" s="429"/>
      <c r="S33" s="430"/>
      <c r="T33" s="429"/>
      <c r="U33" s="430"/>
      <c r="V33" s="429"/>
      <c r="W33" s="430"/>
      <c r="X33" s="429"/>
      <c r="Y33" s="430"/>
      <c r="Z33" s="429"/>
      <c r="AA33" s="430"/>
      <c r="AB33" s="429"/>
      <c r="AC33" s="430"/>
      <c r="AD33" s="429"/>
      <c r="AE33" s="430"/>
      <c r="AF33" s="429"/>
      <c r="AG33" s="430"/>
      <c r="AH33" s="429"/>
      <c r="AI33" s="430"/>
      <c r="AJ33" s="429"/>
      <c r="AK33" s="430"/>
      <c r="AL33" s="429"/>
      <c r="AM33" s="430"/>
      <c r="AN33" s="445"/>
      <c r="AO33" s="446"/>
      <c r="AP33" s="84" t="s">
        <v>8</v>
      </c>
    </row>
    <row r="34" spans="1:44" ht="15.75" customHeight="1" x14ac:dyDescent="0.15">
      <c r="D34" s="370"/>
      <c r="E34" s="375"/>
      <c r="F34" s="373"/>
      <c r="G34" s="373"/>
      <c r="H34" s="373"/>
      <c r="I34" s="373"/>
      <c r="J34" s="373"/>
      <c r="K34" s="374"/>
      <c r="L34" s="436" t="s">
        <v>110</v>
      </c>
      <c r="M34" s="436"/>
      <c r="N34" s="436"/>
      <c r="O34" s="436"/>
      <c r="P34" s="432"/>
      <c r="Q34" s="433"/>
      <c r="R34" s="432"/>
      <c r="S34" s="433"/>
      <c r="T34" s="432"/>
      <c r="U34" s="433"/>
      <c r="V34" s="432"/>
      <c r="W34" s="433"/>
      <c r="X34" s="432"/>
      <c r="Y34" s="433"/>
      <c r="Z34" s="432"/>
      <c r="AA34" s="433"/>
      <c r="AB34" s="432"/>
      <c r="AC34" s="433"/>
      <c r="AD34" s="432"/>
      <c r="AE34" s="433"/>
      <c r="AF34" s="432"/>
      <c r="AG34" s="433"/>
      <c r="AH34" s="432"/>
      <c r="AI34" s="433"/>
      <c r="AJ34" s="432"/>
      <c r="AK34" s="433"/>
      <c r="AL34" s="432"/>
      <c r="AM34" s="433"/>
      <c r="AN34" s="465"/>
      <c r="AO34" s="466"/>
      <c r="AP34" s="85" t="s">
        <v>8</v>
      </c>
    </row>
    <row r="35" spans="1:44" ht="15.75" customHeight="1" x14ac:dyDescent="0.15">
      <c r="D35" s="370"/>
      <c r="E35" s="375"/>
      <c r="F35" s="373"/>
      <c r="G35" s="373"/>
      <c r="H35" s="373"/>
      <c r="I35" s="373"/>
      <c r="J35" s="373"/>
      <c r="K35" s="374"/>
      <c r="L35" s="426" t="s">
        <v>40</v>
      </c>
      <c r="M35" s="426"/>
      <c r="N35" s="426"/>
      <c r="O35" s="426"/>
      <c r="P35" s="537"/>
      <c r="Q35" s="538"/>
      <c r="R35" s="537"/>
      <c r="S35" s="538"/>
      <c r="T35" s="537"/>
      <c r="U35" s="538"/>
      <c r="V35" s="537"/>
      <c r="W35" s="538"/>
      <c r="X35" s="537"/>
      <c r="Y35" s="538"/>
      <c r="Z35" s="537"/>
      <c r="AA35" s="538"/>
      <c r="AB35" s="537"/>
      <c r="AC35" s="538"/>
      <c r="AD35" s="537"/>
      <c r="AE35" s="538"/>
      <c r="AF35" s="537"/>
      <c r="AG35" s="538"/>
      <c r="AH35" s="537"/>
      <c r="AI35" s="538"/>
      <c r="AJ35" s="537"/>
      <c r="AK35" s="538"/>
      <c r="AL35" s="537"/>
      <c r="AM35" s="538"/>
      <c r="AN35" s="539"/>
      <c r="AO35" s="453"/>
      <c r="AP35" s="31" t="s">
        <v>8</v>
      </c>
    </row>
    <row r="36" spans="1:44" ht="15.75" customHeight="1" x14ac:dyDescent="0.15">
      <c r="D36" s="370"/>
      <c r="E36" s="376"/>
      <c r="F36" s="377"/>
      <c r="G36" s="377"/>
      <c r="H36" s="377"/>
      <c r="I36" s="377"/>
      <c r="J36" s="377"/>
      <c r="K36" s="378"/>
      <c r="L36" s="426" t="s">
        <v>21</v>
      </c>
      <c r="M36" s="426"/>
      <c r="N36" s="426"/>
      <c r="O36" s="426"/>
      <c r="P36" s="537"/>
      <c r="Q36" s="538"/>
      <c r="R36" s="537"/>
      <c r="S36" s="538"/>
      <c r="T36" s="537"/>
      <c r="U36" s="538"/>
      <c r="V36" s="537"/>
      <c r="W36" s="538"/>
      <c r="X36" s="537"/>
      <c r="Y36" s="538"/>
      <c r="Z36" s="537"/>
      <c r="AA36" s="538"/>
      <c r="AB36" s="537"/>
      <c r="AC36" s="538"/>
      <c r="AD36" s="537"/>
      <c r="AE36" s="538"/>
      <c r="AF36" s="537"/>
      <c r="AG36" s="538"/>
      <c r="AH36" s="537"/>
      <c r="AI36" s="538"/>
      <c r="AJ36" s="537"/>
      <c r="AK36" s="538"/>
      <c r="AL36" s="537"/>
      <c r="AM36" s="538"/>
      <c r="AN36" s="539"/>
      <c r="AO36" s="453"/>
      <c r="AP36" s="31" t="s">
        <v>8</v>
      </c>
      <c r="AQ36" s="4" t="s">
        <v>67</v>
      </c>
    </row>
    <row r="37" spans="1:44" s="5" customFormat="1" ht="6" customHeight="1" x14ac:dyDescent="0.15">
      <c r="D37" s="10"/>
      <c r="E37" s="14"/>
      <c r="F37" s="14"/>
      <c r="G37" s="14"/>
      <c r="H37" s="14"/>
      <c r="I37" s="14"/>
      <c r="J37" s="14"/>
      <c r="K37" s="14"/>
      <c r="L37" s="14"/>
      <c r="M37" s="14"/>
      <c r="N37" s="14"/>
      <c r="O37" s="14"/>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14"/>
      <c r="AO37" s="14"/>
      <c r="AP37" s="30"/>
      <c r="AQ37" s="38"/>
      <c r="AR37" s="38"/>
    </row>
    <row r="38" spans="1:44" s="5" customFormat="1" ht="16.5" customHeight="1" x14ac:dyDescent="0.15">
      <c r="D38" s="11" t="s">
        <v>75</v>
      </c>
      <c r="E38" s="14"/>
      <c r="F38" s="14"/>
      <c r="G38" s="14"/>
      <c r="H38" s="14"/>
      <c r="I38" s="14"/>
      <c r="J38" s="14"/>
      <c r="K38" s="14"/>
      <c r="L38" s="14"/>
      <c r="M38" s="14"/>
      <c r="N38" s="14"/>
      <c r="O38" s="14"/>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14"/>
      <c r="AO38" s="14"/>
      <c r="AP38" s="30"/>
      <c r="AQ38" s="38"/>
      <c r="AR38" s="38"/>
    </row>
    <row r="39" spans="1:44" ht="15" customHeight="1" x14ac:dyDescent="0.15">
      <c r="D39" s="349">
        <v>1</v>
      </c>
      <c r="E39" s="361" t="s">
        <v>31</v>
      </c>
      <c r="F39" s="362"/>
      <c r="G39" s="362"/>
      <c r="H39" s="362"/>
      <c r="I39" s="362"/>
      <c r="J39" s="362"/>
      <c r="K39" s="363"/>
      <c r="L39" s="304" t="s">
        <v>44</v>
      </c>
      <c r="M39" s="418"/>
      <c r="N39" s="418"/>
      <c r="O39" s="418"/>
      <c r="P39" s="418"/>
      <c r="Q39" s="418"/>
      <c r="R39" s="418"/>
      <c r="S39" s="419"/>
      <c r="T39" s="412" t="s">
        <v>38</v>
      </c>
      <c r="U39" s="413"/>
      <c r="V39" s="414"/>
      <c r="W39" s="412"/>
      <c r="X39" s="413"/>
      <c r="Y39" s="413"/>
      <c r="Z39" s="413"/>
      <c r="AA39" s="413"/>
      <c r="AB39" s="413"/>
      <c r="AC39" s="414"/>
      <c r="AD39" s="412" t="s">
        <v>45</v>
      </c>
      <c r="AE39" s="413"/>
      <c r="AF39" s="414"/>
      <c r="AG39" s="535"/>
      <c r="AH39" s="536"/>
      <c r="AI39" s="536"/>
      <c r="AJ39" s="536"/>
      <c r="AK39" s="536"/>
      <c r="AL39" s="536"/>
      <c r="AM39" s="536"/>
      <c r="AN39" s="86" t="s">
        <v>47</v>
      </c>
      <c r="AO39" s="86" t="s">
        <v>34</v>
      </c>
      <c r="AP39" s="87" t="s">
        <v>8</v>
      </c>
    </row>
    <row r="40" spans="1:44" ht="15" customHeight="1" x14ac:dyDescent="0.15">
      <c r="D40" s="350"/>
      <c r="E40" s="364"/>
      <c r="F40" s="365"/>
      <c r="G40" s="365"/>
      <c r="H40" s="365"/>
      <c r="I40" s="365"/>
      <c r="J40" s="365"/>
      <c r="K40" s="366"/>
      <c r="L40" s="420"/>
      <c r="M40" s="421"/>
      <c r="N40" s="421"/>
      <c r="O40" s="421"/>
      <c r="P40" s="421"/>
      <c r="Q40" s="421"/>
      <c r="R40" s="421"/>
      <c r="S40" s="422"/>
      <c r="T40" s="412" t="s">
        <v>38</v>
      </c>
      <c r="U40" s="413"/>
      <c r="V40" s="414"/>
      <c r="W40" s="412"/>
      <c r="X40" s="413"/>
      <c r="Y40" s="413"/>
      <c r="Z40" s="413"/>
      <c r="AA40" s="413"/>
      <c r="AB40" s="413"/>
      <c r="AC40" s="414"/>
      <c r="AD40" s="412" t="s">
        <v>45</v>
      </c>
      <c r="AE40" s="413"/>
      <c r="AF40" s="414"/>
      <c r="AG40" s="535"/>
      <c r="AH40" s="536"/>
      <c r="AI40" s="536"/>
      <c r="AJ40" s="536"/>
      <c r="AK40" s="536"/>
      <c r="AL40" s="536"/>
      <c r="AM40" s="536"/>
      <c r="AN40" s="86" t="s">
        <v>47</v>
      </c>
      <c r="AO40" s="86" t="s">
        <v>34</v>
      </c>
      <c r="AP40" s="87" t="s">
        <v>8</v>
      </c>
    </row>
    <row r="41" spans="1:44" ht="15.75" customHeight="1" x14ac:dyDescent="0.15">
      <c r="D41" s="351"/>
      <c r="E41" s="367"/>
      <c r="F41" s="368"/>
      <c r="G41" s="368"/>
      <c r="H41" s="368"/>
      <c r="I41" s="368"/>
      <c r="J41" s="368"/>
      <c r="K41" s="369"/>
      <c r="L41" s="415" t="str">
        <f>交付要望書コピー用!L41</f>
        <v>令和５年度の着陸料</v>
      </c>
      <c r="M41" s="416"/>
      <c r="N41" s="416"/>
      <c r="O41" s="416"/>
      <c r="P41" s="416"/>
      <c r="Q41" s="416"/>
      <c r="R41" s="416"/>
      <c r="S41" s="417"/>
      <c r="T41" s="535"/>
      <c r="U41" s="536"/>
      <c r="V41" s="536"/>
      <c r="W41" s="536"/>
      <c r="X41" s="536"/>
      <c r="Y41" s="536"/>
      <c r="Z41" s="536"/>
      <c r="AA41" s="536"/>
      <c r="AB41" s="536"/>
      <c r="AC41" s="536"/>
      <c r="AD41" s="536"/>
      <c r="AE41" s="536"/>
      <c r="AF41" s="536"/>
      <c r="AG41" s="536"/>
      <c r="AH41" s="536"/>
      <c r="AI41" s="536"/>
      <c r="AJ41" s="536"/>
      <c r="AK41" s="536"/>
      <c r="AL41" s="536"/>
      <c r="AM41" s="536"/>
      <c r="AN41" s="80" t="s">
        <v>47</v>
      </c>
      <c r="AO41" s="80" t="s">
        <v>34</v>
      </c>
      <c r="AP41" s="81" t="s">
        <v>48</v>
      </c>
      <c r="AQ41" s="4" t="s">
        <v>68</v>
      </c>
    </row>
    <row r="42" spans="1:44" ht="48" customHeight="1" x14ac:dyDescent="0.15">
      <c r="D42" s="349">
        <v>2</v>
      </c>
      <c r="E42" s="361" t="s">
        <v>49</v>
      </c>
      <c r="F42" s="362"/>
      <c r="G42" s="362"/>
      <c r="H42" s="362"/>
      <c r="I42" s="362"/>
      <c r="J42" s="362"/>
      <c r="K42" s="363"/>
      <c r="L42" s="387" t="str">
        <f>交付要望書コピー用!L42</f>
        <v>令和５年度の補助又は減免の概要</v>
      </c>
      <c r="M42" s="388"/>
      <c r="N42" s="388"/>
      <c r="O42" s="388"/>
      <c r="P42" s="388"/>
      <c r="Q42" s="388"/>
      <c r="R42" s="388"/>
      <c r="S42" s="389"/>
      <c r="T42" s="532" t="s">
        <v>13</v>
      </c>
      <c r="U42" s="533"/>
      <c r="V42" s="533"/>
      <c r="W42" s="533"/>
      <c r="X42" s="533"/>
      <c r="Y42" s="533"/>
      <c r="Z42" s="533"/>
      <c r="AA42" s="533"/>
      <c r="AB42" s="533"/>
      <c r="AC42" s="533"/>
      <c r="AD42" s="533"/>
      <c r="AE42" s="533"/>
      <c r="AF42" s="533"/>
      <c r="AG42" s="533"/>
      <c r="AH42" s="533"/>
      <c r="AI42" s="533"/>
      <c r="AJ42" s="533"/>
      <c r="AK42" s="533"/>
      <c r="AL42" s="533"/>
      <c r="AM42" s="533"/>
      <c r="AN42" s="533"/>
      <c r="AO42" s="533"/>
      <c r="AP42" s="534"/>
    </row>
    <row r="43" spans="1:44" s="4" customFormat="1" ht="33" customHeight="1" x14ac:dyDescent="0.15">
      <c r="A43" s="1"/>
      <c r="B43" s="1"/>
      <c r="C43" s="1"/>
      <c r="D43" s="350"/>
      <c r="E43" s="364"/>
      <c r="F43" s="365"/>
      <c r="G43" s="365"/>
      <c r="H43" s="365"/>
      <c r="I43" s="365"/>
      <c r="J43" s="365"/>
      <c r="K43" s="366"/>
      <c r="L43" s="387" t="str">
        <f>交付要望書コピー用!L43</f>
        <v>令和５年度の補助又は減免の期間</v>
      </c>
      <c r="M43" s="388"/>
      <c r="N43" s="388"/>
      <c r="O43" s="388"/>
      <c r="P43" s="388"/>
      <c r="Q43" s="388"/>
      <c r="R43" s="388"/>
      <c r="S43" s="389"/>
      <c r="T43" s="445" t="s">
        <v>93</v>
      </c>
      <c r="U43" s="446"/>
      <c r="V43" s="446"/>
      <c r="W43" s="446"/>
      <c r="X43" s="80" t="s">
        <v>48</v>
      </c>
      <c r="Y43" s="80"/>
      <c r="Z43" s="80"/>
      <c r="AA43" s="80" t="s">
        <v>52</v>
      </c>
      <c r="AB43" s="80"/>
      <c r="AC43" s="80"/>
      <c r="AD43" s="80" t="s">
        <v>10</v>
      </c>
      <c r="AE43" s="80" t="s">
        <v>18</v>
      </c>
      <c r="AF43" s="80"/>
      <c r="AG43" s="80" t="s">
        <v>93</v>
      </c>
      <c r="AH43" s="80"/>
      <c r="AI43" s="80"/>
      <c r="AJ43" s="80" t="s">
        <v>48</v>
      </c>
      <c r="AK43" s="80"/>
      <c r="AL43" s="80"/>
      <c r="AM43" s="80" t="s">
        <v>52</v>
      </c>
      <c r="AN43" s="80"/>
      <c r="AO43" s="80"/>
      <c r="AP43" s="81" t="s">
        <v>10</v>
      </c>
    </row>
    <row r="44" spans="1:44" s="4" customFormat="1" ht="33" customHeight="1" x14ac:dyDescent="0.15">
      <c r="A44" s="1"/>
      <c r="B44" s="1"/>
      <c r="C44" s="1"/>
      <c r="D44" s="351"/>
      <c r="E44" s="367"/>
      <c r="F44" s="368"/>
      <c r="G44" s="368"/>
      <c r="H44" s="368"/>
      <c r="I44" s="368"/>
      <c r="J44" s="368"/>
      <c r="K44" s="369"/>
      <c r="L44" s="387" t="str">
        <f>交付要望書コピー用!L44</f>
        <v>令和５年度の補助又は減免の額</v>
      </c>
      <c r="M44" s="388"/>
      <c r="N44" s="388"/>
      <c r="O44" s="388"/>
      <c r="P44" s="388"/>
      <c r="Q44" s="388"/>
      <c r="R44" s="388"/>
      <c r="S44" s="389"/>
      <c r="T44" s="78"/>
      <c r="U44" s="80"/>
      <c r="V44" s="80"/>
      <c r="W44" s="80"/>
      <c r="X44" s="80"/>
      <c r="Y44" s="80"/>
      <c r="Z44" s="80"/>
      <c r="AA44" s="80"/>
      <c r="AB44" s="80"/>
      <c r="AC44" s="80"/>
      <c r="AD44" s="80"/>
      <c r="AE44" s="80"/>
      <c r="AF44" s="80"/>
      <c r="AG44" s="80"/>
      <c r="AH44" s="80"/>
      <c r="AI44" s="80"/>
      <c r="AJ44" s="80"/>
      <c r="AK44" s="80"/>
      <c r="AL44" s="80"/>
      <c r="AM44" s="80"/>
      <c r="AN44" s="80"/>
      <c r="AO44" s="80"/>
      <c r="AP44" s="81" t="s">
        <v>47</v>
      </c>
    </row>
    <row r="45" spans="1:44" s="4" customFormat="1" ht="5.25" customHeight="1" x14ac:dyDescent="0.15">
      <c r="A45" s="1"/>
      <c r="B45" s="1"/>
      <c r="C45" s="1"/>
      <c r="D45" s="7"/>
      <c r="E45" s="12"/>
      <c r="F45" s="12"/>
      <c r="G45" s="12"/>
      <c r="H45" s="12"/>
      <c r="I45" s="12"/>
      <c r="J45" s="12"/>
      <c r="K45" s="1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row>
    <row r="46" spans="1:44" s="4" customFormat="1" x14ac:dyDescent="0.15">
      <c r="A46" s="1"/>
      <c r="B46" s="1"/>
      <c r="C46" s="1"/>
      <c r="D46" s="8" t="s">
        <v>76</v>
      </c>
      <c r="E46" s="12"/>
      <c r="F46" s="12"/>
      <c r="G46" s="12"/>
      <c r="H46" s="12"/>
      <c r="I46" s="12"/>
      <c r="J46" s="12"/>
      <c r="K46" s="1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row>
    <row r="47" spans="1:44" s="4" customFormat="1" ht="33" customHeight="1" x14ac:dyDescent="0.15">
      <c r="A47" s="1"/>
      <c r="B47" s="1"/>
      <c r="C47" s="1"/>
      <c r="D47" s="9">
        <v>1</v>
      </c>
      <c r="E47" s="293" t="str">
        <f>交付要望書コピー用!E53:K53</f>
        <v>令和５年度に要望する補助金の額</v>
      </c>
      <c r="F47" s="393"/>
      <c r="G47" s="393"/>
      <c r="H47" s="393"/>
      <c r="I47" s="393"/>
      <c r="J47" s="393"/>
      <c r="K47" s="394"/>
      <c r="L47" s="26"/>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9" t="s">
        <v>47</v>
      </c>
    </row>
    <row r="48" spans="1:44" s="4" customFormat="1" ht="33" customHeight="1" x14ac:dyDescent="0.15">
      <c r="A48" s="1"/>
      <c r="B48" s="1"/>
      <c r="C48" s="1"/>
      <c r="D48" s="9">
        <v>2</v>
      </c>
      <c r="E48" s="395" t="s">
        <v>41</v>
      </c>
      <c r="F48" s="396"/>
      <c r="G48" s="396"/>
      <c r="H48" s="396"/>
      <c r="I48" s="396"/>
      <c r="J48" s="396"/>
      <c r="K48" s="397"/>
      <c r="L48" s="26"/>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9"/>
    </row>
    <row r="49" spans="1:42" s="4" customFormat="1" ht="6.75" customHeight="1" x14ac:dyDescent="0.15">
      <c r="A49" s="1"/>
      <c r="B49" s="1"/>
      <c r="C49" s="1"/>
      <c r="D49" s="7"/>
      <c r="E49" s="12"/>
      <c r="F49" s="12"/>
      <c r="G49" s="12"/>
      <c r="H49" s="12"/>
      <c r="I49" s="12"/>
      <c r="J49" s="12"/>
      <c r="K49" s="1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row>
    <row r="50" spans="1:42" s="4" customFormat="1" x14ac:dyDescent="0.15">
      <c r="A50" s="1"/>
      <c r="B50" s="1"/>
      <c r="C50" s="1"/>
      <c r="D50" s="8" t="s">
        <v>25</v>
      </c>
      <c r="E50" s="12"/>
      <c r="F50" s="12"/>
      <c r="G50" s="12"/>
      <c r="H50" s="12"/>
      <c r="I50" s="12"/>
      <c r="J50" s="12"/>
      <c r="K50" s="1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row>
    <row r="51" spans="1:42" s="4" customFormat="1" ht="15.75" customHeight="1" x14ac:dyDescent="0.15">
      <c r="A51" s="1"/>
      <c r="B51" s="1"/>
      <c r="C51" s="1"/>
      <c r="D51" s="9">
        <v>1</v>
      </c>
      <c r="E51" s="398" t="s">
        <v>69</v>
      </c>
      <c r="F51" s="398"/>
      <c r="G51" s="398"/>
      <c r="H51" s="398"/>
      <c r="I51" s="398"/>
      <c r="J51" s="398"/>
      <c r="K51" s="398"/>
      <c r="L51" s="26"/>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9"/>
    </row>
    <row r="52" spans="1:42" s="4" customFormat="1" ht="15.75" customHeight="1" x14ac:dyDescent="0.15">
      <c r="A52" s="1"/>
      <c r="B52" s="1"/>
      <c r="C52" s="1"/>
      <c r="D52" s="9">
        <v>2</v>
      </c>
      <c r="E52" s="348" t="s">
        <v>57</v>
      </c>
      <c r="F52" s="348"/>
      <c r="G52" s="348"/>
      <c r="H52" s="348"/>
      <c r="I52" s="348"/>
      <c r="J52" s="348"/>
      <c r="K52" s="348"/>
      <c r="L52" s="26"/>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9"/>
    </row>
    <row r="53" spans="1:42" s="4" customFormat="1" ht="15.75" customHeight="1" x14ac:dyDescent="0.15">
      <c r="A53" s="1"/>
      <c r="B53" s="1"/>
      <c r="C53" s="1"/>
      <c r="D53" s="9">
        <v>3</v>
      </c>
      <c r="E53" s="348" t="s">
        <v>7</v>
      </c>
      <c r="F53" s="348"/>
      <c r="G53" s="348"/>
      <c r="H53" s="348"/>
      <c r="I53" s="348"/>
      <c r="J53" s="348"/>
      <c r="K53" s="348"/>
      <c r="L53" s="26" t="s">
        <v>98</v>
      </c>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9"/>
    </row>
    <row r="54" spans="1:42" s="4" customFormat="1" ht="15.75" customHeight="1" x14ac:dyDescent="0.15">
      <c r="A54" s="1"/>
      <c r="B54" s="1"/>
      <c r="C54" s="1"/>
      <c r="D54" s="9">
        <v>4</v>
      </c>
      <c r="E54" s="348" t="s">
        <v>17</v>
      </c>
      <c r="F54" s="348"/>
      <c r="G54" s="348"/>
      <c r="H54" s="348"/>
      <c r="I54" s="348"/>
      <c r="J54" s="348"/>
      <c r="K54" s="348"/>
      <c r="L54" s="26"/>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9"/>
    </row>
    <row r="55" spans="1:42" s="4" customFormat="1" ht="15.75" customHeight="1" x14ac:dyDescent="0.15">
      <c r="A55" s="1"/>
      <c r="B55" s="1"/>
      <c r="C55" s="1"/>
      <c r="D55" s="9">
        <v>5</v>
      </c>
      <c r="E55" s="348" t="s">
        <v>50</v>
      </c>
      <c r="F55" s="348"/>
      <c r="G55" s="348"/>
      <c r="H55" s="348"/>
      <c r="I55" s="348"/>
      <c r="J55" s="348"/>
      <c r="K55" s="348"/>
      <c r="L55" s="26"/>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9"/>
    </row>
    <row r="56" spans="1:42" s="4" customFormat="1" ht="15.75" customHeight="1" x14ac:dyDescent="0.15">
      <c r="A56" s="1"/>
      <c r="B56" s="1"/>
      <c r="C56" s="1"/>
      <c r="D56" s="9">
        <v>6</v>
      </c>
      <c r="E56" s="348" t="s">
        <v>59</v>
      </c>
      <c r="F56" s="348"/>
      <c r="G56" s="348"/>
      <c r="H56" s="348"/>
      <c r="I56" s="348"/>
      <c r="J56" s="348"/>
      <c r="K56" s="348"/>
      <c r="L56" s="26"/>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9"/>
    </row>
    <row r="57" spans="1:42" s="4" customFormat="1" ht="9.75" customHeight="1" x14ac:dyDescent="0.15">
      <c r="A57" s="1"/>
      <c r="B57" s="1"/>
      <c r="C57" s="1"/>
      <c r="D57" s="7"/>
      <c r="E57" s="12"/>
      <c r="F57" s="12"/>
      <c r="G57" s="12"/>
      <c r="H57" s="12"/>
      <c r="I57" s="12"/>
      <c r="J57" s="12"/>
      <c r="K57" s="1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row>
    <row r="58" spans="1:42" s="4" customFormat="1" x14ac:dyDescent="0.15">
      <c r="A58" s="1"/>
      <c r="B58" s="1"/>
      <c r="C58" s="1"/>
      <c r="D58" s="8" t="s">
        <v>70</v>
      </c>
      <c r="E58" s="12"/>
      <c r="F58" s="12"/>
      <c r="G58" s="12"/>
      <c r="H58" s="12"/>
      <c r="I58" s="12"/>
      <c r="J58" s="12"/>
      <c r="K58" s="1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row>
    <row r="59" spans="1:42" s="4" customFormat="1" x14ac:dyDescent="0.15">
      <c r="A59" s="1"/>
      <c r="B59" s="1"/>
      <c r="C59" s="1"/>
      <c r="D59" s="7"/>
      <c r="E59" s="12"/>
      <c r="F59" s="12"/>
      <c r="G59" s="12"/>
      <c r="H59" s="12"/>
      <c r="I59" s="12"/>
      <c r="J59" s="12"/>
      <c r="K59" s="1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row>
    <row r="60" spans="1:42" s="4" customFormat="1" x14ac:dyDescent="0.15">
      <c r="A60" s="1"/>
      <c r="B60" s="1"/>
      <c r="C60" s="1"/>
      <c r="D60" s="7"/>
      <c r="E60" s="12"/>
      <c r="F60" s="12"/>
      <c r="G60" s="12"/>
      <c r="H60" s="12"/>
      <c r="I60" s="12"/>
      <c r="J60" s="12"/>
      <c r="K60" s="1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row>
    <row r="61" spans="1:42" s="4" customFormat="1" x14ac:dyDescent="0.15">
      <c r="A61" s="1"/>
      <c r="B61" s="1"/>
      <c r="C61" s="1"/>
      <c r="D61" s="7"/>
      <c r="E61" s="12"/>
      <c r="F61" s="12"/>
      <c r="G61" s="12"/>
      <c r="H61" s="12"/>
      <c r="I61" s="12"/>
      <c r="J61" s="12"/>
      <c r="K61" s="1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row>
    <row r="62" spans="1:42" s="4" customFormat="1" x14ac:dyDescent="0.15">
      <c r="A62" s="1"/>
      <c r="B62" s="1"/>
      <c r="C62" s="1"/>
      <c r="D62" s="7"/>
      <c r="E62" s="12"/>
      <c r="F62" s="12"/>
      <c r="G62" s="12"/>
      <c r="H62" s="12"/>
      <c r="I62" s="12"/>
      <c r="J62" s="12"/>
      <c r="K62" s="1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row>
    <row r="63" spans="1:42" s="4" customFormat="1" x14ac:dyDescent="0.15">
      <c r="A63" s="1"/>
      <c r="B63" s="1"/>
      <c r="C63" s="1"/>
      <c r="D63" s="7"/>
      <c r="E63" s="12"/>
      <c r="F63" s="12"/>
      <c r="G63" s="12"/>
      <c r="H63" s="12"/>
      <c r="I63" s="12"/>
      <c r="J63" s="12"/>
      <c r="K63" s="1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row>
    <row r="64" spans="1:42" s="4" customFormat="1" x14ac:dyDescent="0.15">
      <c r="A64" s="1"/>
      <c r="B64" s="1"/>
      <c r="C64" s="1"/>
      <c r="D64" s="7"/>
      <c r="E64" s="12"/>
      <c r="F64" s="12"/>
      <c r="G64" s="12"/>
      <c r="H64" s="12"/>
      <c r="I64" s="12"/>
      <c r="J64" s="12"/>
      <c r="K64" s="1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row>
    <row r="65" spans="1:42" s="4" customFormat="1" x14ac:dyDescent="0.15">
      <c r="A65" s="1"/>
      <c r="B65" s="1"/>
      <c r="C65" s="1"/>
      <c r="D65" s="7"/>
      <c r="E65" s="12"/>
      <c r="F65" s="12"/>
      <c r="G65" s="12"/>
      <c r="H65" s="12"/>
      <c r="I65" s="12"/>
      <c r="J65" s="12"/>
      <c r="K65" s="1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row>
  </sheetData>
  <mergeCells count="236">
    <mergeCell ref="C4:I4"/>
    <mergeCell ref="L15:Q15"/>
    <mergeCell ref="S15:AC15"/>
    <mergeCell ref="AD15:AE15"/>
    <mergeCell ref="AF15:AP15"/>
    <mergeCell ref="L16:N16"/>
    <mergeCell ref="O16:AD16"/>
    <mergeCell ref="AF16:AH16"/>
    <mergeCell ref="AJ16:AN16"/>
    <mergeCell ref="D11:D12"/>
    <mergeCell ref="E11:K12"/>
    <mergeCell ref="Y12:AC12"/>
    <mergeCell ref="Q11:V12"/>
    <mergeCell ref="D5:AQ5"/>
    <mergeCell ref="D8:AR8"/>
    <mergeCell ref="S13:AC13"/>
    <mergeCell ref="AF13:AP13"/>
    <mergeCell ref="L14:Q14"/>
    <mergeCell ref="S14:AC14"/>
    <mergeCell ref="AD14:AE14"/>
    <mergeCell ref="AF14:AP14"/>
    <mergeCell ref="L17:N17"/>
    <mergeCell ref="O17:AD17"/>
    <mergeCell ref="AF17:AH17"/>
    <mergeCell ref="AJ17:AN17"/>
    <mergeCell ref="L18:AP18"/>
    <mergeCell ref="L19:O19"/>
    <mergeCell ref="P19:S19"/>
    <mergeCell ref="T19:AA19"/>
    <mergeCell ref="AB19:AI19"/>
    <mergeCell ref="AJ19:AP19"/>
    <mergeCell ref="L20:O20"/>
    <mergeCell ref="P20:S20"/>
    <mergeCell ref="W20:X20"/>
    <mergeCell ref="AB20:AI20"/>
    <mergeCell ref="L21:O21"/>
    <mergeCell ref="P21:S21"/>
    <mergeCell ref="W21:X21"/>
    <mergeCell ref="AB21:AI21"/>
    <mergeCell ref="L22:O22"/>
    <mergeCell ref="P22:S22"/>
    <mergeCell ref="W22:X22"/>
    <mergeCell ref="AB22:AI22"/>
    <mergeCell ref="L23:O23"/>
    <mergeCell ref="P23:S23"/>
    <mergeCell ref="W23:X23"/>
    <mergeCell ref="AB23:AI23"/>
    <mergeCell ref="AB27:AC27"/>
    <mergeCell ref="AD27:AE27"/>
    <mergeCell ref="L24:O24"/>
    <mergeCell ref="P24:S24"/>
    <mergeCell ref="W24:X24"/>
    <mergeCell ref="AB24:AI24"/>
    <mergeCell ref="L25:O25"/>
    <mergeCell ref="P25:S25"/>
    <mergeCell ref="W25:X25"/>
    <mergeCell ref="AB25:AI25"/>
    <mergeCell ref="L26:O26"/>
    <mergeCell ref="P26:S26"/>
    <mergeCell ref="W26:X26"/>
    <mergeCell ref="AB26:AI26"/>
    <mergeCell ref="AF27:AG27"/>
    <mergeCell ref="AH27:AI27"/>
    <mergeCell ref="AJ27:AK27"/>
    <mergeCell ref="AL27:AM27"/>
    <mergeCell ref="AN27:AP27"/>
    <mergeCell ref="L28:O28"/>
    <mergeCell ref="P28:Q28"/>
    <mergeCell ref="R28:S28"/>
    <mergeCell ref="T28:U28"/>
    <mergeCell ref="V28:W28"/>
    <mergeCell ref="X28:Y28"/>
    <mergeCell ref="Z28:AA28"/>
    <mergeCell ref="AB28:AC28"/>
    <mergeCell ref="AD28:AE28"/>
    <mergeCell ref="AF28:AG28"/>
    <mergeCell ref="AH28:AI28"/>
    <mergeCell ref="AJ28:AK28"/>
    <mergeCell ref="AL28:AM28"/>
    <mergeCell ref="AN28:AO28"/>
    <mergeCell ref="L27:O27"/>
    <mergeCell ref="P27:Q27"/>
    <mergeCell ref="R27:S27"/>
    <mergeCell ref="T27:U27"/>
    <mergeCell ref="V27:W27"/>
    <mergeCell ref="X27:Y27"/>
    <mergeCell ref="Z27:AA27"/>
    <mergeCell ref="L29:O29"/>
    <mergeCell ref="P29:Q29"/>
    <mergeCell ref="R29:S29"/>
    <mergeCell ref="T29:U29"/>
    <mergeCell ref="V29:W29"/>
    <mergeCell ref="X29:Y29"/>
    <mergeCell ref="Z29:AA29"/>
    <mergeCell ref="AB29:AC29"/>
    <mergeCell ref="AD29:AE29"/>
    <mergeCell ref="AH31:AI31"/>
    <mergeCell ref="AJ31:AK31"/>
    <mergeCell ref="AL31:AM31"/>
    <mergeCell ref="AN31:AO31"/>
    <mergeCell ref="L30:O30"/>
    <mergeCell ref="P30:Q30"/>
    <mergeCell ref="R30:S30"/>
    <mergeCell ref="T30:U30"/>
    <mergeCell ref="V30:W30"/>
    <mergeCell ref="X30:Y30"/>
    <mergeCell ref="Z30:AA30"/>
    <mergeCell ref="AB30:AC30"/>
    <mergeCell ref="AD30:AE30"/>
    <mergeCell ref="AF29:AG29"/>
    <mergeCell ref="AH29:AI29"/>
    <mergeCell ref="AJ29:AK29"/>
    <mergeCell ref="AL29:AM29"/>
    <mergeCell ref="AN29:AO29"/>
    <mergeCell ref="AF30:AG30"/>
    <mergeCell ref="AH30:AI30"/>
    <mergeCell ref="AJ30:AK30"/>
    <mergeCell ref="AL30:AM30"/>
    <mergeCell ref="AN30:AO30"/>
    <mergeCell ref="AF32:AG32"/>
    <mergeCell ref="AH32:AI32"/>
    <mergeCell ref="AJ32:AK32"/>
    <mergeCell ref="AL32:AM32"/>
    <mergeCell ref="AN32:AO32"/>
    <mergeCell ref="L31:O31"/>
    <mergeCell ref="P31:Q31"/>
    <mergeCell ref="R31:S31"/>
    <mergeCell ref="T31:U31"/>
    <mergeCell ref="V31:W31"/>
    <mergeCell ref="L32:O32"/>
    <mergeCell ref="P32:Q32"/>
    <mergeCell ref="R32:S32"/>
    <mergeCell ref="T32:U32"/>
    <mergeCell ref="V32:W32"/>
    <mergeCell ref="X32:Y32"/>
    <mergeCell ref="Z32:AA32"/>
    <mergeCell ref="AB32:AC32"/>
    <mergeCell ref="AD32:AE32"/>
    <mergeCell ref="X31:Y31"/>
    <mergeCell ref="Z31:AA31"/>
    <mergeCell ref="AB31:AC31"/>
    <mergeCell ref="AD31:AE31"/>
    <mergeCell ref="AF31:AG31"/>
    <mergeCell ref="L33:O33"/>
    <mergeCell ref="P33:Q33"/>
    <mergeCell ref="R33:S33"/>
    <mergeCell ref="T33:U33"/>
    <mergeCell ref="V33:W33"/>
    <mergeCell ref="X33:Y33"/>
    <mergeCell ref="Z33:AA33"/>
    <mergeCell ref="AB33:AC33"/>
    <mergeCell ref="AD33:AE33"/>
    <mergeCell ref="AH35:AI35"/>
    <mergeCell ref="AJ35:AK35"/>
    <mergeCell ref="AL35:AM35"/>
    <mergeCell ref="AN35:AO35"/>
    <mergeCell ref="L34:O34"/>
    <mergeCell ref="P34:Q34"/>
    <mergeCell ref="R34:S34"/>
    <mergeCell ref="T34:U34"/>
    <mergeCell ref="V34:W34"/>
    <mergeCell ref="X34:Y34"/>
    <mergeCell ref="Z34:AA34"/>
    <mergeCell ref="AB34:AC34"/>
    <mergeCell ref="AD34:AE34"/>
    <mergeCell ref="AF33:AG33"/>
    <mergeCell ref="AH33:AI33"/>
    <mergeCell ref="AJ33:AK33"/>
    <mergeCell ref="AL33:AM33"/>
    <mergeCell ref="AN33:AO33"/>
    <mergeCell ref="AF34:AG34"/>
    <mergeCell ref="AH34:AI34"/>
    <mergeCell ref="AJ34:AK34"/>
    <mergeCell ref="AL34:AM34"/>
    <mergeCell ref="AN34:AO34"/>
    <mergeCell ref="AF36:AG36"/>
    <mergeCell ref="AH36:AI36"/>
    <mergeCell ref="AJ36:AK36"/>
    <mergeCell ref="AL36:AM36"/>
    <mergeCell ref="AN36:AO36"/>
    <mergeCell ref="L35:O35"/>
    <mergeCell ref="P35:Q35"/>
    <mergeCell ref="R35:S35"/>
    <mergeCell ref="T35:U35"/>
    <mergeCell ref="V35:W35"/>
    <mergeCell ref="L36:O36"/>
    <mergeCell ref="P36:Q36"/>
    <mergeCell ref="R36:S36"/>
    <mergeCell ref="T36:U36"/>
    <mergeCell ref="V36:W36"/>
    <mergeCell ref="X36:Y36"/>
    <mergeCell ref="Z36:AA36"/>
    <mergeCell ref="AB36:AC36"/>
    <mergeCell ref="AD36:AE36"/>
    <mergeCell ref="X35:Y35"/>
    <mergeCell ref="Z35:AA35"/>
    <mergeCell ref="AB35:AC35"/>
    <mergeCell ref="AD35:AE35"/>
    <mergeCell ref="AF35:AG35"/>
    <mergeCell ref="T39:V39"/>
    <mergeCell ref="W39:AC39"/>
    <mergeCell ref="AD39:AF39"/>
    <mergeCell ref="AG39:AM39"/>
    <mergeCell ref="T40:V40"/>
    <mergeCell ref="W40:AC40"/>
    <mergeCell ref="AD40:AF40"/>
    <mergeCell ref="AG40:AM40"/>
    <mergeCell ref="L41:S41"/>
    <mergeCell ref="T41:AM41"/>
    <mergeCell ref="L39:S40"/>
    <mergeCell ref="L42:S42"/>
    <mergeCell ref="T42:AP42"/>
    <mergeCell ref="L43:S43"/>
    <mergeCell ref="T43:W43"/>
    <mergeCell ref="L44:S44"/>
    <mergeCell ref="E47:K47"/>
    <mergeCell ref="E48:K48"/>
    <mergeCell ref="E51:K51"/>
    <mergeCell ref="E52:K52"/>
    <mergeCell ref="E53:K53"/>
    <mergeCell ref="E54:K54"/>
    <mergeCell ref="E55:K55"/>
    <mergeCell ref="E56:K56"/>
    <mergeCell ref="D13:D15"/>
    <mergeCell ref="E13:K15"/>
    <mergeCell ref="D16:D17"/>
    <mergeCell ref="E16:K17"/>
    <mergeCell ref="D39:D41"/>
    <mergeCell ref="E39:K41"/>
    <mergeCell ref="D42:D44"/>
    <mergeCell ref="E42:K44"/>
    <mergeCell ref="D19:D26"/>
    <mergeCell ref="E19:K26"/>
    <mergeCell ref="D27:D36"/>
    <mergeCell ref="E27:K36"/>
    <mergeCell ref="E18:K18"/>
  </mergeCells>
  <phoneticPr fontId="2"/>
  <pageMargins left="0.23622047244094491" right="0.23622047244094491" top="0.55118110236220474" bottom="0.55118110236220474"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S41"/>
  <sheetViews>
    <sheetView view="pageBreakPreview" topLeftCell="B1" zoomScaleSheetLayoutView="100" workbookViewId="0">
      <selection activeCell="M37" sqref="M37:AP37"/>
    </sheetView>
  </sheetViews>
  <sheetFormatPr defaultColWidth="2.625" defaultRowHeight="13.5" x14ac:dyDescent="0.15"/>
  <cols>
    <col min="1" max="1" width="2.625" style="1"/>
    <col min="2" max="2" width="0.5" style="1" customWidth="1"/>
    <col min="3" max="3" width="2.5" style="1" customWidth="1"/>
    <col min="4" max="5" width="2.625" style="2"/>
    <col min="6" max="6" width="3.125" style="2" customWidth="1"/>
    <col min="7" max="12" width="2.625" style="3"/>
    <col min="13" max="16" width="2.625" style="1"/>
    <col min="17" max="40" width="2.5" style="1" customWidth="1"/>
    <col min="41" max="43" width="2.625" style="1"/>
    <col min="44" max="44" width="2.625" style="4"/>
    <col min="45" max="45" width="23.375" style="4" customWidth="1"/>
    <col min="46" max="16384" width="2.625" style="1"/>
  </cols>
  <sheetData>
    <row r="2" spans="1:45" s="4" customFormat="1" ht="13.5" customHeight="1" x14ac:dyDescent="0.15">
      <c r="A2" s="1"/>
      <c r="B2" s="1"/>
      <c r="C2" s="1"/>
      <c r="D2" s="6" t="s">
        <v>95</v>
      </c>
      <c r="E2" s="6"/>
      <c r="F2" s="6"/>
      <c r="G2" s="3"/>
      <c r="H2" s="3"/>
      <c r="I2" s="3"/>
      <c r="J2" s="3"/>
      <c r="K2" s="3"/>
      <c r="L2" s="3"/>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34"/>
    </row>
    <row r="3" spans="1:45" s="4" customFormat="1" x14ac:dyDescent="0.15">
      <c r="A3" s="1"/>
      <c r="B3" s="1"/>
      <c r="C3" s="1"/>
    </row>
    <row r="4" spans="1:45" s="4" customFormat="1" x14ac:dyDescent="0.15">
      <c r="A4" s="1"/>
      <c r="B4" s="1"/>
      <c r="C4" s="541">
        <f>選択肢※削除不可!C3</f>
        <v>5</v>
      </c>
      <c r="D4" s="541"/>
      <c r="E4" s="541"/>
      <c r="F4" s="541"/>
      <c r="G4" s="541"/>
      <c r="H4" s="541"/>
      <c r="I4" s="541"/>
      <c r="J4" s="176" t="s">
        <v>163</v>
      </c>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row>
    <row r="5" spans="1:45" s="4" customFormat="1" ht="7.5" customHeight="1" x14ac:dyDescent="0.15">
      <c r="A5" s="1"/>
      <c r="B5" s="1"/>
      <c r="C5" s="1"/>
      <c r="D5" s="8"/>
      <c r="E5" s="8"/>
      <c r="F5" s="8"/>
      <c r="G5" s="12"/>
      <c r="H5" s="12"/>
      <c r="I5" s="12"/>
      <c r="J5" s="12"/>
      <c r="K5" s="12"/>
      <c r="L5" s="1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5" s="4" customFormat="1" x14ac:dyDescent="0.15">
      <c r="A6" s="1"/>
      <c r="B6" s="1"/>
      <c r="C6" s="1"/>
      <c r="D6" s="8" t="s">
        <v>43</v>
      </c>
      <c r="E6" s="8"/>
      <c r="F6" s="8"/>
      <c r="G6" s="12"/>
      <c r="H6" s="12"/>
      <c r="I6" s="12"/>
      <c r="J6" s="12"/>
      <c r="K6" s="12"/>
      <c r="L6" s="1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row>
    <row r="7" spans="1:45" s="4" customFormat="1" ht="28.5" customHeight="1" x14ac:dyDescent="0.15">
      <c r="A7" s="1"/>
      <c r="B7" s="1"/>
      <c r="C7" s="1"/>
      <c r="D7" s="14"/>
      <c r="E7" s="398" t="s">
        <v>69</v>
      </c>
      <c r="F7" s="398"/>
      <c r="G7" s="398"/>
      <c r="H7" s="398"/>
      <c r="I7" s="398"/>
      <c r="J7" s="398"/>
      <c r="K7" s="398"/>
      <c r="L7" s="398"/>
      <c r="M7" s="409" t="str">
        <f>IF('様式4-別紙1（着陸料）'!$L$57=0,"",'様式4-別紙1（着陸料）'!$L$57)</f>
        <v/>
      </c>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0"/>
      <c r="AQ7" s="411"/>
    </row>
    <row r="8" spans="1:45" s="4" customFormat="1" ht="6.75" customHeight="1" x14ac:dyDescent="0.15">
      <c r="A8" s="1"/>
      <c r="B8" s="1"/>
      <c r="C8" s="1"/>
      <c r="D8" s="7"/>
      <c r="E8" s="7"/>
      <c r="F8" s="7"/>
      <c r="G8" s="12"/>
      <c r="H8" s="12"/>
      <c r="I8" s="12"/>
      <c r="J8" s="12"/>
      <c r="K8" s="12"/>
      <c r="L8" s="1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row>
    <row r="9" spans="1:45" s="4" customFormat="1" ht="14.25" customHeight="1" x14ac:dyDescent="0.15">
      <c r="A9" s="1"/>
      <c r="B9" s="1"/>
      <c r="C9" s="1"/>
      <c r="D9" s="8" t="s">
        <v>77</v>
      </c>
      <c r="E9" s="8"/>
      <c r="F9" s="8"/>
      <c r="G9" s="12"/>
      <c r="H9" s="12"/>
      <c r="I9" s="12"/>
      <c r="J9" s="12"/>
      <c r="K9" s="12"/>
      <c r="L9" s="1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row>
    <row r="10" spans="1:45" s="4" customFormat="1" ht="15.75" customHeight="1" x14ac:dyDescent="0.15">
      <c r="A10" s="1"/>
      <c r="B10" s="1"/>
      <c r="C10" s="1"/>
      <c r="D10" s="451"/>
      <c r="E10" s="543" t="s">
        <v>0</v>
      </c>
      <c r="F10" s="544"/>
      <c r="G10" s="381" t="s">
        <v>64</v>
      </c>
      <c r="H10" s="382"/>
      <c r="I10" s="382"/>
      <c r="J10" s="382"/>
      <c r="K10" s="382"/>
      <c r="L10" s="383"/>
      <c r="M10" s="136" t="s">
        <v>2</v>
      </c>
      <c r="N10" s="28"/>
      <c r="O10" s="28"/>
      <c r="P10" s="28"/>
      <c r="Q10" s="28"/>
      <c r="R10" s="473" t="str">
        <f>'様式4-別紙1（着陸料）'!Q8</f>
        <v>｛　　　　　　 　｝</v>
      </c>
      <c r="S10" s="473"/>
      <c r="T10" s="473"/>
      <c r="U10" s="473"/>
      <c r="V10" s="473"/>
      <c r="W10" s="473"/>
      <c r="X10" s="28"/>
      <c r="Y10" s="28" t="s">
        <v>4</v>
      </c>
      <c r="Z10" s="28"/>
      <c r="AA10" s="28"/>
      <c r="AB10" s="28"/>
      <c r="AC10" s="28"/>
      <c r="AD10" s="28"/>
      <c r="AE10" s="28"/>
      <c r="AF10" s="28"/>
      <c r="AG10" s="28"/>
      <c r="AH10" s="28"/>
      <c r="AI10" s="28"/>
      <c r="AJ10" s="28"/>
      <c r="AK10" s="28"/>
      <c r="AL10" s="28"/>
      <c r="AM10" s="28"/>
      <c r="AN10" s="28"/>
      <c r="AO10" s="28"/>
      <c r="AP10" s="28"/>
      <c r="AQ10" s="137"/>
    </row>
    <row r="11" spans="1:45" s="4" customFormat="1" ht="45" customHeight="1" x14ac:dyDescent="0.15">
      <c r="A11" s="1"/>
      <c r="B11" s="1"/>
      <c r="C11" s="1"/>
      <c r="D11" s="451"/>
      <c r="E11" s="545"/>
      <c r="F11" s="546"/>
      <c r="G11" s="488"/>
      <c r="H11" s="489"/>
      <c r="I11" s="489"/>
      <c r="J11" s="489"/>
      <c r="K11" s="489"/>
      <c r="L11" s="490"/>
      <c r="M11" s="138"/>
      <c r="N11" s="139"/>
      <c r="O11" s="139"/>
      <c r="P11" s="139"/>
      <c r="Q11" s="139"/>
      <c r="R11" s="474"/>
      <c r="S11" s="474"/>
      <c r="T11" s="474"/>
      <c r="U11" s="474"/>
      <c r="V11" s="474"/>
      <c r="W11" s="474"/>
      <c r="X11" s="139"/>
      <c r="Y11" s="139"/>
      <c r="Z11" s="474" t="str">
        <f>'様式4-別紙1（着陸料）'!Y9</f>
        <v>｛　　　　　　　｝</v>
      </c>
      <c r="AA11" s="474"/>
      <c r="AB11" s="474"/>
      <c r="AC11" s="474"/>
      <c r="AD11" s="474"/>
      <c r="AE11" s="139"/>
      <c r="AF11" s="139"/>
      <c r="AG11" s="139"/>
      <c r="AH11" s="139"/>
      <c r="AI11" s="139"/>
      <c r="AJ11" s="139"/>
      <c r="AK11" s="139"/>
      <c r="AL11" s="139"/>
      <c r="AM11" s="139"/>
      <c r="AN11" s="139"/>
      <c r="AO11" s="139"/>
      <c r="AP11" s="139"/>
      <c r="AQ11" s="140"/>
    </row>
    <row r="12" spans="1:45" s="4" customFormat="1" ht="16.5" customHeight="1" x14ac:dyDescent="0.15">
      <c r="A12" s="1"/>
      <c r="B12" s="1"/>
      <c r="C12" s="1"/>
      <c r="D12" s="451">
        <v>2</v>
      </c>
      <c r="E12" s="545"/>
      <c r="F12" s="546"/>
      <c r="G12" s="352" t="s">
        <v>9</v>
      </c>
      <c r="H12" s="353"/>
      <c r="I12" s="353"/>
      <c r="J12" s="353"/>
      <c r="K12" s="353"/>
      <c r="L12" s="354"/>
      <c r="M12" s="23" t="s">
        <v>5</v>
      </c>
      <c r="N12" s="28"/>
      <c r="O12" s="28"/>
      <c r="P12" s="28"/>
      <c r="Q12" s="28"/>
      <c r="R12" s="28"/>
      <c r="S12" s="28"/>
      <c r="T12" s="458" t="s">
        <v>15</v>
      </c>
      <c r="U12" s="458"/>
      <c r="V12" s="458"/>
      <c r="W12" s="458"/>
      <c r="X12" s="458"/>
      <c r="Y12" s="458"/>
      <c r="Z12" s="458"/>
      <c r="AA12" s="458"/>
      <c r="AB12" s="458"/>
      <c r="AC12" s="458"/>
      <c r="AD12" s="458"/>
      <c r="AE12" s="28"/>
      <c r="AF12" s="28"/>
      <c r="AG12" s="458" t="s">
        <v>11</v>
      </c>
      <c r="AH12" s="458"/>
      <c r="AI12" s="458"/>
      <c r="AJ12" s="458"/>
      <c r="AK12" s="458"/>
      <c r="AL12" s="458"/>
      <c r="AM12" s="458"/>
      <c r="AN12" s="458"/>
      <c r="AO12" s="458"/>
      <c r="AP12" s="458"/>
      <c r="AQ12" s="460"/>
    </row>
    <row r="13" spans="1:45" s="4" customFormat="1" ht="16.5" customHeight="1" x14ac:dyDescent="0.15">
      <c r="A13" s="1"/>
      <c r="B13" s="1"/>
      <c r="C13" s="1"/>
      <c r="D13" s="451"/>
      <c r="E13" s="545"/>
      <c r="F13" s="546"/>
      <c r="G13" s="355"/>
      <c r="H13" s="356"/>
      <c r="I13" s="356"/>
      <c r="J13" s="356"/>
      <c r="K13" s="356"/>
      <c r="L13" s="357"/>
      <c r="M13" s="461" t="s">
        <v>12</v>
      </c>
      <c r="N13" s="462"/>
      <c r="O13" s="462"/>
      <c r="P13" s="462"/>
      <c r="Q13" s="462"/>
      <c r="R13" s="462"/>
      <c r="S13" s="156" t="s">
        <v>16</v>
      </c>
      <c r="T13" s="451" t="str">
        <f>IF('様式3-別紙（着陸料）'!R13=0,"",'様式3-別紙（着陸料）'!R13)</f>
        <v/>
      </c>
      <c r="U13" s="451"/>
      <c r="V13" s="451"/>
      <c r="W13" s="451"/>
      <c r="X13" s="451"/>
      <c r="Y13" s="451"/>
      <c r="Z13" s="451"/>
      <c r="AA13" s="451"/>
      <c r="AB13" s="451"/>
      <c r="AC13" s="451"/>
      <c r="AD13" s="451"/>
      <c r="AE13" s="463" t="s">
        <v>18</v>
      </c>
      <c r="AF13" s="463"/>
      <c r="AG13" s="451" t="str">
        <f>IF('様式3-別紙（着陸料）'!AE13=0,"",'様式3-別紙（着陸料）'!AE13)</f>
        <v/>
      </c>
      <c r="AH13" s="451"/>
      <c r="AI13" s="451"/>
      <c r="AJ13" s="451"/>
      <c r="AK13" s="451"/>
      <c r="AL13" s="451"/>
      <c r="AM13" s="451"/>
      <c r="AN13" s="451"/>
      <c r="AO13" s="451"/>
      <c r="AP13" s="451"/>
      <c r="AQ13" s="464"/>
    </row>
    <row r="14" spans="1:45" s="4" customFormat="1" ht="13.5" customHeight="1" x14ac:dyDescent="0.15">
      <c r="A14" s="1"/>
      <c r="B14" s="1"/>
      <c r="C14" s="1"/>
      <c r="D14" s="451"/>
      <c r="E14" s="545"/>
      <c r="F14" s="546"/>
      <c r="G14" s="358"/>
      <c r="H14" s="359"/>
      <c r="I14" s="359"/>
      <c r="J14" s="359"/>
      <c r="K14" s="359"/>
      <c r="L14" s="360"/>
      <c r="M14" s="449" t="s">
        <v>20</v>
      </c>
      <c r="N14" s="450"/>
      <c r="O14" s="450"/>
      <c r="P14" s="450"/>
      <c r="Q14" s="450"/>
      <c r="R14" s="450"/>
      <c r="S14" s="33" t="s">
        <v>16</v>
      </c>
      <c r="T14" s="453" t="str">
        <f>IF('様式3-別紙（着陸料）'!R14=0,"",'様式3-別紙（着陸料）'!R14)</f>
        <v/>
      </c>
      <c r="U14" s="453"/>
      <c r="V14" s="453"/>
      <c r="W14" s="453"/>
      <c r="X14" s="453"/>
      <c r="Y14" s="453"/>
      <c r="Z14" s="453"/>
      <c r="AA14" s="453"/>
      <c r="AB14" s="453"/>
      <c r="AC14" s="453"/>
      <c r="AD14" s="453"/>
      <c r="AE14" s="452" t="s">
        <v>18</v>
      </c>
      <c r="AF14" s="452"/>
      <c r="AG14" s="453" t="str">
        <f>IF('様式3-別紙（着陸料）'!AE14=0,"",'様式3-別紙（着陸料）'!AE14)</f>
        <v/>
      </c>
      <c r="AH14" s="453"/>
      <c r="AI14" s="453"/>
      <c r="AJ14" s="453"/>
      <c r="AK14" s="453"/>
      <c r="AL14" s="453"/>
      <c r="AM14" s="453"/>
      <c r="AN14" s="453"/>
      <c r="AO14" s="453"/>
      <c r="AP14" s="453"/>
      <c r="AQ14" s="454"/>
    </row>
    <row r="15" spans="1:45" s="4" customFormat="1" ht="48" customHeight="1" x14ac:dyDescent="0.15">
      <c r="A15" s="1"/>
      <c r="B15" s="1"/>
      <c r="C15" s="1"/>
      <c r="D15" s="14"/>
      <c r="E15" s="547"/>
      <c r="F15" s="548"/>
      <c r="G15" s="562" t="s">
        <v>81</v>
      </c>
      <c r="H15" s="563"/>
      <c r="I15" s="563"/>
      <c r="J15" s="563"/>
      <c r="K15" s="563"/>
      <c r="L15" s="564"/>
      <c r="M15" s="409" t="str">
        <f>IF('様式3-別紙（着陸料）'!K15=0,"",'様式3-別紙（着陸料）'!K15)</f>
        <v/>
      </c>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0"/>
      <c r="AP15" s="410"/>
      <c r="AQ15" s="411"/>
    </row>
    <row r="16" spans="1:45" s="4" customFormat="1" ht="15.75" customHeight="1" x14ac:dyDescent="0.15">
      <c r="A16" s="1"/>
      <c r="B16" s="1"/>
      <c r="C16" s="1"/>
      <c r="D16" s="148"/>
      <c r="E16" s="559" t="s">
        <v>82</v>
      </c>
      <c r="F16" s="559"/>
      <c r="G16" s="381" t="s">
        <v>64</v>
      </c>
      <c r="H16" s="382"/>
      <c r="I16" s="382"/>
      <c r="J16" s="382"/>
      <c r="K16" s="382"/>
      <c r="L16" s="383"/>
      <c r="M16" s="136" t="s">
        <v>2</v>
      </c>
      <c r="N16" s="28"/>
      <c r="O16" s="28"/>
      <c r="P16" s="28"/>
      <c r="Q16" s="28"/>
      <c r="R16" s="473" t="str">
        <f>'様式4-別紙1（着陸料）'!Q8</f>
        <v>｛　　　　　　 　｝</v>
      </c>
      <c r="S16" s="473"/>
      <c r="T16" s="473"/>
      <c r="U16" s="473"/>
      <c r="V16" s="473"/>
      <c r="W16" s="473"/>
      <c r="X16" s="28"/>
      <c r="Y16" s="28" t="s">
        <v>4</v>
      </c>
      <c r="Z16" s="28"/>
      <c r="AA16" s="28"/>
      <c r="AB16" s="28"/>
      <c r="AC16" s="28"/>
      <c r="AD16" s="28"/>
      <c r="AE16" s="28"/>
      <c r="AF16" s="28"/>
      <c r="AG16" s="28"/>
      <c r="AH16" s="28"/>
      <c r="AI16" s="28"/>
      <c r="AJ16" s="28"/>
      <c r="AK16" s="28"/>
      <c r="AL16" s="28"/>
      <c r="AM16" s="28"/>
      <c r="AN16" s="28"/>
      <c r="AO16" s="28"/>
      <c r="AP16" s="28"/>
      <c r="AQ16" s="137"/>
    </row>
    <row r="17" spans="1:45" s="4" customFormat="1" ht="45" customHeight="1" x14ac:dyDescent="0.15">
      <c r="A17" s="1"/>
      <c r="B17" s="1"/>
      <c r="C17" s="1"/>
      <c r="D17" s="148"/>
      <c r="E17" s="559"/>
      <c r="F17" s="559"/>
      <c r="G17" s="488"/>
      <c r="H17" s="489"/>
      <c r="I17" s="489"/>
      <c r="J17" s="489"/>
      <c r="K17" s="489"/>
      <c r="L17" s="490"/>
      <c r="M17" s="138"/>
      <c r="N17" s="139"/>
      <c r="O17" s="139"/>
      <c r="P17" s="139"/>
      <c r="Q17" s="139"/>
      <c r="R17" s="474"/>
      <c r="S17" s="474"/>
      <c r="T17" s="474"/>
      <c r="U17" s="474"/>
      <c r="V17" s="474"/>
      <c r="W17" s="474"/>
      <c r="X17" s="139"/>
      <c r="Y17" s="139"/>
      <c r="Z17" s="474" t="str">
        <f>'様式4-別紙1（着陸料）'!Y9</f>
        <v>｛　　　　　　　｝</v>
      </c>
      <c r="AA17" s="474"/>
      <c r="AB17" s="474"/>
      <c r="AC17" s="474"/>
      <c r="AD17" s="474"/>
      <c r="AE17" s="139"/>
      <c r="AF17" s="139"/>
      <c r="AG17" s="139"/>
      <c r="AH17" s="139"/>
      <c r="AI17" s="139"/>
      <c r="AJ17" s="139"/>
      <c r="AK17" s="139"/>
      <c r="AL17" s="139"/>
      <c r="AM17" s="139"/>
      <c r="AN17" s="139"/>
      <c r="AO17" s="139"/>
      <c r="AP17" s="139"/>
      <c r="AQ17" s="140"/>
    </row>
    <row r="18" spans="1:45" s="4" customFormat="1" ht="16.5" customHeight="1" x14ac:dyDescent="0.15">
      <c r="A18" s="1"/>
      <c r="B18" s="1"/>
      <c r="C18" s="1"/>
      <c r="D18" s="14"/>
      <c r="E18" s="559"/>
      <c r="F18" s="559"/>
      <c r="G18" s="352" t="s">
        <v>9</v>
      </c>
      <c r="H18" s="353"/>
      <c r="I18" s="353"/>
      <c r="J18" s="353"/>
      <c r="K18" s="353"/>
      <c r="L18" s="354"/>
      <c r="M18" s="23" t="s">
        <v>5</v>
      </c>
      <c r="N18" s="28"/>
      <c r="O18" s="28"/>
      <c r="P18" s="28"/>
      <c r="Q18" s="28"/>
      <c r="R18" s="28"/>
      <c r="S18" s="28"/>
      <c r="T18" s="458" t="s">
        <v>15</v>
      </c>
      <c r="U18" s="458"/>
      <c r="V18" s="458"/>
      <c r="W18" s="458"/>
      <c r="X18" s="458"/>
      <c r="Y18" s="458"/>
      <c r="Z18" s="458"/>
      <c r="AA18" s="458"/>
      <c r="AB18" s="458"/>
      <c r="AC18" s="458"/>
      <c r="AD18" s="458"/>
      <c r="AE18" s="28"/>
      <c r="AF18" s="28"/>
      <c r="AG18" s="458" t="s">
        <v>11</v>
      </c>
      <c r="AH18" s="458"/>
      <c r="AI18" s="458"/>
      <c r="AJ18" s="458"/>
      <c r="AK18" s="458"/>
      <c r="AL18" s="458"/>
      <c r="AM18" s="458"/>
      <c r="AN18" s="458"/>
      <c r="AO18" s="458"/>
      <c r="AP18" s="458"/>
      <c r="AQ18" s="460"/>
    </row>
    <row r="19" spans="1:45" s="4" customFormat="1" ht="16.5" customHeight="1" x14ac:dyDescent="0.15">
      <c r="A19" s="1"/>
      <c r="B19" s="1"/>
      <c r="C19" s="1"/>
      <c r="D19" s="14"/>
      <c r="E19" s="559"/>
      <c r="F19" s="559"/>
      <c r="G19" s="355"/>
      <c r="H19" s="356"/>
      <c r="I19" s="356"/>
      <c r="J19" s="356"/>
      <c r="K19" s="356"/>
      <c r="L19" s="357"/>
      <c r="M19" s="461" t="s">
        <v>12</v>
      </c>
      <c r="N19" s="462"/>
      <c r="O19" s="462"/>
      <c r="P19" s="462"/>
      <c r="Q19" s="462"/>
      <c r="R19" s="462"/>
      <c r="S19" s="32" t="s">
        <v>16</v>
      </c>
      <c r="T19" s="451" t="str">
        <f>IF('様式4-別紙1（着陸料）'!S11=0,"",'様式4-別紙1（着陸料）'!S11)</f>
        <v/>
      </c>
      <c r="U19" s="451"/>
      <c r="V19" s="451"/>
      <c r="W19" s="451"/>
      <c r="X19" s="451"/>
      <c r="Y19" s="451"/>
      <c r="Z19" s="451"/>
      <c r="AA19" s="451"/>
      <c r="AB19" s="451"/>
      <c r="AC19" s="451"/>
      <c r="AD19" s="451"/>
      <c r="AE19" s="463" t="s">
        <v>18</v>
      </c>
      <c r="AF19" s="463"/>
      <c r="AG19" s="451" t="str">
        <f>IF('様式4-別紙1（着陸料）'!AF11=0,"",'様式4-別紙1（着陸料）'!AF11)</f>
        <v/>
      </c>
      <c r="AH19" s="451"/>
      <c r="AI19" s="451"/>
      <c r="AJ19" s="451"/>
      <c r="AK19" s="451"/>
      <c r="AL19" s="451"/>
      <c r="AM19" s="451"/>
      <c r="AN19" s="451"/>
      <c r="AO19" s="451"/>
      <c r="AP19" s="451"/>
      <c r="AQ19" s="464"/>
    </row>
    <row r="20" spans="1:45" s="4" customFormat="1" x14ac:dyDescent="0.15">
      <c r="A20" s="1"/>
      <c r="B20" s="1"/>
      <c r="C20" s="1"/>
      <c r="D20" s="14"/>
      <c r="E20" s="559"/>
      <c r="F20" s="559"/>
      <c r="G20" s="358"/>
      <c r="H20" s="359"/>
      <c r="I20" s="359"/>
      <c r="J20" s="359"/>
      <c r="K20" s="359"/>
      <c r="L20" s="360"/>
      <c r="M20" s="449" t="s">
        <v>20</v>
      </c>
      <c r="N20" s="450"/>
      <c r="O20" s="450"/>
      <c r="P20" s="450"/>
      <c r="Q20" s="450"/>
      <c r="R20" s="450"/>
      <c r="S20" s="33" t="s">
        <v>16</v>
      </c>
      <c r="T20" s="451" t="str">
        <f>IF('様式4-別紙1（着陸料）'!S12=0,"",'様式4-別紙1（着陸料）'!S12)</f>
        <v/>
      </c>
      <c r="U20" s="451"/>
      <c r="V20" s="451"/>
      <c r="W20" s="451"/>
      <c r="X20" s="451"/>
      <c r="Y20" s="451"/>
      <c r="Z20" s="451"/>
      <c r="AA20" s="451"/>
      <c r="AB20" s="451"/>
      <c r="AC20" s="451"/>
      <c r="AD20" s="451"/>
      <c r="AE20" s="452" t="s">
        <v>18</v>
      </c>
      <c r="AF20" s="452"/>
      <c r="AG20" s="453" t="str">
        <f>IF('様式4-別紙1（着陸料）'!AF12=0,"",'様式4-別紙1（着陸料）'!AF12)</f>
        <v/>
      </c>
      <c r="AH20" s="453"/>
      <c r="AI20" s="453"/>
      <c r="AJ20" s="453"/>
      <c r="AK20" s="453"/>
      <c r="AL20" s="453"/>
      <c r="AM20" s="453"/>
      <c r="AN20" s="453"/>
      <c r="AO20" s="453"/>
      <c r="AP20" s="453"/>
      <c r="AQ20" s="454"/>
    </row>
    <row r="21" spans="1:45" s="4" customFormat="1" ht="48" customHeight="1" x14ac:dyDescent="0.15">
      <c r="A21" s="1"/>
      <c r="B21" s="1"/>
      <c r="C21" s="1"/>
      <c r="D21" s="14"/>
      <c r="E21" s="559"/>
      <c r="F21" s="559"/>
      <c r="G21" s="562" t="s">
        <v>81</v>
      </c>
      <c r="H21" s="563"/>
      <c r="I21" s="563"/>
      <c r="J21" s="563"/>
      <c r="K21" s="563"/>
      <c r="L21" s="564"/>
      <c r="M21" s="409" t="str">
        <f>IF('様式4-別紙1（着陸料）'!P18=0,"",'様式4-別紙1（着陸料）'!P18)</f>
        <v/>
      </c>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1"/>
    </row>
    <row r="22" spans="1:45" s="4" customFormat="1" ht="13.5" customHeight="1" x14ac:dyDescent="0.15">
      <c r="A22" s="1"/>
      <c r="B22" s="1"/>
      <c r="C22" s="1"/>
      <c r="D22" s="7"/>
      <c r="E22" s="41"/>
      <c r="F22" s="41"/>
      <c r="G22" s="42"/>
      <c r="H22" s="42"/>
      <c r="I22" s="42"/>
      <c r="J22" s="42"/>
      <c r="K22" s="42"/>
      <c r="L22" s="42"/>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row>
    <row r="23" spans="1:45" s="5" customFormat="1" ht="6" customHeight="1" x14ac:dyDescent="0.15">
      <c r="D23" s="14"/>
      <c r="E23" s="14"/>
      <c r="F23" s="14"/>
      <c r="G23" s="14"/>
      <c r="H23" s="14"/>
      <c r="I23" s="14"/>
      <c r="J23" s="14"/>
      <c r="K23" s="14"/>
      <c r="L23" s="14"/>
      <c r="M23" s="14"/>
      <c r="N23" s="14"/>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14"/>
      <c r="AN23" s="14"/>
      <c r="AO23" s="30"/>
      <c r="AP23" s="38"/>
      <c r="AQ23" s="38"/>
    </row>
    <row r="24" spans="1:45" s="5" customFormat="1" ht="18.75" customHeight="1" x14ac:dyDescent="0.15">
      <c r="D24" s="11" t="s">
        <v>72</v>
      </c>
      <c r="E24" s="11"/>
      <c r="F24" s="11"/>
      <c r="G24" s="14"/>
      <c r="H24" s="14"/>
      <c r="I24" s="14"/>
      <c r="J24" s="14"/>
      <c r="K24" s="14"/>
      <c r="L24" s="14"/>
      <c r="M24" s="14"/>
      <c r="N24" s="14"/>
      <c r="O24" s="14"/>
      <c r="P24" s="14"/>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14"/>
      <c r="AP24" s="14"/>
      <c r="AQ24" s="30"/>
      <c r="AR24" s="38"/>
      <c r="AS24" s="38"/>
    </row>
    <row r="25" spans="1:45" ht="15" customHeight="1" x14ac:dyDescent="0.15">
      <c r="D25" s="451"/>
      <c r="E25" s="543" t="s">
        <v>0</v>
      </c>
      <c r="F25" s="544"/>
      <c r="G25" s="361" t="s">
        <v>31</v>
      </c>
      <c r="H25" s="362"/>
      <c r="I25" s="362"/>
      <c r="J25" s="362"/>
      <c r="K25" s="362"/>
      <c r="L25" s="363"/>
      <c r="M25" s="549" t="s">
        <v>44</v>
      </c>
      <c r="N25" s="550"/>
      <c r="O25" s="550"/>
      <c r="P25" s="550"/>
      <c r="Q25" s="550"/>
      <c r="R25" s="550"/>
      <c r="S25" s="550"/>
      <c r="T25" s="551"/>
      <c r="U25" s="556" t="s">
        <v>38</v>
      </c>
      <c r="V25" s="557"/>
      <c r="W25" s="558"/>
      <c r="X25" s="412" t="str">
        <f>IF('様式1-別紙（着陸料）'!W39=0,"",'様式1-別紙（着陸料）'!W39)</f>
        <v/>
      </c>
      <c r="Y25" s="413"/>
      <c r="Z25" s="413"/>
      <c r="AA25" s="413"/>
      <c r="AB25" s="413"/>
      <c r="AC25" s="413"/>
      <c r="AD25" s="414"/>
      <c r="AE25" s="412" t="s">
        <v>45</v>
      </c>
      <c r="AF25" s="413"/>
      <c r="AG25" s="414"/>
      <c r="AH25" s="231" t="str">
        <f>IF('様式1-別紙（着陸料）'!AG39=0,"",'様式1-別紙（着陸料）'!AG39)</f>
        <v/>
      </c>
      <c r="AI25" s="232"/>
      <c r="AJ25" s="232"/>
      <c r="AK25" s="232"/>
      <c r="AL25" s="232"/>
      <c r="AM25" s="222" t="s">
        <v>148</v>
      </c>
      <c r="AN25" s="222"/>
      <c r="AO25" s="333" t="str">
        <f>IF('様式1-別紙（着陸料）'!AN39=0,"",'様式1-別紙（着陸料）'!AN39)</f>
        <v/>
      </c>
      <c r="AP25" s="232"/>
      <c r="AQ25" s="143" t="s">
        <v>8</v>
      </c>
    </row>
    <row r="26" spans="1:45" s="4" customFormat="1" ht="15" customHeight="1" x14ac:dyDescent="0.15">
      <c r="A26" s="1"/>
      <c r="B26" s="1"/>
      <c r="C26" s="1"/>
      <c r="D26" s="451"/>
      <c r="E26" s="545"/>
      <c r="F26" s="546"/>
      <c r="G26" s="364"/>
      <c r="H26" s="365"/>
      <c r="I26" s="365"/>
      <c r="J26" s="365"/>
      <c r="K26" s="365"/>
      <c r="L26" s="366"/>
      <c r="M26" s="552"/>
      <c r="N26" s="553"/>
      <c r="O26" s="553"/>
      <c r="P26" s="553"/>
      <c r="Q26" s="553"/>
      <c r="R26" s="553"/>
      <c r="S26" s="553"/>
      <c r="T26" s="554"/>
      <c r="U26" s="556" t="s">
        <v>38</v>
      </c>
      <c r="V26" s="557"/>
      <c r="W26" s="558"/>
      <c r="X26" s="412" t="str">
        <f>IF('様式1-別紙（着陸料）'!W40=0,"",'様式1-別紙（着陸料）'!W40)</f>
        <v/>
      </c>
      <c r="Y26" s="413"/>
      <c r="Z26" s="413"/>
      <c r="AA26" s="413"/>
      <c r="AB26" s="413"/>
      <c r="AC26" s="413"/>
      <c r="AD26" s="414"/>
      <c r="AE26" s="412" t="s">
        <v>45</v>
      </c>
      <c r="AF26" s="413"/>
      <c r="AG26" s="414"/>
      <c r="AH26" s="231" t="str">
        <f>IF('様式1-別紙（着陸料）'!AG40=0,"",'様式1-別紙（着陸料）'!AG40)</f>
        <v/>
      </c>
      <c r="AI26" s="232"/>
      <c r="AJ26" s="232"/>
      <c r="AK26" s="232"/>
      <c r="AL26" s="232"/>
      <c r="AM26" s="222" t="s">
        <v>148</v>
      </c>
      <c r="AN26" s="222"/>
      <c r="AO26" s="333" t="str">
        <f>IF('様式1-別紙（着陸料）'!AN40=0,"",'様式1-別紙（着陸料）'!AN40)</f>
        <v/>
      </c>
      <c r="AP26" s="232"/>
      <c r="AQ26" s="143" t="s">
        <v>8</v>
      </c>
    </row>
    <row r="27" spans="1:45" s="4" customFormat="1" ht="15" customHeight="1" x14ac:dyDescent="0.15">
      <c r="A27" s="1"/>
      <c r="B27" s="1"/>
      <c r="C27" s="1"/>
      <c r="D27" s="451"/>
      <c r="E27" s="545"/>
      <c r="F27" s="546"/>
      <c r="G27" s="364"/>
      <c r="H27" s="365"/>
      <c r="I27" s="365"/>
      <c r="J27" s="365"/>
      <c r="K27" s="365"/>
      <c r="L27" s="366"/>
      <c r="M27" s="552"/>
      <c r="N27" s="553"/>
      <c r="O27" s="553"/>
      <c r="P27" s="553"/>
      <c r="Q27" s="553"/>
      <c r="R27" s="553"/>
      <c r="S27" s="553"/>
      <c r="T27" s="554"/>
      <c r="U27" s="556" t="s">
        <v>38</v>
      </c>
      <c r="V27" s="557"/>
      <c r="W27" s="558"/>
      <c r="X27" s="412"/>
      <c r="Y27" s="413"/>
      <c r="Z27" s="413"/>
      <c r="AA27" s="413"/>
      <c r="AB27" s="413"/>
      <c r="AC27" s="413"/>
      <c r="AD27" s="414"/>
      <c r="AE27" s="412" t="s">
        <v>45</v>
      </c>
      <c r="AF27" s="413"/>
      <c r="AG27" s="414"/>
      <c r="AH27" s="231"/>
      <c r="AI27" s="232"/>
      <c r="AJ27" s="232"/>
      <c r="AK27" s="232"/>
      <c r="AL27" s="232"/>
      <c r="AM27" s="222" t="s">
        <v>148</v>
      </c>
      <c r="AN27" s="222"/>
      <c r="AO27" s="333"/>
      <c r="AP27" s="232"/>
      <c r="AQ27" s="143" t="s">
        <v>8</v>
      </c>
    </row>
    <row r="28" spans="1:45" s="4" customFormat="1" ht="15.75" customHeight="1" x14ac:dyDescent="0.15">
      <c r="A28" s="1"/>
      <c r="B28" s="1"/>
      <c r="C28" s="1"/>
      <c r="D28" s="451"/>
      <c r="E28" s="547"/>
      <c r="F28" s="548"/>
      <c r="G28" s="367"/>
      <c r="H28" s="368"/>
      <c r="I28" s="368"/>
      <c r="J28" s="368"/>
      <c r="K28" s="368"/>
      <c r="L28" s="369"/>
      <c r="M28" s="233" t="str">
        <f>交付要望書コピー用!L41</f>
        <v>令和５年度の着陸料</v>
      </c>
      <c r="N28" s="416"/>
      <c r="O28" s="416"/>
      <c r="P28" s="416"/>
      <c r="Q28" s="416"/>
      <c r="R28" s="416"/>
      <c r="S28" s="416"/>
      <c r="T28" s="417"/>
      <c r="U28" s="560" t="str">
        <f>IF('様式3-別紙（着陸料）'!$S$18=0,"",'様式3-別紙（着陸料）'!$S$18)</f>
        <v/>
      </c>
      <c r="V28" s="561"/>
      <c r="W28" s="561"/>
      <c r="X28" s="561"/>
      <c r="Y28" s="561"/>
      <c r="Z28" s="561"/>
      <c r="AA28" s="561"/>
      <c r="AB28" s="561"/>
      <c r="AC28" s="561"/>
      <c r="AD28" s="561"/>
      <c r="AE28" s="561"/>
      <c r="AF28" s="561"/>
      <c r="AG28" s="561"/>
      <c r="AH28" s="561"/>
      <c r="AI28" s="561"/>
      <c r="AJ28" s="561"/>
      <c r="AK28" s="561"/>
      <c r="AL28" s="561"/>
      <c r="AM28" s="561"/>
      <c r="AN28" s="561"/>
      <c r="AO28" s="18" t="s">
        <v>47</v>
      </c>
      <c r="AP28" s="18" t="s">
        <v>34</v>
      </c>
      <c r="AQ28" s="19" t="s">
        <v>48</v>
      </c>
    </row>
    <row r="29" spans="1:45" ht="15" customHeight="1" x14ac:dyDescent="0.15">
      <c r="D29" s="451"/>
      <c r="E29" s="543" t="s">
        <v>82</v>
      </c>
      <c r="F29" s="544"/>
      <c r="G29" s="361" t="s">
        <v>31</v>
      </c>
      <c r="H29" s="362"/>
      <c r="I29" s="362"/>
      <c r="J29" s="362"/>
      <c r="K29" s="362"/>
      <c r="L29" s="363"/>
      <c r="M29" s="549" t="s">
        <v>44</v>
      </c>
      <c r="N29" s="550"/>
      <c r="O29" s="550"/>
      <c r="P29" s="550"/>
      <c r="Q29" s="550"/>
      <c r="R29" s="550"/>
      <c r="S29" s="550"/>
      <c r="T29" s="551"/>
      <c r="U29" s="556" t="s">
        <v>38</v>
      </c>
      <c r="V29" s="557"/>
      <c r="W29" s="558"/>
      <c r="X29" s="412" t="str">
        <f>IF('様式4-別紙1（着陸料）'!W39=0,"",'様式4-別紙1（着陸料）'!W39)</f>
        <v/>
      </c>
      <c r="Y29" s="413"/>
      <c r="Z29" s="413"/>
      <c r="AA29" s="413"/>
      <c r="AB29" s="413"/>
      <c r="AC29" s="413"/>
      <c r="AD29" s="414"/>
      <c r="AE29" s="556" t="s">
        <v>45</v>
      </c>
      <c r="AF29" s="557"/>
      <c r="AG29" s="558"/>
      <c r="AH29" s="231" t="str">
        <f>IF('様式4-別紙1（着陸料）'!AG39=0,"",'様式4-別紙1（着陸料）'!AG39)</f>
        <v/>
      </c>
      <c r="AI29" s="232"/>
      <c r="AJ29" s="232"/>
      <c r="AK29" s="232"/>
      <c r="AL29" s="232"/>
      <c r="AM29" s="222" t="s">
        <v>148</v>
      </c>
      <c r="AN29" s="222"/>
      <c r="AO29" s="333" t="str">
        <f>IF('様式4-別紙1（着陸料）'!AN39=0,"",'様式4-別紙1（着陸料）'!AN39)</f>
        <v/>
      </c>
      <c r="AP29" s="232"/>
      <c r="AQ29" s="143" t="s">
        <v>8</v>
      </c>
    </row>
    <row r="30" spans="1:45" s="4" customFormat="1" ht="15" customHeight="1" x14ac:dyDescent="0.15">
      <c r="A30" s="1"/>
      <c r="B30" s="1"/>
      <c r="C30" s="1"/>
      <c r="D30" s="451"/>
      <c r="E30" s="545"/>
      <c r="F30" s="546"/>
      <c r="G30" s="364"/>
      <c r="H30" s="365"/>
      <c r="I30" s="365"/>
      <c r="J30" s="365"/>
      <c r="K30" s="365"/>
      <c r="L30" s="366"/>
      <c r="M30" s="552"/>
      <c r="N30" s="553"/>
      <c r="O30" s="553"/>
      <c r="P30" s="553"/>
      <c r="Q30" s="553"/>
      <c r="R30" s="553"/>
      <c r="S30" s="553"/>
      <c r="T30" s="554"/>
      <c r="U30" s="556" t="s">
        <v>38</v>
      </c>
      <c r="V30" s="557"/>
      <c r="W30" s="558"/>
      <c r="X30" s="412" t="str">
        <f>IF('様式4-別紙1（着陸料）'!W40=0,"",'様式4-別紙1（着陸料）'!W40)</f>
        <v/>
      </c>
      <c r="Y30" s="413"/>
      <c r="Z30" s="413"/>
      <c r="AA30" s="413"/>
      <c r="AB30" s="413"/>
      <c r="AC30" s="413"/>
      <c r="AD30" s="414"/>
      <c r="AE30" s="556" t="s">
        <v>45</v>
      </c>
      <c r="AF30" s="557"/>
      <c r="AG30" s="558"/>
      <c r="AH30" s="231" t="str">
        <f>IF('様式4-別紙1（着陸料）'!AG40=0,"",'様式4-別紙1（着陸料）'!AG40)</f>
        <v/>
      </c>
      <c r="AI30" s="232"/>
      <c r="AJ30" s="232"/>
      <c r="AK30" s="232"/>
      <c r="AL30" s="232"/>
      <c r="AM30" s="222" t="s">
        <v>148</v>
      </c>
      <c r="AN30" s="222"/>
      <c r="AO30" s="333" t="str">
        <f>IF('様式4-別紙1（着陸料）'!AN40=0,"",'様式4-別紙1（着陸料）'!AN40)</f>
        <v/>
      </c>
      <c r="AP30" s="232"/>
      <c r="AQ30" s="143" t="s">
        <v>8</v>
      </c>
    </row>
    <row r="31" spans="1:45" s="4" customFormat="1" ht="15" customHeight="1" x14ac:dyDescent="0.15">
      <c r="A31" s="1"/>
      <c r="B31" s="1"/>
      <c r="C31" s="1"/>
      <c r="D31" s="451"/>
      <c r="E31" s="545"/>
      <c r="F31" s="546"/>
      <c r="G31" s="364"/>
      <c r="H31" s="365"/>
      <c r="I31" s="365"/>
      <c r="J31" s="365"/>
      <c r="K31" s="365"/>
      <c r="L31" s="366"/>
      <c r="M31" s="552"/>
      <c r="N31" s="553"/>
      <c r="O31" s="553"/>
      <c r="P31" s="553"/>
      <c r="Q31" s="553"/>
      <c r="R31" s="553"/>
      <c r="S31" s="553"/>
      <c r="T31" s="554"/>
      <c r="U31" s="556" t="s">
        <v>38</v>
      </c>
      <c r="V31" s="557"/>
      <c r="W31" s="558"/>
      <c r="X31" s="412"/>
      <c r="Y31" s="413"/>
      <c r="Z31" s="413"/>
      <c r="AA31" s="413"/>
      <c r="AB31" s="413"/>
      <c r="AC31" s="413"/>
      <c r="AD31" s="414"/>
      <c r="AE31" s="556" t="s">
        <v>45</v>
      </c>
      <c r="AF31" s="557"/>
      <c r="AG31" s="558"/>
      <c r="AH31" s="231"/>
      <c r="AI31" s="232"/>
      <c r="AJ31" s="232"/>
      <c r="AK31" s="232"/>
      <c r="AL31" s="232"/>
      <c r="AM31" s="222" t="s">
        <v>148</v>
      </c>
      <c r="AN31" s="222"/>
      <c r="AO31" s="333"/>
      <c r="AP31" s="232"/>
      <c r="AQ31" s="143" t="s">
        <v>8</v>
      </c>
    </row>
    <row r="32" spans="1:45" s="4" customFormat="1" ht="15.75" customHeight="1" x14ac:dyDescent="0.15">
      <c r="A32" s="1"/>
      <c r="B32" s="1"/>
      <c r="C32" s="1"/>
      <c r="D32" s="451"/>
      <c r="E32" s="547"/>
      <c r="F32" s="548"/>
      <c r="G32" s="367"/>
      <c r="H32" s="368"/>
      <c r="I32" s="368"/>
      <c r="J32" s="368"/>
      <c r="K32" s="368"/>
      <c r="L32" s="369"/>
      <c r="M32" s="233" t="str">
        <f>交付要望書コピー用!L41</f>
        <v>令和５年度の着陸料</v>
      </c>
      <c r="N32" s="416"/>
      <c r="O32" s="416"/>
      <c r="P32" s="416"/>
      <c r="Q32" s="416"/>
      <c r="R32" s="416"/>
      <c r="S32" s="416"/>
      <c r="T32" s="417"/>
      <c r="U32" s="560" t="str">
        <f>IF('様式4-別紙1（着陸料）'!$T$41=0,"",'様式4-別紙1（着陸料）'!$T$41)</f>
        <v/>
      </c>
      <c r="V32" s="561"/>
      <c r="W32" s="561"/>
      <c r="X32" s="561"/>
      <c r="Y32" s="561"/>
      <c r="Z32" s="561"/>
      <c r="AA32" s="561"/>
      <c r="AB32" s="561"/>
      <c r="AC32" s="561"/>
      <c r="AD32" s="561"/>
      <c r="AE32" s="561"/>
      <c r="AF32" s="561"/>
      <c r="AG32" s="561"/>
      <c r="AH32" s="561"/>
      <c r="AI32" s="561"/>
      <c r="AJ32" s="561"/>
      <c r="AK32" s="561"/>
      <c r="AL32" s="561"/>
      <c r="AM32" s="561"/>
      <c r="AN32" s="561"/>
      <c r="AO32" s="18" t="s">
        <v>47</v>
      </c>
      <c r="AP32" s="18" t="s">
        <v>34</v>
      </c>
      <c r="AQ32" s="19" t="s">
        <v>48</v>
      </c>
    </row>
    <row r="33" spans="1:43" s="4" customFormat="1" ht="15.75" customHeight="1" x14ac:dyDescent="0.15">
      <c r="A33" s="1"/>
      <c r="B33" s="1"/>
      <c r="C33" s="1"/>
      <c r="D33" s="14"/>
      <c r="E33" s="14"/>
      <c r="F33" s="14"/>
      <c r="G33" s="16"/>
      <c r="H33" s="16"/>
      <c r="I33" s="16"/>
      <c r="J33" s="16"/>
      <c r="K33" s="16"/>
      <c r="L33" s="16"/>
      <c r="M33" s="8"/>
      <c r="N33" s="8"/>
      <c r="O33" s="8"/>
      <c r="P33" s="8"/>
      <c r="Q33" s="8"/>
      <c r="R33" s="8"/>
      <c r="S33" s="8"/>
      <c r="T33" s="8"/>
      <c r="U33" s="45"/>
      <c r="V33" s="45"/>
      <c r="W33" s="45"/>
      <c r="X33" s="45"/>
      <c r="Y33" s="45"/>
      <c r="Z33" s="45"/>
      <c r="AA33" s="45"/>
      <c r="AB33" s="45"/>
      <c r="AC33" s="45"/>
      <c r="AD33" s="45"/>
      <c r="AE33" s="45"/>
      <c r="AF33" s="45"/>
      <c r="AG33" s="45"/>
      <c r="AH33" s="45"/>
      <c r="AI33" s="45"/>
      <c r="AJ33" s="45"/>
      <c r="AK33" s="45"/>
      <c r="AL33" s="45"/>
      <c r="AM33" s="45"/>
      <c r="AN33" s="45"/>
      <c r="AO33" s="17"/>
      <c r="AP33" s="17"/>
      <c r="AQ33" s="17"/>
    </row>
    <row r="34" spans="1:43" s="4" customFormat="1" x14ac:dyDescent="0.15">
      <c r="A34" s="1"/>
      <c r="B34" s="1"/>
      <c r="C34" s="1"/>
      <c r="D34" s="8" t="s">
        <v>73</v>
      </c>
      <c r="E34" s="12"/>
      <c r="F34" s="12"/>
      <c r="G34" s="12"/>
      <c r="H34" s="12"/>
      <c r="I34" s="12"/>
      <c r="J34" s="1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row>
    <row r="35" spans="1:43" s="4" customFormat="1" ht="23.25" customHeight="1" x14ac:dyDescent="0.15">
      <c r="A35" s="1"/>
      <c r="B35" s="1"/>
      <c r="C35" s="1"/>
      <c r="D35" s="14"/>
      <c r="E35" s="361" t="s">
        <v>63</v>
      </c>
      <c r="F35" s="362"/>
      <c r="G35" s="362"/>
      <c r="H35" s="362"/>
      <c r="I35" s="362"/>
      <c r="J35" s="363"/>
      <c r="K35" s="43" t="s">
        <v>0</v>
      </c>
      <c r="L35" s="20"/>
      <c r="M35" s="555" t="str">
        <f>'様式3-別紙（着陸料）'!K22</f>
        <v/>
      </c>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19" t="s">
        <v>47</v>
      </c>
    </row>
    <row r="36" spans="1:43" s="4" customFormat="1" ht="23.25" customHeight="1" x14ac:dyDescent="0.15">
      <c r="A36" s="1"/>
      <c r="B36" s="1"/>
      <c r="C36" s="1"/>
      <c r="D36" s="14"/>
      <c r="E36" s="364"/>
      <c r="F36" s="365"/>
      <c r="G36" s="365"/>
      <c r="H36" s="365"/>
      <c r="I36" s="365"/>
      <c r="J36" s="366"/>
      <c r="K36" s="43" t="s">
        <v>82</v>
      </c>
      <c r="L36" s="20"/>
      <c r="M36" s="555" t="str">
        <f>'様式4-別紙1（着陸料）'!L53</f>
        <v/>
      </c>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19" t="s">
        <v>47</v>
      </c>
    </row>
    <row r="37" spans="1:43" s="4" customFormat="1" ht="23.25" customHeight="1" x14ac:dyDescent="0.15">
      <c r="A37" s="1"/>
      <c r="B37" s="1"/>
      <c r="C37" s="1"/>
      <c r="D37" s="14"/>
      <c r="E37" s="367"/>
      <c r="F37" s="368"/>
      <c r="G37" s="368"/>
      <c r="H37" s="368"/>
      <c r="I37" s="368"/>
      <c r="J37" s="369"/>
      <c r="K37" s="43" t="s">
        <v>1</v>
      </c>
      <c r="L37" s="20"/>
      <c r="M37" s="555" t="e">
        <f>M36-M35</f>
        <v>#VALUE!</v>
      </c>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19" t="s">
        <v>47</v>
      </c>
    </row>
    <row r="38" spans="1:43" s="4" customFormat="1" x14ac:dyDescent="0.15">
      <c r="A38" s="1"/>
      <c r="B38" s="1"/>
      <c r="C38" s="1"/>
      <c r="D38" s="7"/>
      <c r="E38" s="7"/>
      <c r="F38" s="7"/>
      <c r="G38" s="12"/>
      <c r="H38" s="12"/>
      <c r="I38" s="12"/>
      <c r="J38" s="12"/>
      <c r="K38" s="12"/>
      <c r="L38" s="1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row>
    <row r="39" spans="1:43" s="4" customFormat="1" x14ac:dyDescent="0.15">
      <c r="A39" s="1"/>
      <c r="B39" s="1"/>
      <c r="C39" s="1"/>
      <c r="D39" s="7"/>
      <c r="E39" s="8" t="s">
        <v>70</v>
      </c>
      <c r="F39" s="7"/>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row>
    <row r="40" spans="1:43" s="4" customFormat="1" x14ac:dyDescent="0.15">
      <c r="A40" s="1"/>
      <c r="B40" s="1"/>
      <c r="C40" s="1"/>
      <c r="D40" s="7"/>
      <c r="E40" s="7"/>
      <c r="F40" s="7"/>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row>
    <row r="41" spans="1:43" s="4" customFormat="1" x14ac:dyDescent="0.15">
      <c r="A41" s="1"/>
      <c r="B41" s="1"/>
      <c r="C41" s="1"/>
      <c r="D41" s="7"/>
      <c r="E41" s="7"/>
      <c r="F41" s="7"/>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row>
  </sheetData>
  <mergeCells count="90">
    <mergeCell ref="E7:L7"/>
    <mergeCell ref="T12:AD12"/>
    <mergeCell ref="AG12:AQ12"/>
    <mergeCell ref="C4:I4"/>
    <mergeCell ref="M7:AQ7"/>
    <mergeCell ref="G10:L11"/>
    <mergeCell ref="Z11:AD11"/>
    <mergeCell ref="D10:D14"/>
    <mergeCell ref="E10:F15"/>
    <mergeCell ref="G12:L14"/>
    <mergeCell ref="R10:W11"/>
    <mergeCell ref="M13:R13"/>
    <mergeCell ref="T13:AD13"/>
    <mergeCell ref="AE13:AF13"/>
    <mergeCell ref="AG13:AQ13"/>
    <mergeCell ref="M14:R14"/>
    <mergeCell ref="T14:AD14"/>
    <mergeCell ref="AE14:AF14"/>
    <mergeCell ref="AG14:AQ14"/>
    <mergeCell ref="G15:L15"/>
    <mergeCell ref="M15:AQ15"/>
    <mergeCell ref="T18:AD18"/>
    <mergeCell ref="AG18:AQ18"/>
    <mergeCell ref="G16:L17"/>
    <mergeCell ref="Z17:AD17"/>
    <mergeCell ref="R16:W17"/>
    <mergeCell ref="M19:R19"/>
    <mergeCell ref="T19:AD19"/>
    <mergeCell ref="AE19:AF19"/>
    <mergeCell ref="AG19:AQ19"/>
    <mergeCell ref="M20:R20"/>
    <mergeCell ref="T20:AD20"/>
    <mergeCell ref="AE20:AF20"/>
    <mergeCell ref="AG20:AQ20"/>
    <mergeCell ref="AH26:AL26"/>
    <mergeCell ref="AM26:AN26"/>
    <mergeCell ref="G21:L21"/>
    <mergeCell ref="M21:AQ21"/>
    <mergeCell ref="U25:W25"/>
    <mergeCell ref="X25:AD25"/>
    <mergeCell ref="AE25:AG25"/>
    <mergeCell ref="AH25:AL25"/>
    <mergeCell ref="AM25:AN25"/>
    <mergeCell ref="AO25:AP25"/>
    <mergeCell ref="U26:W26"/>
    <mergeCell ref="X26:AD26"/>
    <mergeCell ref="AE26:AG26"/>
    <mergeCell ref="M25:T27"/>
    <mergeCell ref="AO26:AP26"/>
    <mergeCell ref="AO27:AP27"/>
    <mergeCell ref="U27:W27"/>
    <mergeCell ref="X27:AD27"/>
    <mergeCell ref="AE27:AG27"/>
    <mergeCell ref="AH30:AL30"/>
    <mergeCell ref="AM30:AN30"/>
    <mergeCell ref="U30:W30"/>
    <mergeCell ref="X30:AD30"/>
    <mergeCell ref="AE30:AG30"/>
    <mergeCell ref="AH27:AL27"/>
    <mergeCell ref="AM27:AN27"/>
    <mergeCell ref="E35:J37"/>
    <mergeCell ref="M32:T32"/>
    <mergeCell ref="U32:AN32"/>
    <mergeCell ref="M37:AP37"/>
    <mergeCell ref="M28:T28"/>
    <mergeCell ref="U28:AN28"/>
    <mergeCell ref="U29:W29"/>
    <mergeCell ref="X29:AD29"/>
    <mergeCell ref="AE29:AG29"/>
    <mergeCell ref="E16:F21"/>
    <mergeCell ref="G18:L20"/>
    <mergeCell ref="D25:D28"/>
    <mergeCell ref="E25:F28"/>
    <mergeCell ref="G25:L28"/>
    <mergeCell ref="D29:D32"/>
    <mergeCell ref="E29:F32"/>
    <mergeCell ref="G29:L32"/>
    <mergeCell ref="M29:T31"/>
    <mergeCell ref="M36:AP36"/>
    <mergeCell ref="AO30:AP30"/>
    <mergeCell ref="AH31:AL31"/>
    <mergeCell ref="AM31:AN31"/>
    <mergeCell ref="AO31:AP31"/>
    <mergeCell ref="M35:AP35"/>
    <mergeCell ref="AH29:AL29"/>
    <mergeCell ref="AM29:AN29"/>
    <mergeCell ref="AO29:AP29"/>
    <mergeCell ref="U31:W31"/>
    <mergeCell ref="X31:AD31"/>
    <mergeCell ref="AE31:AG31"/>
  </mergeCells>
  <phoneticPr fontId="2"/>
  <pageMargins left="0.23622047244094491" right="0.23622047244094491" top="0.55118110236220474" bottom="0.55118110236220474" header="0.31496062992125984" footer="0.31496062992125984"/>
  <pageSetup paperSize="9" scale="72"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選択肢※削除不可!$H$5:$H$9</xm:f>
          </x14:formula1>
          <xm:sqref>R16</xm:sqref>
        </x14:dataValidation>
        <x14:dataValidation type="list" allowBlank="1" showInputMessage="1" showErrorMessage="1">
          <x14:formula1>
            <xm:f>選択肢※削除不可!$F$5:$F$7</xm:f>
          </x14:formula1>
          <xm:sqref>Z11:AD11</xm:sqref>
        </x14:dataValidation>
        <x14:dataValidation type="list" allowBlank="1" showInputMessage="1" showErrorMessage="1">
          <x14:formula1>
            <xm:f>選択肢※削除不可!$E$5:$E$9</xm:f>
          </x14:formula1>
          <xm:sqref>R10</xm:sqref>
        </x14:dataValidation>
        <x14:dataValidation type="list" allowBlank="1" showInputMessage="1" showErrorMessage="1">
          <x14:formula1>
            <xm:f>選択肢※削除不可!$I$5:$I$8</xm:f>
          </x14:formula1>
          <xm:sqref>Z17:AD17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S77"/>
  <sheetViews>
    <sheetView view="pageBreakPreview" topLeftCell="A25" zoomScaleSheetLayoutView="100" workbookViewId="0">
      <selection activeCell="AL37" sqref="AL37"/>
    </sheetView>
  </sheetViews>
  <sheetFormatPr defaultColWidth="2.625" defaultRowHeight="13.5" outlineLevelRow="1" x14ac:dyDescent="0.15"/>
  <cols>
    <col min="1" max="1" width="2.625" style="46"/>
    <col min="2" max="2" width="0.5" style="46" customWidth="1"/>
    <col min="3" max="3" width="2.5" style="46" customWidth="1"/>
    <col min="4" max="4" width="3.25" style="51" bestFit="1" customWidth="1"/>
    <col min="5" max="11" width="2.875" style="48" customWidth="1"/>
    <col min="12" max="12" width="2.625" style="46"/>
    <col min="13" max="13" width="3.75" style="46" customWidth="1"/>
    <col min="14" max="15" width="2.625" style="46"/>
    <col min="16" max="39" width="2.5" style="46" customWidth="1"/>
    <col min="40" max="42" width="2.625" style="46"/>
    <col min="43" max="44" width="2.625" style="50"/>
    <col min="45" max="16384" width="2.625" style="46"/>
  </cols>
  <sheetData>
    <row r="2" spans="1:44" s="50" customFormat="1" ht="13.5" customHeight="1" x14ac:dyDescent="0.15">
      <c r="A2" s="46"/>
      <c r="B2" s="46"/>
      <c r="C2" s="46"/>
      <c r="D2" s="47" t="s">
        <v>171</v>
      </c>
      <c r="E2" s="48"/>
      <c r="F2" s="48"/>
      <c r="G2" s="48"/>
      <c r="H2" s="48"/>
      <c r="I2" s="48"/>
      <c r="J2" s="48"/>
      <c r="K2" s="48"/>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9"/>
    </row>
    <row r="3" spans="1:44" s="50" customFormat="1" ht="14.25" x14ac:dyDescent="0.15">
      <c r="A3" s="46"/>
      <c r="B3" s="46"/>
      <c r="C3" s="46"/>
      <c r="D3" s="119"/>
      <c r="E3" s="179"/>
      <c r="F3" s="179"/>
      <c r="G3" s="179"/>
      <c r="H3" s="179"/>
      <c r="I3" s="179"/>
      <c r="K3" s="180"/>
      <c r="M3" s="332">
        <f>選択肢※削除不可!C3</f>
        <v>5</v>
      </c>
      <c r="N3" s="332"/>
      <c r="O3" s="332"/>
      <c r="P3" s="332"/>
      <c r="Q3" s="332"/>
      <c r="R3" s="332"/>
      <c r="S3" s="179" t="s">
        <v>164</v>
      </c>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row>
    <row r="4" spans="1:44" s="50" customFormat="1" x14ac:dyDescent="0.15">
      <c r="A4" s="46"/>
      <c r="B4" s="46"/>
      <c r="C4" s="46"/>
      <c r="D4" s="53"/>
      <c r="E4" s="54"/>
      <c r="F4" s="54"/>
      <c r="G4" s="54"/>
      <c r="H4" s="54"/>
      <c r="I4" s="54"/>
      <c r="J4" s="54"/>
      <c r="K4" s="54"/>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row>
    <row r="5" spans="1:44" s="50" customFormat="1" ht="6.75" customHeight="1" x14ac:dyDescent="0.15">
      <c r="A5" s="46"/>
      <c r="B5" s="46"/>
      <c r="C5" s="46"/>
      <c r="D5" s="77"/>
      <c r="E5" s="54"/>
      <c r="F5" s="54"/>
      <c r="G5" s="54"/>
      <c r="H5" s="54"/>
      <c r="I5" s="54"/>
      <c r="J5" s="54"/>
      <c r="K5" s="54"/>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row>
    <row r="6" spans="1:44" s="50" customFormat="1" ht="14.25" customHeight="1" x14ac:dyDescent="0.15">
      <c r="A6" s="46"/>
      <c r="B6" s="46"/>
      <c r="C6" s="46"/>
      <c r="D6" s="53" t="s">
        <v>74</v>
      </c>
      <c r="E6" s="54"/>
      <c r="F6" s="54"/>
      <c r="G6" s="54"/>
      <c r="H6" s="54"/>
      <c r="I6" s="54"/>
      <c r="J6" s="54"/>
      <c r="K6" s="54"/>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pans="1:44" s="50" customFormat="1" ht="14.25" customHeight="1" x14ac:dyDescent="0.15">
      <c r="A7" s="46"/>
      <c r="B7" s="46"/>
      <c r="C7" s="46"/>
      <c r="D7" s="56">
        <v>1</v>
      </c>
      <c r="E7" s="57" t="s">
        <v>60</v>
      </c>
      <c r="F7" s="59"/>
      <c r="G7" s="59"/>
      <c r="H7" s="59"/>
      <c r="I7" s="59"/>
      <c r="J7" s="59"/>
      <c r="K7" s="60"/>
      <c r="L7" s="409"/>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1"/>
    </row>
    <row r="8" spans="1:44" s="50" customFormat="1" ht="14.25" customHeight="1" x14ac:dyDescent="0.15">
      <c r="A8" s="46"/>
      <c r="B8" s="46"/>
      <c r="C8" s="46"/>
      <c r="D8" s="246">
        <v>2</v>
      </c>
      <c r="E8" s="276" t="s">
        <v>64</v>
      </c>
      <c r="F8" s="277"/>
      <c r="G8" s="277"/>
      <c r="H8" s="277"/>
      <c r="I8" s="277"/>
      <c r="J8" s="277"/>
      <c r="K8" s="278"/>
      <c r="L8" s="131" t="s">
        <v>2</v>
      </c>
      <c r="M8" s="62"/>
      <c r="N8" s="62"/>
      <c r="O8" s="62"/>
      <c r="P8" s="62"/>
      <c r="Q8" s="473" t="str">
        <f>'様式1-別紙（着陸料）'!Q8:V9</f>
        <v>｛　　　　　　 　｝</v>
      </c>
      <c r="R8" s="473"/>
      <c r="S8" s="473"/>
      <c r="T8" s="473"/>
      <c r="U8" s="62"/>
      <c r="V8" s="62"/>
      <c r="W8" s="62"/>
      <c r="X8" s="62" t="s">
        <v>4</v>
      </c>
      <c r="Y8" s="62"/>
      <c r="Z8" s="62"/>
      <c r="AA8" s="62"/>
      <c r="AB8" s="62"/>
      <c r="AC8" s="62"/>
      <c r="AD8" s="62"/>
      <c r="AE8" s="62"/>
      <c r="AF8" s="62"/>
      <c r="AG8" s="62"/>
      <c r="AH8" s="62"/>
      <c r="AI8" s="62"/>
      <c r="AJ8" s="62"/>
      <c r="AK8" s="62"/>
      <c r="AL8" s="62"/>
      <c r="AM8" s="62"/>
      <c r="AN8" s="62"/>
      <c r="AO8" s="62"/>
      <c r="AP8" s="132"/>
    </row>
    <row r="9" spans="1:44" s="50" customFormat="1" ht="30.75" customHeight="1" x14ac:dyDescent="0.15">
      <c r="A9" s="46"/>
      <c r="B9" s="46"/>
      <c r="C9" s="46"/>
      <c r="D9" s="248"/>
      <c r="E9" s="279"/>
      <c r="F9" s="280"/>
      <c r="G9" s="280"/>
      <c r="H9" s="280"/>
      <c r="I9" s="280"/>
      <c r="J9" s="280"/>
      <c r="K9" s="281"/>
      <c r="L9" s="134"/>
      <c r="M9" s="133"/>
      <c r="N9" s="133"/>
      <c r="O9" s="133"/>
      <c r="P9" s="133"/>
      <c r="Q9" s="474"/>
      <c r="R9" s="474"/>
      <c r="S9" s="474"/>
      <c r="T9" s="474"/>
      <c r="U9" s="133"/>
      <c r="V9" s="133"/>
      <c r="W9" s="133"/>
      <c r="X9" s="133"/>
      <c r="Y9" s="474" t="str">
        <f>'様式1-別紙（着陸料）'!Y9:AC9</f>
        <v>｛　　　　　　　｝</v>
      </c>
      <c r="Z9" s="474"/>
      <c r="AA9" s="474"/>
      <c r="AB9" s="474"/>
      <c r="AC9" s="474"/>
      <c r="AD9" s="133"/>
      <c r="AE9" s="133"/>
      <c r="AF9" s="133"/>
      <c r="AG9" s="133"/>
      <c r="AH9" s="133"/>
      <c r="AI9" s="133"/>
      <c r="AJ9" s="133"/>
      <c r="AK9" s="133"/>
      <c r="AL9" s="133"/>
      <c r="AM9" s="133"/>
      <c r="AN9" s="133"/>
      <c r="AO9" s="133"/>
      <c r="AP9" s="135"/>
    </row>
    <row r="10" spans="1:44" s="4" customFormat="1" ht="16.5" customHeight="1" x14ac:dyDescent="0.15">
      <c r="A10" s="1"/>
      <c r="B10" s="1"/>
      <c r="C10" s="1"/>
      <c r="D10" s="349">
        <v>3</v>
      </c>
      <c r="E10" s="352" t="s">
        <v>9</v>
      </c>
      <c r="F10" s="353"/>
      <c r="G10" s="353"/>
      <c r="H10" s="353"/>
      <c r="I10" s="353"/>
      <c r="J10" s="353"/>
      <c r="K10" s="354"/>
      <c r="L10" s="23" t="s">
        <v>5</v>
      </c>
      <c r="M10" s="28"/>
      <c r="N10" s="28"/>
      <c r="O10" s="28"/>
      <c r="P10" s="28"/>
      <c r="Q10" s="28"/>
      <c r="R10" s="28"/>
      <c r="S10" s="458" t="s">
        <v>15</v>
      </c>
      <c r="T10" s="458"/>
      <c r="U10" s="458"/>
      <c r="V10" s="458"/>
      <c r="W10" s="459"/>
      <c r="X10" s="459"/>
      <c r="Y10" s="459"/>
      <c r="Z10" s="459"/>
      <c r="AA10" s="459"/>
      <c r="AB10" s="459"/>
      <c r="AC10" s="459"/>
      <c r="AD10" s="157"/>
      <c r="AE10" s="157"/>
      <c r="AF10" s="459" t="s">
        <v>11</v>
      </c>
      <c r="AG10" s="459"/>
      <c r="AH10" s="458"/>
      <c r="AI10" s="458"/>
      <c r="AJ10" s="458"/>
      <c r="AK10" s="458"/>
      <c r="AL10" s="458"/>
      <c r="AM10" s="458"/>
      <c r="AN10" s="458"/>
      <c r="AO10" s="458"/>
      <c r="AP10" s="460"/>
    </row>
    <row r="11" spans="1:44" s="4" customFormat="1" ht="16.5" customHeight="1" x14ac:dyDescent="0.15">
      <c r="A11" s="1"/>
      <c r="B11" s="1"/>
      <c r="C11" s="1"/>
      <c r="D11" s="350"/>
      <c r="E11" s="355"/>
      <c r="F11" s="356"/>
      <c r="G11" s="356"/>
      <c r="H11" s="356"/>
      <c r="I11" s="356"/>
      <c r="J11" s="356"/>
      <c r="K11" s="357"/>
      <c r="L11" s="461" t="s">
        <v>12</v>
      </c>
      <c r="M11" s="462"/>
      <c r="N11" s="462"/>
      <c r="O11" s="462"/>
      <c r="P11" s="462"/>
      <c r="Q11" s="462"/>
      <c r="R11" s="156" t="s">
        <v>16</v>
      </c>
      <c r="S11" s="451" t="str">
        <f>IF('様式1-別紙（着陸料）'!S11=0,"",'様式1-別紙（着陸料）'!S11)</f>
        <v/>
      </c>
      <c r="T11" s="451"/>
      <c r="U11" s="451"/>
      <c r="V11" s="451"/>
      <c r="W11" s="451"/>
      <c r="X11" s="451"/>
      <c r="Y11" s="451"/>
      <c r="Z11" s="451"/>
      <c r="AA11" s="451"/>
      <c r="AB11" s="451"/>
      <c r="AC11" s="451"/>
      <c r="AD11" s="463" t="s">
        <v>18</v>
      </c>
      <c r="AE11" s="463"/>
      <c r="AF11" s="451" t="str">
        <f>IF('様式1-別紙（着陸料）'!AF11=0,"",'様式1-別紙（着陸料）'!AF11)</f>
        <v/>
      </c>
      <c r="AG11" s="451"/>
      <c r="AH11" s="451"/>
      <c r="AI11" s="451"/>
      <c r="AJ11" s="451"/>
      <c r="AK11" s="451"/>
      <c r="AL11" s="451"/>
      <c r="AM11" s="451"/>
      <c r="AN11" s="451"/>
      <c r="AO11" s="451"/>
      <c r="AP11" s="464"/>
    </row>
    <row r="12" spans="1:44" s="4" customFormat="1" ht="16.5" customHeight="1" x14ac:dyDescent="0.15">
      <c r="A12" s="1"/>
      <c r="B12" s="1"/>
      <c r="C12" s="1"/>
      <c r="D12" s="351"/>
      <c r="E12" s="358"/>
      <c r="F12" s="359"/>
      <c r="G12" s="359"/>
      <c r="H12" s="359"/>
      <c r="I12" s="359"/>
      <c r="J12" s="359"/>
      <c r="K12" s="360"/>
      <c r="L12" s="449" t="s">
        <v>20</v>
      </c>
      <c r="M12" s="450"/>
      <c r="N12" s="450"/>
      <c r="O12" s="450"/>
      <c r="P12" s="450"/>
      <c r="Q12" s="450"/>
      <c r="R12" s="33" t="s">
        <v>16</v>
      </c>
      <c r="S12" s="451" t="str">
        <f>IF('様式1-別紙（着陸料）'!S12=0,"",'様式1-別紙（着陸料）'!S12)</f>
        <v/>
      </c>
      <c r="T12" s="451"/>
      <c r="U12" s="451"/>
      <c r="V12" s="451"/>
      <c r="W12" s="451"/>
      <c r="X12" s="451"/>
      <c r="Y12" s="451"/>
      <c r="Z12" s="451"/>
      <c r="AA12" s="451"/>
      <c r="AB12" s="451"/>
      <c r="AC12" s="451"/>
      <c r="AD12" s="452" t="s">
        <v>18</v>
      </c>
      <c r="AE12" s="452"/>
      <c r="AF12" s="453" t="str">
        <f>IF('様式1-別紙（着陸料）'!AF12=0,"",'様式1-別紙（着陸料）'!AF12)</f>
        <v/>
      </c>
      <c r="AG12" s="453"/>
      <c r="AH12" s="453"/>
      <c r="AI12" s="453"/>
      <c r="AJ12" s="453"/>
      <c r="AK12" s="453"/>
      <c r="AL12" s="453"/>
      <c r="AM12" s="453"/>
      <c r="AN12" s="453"/>
      <c r="AO12" s="453"/>
      <c r="AP12" s="454"/>
    </row>
    <row r="13" spans="1:44" s="4" customFormat="1" ht="23.1" customHeight="1" x14ac:dyDescent="0.15">
      <c r="A13" s="1"/>
      <c r="B13" s="1"/>
      <c r="C13" s="1"/>
      <c r="D13" s="349">
        <v>4</v>
      </c>
      <c r="E13" s="361" t="s">
        <v>100</v>
      </c>
      <c r="F13" s="362"/>
      <c r="G13" s="362"/>
      <c r="H13" s="362"/>
      <c r="I13" s="362"/>
      <c r="J13" s="362"/>
      <c r="K13" s="363"/>
      <c r="L13" s="441" t="s">
        <v>22</v>
      </c>
      <c r="M13" s="443"/>
      <c r="N13" s="442"/>
      <c r="O13" s="409" t="str">
        <f>IF('様式1-別紙（着陸料）'!O13=0,"",'様式1-別紙（着陸料）'!O13)</f>
        <v/>
      </c>
      <c r="P13" s="410"/>
      <c r="Q13" s="410"/>
      <c r="R13" s="410"/>
      <c r="S13" s="410"/>
      <c r="T13" s="410"/>
      <c r="U13" s="410"/>
      <c r="V13" s="410"/>
      <c r="W13" s="410"/>
      <c r="X13" s="410"/>
      <c r="Y13" s="410"/>
      <c r="Z13" s="410"/>
      <c r="AA13" s="410"/>
      <c r="AB13" s="410"/>
      <c r="AC13" s="410"/>
      <c r="AD13" s="410"/>
      <c r="AE13" s="154" t="s">
        <v>23</v>
      </c>
      <c r="AF13" s="443" t="s">
        <v>24</v>
      </c>
      <c r="AG13" s="443"/>
      <c r="AH13" s="443"/>
      <c r="AI13" s="18" t="s">
        <v>16</v>
      </c>
      <c r="AJ13" s="425" t="str">
        <f>IF('様式1-別紙（着陸料）'!AJ13=0,"",'様式1-別紙（着陸料）'!AJ13)</f>
        <v/>
      </c>
      <c r="AK13" s="425"/>
      <c r="AL13" s="425"/>
      <c r="AM13" s="425"/>
      <c r="AN13" s="425"/>
      <c r="AO13" s="18" t="s">
        <v>26</v>
      </c>
      <c r="AP13" s="19" t="s">
        <v>46</v>
      </c>
    </row>
    <row r="14" spans="1:44" s="4" customFormat="1" ht="23.1" customHeight="1" x14ac:dyDescent="0.15">
      <c r="A14" s="1"/>
      <c r="B14" s="1"/>
      <c r="C14" s="1"/>
      <c r="D14" s="350"/>
      <c r="E14" s="364"/>
      <c r="F14" s="365"/>
      <c r="G14" s="365"/>
      <c r="H14" s="365"/>
      <c r="I14" s="365"/>
      <c r="J14" s="365"/>
      <c r="K14" s="366"/>
      <c r="L14" s="441" t="s">
        <v>22</v>
      </c>
      <c r="M14" s="443"/>
      <c r="N14" s="442"/>
      <c r="O14" s="409" t="str">
        <f>IF('様式1-別紙（着陸料）'!O14=0,"",'様式1-別紙（着陸料）'!O14)</f>
        <v/>
      </c>
      <c r="P14" s="410"/>
      <c r="Q14" s="410"/>
      <c r="R14" s="410"/>
      <c r="S14" s="410"/>
      <c r="T14" s="410"/>
      <c r="U14" s="410"/>
      <c r="V14" s="410"/>
      <c r="W14" s="410"/>
      <c r="X14" s="410"/>
      <c r="Y14" s="410"/>
      <c r="Z14" s="410"/>
      <c r="AA14" s="410"/>
      <c r="AB14" s="410"/>
      <c r="AC14" s="410"/>
      <c r="AD14" s="410"/>
      <c r="AE14" s="154" t="s">
        <v>23</v>
      </c>
      <c r="AF14" s="443" t="s">
        <v>24</v>
      </c>
      <c r="AG14" s="443"/>
      <c r="AH14" s="443"/>
      <c r="AI14" s="18" t="s">
        <v>16</v>
      </c>
      <c r="AJ14" s="425" t="str">
        <f>IF('様式1-別紙（着陸料）'!AJ14=0,"",'様式1-別紙（着陸料）'!AJ14)</f>
        <v/>
      </c>
      <c r="AK14" s="425"/>
      <c r="AL14" s="425"/>
      <c r="AM14" s="425"/>
      <c r="AN14" s="425"/>
      <c r="AO14" s="18" t="s">
        <v>26</v>
      </c>
      <c r="AP14" s="19" t="s">
        <v>46</v>
      </c>
    </row>
    <row r="15" spans="1:44" s="4" customFormat="1" ht="15.75" customHeight="1" x14ac:dyDescent="0.15">
      <c r="A15" s="1"/>
      <c r="B15" s="1"/>
      <c r="C15" s="1"/>
      <c r="D15" s="246">
        <v>5</v>
      </c>
      <c r="E15" s="276" t="s">
        <v>112</v>
      </c>
      <c r="F15" s="277"/>
      <c r="G15" s="277"/>
      <c r="H15" s="277"/>
      <c r="I15" s="277"/>
      <c r="J15" s="277"/>
      <c r="K15" s="278"/>
      <c r="L15" s="342" t="s">
        <v>132</v>
      </c>
      <c r="M15" s="343"/>
      <c r="N15" s="343" t="str">
        <f>IF('様式1-別紙（着陸料）'!N15=0,"",'様式1-別紙（着陸料）'!N15)</f>
        <v/>
      </c>
      <c r="O15" s="343" t="s">
        <v>48</v>
      </c>
      <c r="P15" s="343" t="str">
        <f>IF('様式1-別紙（着陸料）'!P15=0,"",'様式1-別紙（着陸料）'!P15)</f>
        <v/>
      </c>
      <c r="Q15" s="343" t="s">
        <v>134</v>
      </c>
      <c r="R15" s="343" t="str">
        <f>IF('様式1-別紙（着陸料）'!R15=0,"",'様式1-別紙（着陸料）'!R15)</f>
        <v/>
      </c>
      <c r="S15" s="343" t="s">
        <v>10</v>
      </c>
      <c r="T15" s="321" t="s">
        <v>136</v>
      </c>
      <c r="U15" s="321"/>
      <c r="V15" s="321"/>
      <c r="W15" s="321"/>
      <c r="X15" s="127" t="s">
        <v>93</v>
      </c>
      <c r="Y15" s="127"/>
      <c r="Z15" s="128" t="str">
        <f>IF('様式1-別紙（着陸料）'!Z15=0,"",'様式1-別紙（着陸料）'!Z15)</f>
        <v/>
      </c>
      <c r="AA15" s="128" t="s">
        <v>48</v>
      </c>
      <c r="AB15" s="128" t="str">
        <f>IF('様式1-別紙（着陸料）'!AB15=0,"",'様式1-別紙（着陸料）'!AB15)</f>
        <v/>
      </c>
      <c r="AC15" s="128" t="s">
        <v>134</v>
      </c>
      <c r="AD15" s="128" t="str">
        <f>IF('様式1-別紙（着陸料）'!AD15=0,"",'様式1-別紙（着陸料）'!AD15)</f>
        <v/>
      </c>
      <c r="AE15" s="128" t="s">
        <v>10</v>
      </c>
      <c r="AF15" s="128"/>
      <c r="AG15" s="321" t="s">
        <v>138</v>
      </c>
      <c r="AH15" s="321"/>
      <c r="AI15" s="321"/>
      <c r="AJ15" s="321"/>
      <c r="AK15" s="321"/>
      <c r="AL15" s="321"/>
      <c r="AM15" s="321"/>
      <c r="AN15" s="321"/>
      <c r="AO15" s="321"/>
      <c r="AP15" s="344"/>
    </row>
    <row r="16" spans="1:44" s="4" customFormat="1" ht="15.75" customHeight="1" x14ac:dyDescent="0.15">
      <c r="A16" s="1"/>
      <c r="B16" s="1"/>
      <c r="C16" s="1"/>
      <c r="D16" s="248"/>
      <c r="E16" s="279"/>
      <c r="F16" s="280"/>
      <c r="G16" s="280"/>
      <c r="H16" s="280"/>
      <c r="I16" s="280"/>
      <c r="J16" s="280"/>
      <c r="K16" s="281"/>
      <c r="L16" s="337"/>
      <c r="M16" s="338"/>
      <c r="N16" s="338"/>
      <c r="O16" s="338"/>
      <c r="P16" s="338"/>
      <c r="Q16" s="338"/>
      <c r="R16" s="338"/>
      <c r="S16" s="338"/>
      <c r="T16" s="322" t="s">
        <v>139</v>
      </c>
      <c r="U16" s="322"/>
      <c r="V16" s="322"/>
      <c r="W16" s="322"/>
      <c r="X16" s="322"/>
      <c r="Y16" s="322"/>
      <c r="Z16" s="129" t="s">
        <v>93</v>
      </c>
      <c r="AA16" s="129"/>
      <c r="AB16" s="130" t="str">
        <f>IF('様式1-別紙（着陸料）'!AB16=0,"",'様式1-別紙（着陸料）'!AB16)</f>
        <v/>
      </c>
      <c r="AC16" s="130" t="s">
        <v>48</v>
      </c>
      <c r="AD16" s="130" t="str">
        <f>IF('様式1-別紙（着陸料）'!AD16=0,"",'様式1-別紙（着陸料）'!AD16)</f>
        <v/>
      </c>
      <c r="AE16" s="130" t="s">
        <v>134</v>
      </c>
      <c r="AF16" s="130" t="str">
        <f>IF('様式1-別紙（着陸料）'!AF16=0,"",'様式1-別紙（着陸料）'!AF16)</f>
        <v/>
      </c>
      <c r="AG16" s="130" t="s">
        <v>10</v>
      </c>
      <c r="AH16" s="323" t="s">
        <v>140</v>
      </c>
      <c r="AI16" s="323"/>
      <c r="AJ16" s="323"/>
      <c r="AK16" s="323"/>
      <c r="AL16" s="323"/>
      <c r="AM16" s="323"/>
      <c r="AN16" s="323"/>
      <c r="AO16" s="323"/>
      <c r="AP16" s="324"/>
    </row>
    <row r="17" spans="1:43" s="50" customFormat="1" ht="39" customHeight="1" x14ac:dyDescent="0.15">
      <c r="A17" s="46"/>
      <c r="B17" s="46"/>
      <c r="C17" s="46"/>
      <c r="D17" s="267">
        <v>6</v>
      </c>
      <c r="E17" s="494" t="s">
        <v>118</v>
      </c>
      <c r="F17" s="496"/>
      <c r="G17" s="496"/>
      <c r="H17" s="496"/>
      <c r="I17" s="496"/>
      <c r="J17" s="496"/>
      <c r="K17" s="497"/>
      <c r="L17" s="317"/>
      <c r="M17" s="318"/>
      <c r="N17" s="318"/>
      <c r="O17" s="319"/>
      <c r="P17" s="221" t="s">
        <v>27</v>
      </c>
      <c r="Q17" s="222"/>
      <c r="R17" s="222"/>
      <c r="S17" s="223"/>
      <c r="T17" s="320" t="s">
        <v>114</v>
      </c>
      <c r="U17" s="222"/>
      <c r="V17" s="222"/>
      <c r="W17" s="222"/>
      <c r="X17" s="222"/>
      <c r="Y17" s="222"/>
      <c r="Z17" s="222"/>
      <c r="AA17" s="223"/>
      <c r="AB17" s="320" t="s">
        <v>29</v>
      </c>
      <c r="AC17" s="222"/>
      <c r="AD17" s="222"/>
      <c r="AE17" s="222"/>
      <c r="AF17" s="222"/>
      <c r="AG17" s="222"/>
      <c r="AH17" s="222"/>
      <c r="AI17" s="223"/>
      <c r="AJ17" s="320" t="s">
        <v>115</v>
      </c>
      <c r="AK17" s="222"/>
      <c r="AL17" s="222"/>
      <c r="AM17" s="222"/>
      <c r="AN17" s="222"/>
      <c r="AO17" s="222"/>
      <c r="AP17" s="223"/>
    </row>
    <row r="18" spans="1:43" s="50" customFormat="1" ht="15" customHeight="1" x14ac:dyDescent="0.15">
      <c r="A18" s="46"/>
      <c r="B18" s="46"/>
      <c r="C18" s="46"/>
      <c r="D18" s="267"/>
      <c r="E18" s="498"/>
      <c r="F18" s="500"/>
      <c r="G18" s="500"/>
      <c r="H18" s="500"/>
      <c r="I18" s="500"/>
      <c r="J18" s="500"/>
      <c r="K18" s="501"/>
      <c r="L18" s="311" t="s">
        <v>124</v>
      </c>
      <c r="M18" s="311"/>
      <c r="N18" s="311"/>
      <c r="O18" s="311"/>
      <c r="P18" s="445" t="str">
        <f>IF('様式1-別紙（着陸料）'!P18=0,"",'様式1-別紙（着陸料）'!P18)</f>
        <v/>
      </c>
      <c r="Q18" s="446"/>
      <c r="R18" s="446"/>
      <c r="S18" s="447"/>
      <c r="T18" s="78" t="str">
        <f>IF('様式1-別紙（着陸料）'!T18=0,"",'様式1-別紙（着陸料）'!T18)</f>
        <v/>
      </c>
      <c r="U18" s="149" t="s">
        <v>16</v>
      </c>
      <c r="V18" s="80" t="str">
        <f>IF('様式1-別紙（着陸料）'!V18=0,"",'様式1-別紙（着陸料）'!V18)</f>
        <v/>
      </c>
      <c r="W18" s="446" t="s">
        <v>65</v>
      </c>
      <c r="X18" s="446"/>
      <c r="Y18" s="80" t="str">
        <f>IF('様式1-別紙（着陸料）'!Y18=0,"",'様式1-別紙（着陸料）'!Y18)</f>
        <v/>
      </c>
      <c r="Z18" s="149" t="s">
        <v>16</v>
      </c>
      <c r="AA18" s="81" t="str">
        <f>IF('様式1-別紙（着陸料）'!AA18=0,"",'様式1-別紙（着陸料）'!AA18)</f>
        <v/>
      </c>
      <c r="AB18" s="445" t="str">
        <f>IF('様式1-別紙（着陸料）'!AB18=0,"",'様式1-別紙（着陸料）'!AB18)</f>
        <v/>
      </c>
      <c r="AC18" s="446"/>
      <c r="AD18" s="446"/>
      <c r="AE18" s="446"/>
      <c r="AF18" s="446"/>
      <c r="AG18" s="446"/>
      <c r="AH18" s="446"/>
      <c r="AI18" s="447"/>
      <c r="AJ18" s="78" t="str">
        <f>IF('様式1-別紙（着陸料）'!AJ18=0,"",'様式1-別紙（着陸料）'!AJ18)</f>
        <v>月</v>
      </c>
      <c r="AK18" s="149" t="str">
        <f>IF('様式1-別紙（着陸料）'!AK18=0,"",'様式1-別紙（着陸料）'!AK18)</f>
        <v>火</v>
      </c>
      <c r="AL18" s="149" t="str">
        <f>IF('様式1-別紙（着陸料）'!AL18=0,"",'様式1-別紙（着陸料）'!AL18)</f>
        <v>水</v>
      </c>
      <c r="AM18" s="149" t="str">
        <f>IF('様式1-別紙（着陸料）'!AM18=0,"",'様式1-別紙（着陸料）'!AM18)</f>
        <v>木</v>
      </c>
      <c r="AN18" s="149" t="str">
        <f>IF('様式1-別紙（着陸料）'!AN18=0,"",'様式1-別紙（着陸料）'!AN18)</f>
        <v>金</v>
      </c>
      <c r="AO18" s="149" t="str">
        <f>IF('様式1-別紙（着陸料）'!AO18=0,"",'様式1-別紙（着陸料）'!AO18)</f>
        <v>土</v>
      </c>
      <c r="AP18" s="155" t="str">
        <f>IF('様式1-別紙（着陸料）'!AP18=0,"",'様式1-別紙（着陸料）'!AP18)</f>
        <v>日</v>
      </c>
    </row>
    <row r="19" spans="1:43" s="50" customFormat="1" ht="15.75" customHeight="1" thickBot="1" x14ac:dyDescent="0.2">
      <c r="A19" s="46"/>
      <c r="B19" s="46"/>
      <c r="C19" s="46"/>
      <c r="D19" s="267"/>
      <c r="E19" s="498"/>
      <c r="F19" s="500"/>
      <c r="G19" s="500"/>
      <c r="H19" s="500"/>
      <c r="I19" s="500"/>
      <c r="J19" s="500"/>
      <c r="K19" s="501"/>
      <c r="L19" s="310" t="s">
        <v>125</v>
      </c>
      <c r="M19" s="310"/>
      <c r="N19" s="310"/>
      <c r="O19" s="310"/>
      <c r="P19" s="465" t="str">
        <f>IF('様式1-別紙（着陸料）'!P19=0,"",'様式1-別紙（着陸料）'!P19)</f>
        <v/>
      </c>
      <c r="Q19" s="466"/>
      <c r="R19" s="466"/>
      <c r="S19" s="467"/>
      <c r="T19" s="186" t="str">
        <f>IF('様式1-別紙（着陸料）'!T19=0,"",'様式1-別紙（着陸料）'!T19)</f>
        <v/>
      </c>
      <c r="U19" s="202" t="s">
        <v>16</v>
      </c>
      <c r="V19" s="187" t="str">
        <f>IF('様式1-別紙（着陸料）'!V19=0,"",'様式1-別紙（着陸料）'!V19)</f>
        <v/>
      </c>
      <c r="W19" s="466" t="s">
        <v>65</v>
      </c>
      <c r="X19" s="466"/>
      <c r="Y19" s="187" t="str">
        <f>IF('様式1-別紙（着陸料）'!Y19=0,"",'様式1-別紙（着陸料）'!Y19)</f>
        <v/>
      </c>
      <c r="Z19" s="202" t="s">
        <v>16</v>
      </c>
      <c r="AA19" s="188" t="str">
        <f>IF('様式1-別紙（着陸料）'!AA19=0,"",'様式1-別紙（着陸料）'!AA19)</f>
        <v/>
      </c>
      <c r="AB19" s="465" t="str">
        <f>IF('様式1-別紙（着陸料）'!AB19=0,"",'様式1-別紙（着陸料）'!AB19)</f>
        <v/>
      </c>
      <c r="AC19" s="466"/>
      <c r="AD19" s="466"/>
      <c r="AE19" s="466"/>
      <c r="AF19" s="466"/>
      <c r="AG19" s="466"/>
      <c r="AH19" s="466"/>
      <c r="AI19" s="467"/>
      <c r="AJ19" s="186" t="str">
        <f>IF('様式1-別紙（着陸料）'!AJ19=0,"",'様式1-別紙（着陸料）'!AJ19)</f>
        <v>月</v>
      </c>
      <c r="AK19" s="202" t="str">
        <f>IF('様式1-別紙（着陸料）'!AK19=0,"",'様式1-別紙（着陸料）'!AK19)</f>
        <v>火</v>
      </c>
      <c r="AL19" s="202" t="str">
        <f>IF('様式1-別紙（着陸料）'!AL19=0,"",'様式1-別紙（着陸料）'!AL19)</f>
        <v>水</v>
      </c>
      <c r="AM19" s="202" t="str">
        <f>IF('様式1-別紙（着陸料）'!AM19=0,"",'様式1-別紙（着陸料）'!AM19)</f>
        <v>木</v>
      </c>
      <c r="AN19" s="202" t="str">
        <f>IF('様式1-別紙（着陸料）'!AN19=0,"",'様式1-別紙（着陸料）'!AN19)</f>
        <v>金</v>
      </c>
      <c r="AO19" s="202" t="str">
        <f>IF('様式1-別紙（着陸料）'!AO19=0,"",'様式1-別紙（着陸料）'!AO19)</f>
        <v>土</v>
      </c>
      <c r="AP19" s="203" t="str">
        <f>IF('様式1-別紙（着陸料）'!AP19=0,"",'様式1-別紙（着陸料）'!AP19)</f>
        <v>日</v>
      </c>
    </row>
    <row r="20" spans="1:43" s="50" customFormat="1" ht="15.75" hidden="1" customHeight="1" outlineLevel="1" x14ac:dyDescent="0.15">
      <c r="A20" s="46"/>
      <c r="B20" s="46"/>
      <c r="C20" s="46"/>
      <c r="D20" s="267"/>
      <c r="E20" s="498"/>
      <c r="F20" s="500"/>
      <c r="G20" s="500"/>
      <c r="H20" s="500"/>
      <c r="I20" s="500"/>
      <c r="J20" s="500"/>
      <c r="K20" s="501"/>
      <c r="L20" s="309" t="s">
        <v>109</v>
      </c>
      <c r="M20" s="309"/>
      <c r="N20" s="309"/>
      <c r="O20" s="309"/>
      <c r="P20" s="469" t="str">
        <f>IF('様式1-別紙（着陸料）'!P20=0,"",'様式1-別紙（着陸料）'!P20)</f>
        <v/>
      </c>
      <c r="Q20" s="470"/>
      <c r="R20" s="470"/>
      <c r="S20" s="471"/>
      <c r="T20" s="181" t="str">
        <f>IF('様式1-別紙（着陸料）'!T20=0,"",'様式1-別紙（着陸料）'!T20)</f>
        <v/>
      </c>
      <c r="U20" s="198" t="s">
        <v>16</v>
      </c>
      <c r="V20" s="182" t="str">
        <f>IF('様式1-別紙（着陸料）'!V20=0,"",'様式1-別紙（着陸料）'!V20)</f>
        <v/>
      </c>
      <c r="W20" s="470" t="s">
        <v>65</v>
      </c>
      <c r="X20" s="470"/>
      <c r="Y20" s="182" t="str">
        <f>IF('様式1-別紙（着陸料）'!Y20=0,"",'様式1-別紙（着陸料）'!Y20)</f>
        <v/>
      </c>
      <c r="Z20" s="198" t="s">
        <v>16</v>
      </c>
      <c r="AA20" s="183" t="str">
        <f>IF('様式1-別紙（着陸料）'!AA20=0,"",'様式1-別紙（着陸料）'!AA20)</f>
        <v/>
      </c>
      <c r="AB20" s="469" t="str">
        <f>IF('様式1-別紙（着陸料）'!AB20=0,"",'様式1-別紙（着陸料）'!AB20)</f>
        <v/>
      </c>
      <c r="AC20" s="470"/>
      <c r="AD20" s="470"/>
      <c r="AE20" s="470"/>
      <c r="AF20" s="470"/>
      <c r="AG20" s="470"/>
      <c r="AH20" s="470"/>
      <c r="AI20" s="471"/>
      <c r="AJ20" s="181" t="str">
        <f>IF('様式1-別紙（着陸料）'!AJ20=0,"",'様式1-別紙（着陸料）'!AJ20)</f>
        <v/>
      </c>
      <c r="AK20" s="198" t="str">
        <f>IF('様式1-別紙（着陸料）'!AK20=0,"",'様式1-別紙（着陸料）'!AK20)</f>
        <v/>
      </c>
      <c r="AL20" s="198" t="str">
        <f>IF('様式1-別紙（着陸料）'!AL20=0,"",'様式1-別紙（着陸料）'!AL20)</f>
        <v/>
      </c>
      <c r="AM20" s="198" t="str">
        <f>IF('様式1-別紙（着陸料）'!AM20=0,"",'様式1-別紙（着陸料）'!AM20)</f>
        <v/>
      </c>
      <c r="AN20" s="198" t="str">
        <f>IF('様式1-別紙（着陸料）'!AN20=0,"",'様式1-別紙（着陸料）'!AN20)</f>
        <v/>
      </c>
      <c r="AO20" s="198" t="str">
        <f>IF('様式1-別紙（着陸料）'!AO20=0,"",'様式1-別紙（着陸料）'!AO20)</f>
        <v/>
      </c>
      <c r="AP20" s="199" t="str">
        <f>IF('様式1-別紙（着陸料）'!AP20=0,"",'様式1-別紙（着陸料）'!AP20)</f>
        <v/>
      </c>
    </row>
    <row r="21" spans="1:43" s="50" customFormat="1" ht="15.75" hidden="1" customHeight="1" outlineLevel="1" x14ac:dyDescent="0.15">
      <c r="A21" s="46"/>
      <c r="B21" s="46"/>
      <c r="C21" s="46"/>
      <c r="D21" s="267"/>
      <c r="E21" s="498"/>
      <c r="F21" s="500"/>
      <c r="G21" s="500"/>
      <c r="H21" s="500"/>
      <c r="I21" s="500"/>
      <c r="J21" s="500"/>
      <c r="K21" s="501"/>
      <c r="L21" s="311" t="s">
        <v>108</v>
      </c>
      <c r="M21" s="311"/>
      <c r="N21" s="311"/>
      <c r="O21" s="311"/>
      <c r="P21" s="445" t="str">
        <f>IF('様式1-別紙（着陸料）'!P21=0,"",'様式1-別紙（着陸料）'!P21)</f>
        <v/>
      </c>
      <c r="Q21" s="446"/>
      <c r="R21" s="446"/>
      <c r="S21" s="447"/>
      <c r="T21" s="78" t="str">
        <f>IF('様式1-別紙（着陸料）'!T21=0,"",'様式1-別紙（着陸料）'!T21)</f>
        <v/>
      </c>
      <c r="U21" s="149" t="s">
        <v>16</v>
      </c>
      <c r="V21" s="80" t="str">
        <f>IF('様式1-別紙（着陸料）'!V21=0,"",'様式1-別紙（着陸料）'!V21)</f>
        <v/>
      </c>
      <c r="W21" s="446" t="s">
        <v>65</v>
      </c>
      <c r="X21" s="446"/>
      <c r="Y21" s="80" t="str">
        <f>IF('様式1-別紙（着陸料）'!Y21=0,"",'様式1-別紙（着陸料）'!Y21)</f>
        <v/>
      </c>
      <c r="Z21" s="149" t="s">
        <v>16</v>
      </c>
      <c r="AA21" s="81" t="str">
        <f>IF('様式1-別紙（着陸料）'!AA21=0,"",'様式1-別紙（着陸料）'!AA21)</f>
        <v/>
      </c>
      <c r="AB21" s="445" t="str">
        <f>IF('様式1-別紙（着陸料）'!AB21=0,"",'様式1-別紙（着陸料）'!AB21)</f>
        <v/>
      </c>
      <c r="AC21" s="446"/>
      <c r="AD21" s="446"/>
      <c r="AE21" s="446"/>
      <c r="AF21" s="446"/>
      <c r="AG21" s="446"/>
      <c r="AH21" s="446"/>
      <c r="AI21" s="447"/>
      <c r="AJ21" s="78" t="str">
        <f>IF('様式1-別紙（着陸料）'!AJ21=0,"",'様式1-別紙（着陸料）'!AJ21)</f>
        <v/>
      </c>
      <c r="AK21" s="200" t="str">
        <f>IF('様式1-別紙（着陸料）'!AK21=0,"",'様式1-別紙（着陸料）'!AK21)</f>
        <v/>
      </c>
      <c r="AL21" s="200" t="str">
        <f>IF('様式1-別紙（着陸料）'!AL21=0,"",'様式1-別紙（着陸料）'!AL21)</f>
        <v/>
      </c>
      <c r="AM21" s="200" t="str">
        <f>IF('様式1-別紙（着陸料）'!AM21=0,"",'様式1-別紙（着陸料）'!AM21)</f>
        <v/>
      </c>
      <c r="AN21" s="200" t="str">
        <f>IF('様式1-別紙（着陸料）'!AN21=0,"",'様式1-別紙（着陸料）'!AN21)</f>
        <v/>
      </c>
      <c r="AO21" s="200" t="str">
        <f>IF('様式1-別紙（着陸料）'!AO21=0,"",'様式1-別紙（着陸料）'!AO21)</f>
        <v/>
      </c>
      <c r="AP21" s="201" t="str">
        <f>IF('様式1-別紙（着陸料）'!AP21=0,"",'様式1-別紙（着陸料）'!AP21)</f>
        <v/>
      </c>
    </row>
    <row r="22" spans="1:43" s="50" customFormat="1" ht="15.75" customHeight="1" collapsed="1" thickTop="1" x14ac:dyDescent="0.15">
      <c r="A22" s="46"/>
      <c r="B22" s="46"/>
      <c r="C22" s="46"/>
      <c r="D22" s="267"/>
      <c r="E22" s="498"/>
      <c r="F22" s="500"/>
      <c r="G22" s="500"/>
      <c r="H22" s="500"/>
      <c r="I22" s="500"/>
      <c r="J22" s="500"/>
      <c r="K22" s="501"/>
      <c r="L22" s="311" t="s">
        <v>119</v>
      </c>
      <c r="M22" s="311"/>
      <c r="N22" s="311"/>
      <c r="O22" s="311"/>
      <c r="P22" s="445" t="str">
        <f>IF('様式1-別紙（着陸料）'!P22=0,"",'様式1-別紙（着陸料）'!P22)</f>
        <v/>
      </c>
      <c r="Q22" s="446"/>
      <c r="R22" s="446"/>
      <c r="S22" s="447"/>
      <c r="T22" s="78" t="str">
        <f>IF('様式1-別紙（着陸料）'!T22=0,"",'様式1-別紙（着陸料）'!T22)</f>
        <v/>
      </c>
      <c r="U22" s="149" t="s">
        <v>16</v>
      </c>
      <c r="V22" s="80" t="str">
        <f>IF('様式1-別紙（着陸料）'!V22=0,"",'様式1-別紙（着陸料）'!V22)</f>
        <v/>
      </c>
      <c r="W22" s="446" t="s">
        <v>65</v>
      </c>
      <c r="X22" s="446"/>
      <c r="Y22" s="80" t="str">
        <f>IF('様式1-別紙（着陸料）'!Y22=0,"",'様式1-別紙（着陸料）'!Y22)</f>
        <v/>
      </c>
      <c r="Z22" s="149" t="s">
        <v>16</v>
      </c>
      <c r="AA22" s="81" t="str">
        <f>IF('様式1-別紙（着陸料）'!AA22=0,"",'様式1-別紙（着陸料）'!AA22)</f>
        <v/>
      </c>
      <c r="AB22" s="445" t="str">
        <f>IF('様式1-別紙（着陸料）'!AB22=0,"",'様式1-別紙（着陸料）'!AB22)</f>
        <v/>
      </c>
      <c r="AC22" s="446"/>
      <c r="AD22" s="446"/>
      <c r="AE22" s="446"/>
      <c r="AF22" s="446"/>
      <c r="AG22" s="446"/>
      <c r="AH22" s="446"/>
      <c r="AI22" s="447"/>
      <c r="AJ22" s="78" t="str">
        <f>IF('様式1-別紙（着陸料）'!AJ22=0,"",'様式1-別紙（着陸料）'!AJ22)</f>
        <v>月</v>
      </c>
      <c r="AK22" s="200" t="str">
        <f>IF('様式1-別紙（着陸料）'!AK22=0,"",'様式1-別紙（着陸料）'!AK22)</f>
        <v>火</v>
      </c>
      <c r="AL22" s="200" t="str">
        <f>IF('様式1-別紙（着陸料）'!AL22=0,"",'様式1-別紙（着陸料）'!AL22)</f>
        <v>水</v>
      </c>
      <c r="AM22" s="200" t="str">
        <f>IF('様式1-別紙（着陸料）'!AM22=0,"",'様式1-別紙（着陸料）'!AM22)</f>
        <v>木</v>
      </c>
      <c r="AN22" s="200" t="str">
        <f>IF('様式1-別紙（着陸料）'!AN22=0,"",'様式1-別紙（着陸料）'!AN22)</f>
        <v>金</v>
      </c>
      <c r="AO22" s="200" t="str">
        <f>IF('様式1-別紙（着陸料）'!AO22=0,"",'様式1-別紙（着陸料）'!AO22)</f>
        <v>土</v>
      </c>
      <c r="AP22" s="201" t="str">
        <f>IF('様式1-別紙（着陸料）'!AP22=0,"",'様式1-別紙（着陸料）'!AP22)</f>
        <v>日</v>
      </c>
    </row>
    <row r="23" spans="1:43" s="50" customFormat="1" ht="15.75" customHeight="1" x14ac:dyDescent="0.15">
      <c r="A23" s="46"/>
      <c r="B23" s="46"/>
      <c r="C23" s="46"/>
      <c r="D23" s="267"/>
      <c r="E23" s="502"/>
      <c r="F23" s="500"/>
      <c r="G23" s="500"/>
      <c r="H23" s="500"/>
      <c r="I23" s="500"/>
      <c r="J23" s="500"/>
      <c r="K23" s="501"/>
      <c r="L23" s="311" t="s">
        <v>120</v>
      </c>
      <c r="M23" s="311"/>
      <c r="N23" s="311"/>
      <c r="O23" s="311"/>
      <c r="P23" s="445" t="str">
        <f>IF('様式1-別紙（着陸料）'!P23=0,"",'様式1-別紙（着陸料）'!P23)</f>
        <v/>
      </c>
      <c r="Q23" s="446"/>
      <c r="R23" s="446"/>
      <c r="S23" s="447"/>
      <c r="T23" s="78" t="str">
        <f>IF('様式1-別紙（着陸料）'!T23=0,"",'様式1-別紙（着陸料）'!T23)</f>
        <v/>
      </c>
      <c r="U23" s="149" t="s">
        <v>16</v>
      </c>
      <c r="V23" s="80" t="str">
        <f>IF('様式1-別紙（着陸料）'!V23=0,"",'様式1-別紙（着陸料）'!V23)</f>
        <v/>
      </c>
      <c r="W23" s="446" t="s">
        <v>65</v>
      </c>
      <c r="X23" s="446"/>
      <c r="Y23" s="80" t="str">
        <f>IF('様式1-別紙（着陸料）'!Y23=0,"",'様式1-別紙（着陸料）'!Y23)</f>
        <v/>
      </c>
      <c r="Z23" s="149" t="s">
        <v>16</v>
      </c>
      <c r="AA23" s="81" t="str">
        <f>IF('様式1-別紙（着陸料）'!AA23=0,"",'様式1-別紙（着陸料）'!AA23)</f>
        <v/>
      </c>
      <c r="AB23" s="445" t="str">
        <f>IF('様式1-別紙（着陸料）'!AB23=0,"",'様式1-別紙（着陸料）'!AB23)</f>
        <v/>
      </c>
      <c r="AC23" s="446"/>
      <c r="AD23" s="446"/>
      <c r="AE23" s="446"/>
      <c r="AF23" s="446"/>
      <c r="AG23" s="446"/>
      <c r="AH23" s="446"/>
      <c r="AI23" s="447"/>
      <c r="AJ23" s="78" t="str">
        <f>IF('様式1-別紙（着陸料）'!AJ23=0,"",'様式1-別紙（着陸料）'!AJ23)</f>
        <v>月</v>
      </c>
      <c r="AK23" s="200" t="str">
        <f>IF('様式1-別紙（着陸料）'!AK23=0,"",'様式1-別紙（着陸料）'!AK23)</f>
        <v>火</v>
      </c>
      <c r="AL23" s="200" t="str">
        <f>IF('様式1-別紙（着陸料）'!AL23=0,"",'様式1-別紙（着陸料）'!AL23)</f>
        <v>水</v>
      </c>
      <c r="AM23" s="200" t="str">
        <f>IF('様式1-別紙（着陸料）'!AM23=0,"",'様式1-別紙（着陸料）'!AM23)</f>
        <v>木</v>
      </c>
      <c r="AN23" s="200" t="str">
        <f>IF('様式1-別紙（着陸料）'!AN23=0,"",'様式1-別紙（着陸料）'!AN23)</f>
        <v>金</v>
      </c>
      <c r="AO23" s="200" t="str">
        <f>IF('様式1-別紙（着陸料）'!AO23=0,"",'様式1-別紙（着陸料）'!AO23)</f>
        <v>土</v>
      </c>
      <c r="AP23" s="201" t="str">
        <f>IF('様式1-別紙（着陸料）'!AP23=0,"",'様式1-別紙（着陸料）'!AP23)</f>
        <v>日</v>
      </c>
    </row>
    <row r="24" spans="1:43" ht="15.75" customHeight="1" x14ac:dyDescent="0.15">
      <c r="D24" s="267"/>
      <c r="E24" s="502"/>
      <c r="F24" s="500"/>
      <c r="G24" s="500"/>
      <c r="H24" s="500"/>
      <c r="I24" s="500"/>
      <c r="J24" s="500"/>
      <c r="K24" s="501"/>
      <c r="L24" s="311" t="s">
        <v>121</v>
      </c>
      <c r="M24" s="311"/>
      <c r="N24" s="311"/>
      <c r="O24" s="311"/>
      <c r="P24" s="445" t="str">
        <f>IF('様式1-別紙（着陸料）'!P24=0,"",'様式1-別紙（着陸料）'!P24)</f>
        <v/>
      </c>
      <c r="Q24" s="446"/>
      <c r="R24" s="446"/>
      <c r="S24" s="447"/>
      <c r="T24" s="78" t="str">
        <f>IF('様式1-別紙（着陸料）'!T24=0,"",'様式1-別紙（着陸料）'!T24)</f>
        <v/>
      </c>
      <c r="U24" s="149" t="s">
        <v>16</v>
      </c>
      <c r="V24" s="80" t="str">
        <f>IF('様式1-別紙（着陸料）'!V24=0,"",'様式1-別紙（着陸料）'!V24)</f>
        <v/>
      </c>
      <c r="W24" s="446" t="s">
        <v>65</v>
      </c>
      <c r="X24" s="446"/>
      <c r="Y24" s="80" t="str">
        <f>IF('様式1-別紙（着陸料）'!Y24=0,"",'様式1-別紙（着陸料）'!Y24)</f>
        <v/>
      </c>
      <c r="Z24" s="149" t="s">
        <v>16</v>
      </c>
      <c r="AA24" s="81" t="str">
        <f>IF('様式1-別紙（着陸料）'!AA24=0,"",'様式1-別紙（着陸料）'!AA24)</f>
        <v/>
      </c>
      <c r="AB24" s="445" t="str">
        <f>IF('様式1-別紙（着陸料）'!AB24=0,"",'様式1-別紙（着陸料）'!AB24)</f>
        <v/>
      </c>
      <c r="AC24" s="446"/>
      <c r="AD24" s="446"/>
      <c r="AE24" s="446"/>
      <c r="AF24" s="446"/>
      <c r="AG24" s="446"/>
      <c r="AH24" s="446"/>
      <c r="AI24" s="447"/>
      <c r="AJ24" s="78" t="str">
        <f>IF('様式1-別紙（着陸料）'!AJ24=0,"",'様式1-別紙（着陸料）'!AJ24)</f>
        <v>月</v>
      </c>
      <c r="AK24" s="200" t="str">
        <f>IF('様式1-別紙（着陸料）'!AK24=0,"",'様式1-別紙（着陸料）'!AK24)</f>
        <v>火</v>
      </c>
      <c r="AL24" s="200" t="str">
        <f>IF('様式1-別紙（着陸料）'!AL24=0,"",'様式1-別紙（着陸料）'!AL24)</f>
        <v>水</v>
      </c>
      <c r="AM24" s="200" t="str">
        <f>IF('様式1-別紙（着陸料）'!AM24=0,"",'様式1-別紙（着陸料）'!AM24)</f>
        <v>木</v>
      </c>
      <c r="AN24" s="200" t="str">
        <f>IF('様式1-別紙（着陸料）'!AN24=0,"",'様式1-別紙（着陸料）'!AN24)</f>
        <v>金</v>
      </c>
      <c r="AO24" s="200" t="str">
        <f>IF('様式1-別紙（着陸料）'!AO24=0,"",'様式1-別紙（着陸料）'!AO24)</f>
        <v>土</v>
      </c>
      <c r="AP24" s="201" t="str">
        <f>IF('様式1-別紙（着陸料）'!AP24=0,"",'様式1-別紙（着陸料）'!AP24)</f>
        <v>日</v>
      </c>
    </row>
    <row r="25" spans="1:43" ht="15.75" customHeight="1" x14ac:dyDescent="0.15">
      <c r="D25" s="267"/>
      <c r="E25" s="503"/>
      <c r="F25" s="504"/>
      <c r="G25" s="504"/>
      <c r="H25" s="504"/>
      <c r="I25" s="504"/>
      <c r="J25" s="504"/>
      <c r="K25" s="505"/>
      <c r="L25" s="311" t="s">
        <v>122</v>
      </c>
      <c r="M25" s="311"/>
      <c r="N25" s="311"/>
      <c r="O25" s="311"/>
      <c r="P25" s="445" t="str">
        <f>IF('様式1-別紙（着陸料）'!P25=0,"",'様式1-別紙（着陸料）'!P25)</f>
        <v/>
      </c>
      <c r="Q25" s="446"/>
      <c r="R25" s="446"/>
      <c r="S25" s="447"/>
      <c r="T25" s="78" t="str">
        <f>IF('様式1-別紙（着陸料）'!T25=0,"",'様式1-別紙（着陸料）'!T25)</f>
        <v/>
      </c>
      <c r="U25" s="149" t="s">
        <v>16</v>
      </c>
      <c r="V25" s="80" t="str">
        <f>IF('様式1-別紙（着陸料）'!V25=0,"",'様式1-別紙（着陸料）'!V25)</f>
        <v/>
      </c>
      <c r="W25" s="446" t="s">
        <v>65</v>
      </c>
      <c r="X25" s="446"/>
      <c r="Y25" s="80" t="str">
        <f>IF('様式1-別紙（着陸料）'!Y25=0,"",'様式1-別紙（着陸料）'!Y25)</f>
        <v/>
      </c>
      <c r="Z25" s="149" t="s">
        <v>16</v>
      </c>
      <c r="AA25" s="81" t="str">
        <f>IF('様式1-別紙（着陸料）'!AA25=0,"",'様式1-別紙（着陸料）'!AA25)</f>
        <v/>
      </c>
      <c r="AB25" s="445" t="str">
        <f>IF('様式1-別紙（着陸料）'!AB25=0,"",'様式1-別紙（着陸料）'!AB25)</f>
        <v/>
      </c>
      <c r="AC25" s="446"/>
      <c r="AD25" s="446"/>
      <c r="AE25" s="446"/>
      <c r="AF25" s="446"/>
      <c r="AG25" s="446"/>
      <c r="AH25" s="446"/>
      <c r="AI25" s="447"/>
      <c r="AJ25" s="78" t="str">
        <f>IF('様式1-別紙（着陸料）'!AJ25=0,"",'様式1-別紙（着陸料）'!AJ25)</f>
        <v>月</v>
      </c>
      <c r="AK25" s="200" t="str">
        <f>IF('様式1-別紙（着陸料）'!AK25=0,"",'様式1-別紙（着陸料）'!AK25)</f>
        <v>火</v>
      </c>
      <c r="AL25" s="200" t="str">
        <f>IF('様式1-別紙（着陸料）'!AL25=0,"",'様式1-別紙（着陸料）'!AL25)</f>
        <v>水</v>
      </c>
      <c r="AM25" s="200" t="str">
        <f>IF('様式1-別紙（着陸料）'!AM25=0,"",'様式1-別紙（着陸料）'!AM25)</f>
        <v>木</v>
      </c>
      <c r="AN25" s="200" t="str">
        <f>IF('様式1-別紙（着陸料）'!AN25=0,"",'様式1-別紙（着陸料）'!AN25)</f>
        <v>金</v>
      </c>
      <c r="AO25" s="200" t="str">
        <f>IF('様式1-別紙（着陸料）'!AO25=0,"",'様式1-別紙（着陸料）'!AO25)</f>
        <v>土</v>
      </c>
      <c r="AP25" s="201" t="str">
        <f>IF('様式1-別紙（着陸料）'!AP25=0,"",'様式1-別紙（着陸料）'!AP25)</f>
        <v>日</v>
      </c>
    </row>
    <row r="26" spans="1:43" ht="15.75" customHeight="1" x14ac:dyDescent="0.15">
      <c r="D26" s="267">
        <v>7</v>
      </c>
      <c r="E26" s="575" t="s">
        <v>32</v>
      </c>
      <c r="F26" s="268"/>
      <c r="G26" s="268"/>
      <c r="H26" s="268"/>
      <c r="I26" s="268"/>
      <c r="J26" s="268"/>
      <c r="K26" s="269"/>
      <c r="L26" s="316"/>
      <c r="M26" s="316"/>
      <c r="N26" s="316"/>
      <c r="O26" s="316"/>
      <c r="P26" s="221">
        <v>4</v>
      </c>
      <c r="Q26" s="223"/>
      <c r="R26" s="221">
        <v>5</v>
      </c>
      <c r="S26" s="223"/>
      <c r="T26" s="221">
        <v>6</v>
      </c>
      <c r="U26" s="223"/>
      <c r="V26" s="221">
        <v>7</v>
      </c>
      <c r="W26" s="223"/>
      <c r="X26" s="221">
        <v>8</v>
      </c>
      <c r="Y26" s="223"/>
      <c r="Z26" s="221">
        <v>9</v>
      </c>
      <c r="AA26" s="223"/>
      <c r="AB26" s="221">
        <v>10</v>
      </c>
      <c r="AC26" s="223"/>
      <c r="AD26" s="221">
        <v>11</v>
      </c>
      <c r="AE26" s="223"/>
      <c r="AF26" s="221">
        <v>12</v>
      </c>
      <c r="AG26" s="223"/>
      <c r="AH26" s="221">
        <v>1</v>
      </c>
      <c r="AI26" s="223"/>
      <c r="AJ26" s="221">
        <v>2</v>
      </c>
      <c r="AK26" s="223"/>
      <c r="AL26" s="221">
        <v>3</v>
      </c>
      <c r="AM26" s="223"/>
      <c r="AN26" s="221" t="s">
        <v>14</v>
      </c>
      <c r="AO26" s="222"/>
      <c r="AP26" s="223"/>
    </row>
    <row r="27" spans="1:43" ht="15.75" customHeight="1" x14ac:dyDescent="0.15">
      <c r="D27" s="267"/>
      <c r="E27" s="272"/>
      <c r="F27" s="270"/>
      <c r="G27" s="270"/>
      <c r="H27" s="270"/>
      <c r="I27" s="270"/>
      <c r="J27" s="270"/>
      <c r="K27" s="271"/>
      <c r="L27" s="570" t="s">
        <v>124</v>
      </c>
      <c r="M27" s="571"/>
      <c r="N27" s="571"/>
      <c r="O27" s="572"/>
      <c r="P27" s="429" t="str">
        <f>IF('様式1-別紙（着陸料）'!P27=0,"",'様式1-別紙（着陸料）'!P27)</f>
        <v/>
      </c>
      <c r="Q27" s="430"/>
      <c r="R27" s="429" t="str">
        <f>IF('様式1-別紙（着陸料）'!R27=0,"",'様式1-別紙（着陸料）'!R27)</f>
        <v/>
      </c>
      <c r="S27" s="430"/>
      <c r="T27" s="429" t="str">
        <f>IF('様式1-別紙（着陸料）'!T27=0,"",'様式1-別紙（着陸料）'!T27)</f>
        <v/>
      </c>
      <c r="U27" s="430"/>
      <c r="V27" s="429" t="str">
        <f>IF('様式1-別紙（着陸料）'!V27=0,"",'様式1-別紙（着陸料）'!V27)</f>
        <v/>
      </c>
      <c r="W27" s="430"/>
      <c r="X27" s="429" t="str">
        <f>IF('様式1-別紙（着陸料）'!X27=0,"",'様式1-別紙（着陸料）'!X27)</f>
        <v/>
      </c>
      <c r="Y27" s="430"/>
      <c r="Z27" s="429" t="str">
        <f>IF('様式1-別紙（着陸料）'!Z27=0,"",'様式1-別紙（着陸料）'!Z27)</f>
        <v/>
      </c>
      <c r="AA27" s="430"/>
      <c r="AB27" s="429" t="str">
        <f>IF('様式1-別紙（着陸料）'!AB27=0,"",'様式1-別紙（着陸料）'!AB27)</f>
        <v/>
      </c>
      <c r="AC27" s="430"/>
      <c r="AD27" s="429" t="str">
        <f>IF('様式1-別紙（着陸料）'!AD27=0,"",'様式1-別紙（着陸料）'!AD27)</f>
        <v/>
      </c>
      <c r="AE27" s="430"/>
      <c r="AF27" s="429" t="str">
        <f>IF('様式1-別紙（着陸料）'!AF27=0,"",'様式1-別紙（着陸料）'!AF27)</f>
        <v/>
      </c>
      <c r="AG27" s="430"/>
      <c r="AH27" s="429" t="str">
        <f>IF('様式1-別紙（着陸料）'!AH27=0,"",'様式1-別紙（着陸料）'!AH27)</f>
        <v/>
      </c>
      <c r="AI27" s="430"/>
      <c r="AJ27" s="429" t="str">
        <f>IF('様式1-別紙（着陸料）'!AJ27=0,"",'様式1-別紙（着陸料）'!AJ27)</f>
        <v/>
      </c>
      <c r="AK27" s="430"/>
      <c r="AL27" s="429" t="str">
        <f>IF('様式1-別紙（着陸料）'!AL27=0,"",'様式1-別紙（着陸料）'!AL27)</f>
        <v/>
      </c>
      <c r="AM27" s="430"/>
      <c r="AN27" s="429" t="str">
        <f>IF('様式1-別紙（着陸料）'!AN27=0,"",'様式1-別紙（着陸料）'!AN27)</f>
        <v/>
      </c>
      <c r="AO27" s="431"/>
      <c r="AP27" s="192" t="s">
        <v>8</v>
      </c>
    </row>
    <row r="28" spans="1:43" ht="15.75" customHeight="1" thickBot="1" x14ac:dyDescent="0.2">
      <c r="D28" s="267"/>
      <c r="E28" s="272"/>
      <c r="F28" s="270"/>
      <c r="G28" s="270"/>
      <c r="H28" s="270"/>
      <c r="I28" s="270"/>
      <c r="J28" s="270"/>
      <c r="K28" s="271"/>
      <c r="L28" s="580" t="s">
        <v>125</v>
      </c>
      <c r="M28" s="581"/>
      <c r="N28" s="581"/>
      <c r="O28" s="582"/>
      <c r="P28" s="432" t="str">
        <f>IF('様式1-別紙（着陸料）'!P28=0,"",'様式1-別紙（着陸料）'!P28)</f>
        <v/>
      </c>
      <c r="Q28" s="433"/>
      <c r="R28" s="432" t="str">
        <f>IF('様式1-別紙（着陸料）'!R28=0,"",'様式1-別紙（着陸料）'!R28)</f>
        <v/>
      </c>
      <c r="S28" s="433"/>
      <c r="T28" s="432" t="str">
        <f>IF('様式1-別紙（着陸料）'!T28=0,"",'様式1-別紙（着陸料）'!T28)</f>
        <v/>
      </c>
      <c r="U28" s="433"/>
      <c r="V28" s="432" t="str">
        <f>IF('様式1-別紙（着陸料）'!V28=0,"",'様式1-別紙（着陸料）'!V28)</f>
        <v/>
      </c>
      <c r="W28" s="433"/>
      <c r="X28" s="432" t="str">
        <f>IF('様式1-別紙（着陸料）'!X28=0,"",'様式1-別紙（着陸料）'!X28)</f>
        <v/>
      </c>
      <c r="Y28" s="433"/>
      <c r="Z28" s="432" t="str">
        <f>IF('様式1-別紙（着陸料）'!Z28=0,"",'様式1-別紙（着陸料）'!Z28)</f>
        <v/>
      </c>
      <c r="AA28" s="433"/>
      <c r="AB28" s="432" t="str">
        <f>IF('様式1-別紙（着陸料）'!AB28=0,"",'様式1-別紙（着陸料）'!AB28)</f>
        <v/>
      </c>
      <c r="AC28" s="433"/>
      <c r="AD28" s="432" t="str">
        <f>IF('様式1-別紙（着陸料）'!AD28=0,"",'様式1-別紙（着陸料）'!AD28)</f>
        <v/>
      </c>
      <c r="AE28" s="433"/>
      <c r="AF28" s="432" t="str">
        <f>IF('様式1-別紙（着陸料）'!AF28=0,"",'様式1-別紙（着陸料）'!AF28)</f>
        <v/>
      </c>
      <c r="AG28" s="433"/>
      <c r="AH28" s="432" t="str">
        <f>IF('様式1-別紙（着陸料）'!AH28=0,"",'様式1-別紙（着陸料）'!AH28)</f>
        <v/>
      </c>
      <c r="AI28" s="433"/>
      <c r="AJ28" s="432" t="str">
        <f>IF('様式1-別紙（着陸料）'!AJ28=0,"",'様式1-別紙（着陸料）'!AJ28)</f>
        <v/>
      </c>
      <c r="AK28" s="433"/>
      <c r="AL28" s="432" t="str">
        <f>IF('様式1-別紙（着陸料）'!AL28=0,"",'様式1-別紙（着陸料）'!AL28)</f>
        <v/>
      </c>
      <c r="AM28" s="433"/>
      <c r="AN28" s="432" t="str">
        <f>IF('様式1-別紙（着陸料）'!AN28=0,"",'様式1-別紙（着陸料）'!AN28)</f>
        <v/>
      </c>
      <c r="AO28" s="434"/>
      <c r="AP28" s="194" t="s">
        <v>8</v>
      </c>
      <c r="AQ28" s="50" t="s">
        <v>97</v>
      </c>
    </row>
    <row r="29" spans="1:43" ht="15.75" hidden="1" customHeight="1" outlineLevel="1" thickTop="1" x14ac:dyDescent="0.15">
      <c r="D29" s="267"/>
      <c r="E29" s="272"/>
      <c r="F29" s="270"/>
      <c r="G29" s="270"/>
      <c r="H29" s="270"/>
      <c r="I29" s="270"/>
      <c r="J29" s="270"/>
      <c r="K29" s="271"/>
      <c r="L29" s="577" t="s">
        <v>109</v>
      </c>
      <c r="M29" s="578"/>
      <c r="N29" s="578"/>
      <c r="O29" s="579"/>
      <c r="P29" s="511" t="str">
        <f>IF('様式1-別紙（着陸料）'!P29=0,"",'様式1-別紙（着陸料）'!P29)</f>
        <v/>
      </c>
      <c r="Q29" s="512"/>
      <c r="R29" s="511" t="str">
        <f>IF('様式1-別紙（着陸料）'!R29=0,"",'様式1-別紙（着陸料）'!R29)</f>
        <v/>
      </c>
      <c r="S29" s="512"/>
      <c r="T29" s="511" t="str">
        <f>IF('様式1-別紙（着陸料）'!T29=0,"",'様式1-別紙（着陸料）'!T29)</f>
        <v/>
      </c>
      <c r="U29" s="512"/>
      <c r="V29" s="511" t="str">
        <f>IF('様式1-別紙（着陸料）'!V29=0,"",'様式1-別紙（着陸料）'!V29)</f>
        <v/>
      </c>
      <c r="W29" s="512"/>
      <c r="X29" s="511" t="str">
        <f>IF('様式1-別紙（着陸料）'!X29=0,"",'様式1-別紙（着陸料）'!X29)</f>
        <v/>
      </c>
      <c r="Y29" s="512"/>
      <c r="Z29" s="511" t="str">
        <f>IF('様式1-別紙（着陸料）'!Z29=0,"",'様式1-別紙（着陸料）'!Z29)</f>
        <v/>
      </c>
      <c r="AA29" s="512"/>
      <c r="AB29" s="511" t="str">
        <f>IF('様式1-別紙（着陸料）'!AB29=0,"",'様式1-別紙（着陸料）'!AB29)</f>
        <v/>
      </c>
      <c r="AC29" s="512"/>
      <c r="AD29" s="511" t="str">
        <f>IF('様式1-別紙（着陸料）'!AD29=0,"",'様式1-別紙（着陸料）'!AD29)</f>
        <v/>
      </c>
      <c r="AE29" s="512"/>
      <c r="AF29" s="511" t="str">
        <f>IF('様式1-別紙（着陸料）'!AF29=0,"",'様式1-別紙（着陸料）'!AF29)</f>
        <v/>
      </c>
      <c r="AG29" s="512"/>
      <c r="AH29" s="511" t="str">
        <f>IF('様式1-別紙（着陸料）'!AH29=0,"",'様式1-別紙（着陸料）'!AH29)</f>
        <v/>
      </c>
      <c r="AI29" s="512"/>
      <c r="AJ29" s="511" t="str">
        <f>IF('様式1-別紙（着陸料）'!AJ29=0,"",'様式1-別紙（着陸料）'!AJ29)</f>
        <v/>
      </c>
      <c r="AK29" s="512"/>
      <c r="AL29" s="511" t="str">
        <f>IF('様式1-別紙（着陸料）'!AL29=0,"",'様式1-別紙（着陸料）'!AL29)</f>
        <v/>
      </c>
      <c r="AM29" s="512"/>
      <c r="AN29" s="511" t="str">
        <f>IF('様式1-別紙（着陸料）'!AN29=0,"",'様式1-別紙（着陸料）'!AN29)</f>
        <v/>
      </c>
      <c r="AO29" s="513"/>
      <c r="AP29" s="193" t="s">
        <v>8</v>
      </c>
    </row>
    <row r="30" spans="1:43" ht="15.75" hidden="1" customHeight="1" outlineLevel="1" x14ac:dyDescent="0.15">
      <c r="D30" s="267"/>
      <c r="E30" s="272"/>
      <c r="F30" s="270"/>
      <c r="G30" s="270"/>
      <c r="H30" s="270"/>
      <c r="I30" s="270"/>
      <c r="J30" s="270"/>
      <c r="K30" s="271"/>
      <c r="L30" s="570" t="s">
        <v>108</v>
      </c>
      <c r="M30" s="571"/>
      <c r="N30" s="571"/>
      <c r="O30" s="572"/>
      <c r="P30" s="429" t="str">
        <f>IF('様式1-別紙（着陸料）'!P30=0,"",'様式1-別紙（着陸料）'!P30)</f>
        <v/>
      </c>
      <c r="Q30" s="430"/>
      <c r="R30" s="429" t="str">
        <f>IF('様式1-別紙（着陸料）'!R30=0,"",'様式1-別紙（着陸料）'!R30)</f>
        <v/>
      </c>
      <c r="S30" s="430"/>
      <c r="T30" s="429" t="str">
        <f>IF('様式1-別紙（着陸料）'!T30=0,"",'様式1-別紙（着陸料）'!T30)</f>
        <v/>
      </c>
      <c r="U30" s="430"/>
      <c r="V30" s="429" t="str">
        <f>IF('様式1-別紙（着陸料）'!V30=0,"",'様式1-別紙（着陸料）'!V30)</f>
        <v/>
      </c>
      <c r="W30" s="430"/>
      <c r="X30" s="429" t="str">
        <f>IF('様式1-別紙（着陸料）'!X30=0,"",'様式1-別紙（着陸料）'!X30)</f>
        <v/>
      </c>
      <c r="Y30" s="430"/>
      <c r="Z30" s="429" t="str">
        <f>IF('様式1-別紙（着陸料）'!Z30=0,"",'様式1-別紙（着陸料）'!Z30)</f>
        <v/>
      </c>
      <c r="AA30" s="430"/>
      <c r="AB30" s="429" t="str">
        <f>IF('様式1-別紙（着陸料）'!AB30=0,"",'様式1-別紙（着陸料）'!AB30)</f>
        <v/>
      </c>
      <c r="AC30" s="430"/>
      <c r="AD30" s="429" t="str">
        <f>IF('様式1-別紙（着陸料）'!AD30=0,"",'様式1-別紙（着陸料）'!AD30)</f>
        <v/>
      </c>
      <c r="AE30" s="430"/>
      <c r="AF30" s="429" t="str">
        <f>IF('様式1-別紙（着陸料）'!AF30=0,"",'様式1-別紙（着陸料）'!AF30)</f>
        <v/>
      </c>
      <c r="AG30" s="430"/>
      <c r="AH30" s="429" t="str">
        <f>IF('様式1-別紙（着陸料）'!AH30=0,"",'様式1-別紙（着陸料）'!AH30)</f>
        <v/>
      </c>
      <c r="AI30" s="430"/>
      <c r="AJ30" s="429" t="str">
        <f>IF('様式1-別紙（着陸料）'!AJ30=0,"",'様式1-別紙（着陸料）'!AJ30)</f>
        <v/>
      </c>
      <c r="AK30" s="430"/>
      <c r="AL30" s="429" t="str">
        <f>IF('様式1-別紙（着陸料）'!AL30=0,"",'様式1-別紙（着陸料）'!AL30)</f>
        <v/>
      </c>
      <c r="AM30" s="430"/>
      <c r="AN30" s="429" t="str">
        <f>IF('様式1-別紙（着陸料）'!AN30=0,"",'様式1-別紙（着陸料）'!AN30)</f>
        <v/>
      </c>
      <c r="AO30" s="431"/>
      <c r="AP30" s="67" t="s">
        <v>8</v>
      </c>
    </row>
    <row r="31" spans="1:43" ht="15.75" customHeight="1" collapsed="1" thickTop="1" x14ac:dyDescent="0.15">
      <c r="D31" s="267"/>
      <c r="E31" s="272"/>
      <c r="F31" s="270"/>
      <c r="G31" s="270"/>
      <c r="H31" s="270"/>
      <c r="I31" s="270"/>
      <c r="J31" s="270"/>
      <c r="K31" s="271"/>
      <c r="L31" s="311" t="s">
        <v>119</v>
      </c>
      <c r="M31" s="311"/>
      <c r="N31" s="311"/>
      <c r="O31" s="311"/>
      <c r="P31" s="429" t="str">
        <f>IF('様式1-別紙（着陸料）'!P31=0,"",'様式1-別紙（着陸料）'!P31)</f>
        <v/>
      </c>
      <c r="Q31" s="430"/>
      <c r="R31" s="429" t="str">
        <f>IF('様式1-別紙（着陸料）'!R31=0,"",'様式1-別紙（着陸料）'!R31)</f>
        <v/>
      </c>
      <c r="S31" s="430"/>
      <c r="T31" s="429" t="str">
        <f>IF('様式1-別紙（着陸料）'!T31=0,"",'様式1-別紙（着陸料）'!T31)</f>
        <v/>
      </c>
      <c r="U31" s="430"/>
      <c r="V31" s="429" t="str">
        <f>IF('様式1-別紙（着陸料）'!V31=0,"",'様式1-別紙（着陸料）'!V31)</f>
        <v/>
      </c>
      <c r="W31" s="430"/>
      <c r="X31" s="429" t="str">
        <f>IF('様式1-別紙（着陸料）'!X31=0,"",'様式1-別紙（着陸料）'!X31)</f>
        <v/>
      </c>
      <c r="Y31" s="430"/>
      <c r="Z31" s="429" t="str">
        <f>IF('様式1-別紙（着陸料）'!Z31=0,"",'様式1-別紙（着陸料）'!Z31)</f>
        <v/>
      </c>
      <c r="AA31" s="430"/>
      <c r="AB31" s="429" t="str">
        <f>IF('様式1-別紙（着陸料）'!AB31=0,"",'様式1-別紙（着陸料）'!AB31)</f>
        <v/>
      </c>
      <c r="AC31" s="430"/>
      <c r="AD31" s="429" t="str">
        <f>IF('様式1-別紙（着陸料）'!AD31=0,"",'様式1-別紙（着陸料）'!AD31)</f>
        <v/>
      </c>
      <c r="AE31" s="430"/>
      <c r="AF31" s="429" t="str">
        <f>IF('様式1-別紙（着陸料）'!AF31=0,"",'様式1-別紙（着陸料）'!AF31)</f>
        <v/>
      </c>
      <c r="AG31" s="430"/>
      <c r="AH31" s="429" t="str">
        <f>IF('様式1-別紙（着陸料）'!AH31=0,"",'様式1-別紙（着陸料）'!AH31)</f>
        <v/>
      </c>
      <c r="AI31" s="430"/>
      <c r="AJ31" s="429" t="str">
        <f>IF('様式1-別紙（着陸料）'!AJ31=0,"",'様式1-別紙（着陸料）'!AJ31)</f>
        <v/>
      </c>
      <c r="AK31" s="430"/>
      <c r="AL31" s="429" t="str">
        <f>IF('様式1-別紙（着陸料）'!AL31=0,"",'様式1-別紙（着陸料）'!AL31)</f>
        <v/>
      </c>
      <c r="AM31" s="430"/>
      <c r="AN31" s="429" t="str">
        <f>IF('様式1-別紙（着陸料）'!AN31=0,"",'様式1-別紙（着陸料）'!AN31)</f>
        <v/>
      </c>
      <c r="AO31" s="431"/>
      <c r="AP31" s="67" t="s">
        <v>8</v>
      </c>
    </row>
    <row r="32" spans="1:43" ht="15.75" customHeight="1" x14ac:dyDescent="0.15">
      <c r="D32" s="267"/>
      <c r="E32" s="272"/>
      <c r="F32" s="270"/>
      <c r="G32" s="270"/>
      <c r="H32" s="270"/>
      <c r="I32" s="270"/>
      <c r="J32" s="270"/>
      <c r="K32" s="271"/>
      <c r="L32" s="311" t="s">
        <v>120</v>
      </c>
      <c r="M32" s="311"/>
      <c r="N32" s="311"/>
      <c r="O32" s="311"/>
      <c r="P32" s="429" t="str">
        <f>IF('様式1-別紙（着陸料）'!P32=0,"",'様式1-別紙（着陸料）'!P32)</f>
        <v/>
      </c>
      <c r="Q32" s="430"/>
      <c r="R32" s="429" t="str">
        <f>IF('様式1-別紙（着陸料）'!R32=0,"",'様式1-別紙（着陸料）'!R32)</f>
        <v/>
      </c>
      <c r="S32" s="430"/>
      <c r="T32" s="429" t="str">
        <f>IF('様式1-別紙（着陸料）'!T32=0,"",'様式1-別紙（着陸料）'!T32)</f>
        <v/>
      </c>
      <c r="U32" s="430"/>
      <c r="V32" s="429" t="str">
        <f>IF('様式1-別紙（着陸料）'!V32=0,"",'様式1-別紙（着陸料）'!V32)</f>
        <v/>
      </c>
      <c r="W32" s="430"/>
      <c r="X32" s="429" t="str">
        <f>IF('様式1-別紙（着陸料）'!X32=0,"",'様式1-別紙（着陸料）'!X32)</f>
        <v/>
      </c>
      <c r="Y32" s="430"/>
      <c r="Z32" s="429" t="str">
        <f>IF('様式1-別紙（着陸料）'!Z32=0,"",'様式1-別紙（着陸料）'!Z32)</f>
        <v/>
      </c>
      <c r="AA32" s="430"/>
      <c r="AB32" s="429" t="str">
        <f>IF('様式1-別紙（着陸料）'!AB32=0,"",'様式1-別紙（着陸料）'!AB32)</f>
        <v/>
      </c>
      <c r="AC32" s="430"/>
      <c r="AD32" s="429" t="str">
        <f>IF('様式1-別紙（着陸料）'!AD32=0,"",'様式1-別紙（着陸料）'!AD32)</f>
        <v/>
      </c>
      <c r="AE32" s="430"/>
      <c r="AF32" s="429" t="str">
        <f>IF('様式1-別紙（着陸料）'!AF32=0,"",'様式1-別紙（着陸料）'!AF32)</f>
        <v/>
      </c>
      <c r="AG32" s="430"/>
      <c r="AH32" s="429" t="str">
        <f>IF('様式1-別紙（着陸料）'!AH32=0,"",'様式1-別紙（着陸料）'!AH32)</f>
        <v/>
      </c>
      <c r="AI32" s="430"/>
      <c r="AJ32" s="429" t="str">
        <f>IF('様式1-別紙（着陸料）'!AJ32=0,"",'様式1-別紙（着陸料）'!AJ32)</f>
        <v/>
      </c>
      <c r="AK32" s="430"/>
      <c r="AL32" s="429" t="str">
        <f>IF('様式1-別紙（着陸料）'!AL32=0,"",'様式1-別紙（着陸料）'!AL32)</f>
        <v/>
      </c>
      <c r="AM32" s="430"/>
      <c r="AN32" s="429" t="str">
        <f>IF('様式1-別紙（着陸料）'!AN32=0,"",'様式1-別紙（着陸料）'!AN32)</f>
        <v/>
      </c>
      <c r="AO32" s="431"/>
      <c r="AP32" s="67" t="s">
        <v>8</v>
      </c>
    </row>
    <row r="33" spans="1:44" ht="15.75" customHeight="1" x14ac:dyDescent="0.15">
      <c r="D33" s="267"/>
      <c r="E33" s="272"/>
      <c r="F33" s="270"/>
      <c r="G33" s="270"/>
      <c r="H33" s="270"/>
      <c r="I33" s="270"/>
      <c r="J33" s="270"/>
      <c r="K33" s="271"/>
      <c r="L33" s="311" t="s">
        <v>121</v>
      </c>
      <c r="M33" s="311"/>
      <c r="N33" s="311"/>
      <c r="O33" s="311"/>
      <c r="P33" s="429" t="str">
        <f>IF('様式1-別紙（着陸料）'!P33=0,"",'様式1-別紙（着陸料）'!P33)</f>
        <v/>
      </c>
      <c r="Q33" s="430"/>
      <c r="R33" s="429" t="str">
        <f>IF('様式1-別紙（着陸料）'!R33=0,"",'様式1-別紙（着陸料）'!R33)</f>
        <v/>
      </c>
      <c r="S33" s="430"/>
      <c r="T33" s="429" t="str">
        <f>IF('様式1-別紙（着陸料）'!T33=0,"",'様式1-別紙（着陸料）'!T33)</f>
        <v/>
      </c>
      <c r="U33" s="430"/>
      <c r="V33" s="429" t="str">
        <f>IF('様式1-別紙（着陸料）'!V33=0,"",'様式1-別紙（着陸料）'!V33)</f>
        <v/>
      </c>
      <c r="W33" s="430"/>
      <c r="X33" s="429" t="str">
        <f>IF('様式1-別紙（着陸料）'!X33=0,"",'様式1-別紙（着陸料）'!X33)</f>
        <v/>
      </c>
      <c r="Y33" s="430"/>
      <c r="Z33" s="429" t="str">
        <f>IF('様式1-別紙（着陸料）'!Z33=0,"",'様式1-別紙（着陸料）'!Z33)</f>
        <v/>
      </c>
      <c r="AA33" s="430"/>
      <c r="AB33" s="429" t="str">
        <f>IF('様式1-別紙（着陸料）'!AB33=0,"",'様式1-別紙（着陸料）'!AB33)</f>
        <v/>
      </c>
      <c r="AC33" s="430"/>
      <c r="AD33" s="429" t="str">
        <f>IF('様式1-別紙（着陸料）'!AD33=0,"",'様式1-別紙（着陸料）'!AD33)</f>
        <v/>
      </c>
      <c r="AE33" s="430"/>
      <c r="AF33" s="429" t="str">
        <f>IF('様式1-別紙（着陸料）'!AF33=0,"",'様式1-別紙（着陸料）'!AF33)</f>
        <v/>
      </c>
      <c r="AG33" s="430"/>
      <c r="AH33" s="429" t="str">
        <f>IF('様式1-別紙（着陸料）'!AH33=0,"",'様式1-別紙（着陸料）'!AH33)</f>
        <v/>
      </c>
      <c r="AI33" s="430"/>
      <c r="AJ33" s="429" t="str">
        <f>IF('様式1-別紙（着陸料）'!AJ33=0,"",'様式1-別紙（着陸料）'!AJ33)</f>
        <v/>
      </c>
      <c r="AK33" s="430"/>
      <c r="AL33" s="429" t="str">
        <f>IF('様式1-別紙（着陸料）'!AL33=0,"",'様式1-別紙（着陸料）'!AL33)</f>
        <v/>
      </c>
      <c r="AM33" s="430"/>
      <c r="AN33" s="429" t="str">
        <f>IF('様式1-別紙（着陸料）'!AN33=0,"",'様式1-別紙（着陸料）'!AN33)</f>
        <v/>
      </c>
      <c r="AO33" s="431"/>
      <c r="AP33" s="67" t="s">
        <v>8</v>
      </c>
      <c r="AQ33" s="573"/>
      <c r="AR33" s="574"/>
    </row>
    <row r="34" spans="1:44" ht="15.75" customHeight="1" thickBot="1" x14ac:dyDescent="0.2">
      <c r="D34" s="267"/>
      <c r="E34" s="272"/>
      <c r="F34" s="270"/>
      <c r="G34" s="270"/>
      <c r="H34" s="270"/>
      <c r="I34" s="270"/>
      <c r="J34" s="270"/>
      <c r="K34" s="271"/>
      <c r="L34" s="310" t="s">
        <v>122</v>
      </c>
      <c r="M34" s="310"/>
      <c r="N34" s="310"/>
      <c r="O34" s="310"/>
      <c r="P34" s="432" t="str">
        <f>IF('様式1-別紙（着陸料）'!P34=0,"",'様式1-別紙（着陸料）'!P34)</f>
        <v/>
      </c>
      <c r="Q34" s="433"/>
      <c r="R34" s="432" t="str">
        <f>IF('様式1-別紙（着陸料）'!R34=0,"",'様式1-別紙（着陸料）'!R34)</f>
        <v/>
      </c>
      <c r="S34" s="433"/>
      <c r="T34" s="432" t="str">
        <f>IF('様式1-別紙（着陸料）'!T34=0,"",'様式1-別紙（着陸料）'!T34)</f>
        <v/>
      </c>
      <c r="U34" s="433"/>
      <c r="V34" s="432" t="str">
        <f>IF('様式1-別紙（着陸料）'!V34=0,"",'様式1-別紙（着陸料）'!V34)</f>
        <v/>
      </c>
      <c r="W34" s="433"/>
      <c r="X34" s="432" t="str">
        <f>IF('様式1-別紙（着陸料）'!X34=0,"",'様式1-別紙（着陸料）'!X34)</f>
        <v/>
      </c>
      <c r="Y34" s="433"/>
      <c r="Z34" s="432" t="str">
        <f>IF('様式1-別紙（着陸料）'!Z34=0,"",'様式1-別紙（着陸料）'!Z34)</f>
        <v/>
      </c>
      <c r="AA34" s="433"/>
      <c r="AB34" s="432" t="str">
        <f>IF('様式1-別紙（着陸料）'!AB34=0,"",'様式1-別紙（着陸料）'!AB34)</f>
        <v/>
      </c>
      <c r="AC34" s="433"/>
      <c r="AD34" s="432" t="str">
        <f>IF('様式1-別紙（着陸料）'!AD34=0,"",'様式1-別紙（着陸料）'!AD34)</f>
        <v/>
      </c>
      <c r="AE34" s="433"/>
      <c r="AF34" s="432" t="str">
        <f>IF('様式1-別紙（着陸料）'!AF34=0,"",'様式1-別紙（着陸料）'!AF34)</f>
        <v/>
      </c>
      <c r="AG34" s="433"/>
      <c r="AH34" s="432" t="str">
        <f>IF('様式1-別紙（着陸料）'!AH34=0,"",'様式1-別紙（着陸料）'!AH34)</f>
        <v/>
      </c>
      <c r="AI34" s="433"/>
      <c r="AJ34" s="432" t="str">
        <f>IF('様式1-別紙（着陸料）'!AJ34=0,"",'様式1-別紙（着陸料）'!AJ34)</f>
        <v/>
      </c>
      <c r="AK34" s="433"/>
      <c r="AL34" s="432" t="str">
        <f>IF('様式1-別紙（着陸料）'!AL34=0,"",'様式1-別紙（着陸料）'!AL34)</f>
        <v/>
      </c>
      <c r="AM34" s="433"/>
      <c r="AN34" s="432" t="str">
        <f>IF('様式1-別紙（着陸料）'!AN34=0,"",'様式1-別紙（着陸料）'!AN34)</f>
        <v/>
      </c>
      <c r="AO34" s="434"/>
      <c r="AP34" s="68" t="s">
        <v>8</v>
      </c>
      <c r="AQ34" s="573"/>
      <c r="AR34" s="574"/>
    </row>
    <row r="35" spans="1:44" ht="15.75" customHeight="1" thickTop="1" x14ac:dyDescent="0.15">
      <c r="D35" s="267"/>
      <c r="E35" s="272"/>
      <c r="F35" s="270"/>
      <c r="G35" s="270"/>
      <c r="H35" s="270"/>
      <c r="I35" s="270"/>
      <c r="J35" s="270"/>
      <c r="K35" s="271"/>
      <c r="L35" s="309" t="s">
        <v>40</v>
      </c>
      <c r="M35" s="309"/>
      <c r="N35" s="309"/>
      <c r="O35" s="309"/>
      <c r="P35" s="427" t="str">
        <f>IF('様式1-別紙（着陸料）'!P35=0,"",'様式1-別紙（着陸料）'!P35)</f>
        <v/>
      </c>
      <c r="Q35" s="428"/>
      <c r="R35" s="427" t="str">
        <f>IF('様式1-別紙（着陸料）'!R35=0,"",'様式1-別紙（着陸料）'!R35)</f>
        <v/>
      </c>
      <c r="S35" s="428"/>
      <c r="T35" s="427" t="str">
        <f>IF('様式1-別紙（着陸料）'!T35=0,"",'様式1-別紙（着陸料）'!T35)</f>
        <v/>
      </c>
      <c r="U35" s="428"/>
      <c r="V35" s="427" t="str">
        <f>IF('様式1-別紙（着陸料）'!V35=0,"",'様式1-別紙（着陸料）'!V35)</f>
        <v/>
      </c>
      <c r="W35" s="428"/>
      <c r="X35" s="427" t="str">
        <f>IF('様式1-別紙（着陸料）'!X35=0,"",'様式1-別紙（着陸料）'!X35)</f>
        <v/>
      </c>
      <c r="Y35" s="428"/>
      <c r="Z35" s="427" t="str">
        <f>IF('様式1-別紙（着陸料）'!Z35=0,"",'様式1-別紙（着陸料）'!Z35)</f>
        <v/>
      </c>
      <c r="AA35" s="428"/>
      <c r="AB35" s="427" t="str">
        <f>IF('様式1-別紙（着陸料）'!AB35=0,"",'様式1-別紙（着陸料）'!AB35)</f>
        <v/>
      </c>
      <c r="AC35" s="428"/>
      <c r="AD35" s="427" t="str">
        <f>IF('様式1-別紙（着陸料）'!AD35=0,"",'様式1-別紙（着陸料）'!AD35)</f>
        <v/>
      </c>
      <c r="AE35" s="428"/>
      <c r="AF35" s="427" t="str">
        <f>IF('様式1-別紙（着陸料）'!AF35=0,"",'様式1-別紙（着陸料）'!AF35)</f>
        <v/>
      </c>
      <c r="AG35" s="428"/>
      <c r="AH35" s="427" t="str">
        <f>IF('様式1-別紙（着陸料）'!AH35=0,"",'様式1-別紙（着陸料）'!AH35)</f>
        <v/>
      </c>
      <c r="AI35" s="428"/>
      <c r="AJ35" s="427" t="str">
        <f>IF('様式1-別紙（着陸料）'!AJ35=0,"",'様式1-別紙（着陸料）'!AJ35)</f>
        <v/>
      </c>
      <c r="AK35" s="428"/>
      <c r="AL35" s="427" t="str">
        <f>IF('様式1-別紙（着陸料）'!AL35=0,"",'様式1-別紙（着陸料）'!AL35)</f>
        <v/>
      </c>
      <c r="AM35" s="428"/>
      <c r="AN35" s="427" t="str">
        <f>IF('様式1-別紙（着陸料）'!AN35=0,"",'様式1-別紙（着陸料）'!AN35)</f>
        <v/>
      </c>
      <c r="AO35" s="435"/>
      <c r="AP35" s="69" t="s">
        <v>8</v>
      </c>
    </row>
    <row r="36" spans="1:44" ht="15.75" customHeight="1" x14ac:dyDescent="0.15">
      <c r="D36" s="267"/>
      <c r="E36" s="273"/>
      <c r="F36" s="274"/>
      <c r="G36" s="274"/>
      <c r="H36" s="274"/>
      <c r="I36" s="274"/>
      <c r="J36" s="274"/>
      <c r="K36" s="275"/>
      <c r="L36" s="309" t="s">
        <v>21</v>
      </c>
      <c r="M36" s="309"/>
      <c r="N36" s="309"/>
      <c r="O36" s="309"/>
      <c r="P36" s="423" t="str">
        <f>IF('様式1-別紙（着陸料）'!P36=0,"",'様式1-別紙（着陸料）'!P36)</f>
        <v/>
      </c>
      <c r="Q36" s="424"/>
      <c r="R36" s="423" t="str">
        <f>IF('様式1-別紙（着陸料）'!R36=0,"",'様式1-別紙（着陸料）'!R36)</f>
        <v/>
      </c>
      <c r="S36" s="424"/>
      <c r="T36" s="423" t="str">
        <f>IF('様式1-別紙（着陸料）'!T36=0,"",'様式1-別紙（着陸料）'!T36)</f>
        <v/>
      </c>
      <c r="U36" s="424"/>
      <c r="V36" s="423" t="str">
        <f>IF('様式1-別紙（着陸料）'!V36=0,"",'様式1-別紙（着陸料）'!V36)</f>
        <v/>
      </c>
      <c r="W36" s="424"/>
      <c r="X36" s="423" t="str">
        <f>IF('様式1-別紙（着陸料）'!X36=0,"",'様式1-別紙（着陸料）'!X36)</f>
        <v/>
      </c>
      <c r="Y36" s="424"/>
      <c r="Z36" s="423" t="str">
        <f>IF('様式1-別紙（着陸料）'!Z36=0,"",'様式1-別紙（着陸料）'!Z36)</f>
        <v/>
      </c>
      <c r="AA36" s="424"/>
      <c r="AB36" s="423" t="str">
        <f>IF('様式1-別紙（着陸料）'!AB36=0,"",'様式1-別紙（着陸料）'!AB36)</f>
        <v/>
      </c>
      <c r="AC36" s="424"/>
      <c r="AD36" s="423" t="str">
        <f>IF('様式1-別紙（着陸料）'!AD36=0,"",'様式1-別紙（着陸料）'!AD36)</f>
        <v/>
      </c>
      <c r="AE36" s="424"/>
      <c r="AF36" s="423" t="str">
        <f>IF('様式1-別紙（着陸料）'!AF36=0,"",'様式1-別紙（着陸料）'!AF36)</f>
        <v/>
      </c>
      <c r="AG36" s="424"/>
      <c r="AH36" s="423" t="str">
        <f>IF('様式1-別紙（着陸料）'!AH36=0,"",'様式1-別紙（着陸料）'!AH36)</f>
        <v/>
      </c>
      <c r="AI36" s="424"/>
      <c r="AJ36" s="423" t="str">
        <f>IF('様式1-別紙（着陸料）'!AJ36=0,"",'様式1-別紙（着陸料）'!AJ36)</f>
        <v/>
      </c>
      <c r="AK36" s="424"/>
      <c r="AL36" s="423" t="str">
        <f>IF('様式1-別紙（着陸料）'!AL36=0,"",'様式1-別紙（着陸料）'!AL36)</f>
        <v/>
      </c>
      <c r="AM36" s="424"/>
      <c r="AN36" s="423" t="str">
        <f>IF('様式1-別紙（着陸料）'!AN36=0,"",'様式1-別紙（着陸料）'!AN36)</f>
        <v/>
      </c>
      <c r="AO36" s="425"/>
      <c r="AP36" s="69" t="s">
        <v>8</v>
      </c>
    </row>
    <row r="37" spans="1:44" s="70" customFormat="1" ht="6" customHeight="1" x14ac:dyDescent="0.15">
      <c r="D37" s="71"/>
      <c r="E37" s="72"/>
      <c r="F37" s="72"/>
      <c r="G37" s="72"/>
      <c r="H37" s="72"/>
      <c r="I37" s="72"/>
      <c r="J37" s="72"/>
      <c r="K37" s="72"/>
      <c r="L37" s="72"/>
      <c r="M37" s="72"/>
      <c r="N37" s="72"/>
      <c r="O37" s="72"/>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2"/>
      <c r="AO37" s="72"/>
      <c r="AP37" s="73"/>
      <c r="AQ37" s="74"/>
      <c r="AR37" s="74"/>
    </row>
    <row r="38" spans="1:44" s="70" customFormat="1" ht="18.75" customHeight="1" x14ac:dyDescent="0.15">
      <c r="D38" s="53" t="s">
        <v>83</v>
      </c>
      <c r="E38" s="72"/>
      <c r="F38" s="72"/>
      <c r="G38" s="72"/>
      <c r="H38" s="72"/>
      <c r="I38" s="72"/>
      <c r="J38" s="72"/>
      <c r="K38" s="72"/>
      <c r="L38" s="72"/>
      <c r="M38" s="72"/>
      <c r="N38" s="72"/>
      <c r="O38" s="72"/>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2"/>
      <c r="AO38" s="72"/>
      <c r="AP38" s="73"/>
      <c r="AQ38" s="74"/>
      <c r="AR38" s="74"/>
    </row>
    <row r="39" spans="1:44" ht="15" customHeight="1" x14ac:dyDescent="0.15">
      <c r="D39" s="66" t="s">
        <v>84</v>
      </c>
      <c r="E39" s="59"/>
      <c r="F39" s="59"/>
      <c r="G39" s="59"/>
      <c r="H39" s="59"/>
      <c r="I39" s="59"/>
      <c r="J39" s="59" t="s">
        <v>85</v>
      </c>
      <c r="K39" s="60"/>
      <c r="L39" s="569" t="str">
        <f>IF('様式1-別紙（着陸料）'!L53=0,"",'様式1-別紙（着陸料）'!L53)</f>
        <v/>
      </c>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60" t="s">
        <v>47</v>
      </c>
      <c r="AQ39" s="74"/>
    </row>
    <row r="40" spans="1:44" ht="15" customHeight="1" x14ac:dyDescent="0.15">
      <c r="D40" s="66" t="s">
        <v>91</v>
      </c>
      <c r="E40" s="59"/>
      <c r="F40" s="59"/>
      <c r="G40" s="59"/>
      <c r="I40" s="59"/>
      <c r="J40" s="59" t="s">
        <v>86</v>
      </c>
      <c r="K40" s="60"/>
      <c r="L40" s="569" t="str">
        <f>'様式3-別紙（着陸料）'!K22</f>
        <v/>
      </c>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60" t="s">
        <v>47</v>
      </c>
      <c r="AQ40" s="74"/>
    </row>
    <row r="41" spans="1:44" ht="15" customHeight="1" x14ac:dyDescent="0.15">
      <c r="D41" s="66" t="s">
        <v>87</v>
      </c>
      <c r="E41" s="59"/>
      <c r="F41" s="46"/>
      <c r="G41" s="46"/>
      <c r="H41" s="59"/>
      <c r="I41" s="59"/>
      <c r="J41" s="59" t="s">
        <v>101</v>
      </c>
      <c r="K41" s="60"/>
      <c r="L41" s="221"/>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60" t="s">
        <v>47</v>
      </c>
      <c r="AQ41" s="74"/>
    </row>
    <row r="42" spans="1:44" ht="15" customHeight="1" x14ac:dyDescent="0.15">
      <c r="D42" s="66" t="s">
        <v>1</v>
      </c>
      <c r="E42" s="59"/>
      <c r="F42" s="59"/>
      <c r="G42" s="59"/>
      <c r="H42" s="222" t="s">
        <v>102</v>
      </c>
      <c r="I42" s="222"/>
      <c r="J42" s="59" t="s">
        <v>101</v>
      </c>
      <c r="K42" s="75"/>
      <c r="L42" s="569" t="str">
        <f>IFERROR(L39-L41,"")</f>
        <v/>
      </c>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60" t="s">
        <v>47</v>
      </c>
      <c r="AQ42" s="74"/>
    </row>
    <row r="43" spans="1:44" ht="15" customHeight="1" x14ac:dyDescent="0.15">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4"/>
    </row>
    <row r="44" spans="1:44" ht="15" customHeight="1" x14ac:dyDescent="0.15">
      <c r="D44" s="53" t="s">
        <v>88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4"/>
    </row>
    <row r="45" spans="1:44" ht="63.75" customHeight="1" x14ac:dyDescent="0.15">
      <c r="D45" s="565"/>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566"/>
      <c r="AI45" s="566"/>
      <c r="AJ45" s="566"/>
      <c r="AK45" s="566"/>
      <c r="AL45" s="566"/>
      <c r="AM45" s="566"/>
      <c r="AN45" s="566"/>
      <c r="AO45" s="566"/>
      <c r="AP45" s="567"/>
      <c r="AQ45" s="74"/>
    </row>
    <row r="46" spans="1:44" ht="15" customHeight="1" x14ac:dyDescent="0.15">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4"/>
    </row>
    <row r="47" spans="1:44" s="50" customFormat="1" ht="15.75" customHeight="1" x14ac:dyDescent="0.15">
      <c r="A47" s="46"/>
      <c r="B47" s="46"/>
      <c r="C47" s="46"/>
      <c r="D47" s="53" t="s">
        <v>25</v>
      </c>
      <c r="E47" s="54"/>
      <c r="F47" s="54"/>
      <c r="G47" s="54"/>
      <c r="H47" s="54"/>
      <c r="I47" s="54"/>
      <c r="J47" s="54"/>
      <c r="K47" s="54"/>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row>
    <row r="48" spans="1:44" s="50" customFormat="1" ht="15.75" customHeight="1" x14ac:dyDescent="0.15">
      <c r="A48" s="46"/>
      <c r="B48" s="46"/>
      <c r="C48" s="46"/>
      <c r="D48" s="56">
        <v>1</v>
      </c>
      <c r="E48" s="297" t="s">
        <v>69</v>
      </c>
      <c r="F48" s="297"/>
      <c r="G48" s="297"/>
      <c r="H48" s="297"/>
      <c r="I48" s="297"/>
      <c r="J48" s="297"/>
      <c r="K48" s="297"/>
      <c r="L48" s="409" t="str">
        <f>IF('様式1-別紙（着陸料）'!L57=0,"",'様式1-別紙（着陸料）'!L57)</f>
        <v/>
      </c>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1"/>
    </row>
    <row r="49" spans="1:45" s="50" customFormat="1" ht="15.75" customHeight="1" x14ac:dyDescent="0.15">
      <c r="A49" s="46"/>
      <c r="B49" s="46"/>
      <c r="C49" s="46"/>
      <c r="D49" s="56">
        <v>2</v>
      </c>
      <c r="E49" s="245" t="s">
        <v>57</v>
      </c>
      <c r="F49" s="245"/>
      <c r="G49" s="245"/>
      <c r="H49" s="245"/>
      <c r="I49" s="245"/>
      <c r="J49" s="245"/>
      <c r="K49" s="245"/>
      <c r="L49" s="409" t="str">
        <f>IF('様式1-別紙（着陸料）'!L58=0,"",'様式1-別紙（着陸料）'!L58)</f>
        <v/>
      </c>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1"/>
    </row>
    <row r="50" spans="1:45" s="50" customFormat="1" ht="15.75" customHeight="1" x14ac:dyDescent="0.15">
      <c r="A50" s="46"/>
      <c r="B50" s="46"/>
      <c r="C50" s="46"/>
      <c r="D50" s="56">
        <v>3</v>
      </c>
      <c r="E50" s="245" t="s">
        <v>7</v>
      </c>
      <c r="F50" s="245"/>
      <c r="G50" s="245"/>
      <c r="H50" s="245"/>
      <c r="I50" s="245"/>
      <c r="J50" s="245"/>
      <c r="K50" s="245"/>
      <c r="L50" s="141" t="s">
        <v>141</v>
      </c>
      <c r="M50" s="191" t="str">
        <f>IF('様式1-別紙（着陸料）'!$M$59=0,"",'様式1-別紙（着陸料）'!$M$59)</f>
        <v/>
      </c>
      <c r="N50" s="142" t="s">
        <v>142</v>
      </c>
      <c r="O50" s="234" t="str">
        <f>IF('様式1-別紙（着陸料）'!$O$59=0,"",'様式1-別紙（着陸料）'!$O$59)</f>
        <v/>
      </c>
      <c r="P50" s="568" t="str">
        <f>IF(交付要望書コピー用!P50=0,"",交付要望書コピー用!P50)</f>
        <v/>
      </c>
      <c r="Q50" s="244" t="str">
        <f>IF('様式1-別紙（着陸料）'!Q59=0,"",'様式1-別紙（着陸料）'!Q59)</f>
        <v/>
      </c>
      <c r="R50" s="234" t="str">
        <f>IF(交付要望書コピー用!R50=0,"",交付要望書コピー用!R50)</f>
        <v/>
      </c>
      <c r="S50" s="234" t="str">
        <f>IF(交付要望書コピー用!S50=0,"",交付要望書コピー用!S50)</f>
        <v/>
      </c>
      <c r="T50" s="234" t="str">
        <f>IF(交付要望書コピー用!T50=0,"",交付要望書コピー用!T50)</f>
        <v/>
      </c>
      <c r="U50" s="234" t="str">
        <f>IF(交付要望書コピー用!U50=0,"",交付要望書コピー用!U50)</f>
        <v/>
      </c>
      <c r="V50" s="234" t="str">
        <f>IF(交付要望書コピー用!V50=0,"",交付要望書コピー用!V50)</f>
        <v/>
      </c>
      <c r="W50" s="234" t="str">
        <f>IF(交付要望書コピー用!W50=0,"",交付要望書コピー用!W50)</f>
        <v/>
      </c>
      <c r="X50" s="234" t="str">
        <f>IF(交付要望書コピー用!X50=0,"",交付要望書コピー用!X50)</f>
        <v/>
      </c>
      <c r="Y50" s="234" t="str">
        <f>IF(交付要望書コピー用!Y50=0,"",交付要望書コピー用!Y50)</f>
        <v/>
      </c>
      <c r="Z50" s="234" t="str">
        <f>IF(交付要望書コピー用!Z50=0,"",交付要望書コピー用!Z50)</f>
        <v/>
      </c>
      <c r="AA50" s="234" t="str">
        <f>IF(交付要望書コピー用!AA50=0,"",交付要望書コピー用!AA50)</f>
        <v/>
      </c>
      <c r="AB50" s="234" t="str">
        <f>IF(交付要望書コピー用!AB50=0,"",交付要望書コピー用!AB50)</f>
        <v/>
      </c>
      <c r="AC50" s="234" t="str">
        <f>IF(交付要望書コピー用!AC50=0,"",交付要望書コピー用!AC50)</f>
        <v/>
      </c>
      <c r="AD50" s="234" t="str">
        <f>IF(交付要望書コピー用!AD50=0,"",交付要望書コピー用!AD50)</f>
        <v/>
      </c>
      <c r="AE50" s="234" t="str">
        <f>IF(交付要望書コピー用!AE50=0,"",交付要望書コピー用!AE50)</f>
        <v/>
      </c>
      <c r="AF50" s="234" t="str">
        <f>IF(交付要望書コピー用!AF50=0,"",交付要望書コピー用!AF50)</f>
        <v/>
      </c>
      <c r="AG50" s="234" t="str">
        <f>IF(交付要望書コピー用!AG50=0,"",交付要望書コピー用!AG50)</f>
        <v/>
      </c>
      <c r="AH50" s="234" t="str">
        <f>IF(交付要望書コピー用!AH50=0,"",交付要望書コピー用!AH50)</f>
        <v/>
      </c>
      <c r="AI50" s="234" t="str">
        <f>IF(交付要望書コピー用!AI50=0,"",交付要望書コピー用!AI50)</f>
        <v/>
      </c>
      <c r="AJ50" s="234" t="str">
        <f>IF(交付要望書コピー用!AJ50=0,"",交付要望書コピー用!AJ50)</f>
        <v/>
      </c>
      <c r="AK50" s="234" t="str">
        <f>IF(交付要望書コピー用!AK50=0,"",交付要望書コピー用!AK50)</f>
        <v/>
      </c>
      <c r="AL50" s="234" t="str">
        <f>IF(交付要望書コピー用!AL50=0,"",交付要望書コピー用!AL50)</f>
        <v/>
      </c>
      <c r="AM50" s="234" t="str">
        <f>IF(交付要望書コピー用!AM50=0,"",交付要望書コピー用!AM50)</f>
        <v/>
      </c>
      <c r="AN50" s="234" t="str">
        <f>IF(交付要望書コピー用!AN50=0,"",交付要望書コピー用!AN50)</f>
        <v/>
      </c>
      <c r="AO50" s="234" t="str">
        <f>IF(交付要望書コピー用!AO50=0,"",交付要望書コピー用!AO50)</f>
        <v/>
      </c>
      <c r="AP50" s="235" t="str">
        <f>IF(交付要望書コピー用!AP50=0,"",交付要望書コピー用!AP50)</f>
        <v/>
      </c>
    </row>
    <row r="51" spans="1:45" s="50" customFormat="1" ht="15.75" customHeight="1" x14ac:dyDescent="0.15">
      <c r="A51" s="46"/>
      <c r="B51" s="46"/>
      <c r="C51" s="46"/>
      <c r="D51" s="56">
        <v>4</v>
      </c>
      <c r="E51" s="245" t="s">
        <v>17</v>
      </c>
      <c r="F51" s="245"/>
      <c r="G51" s="245"/>
      <c r="H51" s="245"/>
      <c r="I51" s="245"/>
      <c r="J51" s="245"/>
      <c r="K51" s="245"/>
      <c r="L51" s="409" t="str">
        <f>IF('様式1-別紙（着陸料）'!L60=0,"",'様式1-別紙（着陸料）'!L60)</f>
        <v/>
      </c>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1"/>
    </row>
    <row r="52" spans="1:45" s="50" customFormat="1" ht="15.75" customHeight="1" x14ac:dyDescent="0.15">
      <c r="A52" s="46"/>
      <c r="B52" s="46"/>
      <c r="C52" s="46"/>
      <c r="D52" s="56">
        <v>5</v>
      </c>
      <c r="E52" s="245" t="s">
        <v>50</v>
      </c>
      <c r="F52" s="245"/>
      <c r="G52" s="245"/>
      <c r="H52" s="245"/>
      <c r="I52" s="245"/>
      <c r="J52" s="245"/>
      <c r="K52" s="245"/>
      <c r="L52" s="409" t="str">
        <f>IF('様式1-別紙（着陸料）'!L61=0,"",'様式1-別紙（着陸料）'!L61)</f>
        <v/>
      </c>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K52" s="410"/>
      <c r="AL52" s="410"/>
      <c r="AM52" s="410"/>
      <c r="AN52" s="410"/>
      <c r="AO52" s="410"/>
      <c r="AP52" s="411"/>
    </row>
    <row r="53" spans="1:45" s="50" customFormat="1" ht="15.75" customHeight="1" x14ac:dyDescent="0.15">
      <c r="A53" s="46"/>
      <c r="B53" s="46"/>
      <c r="C53" s="46"/>
      <c r="D53" s="56">
        <v>6</v>
      </c>
      <c r="E53" s="245" t="s">
        <v>59</v>
      </c>
      <c r="F53" s="245"/>
      <c r="G53" s="245"/>
      <c r="H53" s="245"/>
      <c r="I53" s="245"/>
      <c r="J53" s="245"/>
      <c r="K53" s="245"/>
      <c r="L53" s="409" t="str">
        <f>IF('様式1-別紙（着陸料）'!L62=0,"",'様式1-別紙（着陸料）'!L62)</f>
        <v/>
      </c>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410"/>
      <c r="AM53" s="410"/>
      <c r="AN53" s="410"/>
      <c r="AO53" s="410"/>
      <c r="AP53" s="411"/>
    </row>
    <row r="54" spans="1:45" ht="15.75" customHeight="1" x14ac:dyDescent="0.15">
      <c r="D54" s="4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4"/>
    </row>
    <row r="55" spans="1:45" ht="15.75" customHeight="1" x14ac:dyDescent="0.15">
      <c r="D55" s="53" t="s">
        <v>89</v>
      </c>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4"/>
    </row>
    <row r="56" spans="1:45" ht="15.75" customHeight="1" x14ac:dyDescent="0.15">
      <c r="D56" s="576" t="s">
        <v>103</v>
      </c>
      <c r="E56" s="576"/>
      <c r="F56" s="576"/>
      <c r="G56" s="576"/>
      <c r="H56" s="576"/>
      <c r="I56" s="576"/>
      <c r="J56" s="576"/>
      <c r="K56" s="576"/>
      <c r="L56" s="576"/>
      <c r="M56" s="576"/>
      <c r="N56" s="576"/>
      <c r="O56" s="576"/>
      <c r="P56" s="576"/>
      <c r="Q56" s="576"/>
      <c r="R56" s="576"/>
      <c r="S56" s="576"/>
      <c r="T56" s="576"/>
      <c r="U56" s="576"/>
      <c r="V56" s="576"/>
      <c r="W56" s="576"/>
      <c r="X56" s="576"/>
      <c r="Y56" s="576"/>
      <c r="Z56" s="576"/>
      <c r="AA56" s="576"/>
      <c r="AB56" s="576"/>
      <c r="AC56" s="576"/>
      <c r="AD56" s="576"/>
      <c r="AE56" s="576"/>
      <c r="AF56" s="576"/>
      <c r="AG56" s="576"/>
      <c r="AH56" s="576"/>
      <c r="AI56" s="576"/>
      <c r="AJ56" s="576"/>
      <c r="AK56" s="576"/>
      <c r="AL56" s="576"/>
      <c r="AM56" s="576"/>
      <c r="AN56" s="576"/>
      <c r="AO56" s="576"/>
      <c r="AP56" s="576"/>
      <c r="AQ56" s="88"/>
      <c r="AR56" s="88"/>
      <c r="AS56" s="88"/>
    </row>
    <row r="57" spans="1:45" s="50" customFormat="1" ht="15.75" customHeight="1" x14ac:dyDescent="0.15">
      <c r="A57" s="46"/>
      <c r="B57" s="46"/>
      <c r="C57" s="46"/>
      <c r="D57" s="89" t="s">
        <v>99</v>
      </c>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row>
    <row r="58" spans="1:45" s="50" customFormat="1" ht="15.75" customHeight="1" x14ac:dyDescent="0.15">
      <c r="A58" s="46"/>
      <c r="B58" s="46"/>
      <c r="C58" s="46"/>
      <c r="D58" s="76" t="s">
        <v>90</v>
      </c>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row>
    <row r="59" spans="1:45" s="50" customFormat="1" ht="15.75" customHeight="1" x14ac:dyDescent="0.15">
      <c r="A59" s="46"/>
      <c r="B59" s="46"/>
      <c r="C59" s="4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row>
    <row r="60" spans="1:45" s="50" customFormat="1" ht="15.75" customHeight="1" x14ac:dyDescent="0.15">
      <c r="A60" s="46"/>
      <c r="B60" s="46"/>
      <c r="C60" s="4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row>
    <row r="61" spans="1:45" s="50" customFormat="1" ht="15.75" customHeight="1" x14ac:dyDescent="0.15">
      <c r="A61" s="46"/>
      <c r="B61" s="46"/>
      <c r="C61" s="4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row>
    <row r="62" spans="1:45" s="50" customFormat="1" ht="15.75" customHeight="1" x14ac:dyDescent="0.15">
      <c r="A62" s="46"/>
      <c r="B62" s="46"/>
      <c r="C62" s="4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row>
    <row r="63" spans="1:45" s="50" customFormat="1" ht="15.75" customHeight="1" x14ac:dyDescent="0.15">
      <c r="A63" s="46"/>
      <c r="B63" s="46"/>
      <c r="C63" s="4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row>
    <row r="64" spans="1:45" s="50" customFormat="1" ht="15.75" customHeight="1" x14ac:dyDescent="0.15">
      <c r="A64" s="46"/>
      <c r="B64" s="46"/>
      <c r="C64" s="4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row>
    <row r="65" spans="1:42" s="50" customFormat="1" ht="15.75" customHeight="1" x14ac:dyDescent="0.15">
      <c r="A65" s="46"/>
      <c r="B65" s="46"/>
      <c r="C65" s="4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row>
    <row r="66" spans="1:42" s="50" customFormat="1" ht="15.75" customHeight="1" x14ac:dyDescent="0.15">
      <c r="A66" s="46"/>
      <c r="B66" s="46"/>
      <c r="C66" s="4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row>
    <row r="67" spans="1:42" s="50" customFormat="1" ht="15.75" customHeight="1" x14ac:dyDescent="0.15">
      <c r="A67" s="46"/>
      <c r="B67" s="46"/>
      <c r="C67" s="4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row>
    <row r="68" spans="1:42" s="50" customFormat="1" ht="15.75" customHeight="1" x14ac:dyDescent="0.15">
      <c r="A68" s="46"/>
      <c r="B68" s="46"/>
      <c r="C68" s="46"/>
      <c r="D68" s="72"/>
      <c r="E68" s="76"/>
      <c r="F68" s="76"/>
      <c r="G68" s="76"/>
      <c r="H68" s="76"/>
      <c r="I68" s="76"/>
      <c r="J68" s="76"/>
      <c r="K68" s="76"/>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row>
    <row r="69" spans="1:42" s="50" customFormat="1" x14ac:dyDescent="0.15">
      <c r="A69" s="46"/>
      <c r="B69" s="46"/>
      <c r="C69" s="46"/>
      <c r="D69" s="77"/>
      <c r="E69" s="54"/>
      <c r="F69" s="54"/>
      <c r="G69" s="54"/>
      <c r="H69" s="54"/>
      <c r="I69" s="54"/>
      <c r="J69" s="54"/>
      <c r="K69" s="54"/>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row>
    <row r="70" spans="1:42" s="50" customFormat="1" x14ac:dyDescent="0.15">
      <c r="A70" s="46"/>
      <c r="B70" s="46"/>
      <c r="C70" s="46"/>
      <c r="D70" s="77"/>
      <c r="E70" s="54"/>
      <c r="F70" s="54"/>
      <c r="G70" s="54"/>
      <c r="H70" s="54"/>
      <c r="I70" s="54"/>
      <c r="J70" s="54"/>
      <c r="K70" s="54"/>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row>
    <row r="71" spans="1:42" s="50" customFormat="1" x14ac:dyDescent="0.15">
      <c r="A71" s="46"/>
      <c r="B71" s="46"/>
      <c r="C71" s="46"/>
      <c r="D71" s="77"/>
      <c r="E71" s="54"/>
      <c r="F71" s="54"/>
      <c r="G71" s="54"/>
      <c r="H71" s="54"/>
      <c r="I71" s="54"/>
      <c r="J71" s="54"/>
      <c r="K71" s="54"/>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row>
    <row r="72" spans="1:42" s="50" customFormat="1" x14ac:dyDescent="0.15">
      <c r="A72" s="46"/>
      <c r="B72" s="46"/>
      <c r="C72" s="46"/>
      <c r="D72" s="77"/>
      <c r="E72" s="54"/>
      <c r="F72" s="54"/>
      <c r="G72" s="54"/>
      <c r="H72" s="54"/>
      <c r="I72" s="54"/>
      <c r="J72" s="54"/>
      <c r="K72" s="54"/>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row>
    <row r="73" spans="1:42" s="50" customFormat="1" x14ac:dyDescent="0.15">
      <c r="A73" s="46"/>
      <c r="B73" s="46"/>
      <c r="C73" s="46"/>
      <c r="D73" s="77"/>
      <c r="E73" s="54"/>
      <c r="F73" s="54"/>
      <c r="G73" s="54"/>
      <c r="H73" s="54"/>
      <c r="I73" s="54"/>
      <c r="J73" s="54"/>
      <c r="K73" s="54"/>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row>
    <row r="74" spans="1:42" s="50" customFormat="1" x14ac:dyDescent="0.15">
      <c r="A74" s="46"/>
      <c r="B74" s="46"/>
      <c r="C74" s="46"/>
      <c r="D74" s="77"/>
      <c r="E74" s="54"/>
      <c r="F74" s="54"/>
      <c r="G74" s="54"/>
      <c r="H74" s="54"/>
      <c r="I74" s="54"/>
      <c r="J74" s="54"/>
      <c r="K74" s="54"/>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row>
    <row r="75" spans="1:42" s="50" customFormat="1" x14ac:dyDescent="0.15">
      <c r="A75" s="46"/>
      <c r="B75" s="46"/>
      <c r="C75" s="46"/>
      <c r="D75" s="77"/>
      <c r="E75" s="54"/>
      <c r="F75" s="54"/>
      <c r="G75" s="54"/>
      <c r="H75" s="54"/>
      <c r="I75" s="54"/>
      <c r="J75" s="54"/>
      <c r="K75" s="54"/>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row>
    <row r="76" spans="1:42" s="50" customFormat="1" x14ac:dyDescent="0.15">
      <c r="A76" s="46"/>
      <c r="B76" s="46"/>
      <c r="C76" s="46"/>
      <c r="D76" s="77"/>
      <c r="E76" s="54"/>
      <c r="F76" s="54"/>
      <c r="G76" s="54"/>
      <c r="H76" s="54"/>
      <c r="I76" s="54"/>
      <c r="J76" s="54"/>
      <c r="K76" s="54"/>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row>
    <row r="77" spans="1:42" s="50" customFormat="1" x14ac:dyDescent="0.15">
      <c r="A77" s="46"/>
      <c r="B77" s="46"/>
      <c r="C77" s="46"/>
      <c r="D77" s="77"/>
      <c r="E77" s="54"/>
      <c r="F77" s="54"/>
      <c r="G77" s="54"/>
      <c r="H77" s="54"/>
      <c r="I77" s="54"/>
      <c r="J77" s="54"/>
      <c r="K77" s="54"/>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row>
  </sheetData>
  <mergeCells count="257">
    <mergeCell ref="M3:R3"/>
    <mergeCell ref="L13:N13"/>
    <mergeCell ref="O13:AD13"/>
    <mergeCell ref="AF13:AH13"/>
    <mergeCell ref="AJ13:AN13"/>
    <mergeCell ref="L14:N14"/>
    <mergeCell ref="O14:AD14"/>
    <mergeCell ref="AF14:AH14"/>
    <mergeCell ref="AJ14:AN14"/>
    <mergeCell ref="L7:AP7"/>
    <mergeCell ref="S10:AC10"/>
    <mergeCell ref="AF10:AP10"/>
    <mergeCell ref="L11:Q11"/>
    <mergeCell ref="S11:AC11"/>
    <mergeCell ref="AD11:AE11"/>
    <mergeCell ref="AF11:AP11"/>
    <mergeCell ref="L12:Q12"/>
    <mergeCell ref="S12:AC12"/>
    <mergeCell ref="AD12:AE12"/>
    <mergeCell ref="AF12:AP12"/>
    <mergeCell ref="AG15:AP15"/>
    <mergeCell ref="AH16:AP16"/>
    <mergeCell ref="L18:O18"/>
    <mergeCell ref="P18:S18"/>
    <mergeCell ref="W18:X18"/>
    <mergeCell ref="AB18:AI18"/>
    <mergeCell ref="L20:O20"/>
    <mergeCell ref="P20:S20"/>
    <mergeCell ref="W20:X20"/>
    <mergeCell ref="AB20:AI20"/>
    <mergeCell ref="L17:O17"/>
    <mergeCell ref="P17:S17"/>
    <mergeCell ref="T17:AA17"/>
    <mergeCell ref="AB17:AI17"/>
    <mergeCell ref="AJ17:AP17"/>
    <mergeCell ref="L19:O19"/>
    <mergeCell ref="P19:S19"/>
    <mergeCell ref="W19:X19"/>
    <mergeCell ref="AB19:AI19"/>
    <mergeCell ref="AN26:AP26"/>
    <mergeCell ref="L21:O21"/>
    <mergeCell ref="P21:S21"/>
    <mergeCell ref="W21:X21"/>
    <mergeCell ref="AB21:AI21"/>
    <mergeCell ref="L22:O22"/>
    <mergeCell ref="P22:S22"/>
    <mergeCell ref="W22:X22"/>
    <mergeCell ref="AB22:AI22"/>
    <mergeCell ref="P24:S24"/>
    <mergeCell ref="W24:X24"/>
    <mergeCell ref="AB24:AI24"/>
    <mergeCell ref="L23:O23"/>
    <mergeCell ref="P23:S23"/>
    <mergeCell ref="W23:X23"/>
    <mergeCell ref="AB23:AI23"/>
    <mergeCell ref="L24:O24"/>
    <mergeCell ref="AD28:AE28"/>
    <mergeCell ref="L25:O25"/>
    <mergeCell ref="P25:S25"/>
    <mergeCell ref="W25:X25"/>
    <mergeCell ref="AB25:AI25"/>
    <mergeCell ref="AF26:AG26"/>
    <mergeCell ref="AH26:AI26"/>
    <mergeCell ref="AJ26:AK26"/>
    <mergeCell ref="AL26:AM26"/>
    <mergeCell ref="AF28:AG28"/>
    <mergeCell ref="AH28:AI28"/>
    <mergeCell ref="AJ28:AK28"/>
    <mergeCell ref="AL28:AM28"/>
    <mergeCell ref="AN28:AO28"/>
    <mergeCell ref="L26:O26"/>
    <mergeCell ref="P26:Q26"/>
    <mergeCell ref="R26:S26"/>
    <mergeCell ref="T26:U26"/>
    <mergeCell ref="V26:W26"/>
    <mergeCell ref="X26:Y26"/>
    <mergeCell ref="Z26:AA26"/>
    <mergeCell ref="AB27:AC27"/>
    <mergeCell ref="AD27:AE27"/>
    <mergeCell ref="AB26:AC26"/>
    <mergeCell ref="AD26:AE26"/>
    <mergeCell ref="L28:O28"/>
    <mergeCell ref="P28:Q28"/>
    <mergeCell ref="R28:S28"/>
    <mergeCell ref="T28:U28"/>
    <mergeCell ref="V28:W28"/>
    <mergeCell ref="X28:Y28"/>
    <mergeCell ref="Z28:AA28"/>
    <mergeCell ref="AB28:AC28"/>
    <mergeCell ref="AN29:AO29"/>
    <mergeCell ref="L30:O30"/>
    <mergeCell ref="P30:Q30"/>
    <mergeCell ref="R30:S30"/>
    <mergeCell ref="T30:U30"/>
    <mergeCell ref="V30:W30"/>
    <mergeCell ref="X30:Y30"/>
    <mergeCell ref="Z30:AA30"/>
    <mergeCell ref="AB30:AC30"/>
    <mergeCell ref="AD30:AE30"/>
    <mergeCell ref="AF30:AG30"/>
    <mergeCell ref="AH30:AI30"/>
    <mergeCell ref="AJ30:AK30"/>
    <mergeCell ref="AL30:AM30"/>
    <mergeCell ref="AN30:AO30"/>
    <mergeCell ref="L29:O29"/>
    <mergeCell ref="P29:Q29"/>
    <mergeCell ref="R29:S29"/>
    <mergeCell ref="T29:U29"/>
    <mergeCell ref="V29:W29"/>
    <mergeCell ref="X29:Y29"/>
    <mergeCell ref="Z29:AA29"/>
    <mergeCell ref="AB29:AC29"/>
    <mergeCell ref="AD29:AE29"/>
    <mergeCell ref="V31:W31"/>
    <mergeCell ref="X31:Y31"/>
    <mergeCell ref="Z31:AA31"/>
    <mergeCell ref="AB31:AC31"/>
    <mergeCell ref="AD31:AE31"/>
    <mergeCell ref="AF29:AG29"/>
    <mergeCell ref="AH29:AI29"/>
    <mergeCell ref="AJ29:AK29"/>
    <mergeCell ref="AL29:AM29"/>
    <mergeCell ref="AD33:AE33"/>
    <mergeCell ref="AF31:AG31"/>
    <mergeCell ref="AH31:AI31"/>
    <mergeCell ref="AJ31:AK31"/>
    <mergeCell ref="AL31:AM31"/>
    <mergeCell ref="AN31:AO31"/>
    <mergeCell ref="L32:O32"/>
    <mergeCell ref="P32:Q32"/>
    <mergeCell ref="R32:S32"/>
    <mergeCell ref="T32:U32"/>
    <mergeCell ref="V32:W32"/>
    <mergeCell ref="X32:Y32"/>
    <mergeCell ref="Z32:AA32"/>
    <mergeCell ref="AB32:AC32"/>
    <mergeCell ref="AD32:AE32"/>
    <mergeCell ref="AF32:AG32"/>
    <mergeCell ref="AH32:AI32"/>
    <mergeCell ref="AJ32:AK32"/>
    <mergeCell ref="AL32:AM32"/>
    <mergeCell ref="AN32:AO32"/>
    <mergeCell ref="L31:O31"/>
    <mergeCell ref="P31:Q31"/>
    <mergeCell ref="R31:S31"/>
    <mergeCell ref="T31:U31"/>
    <mergeCell ref="AL33:AM33"/>
    <mergeCell ref="AN33:AO33"/>
    <mergeCell ref="L34:O34"/>
    <mergeCell ref="P34:Q34"/>
    <mergeCell ref="R34:S34"/>
    <mergeCell ref="T34:U34"/>
    <mergeCell ref="V34:W34"/>
    <mergeCell ref="X34:Y34"/>
    <mergeCell ref="Z34:AA34"/>
    <mergeCell ref="AB34:AC34"/>
    <mergeCell ref="AD34:AE34"/>
    <mergeCell ref="AF34:AG34"/>
    <mergeCell ref="AH34:AI34"/>
    <mergeCell ref="AJ34:AK34"/>
    <mergeCell ref="AL34:AM34"/>
    <mergeCell ref="AN34:AO34"/>
    <mergeCell ref="L33:O33"/>
    <mergeCell ref="P33:Q33"/>
    <mergeCell ref="R33:S33"/>
    <mergeCell ref="T33:U33"/>
    <mergeCell ref="V33:W33"/>
    <mergeCell ref="X33:Y33"/>
    <mergeCell ref="Z33:AA33"/>
    <mergeCell ref="AB33:AC33"/>
    <mergeCell ref="E51:K51"/>
    <mergeCell ref="E52:K52"/>
    <mergeCell ref="E53:K53"/>
    <mergeCell ref="D56:AP56"/>
    <mergeCell ref="D10:D12"/>
    <mergeCell ref="E10:K12"/>
    <mergeCell ref="D13:D14"/>
    <mergeCell ref="E13:K14"/>
    <mergeCell ref="AF35:AG35"/>
    <mergeCell ref="AH35:AI35"/>
    <mergeCell ref="AJ35:AK35"/>
    <mergeCell ref="AL35:AM35"/>
    <mergeCell ref="AN35:AO35"/>
    <mergeCell ref="L36:O36"/>
    <mergeCell ref="P36:Q36"/>
    <mergeCell ref="R36:S36"/>
    <mergeCell ref="T36:U36"/>
    <mergeCell ref="V36:W36"/>
    <mergeCell ref="X36:Y36"/>
    <mergeCell ref="Z36:AA36"/>
    <mergeCell ref="AB36:AC36"/>
    <mergeCell ref="AD36:AE36"/>
    <mergeCell ref="AF36:AG36"/>
    <mergeCell ref="AH36:AI36"/>
    <mergeCell ref="AQ33:AR34"/>
    <mergeCell ref="D17:D25"/>
    <mergeCell ref="E17:K25"/>
    <mergeCell ref="D26:D36"/>
    <mergeCell ref="E26:K36"/>
    <mergeCell ref="H42:I42"/>
    <mergeCell ref="E48:K48"/>
    <mergeCell ref="E49:K49"/>
    <mergeCell ref="E50:K50"/>
    <mergeCell ref="AJ36:AK36"/>
    <mergeCell ref="AL36:AM36"/>
    <mergeCell ref="AN36:AO36"/>
    <mergeCell ref="L35:O35"/>
    <mergeCell ref="P35:Q35"/>
    <mergeCell ref="R35:S35"/>
    <mergeCell ref="T35:U35"/>
    <mergeCell ref="V35:W35"/>
    <mergeCell ref="X35:Y35"/>
    <mergeCell ref="Z35:AA35"/>
    <mergeCell ref="AB35:AC35"/>
    <mergeCell ref="AD35:AE35"/>
    <mergeCell ref="AF33:AG33"/>
    <mergeCell ref="AH33:AI33"/>
    <mergeCell ref="AJ33:AK33"/>
    <mergeCell ref="D8:D9"/>
    <mergeCell ref="E8:K9"/>
    <mergeCell ref="Q8:T9"/>
    <mergeCell ref="Y9:AC9"/>
    <mergeCell ref="D15:D16"/>
    <mergeCell ref="E15:K16"/>
    <mergeCell ref="L15:M16"/>
    <mergeCell ref="N15:N16"/>
    <mergeCell ref="O15:O16"/>
    <mergeCell ref="P15:P16"/>
    <mergeCell ref="Q15:Q16"/>
    <mergeCell ref="R15:R16"/>
    <mergeCell ref="S15:S16"/>
    <mergeCell ref="T15:W15"/>
    <mergeCell ref="T16:Y16"/>
    <mergeCell ref="D45:AP45"/>
    <mergeCell ref="L48:AP48"/>
    <mergeCell ref="L49:AP49"/>
    <mergeCell ref="O50:P50"/>
    <mergeCell ref="Q50:AP50"/>
    <mergeCell ref="L51:AP51"/>
    <mergeCell ref="L52:AP52"/>
    <mergeCell ref="L53:AP53"/>
    <mergeCell ref="AF27:AG27"/>
    <mergeCell ref="AH27:AI27"/>
    <mergeCell ref="AJ27:AK27"/>
    <mergeCell ref="AL27:AM27"/>
    <mergeCell ref="AN27:AO27"/>
    <mergeCell ref="L39:AO39"/>
    <mergeCell ref="L40:AO40"/>
    <mergeCell ref="L41:AO41"/>
    <mergeCell ref="L42:AO42"/>
    <mergeCell ref="L27:O27"/>
    <mergeCell ref="P27:Q27"/>
    <mergeCell ref="R27:S27"/>
    <mergeCell ref="T27:U27"/>
    <mergeCell ref="V27:W27"/>
    <mergeCell ref="X27:Y27"/>
    <mergeCell ref="Z27:AA27"/>
  </mergeCells>
  <phoneticPr fontId="2"/>
  <pageMargins left="0.23622047244094491" right="0.23622047244094491" top="0.55118110236220474" bottom="0.55118110236220474" header="0.31496062992125984" footer="0.31496062992125984"/>
  <pageSetup paperSize="9" scale="86"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選択肢※削除不可!$C$5:$C$8</xm:f>
          </x14:formula1>
          <xm:sqref>Y9:AC9</xm:sqref>
        </x14:dataValidation>
        <x14:dataValidation type="list" allowBlank="1" showInputMessage="1" showErrorMessage="1">
          <x14:formula1>
            <xm:f>選択肢※削除不可!$B$4:$B$9</xm:f>
          </x14:formula1>
          <xm:sqref>Q8:T9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2:AS73"/>
  <sheetViews>
    <sheetView showGridLines="0" view="pageBreakPreview" topLeftCell="A22" zoomScaleSheetLayoutView="100" workbookViewId="0">
      <selection activeCell="AZ41" sqref="AZ41"/>
    </sheetView>
  </sheetViews>
  <sheetFormatPr defaultColWidth="2.625" defaultRowHeight="13.5" outlineLevelRow="1" x14ac:dyDescent="0.15"/>
  <cols>
    <col min="1" max="1" width="2.625" style="1"/>
    <col min="2" max="2" width="0.5" style="1" customWidth="1"/>
    <col min="3" max="3" width="2.5" style="1" customWidth="1"/>
    <col min="4" max="4" width="2.625" style="2"/>
    <col min="5" max="11" width="2.875" style="3" customWidth="1"/>
    <col min="12" max="12" width="2.625" style="1"/>
    <col min="13" max="13" width="3.875" style="1" customWidth="1"/>
    <col min="14" max="15" width="2.625" style="1"/>
    <col min="16" max="39" width="2.5" style="1" customWidth="1"/>
    <col min="40" max="42" width="2.625" style="1"/>
    <col min="43" max="44" width="2.625" style="4"/>
    <col min="45" max="16384" width="2.625" style="1"/>
  </cols>
  <sheetData>
    <row r="2" spans="1:45" s="4" customFormat="1" ht="13.5" customHeight="1" x14ac:dyDescent="0.15">
      <c r="A2" s="46"/>
      <c r="B2" s="46"/>
      <c r="C2" s="46"/>
      <c r="D2" s="47" t="s">
        <v>94</v>
      </c>
      <c r="E2" s="48"/>
      <c r="F2" s="48"/>
      <c r="G2" s="48"/>
      <c r="H2" s="48"/>
      <c r="I2" s="48"/>
      <c r="J2" s="48"/>
      <c r="K2" s="48"/>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9"/>
      <c r="AQ2" s="50"/>
      <c r="AR2" s="50"/>
    </row>
    <row r="3" spans="1:45" s="4" customFormat="1" ht="3.75" customHeight="1" x14ac:dyDescent="0.15">
      <c r="A3" s="46"/>
      <c r="B3" s="46"/>
      <c r="C3" s="46"/>
      <c r="D3" s="51"/>
      <c r="E3" s="48"/>
      <c r="F3" s="48"/>
      <c r="G3" s="48"/>
      <c r="H3" s="48"/>
      <c r="I3" s="48"/>
      <c r="J3" s="48"/>
      <c r="K3" s="48"/>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50"/>
      <c r="AR3" s="50"/>
    </row>
    <row r="4" spans="1:45" s="4" customFormat="1" ht="14.25" x14ac:dyDescent="0.15">
      <c r="A4" s="46"/>
      <c r="B4" s="46"/>
      <c r="C4" s="46"/>
      <c r="D4" s="119"/>
      <c r="E4" s="119"/>
      <c r="F4" s="119"/>
      <c r="G4" s="119"/>
      <c r="H4" s="119"/>
      <c r="I4" s="119"/>
      <c r="J4" s="119"/>
      <c r="K4" s="119"/>
      <c r="L4" s="332">
        <f>選択肢※削除不可!C3</f>
        <v>5</v>
      </c>
      <c r="M4" s="332"/>
      <c r="N4" s="332"/>
      <c r="O4" s="332"/>
      <c r="P4" s="332"/>
      <c r="Q4" s="332"/>
      <c r="R4" s="332"/>
      <c r="S4" s="583" t="s">
        <v>126</v>
      </c>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row>
    <row r="5" spans="1:45" s="4" customFormat="1" ht="6" customHeight="1" x14ac:dyDescent="0.15">
      <c r="A5" s="46"/>
      <c r="B5" s="46"/>
      <c r="C5" s="46"/>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P5" s="325"/>
      <c r="AQ5" s="325"/>
      <c r="AR5" s="325"/>
    </row>
    <row r="6" spans="1:45" s="4" customFormat="1" ht="14.25" customHeight="1" x14ac:dyDescent="0.15">
      <c r="A6" s="46"/>
      <c r="B6" s="46"/>
      <c r="C6" s="46"/>
      <c r="D6" s="53" t="s">
        <v>74</v>
      </c>
      <c r="E6" s="54"/>
      <c r="F6" s="54"/>
      <c r="G6" s="54"/>
      <c r="H6" s="54"/>
      <c r="I6" s="54"/>
      <c r="J6" s="54"/>
      <c r="K6" s="54"/>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0"/>
      <c r="AR6" s="50"/>
    </row>
    <row r="7" spans="1:45" s="4" customFormat="1" ht="14.25" customHeight="1" x14ac:dyDescent="0.15">
      <c r="A7" s="46"/>
      <c r="B7" s="46"/>
      <c r="C7" s="46"/>
      <c r="D7" s="56">
        <v>1</v>
      </c>
      <c r="E7" s="57" t="s">
        <v>60</v>
      </c>
      <c r="F7" s="58"/>
      <c r="G7" s="59"/>
      <c r="H7" s="59"/>
      <c r="I7" s="59"/>
      <c r="J7" s="59"/>
      <c r="K7" s="60"/>
      <c r="L7" s="409"/>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0"/>
      <c r="AL7" s="410"/>
      <c r="AM7" s="410"/>
      <c r="AN7" s="410"/>
      <c r="AO7" s="410"/>
      <c r="AP7" s="411"/>
      <c r="AQ7" s="50"/>
      <c r="AR7" s="50"/>
    </row>
    <row r="8" spans="1:45" s="4" customFormat="1" ht="15" customHeight="1" x14ac:dyDescent="0.15">
      <c r="A8" s="46"/>
      <c r="B8" s="46"/>
      <c r="C8" s="46"/>
      <c r="D8" s="246">
        <v>2</v>
      </c>
      <c r="E8" s="276" t="s">
        <v>64</v>
      </c>
      <c r="F8" s="277"/>
      <c r="G8" s="277"/>
      <c r="H8" s="277"/>
      <c r="I8" s="277"/>
      <c r="J8" s="277"/>
      <c r="K8" s="278"/>
      <c r="L8" s="131" t="s">
        <v>2</v>
      </c>
      <c r="M8" s="62"/>
      <c r="N8" s="62"/>
      <c r="O8" s="62"/>
      <c r="P8" s="62"/>
      <c r="Q8" s="473" t="str">
        <f>'様式1-別紙（着陸料）'!Q8:V9</f>
        <v>｛　　　　　　 　｝</v>
      </c>
      <c r="R8" s="473"/>
      <c r="S8" s="473"/>
      <c r="T8" s="473"/>
      <c r="U8" s="62"/>
      <c r="V8" s="62"/>
      <c r="W8" s="62"/>
      <c r="X8" s="62" t="s">
        <v>4</v>
      </c>
      <c r="Y8" s="62"/>
      <c r="Z8" s="62"/>
      <c r="AA8" s="62"/>
      <c r="AB8" s="62"/>
      <c r="AC8" s="62"/>
      <c r="AD8" s="62"/>
      <c r="AE8" s="62"/>
      <c r="AF8" s="62"/>
      <c r="AG8" s="62"/>
      <c r="AH8" s="62"/>
      <c r="AI8" s="62"/>
      <c r="AJ8" s="62"/>
      <c r="AK8" s="62"/>
      <c r="AL8" s="62"/>
      <c r="AM8" s="62"/>
      <c r="AN8" s="62"/>
      <c r="AO8" s="62"/>
      <c r="AP8" s="132"/>
      <c r="AQ8" s="50"/>
      <c r="AR8" s="50"/>
    </row>
    <row r="9" spans="1:45" s="4" customFormat="1" ht="26.25" customHeight="1" x14ac:dyDescent="0.15">
      <c r="A9" s="46"/>
      <c r="B9" s="46"/>
      <c r="C9" s="46"/>
      <c r="D9" s="248"/>
      <c r="E9" s="279"/>
      <c r="F9" s="280"/>
      <c r="G9" s="280"/>
      <c r="H9" s="280"/>
      <c r="I9" s="280"/>
      <c r="J9" s="280"/>
      <c r="K9" s="281"/>
      <c r="L9" s="134"/>
      <c r="M9" s="133"/>
      <c r="N9" s="133"/>
      <c r="O9" s="133"/>
      <c r="P9" s="133"/>
      <c r="Q9" s="474"/>
      <c r="R9" s="474"/>
      <c r="S9" s="474"/>
      <c r="T9" s="474"/>
      <c r="U9" s="133"/>
      <c r="V9" s="133"/>
      <c r="W9" s="133"/>
      <c r="X9" s="133"/>
      <c r="Y9" s="474" t="str">
        <f>'様式1-別紙（着陸料）'!Y9:AC9</f>
        <v>｛　　　　　　　｝</v>
      </c>
      <c r="Z9" s="474"/>
      <c r="AA9" s="474"/>
      <c r="AB9" s="474"/>
      <c r="AC9" s="474"/>
      <c r="AD9" s="133"/>
      <c r="AE9" s="133"/>
      <c r="AF9" s="133"/>
      <c r="AG9" s="133"/>
      <c r="AH9" s="133"/>
      <c r="AI9" s="133"/>
      <c r="AJ9" s="133"/>
      <c r="AK9" s="133"/>
      <c r="AL9" s="133"/>
      <c r="AM9" s="133"/>
      <c r="AN9" s="133"/>
      <c r="AO9" s="133"/>
      <c r="AP9" s="135"/>
      <c r="AQ9" s="50"/>
      <c r="AR9" s="50"/>
    </row>
    <row r="10" spans="1:45" s="4" customFormat="1" ht="16.5" customHeight="1" x14ac:dyDescent="0.15">
      <c r="A10" s="46"/>
      <c r="B10" s="46"/>
      <c r="C10" s="46"/>
      <c r="D10" s="246">
        <v>3</v>
      </c>
      <c r="E10" s="249" t="s">
        <v>9</v>
      </c>
      <c r="F10" s="250"/>
      <c r="G10" s="250"/>
      <c r="H10" s="250"/>
      <c r="I10" s="250"/>
      <c r="J10" s="250"/>
      <c r="K10" s="251"/>
      <c r="L10" s="23" t="s">
        <v>5</v>
      </c>
      <c r="M10" s="28"/>
      <c r="N10" s="28"/>
      <c r="O10" s="28"/>
      <c r="P10" s="28"/>
      <c r="Q10" s="28"/>
      <c r="R10" s="28"/>
      <c r="S10" s="458" t="s">
        <v>15</v>
      </c>
      <c r="T10" s="458"/>
      <c r="U10" s="458"/>
      <c r="V10" s="458"/>
      <c r="W10" s="459"/>
      <c r="X10" s="459"/>
      <c r="Y10" s="459"/>
      <c r="Z10" s="459"/>
      <c r="AA10" s="459"/>
      <c r="AB10" s="459"/>
      <c r="AC10" s="459"/>
      <c r="AD10" s="157"/>
      <c r="AE10" s="157"/>
      <c r="AF10" s="459" t="s">
        <v>11</v>
      </c>
      <c r="AG10" s="459"/>
      <c r="AH10" s="458"/>
      <c r="AI10" s="458"/>
      <c r="AJ10" s="458"/>
      <c r="AK10" s="458"/>
      <c r="AL10" s="458"/>
      <c r="AM10" s="458"/>
      <c r="AN10" s="458"/>
      <c r="AO10" s="458"/>
      <c r="AP10" s="460"/>
      <c r="AQ10" s="50"/>
      <c r="AR10" s="50"/>
    </row>
    <row r="11" spans="1:45" s="4" customFormat="1" ht="16.5" customHeight="1" x14ac:dyDescent="0.15">
      <c r="A11" s="46"/>
      <c r="B11" s="46"/>
      <c r="C11" s="46"/>
      <c r="D11" s="247"/>
      <c r="E11" s="252"/>
      <c r="F11" s="253"/>
      <c r="G11" s="253"/>
      <c r="H11" s="253"/>
      <c r="I11" s="253"/>
      <c r="J11" s="253"/>
      <c r="K11" s="254"/>
      <c r="L11" s="461" t="s">
        <v>12</v>
      </c>
      <c r="M11" s="462"/>
      <c r="N11" s="462"/>
      <c r="O11" s="462"/>
      <c r="P11" s="462"/>
      <c r="Q11" s="462"/>
      <c r="R11" s="205" t="s">
        <v>16</v>
      </c>
      <c r="S11" s="451" t="str">
        <f>IF('様式1-別紙（着陸料）'!S11=0,"",'様式1-別紙（着陸料）'!S11)</f>
        <v/>
      </c>
      <c r="T11" s="451"/>
      <c r="U11" s="451"/>
      <c r="V11" s="451"/>
      <c r="W11" s="451"/>
      <c r="X11" s="451"/>
      <c r="Y11" s="451"/>
      <c r="Z11" s="451"/>
      <c r="AA11" s="451"/>
      <c r="AB11" s="451"/>
      <c r="AC11" s="451"/>
      <c r="AD11" s="463" t="s">
        <v>18</v>
      </c>
      <c r="AE11" s="463"/>
      <c r="AF11" s="451" t="str">
        <f>IF('様式1-別紙（着陸料）'!AF11=0,"",'様式1-別紙（着陸料）'!AF11)</f>
        <v/>
      </c>
      <c r="AG11" s="451"/>
      <c r="AH11" s="451"/>
      <c r="AI11" s="451"/>
      <c r="AJ11" s="451"/>
      <c r="AK11" s="451"/>
      <c r="AL11" s="451"/>
      <c r="AM11" s="451"/>
      <c r="AN11" s="451"/>
      <c r="AO11" s="451"/>
      <c r="AP11" s="464"/>
      <c r="AQ11" s="50"/>
      <c r="AR11" s="50"/>
    </row>
    <row r="12" spans="1:45" s="4" customFormat="1" ht="16.5" customHeight="1" x14ac:dyDescent="0.15">
      <c r="A12" s="46"/>
      <c r="B12" s="46"/>
      <c r="C12" s="46"/>
      <c r="D12" s="248"/>
      <c r="E12" s="255"/>
      <c r="F12" s="256"/>
      <c r="G12" s="256"/>
      <c r="H12" s="256"/>
      <c r="I12" s="256"/>
      <c r="J12" s="256"/>
      <c r="K12" s="257"/>
      <c r="L12" s="449" t="s">
        <v>20</v>
      </c>
      <c r="M12" s="450"/>
      <c r="N12" s="450"/>
      <c r="O12" s="450"/>
      <c r="P12" s="450"/>
      <c r="Q12" s="450"/>
      <c r="R12" s="33" t="s">
        <v>16</v>
      </c>
      <c r="S12" s="451" t="str">
        <f>IF('様式1-別紙（着陸料）'!S12=0,"",'様式1-別紙（着陸料）'!S12)</f>
        <v/>
      </c>
      <c r="T12" s="451"/>
      <c r="U12" s="451"/>
      <c r="V12" s="451"/>
      <c r="W12" s="451"/>
      <c r="X12" s="451"/>
      <c r="Y12" s="451"/>
      <c r="Z12" s="451"/>
      <c r="AA12" s="451"/>
      <c r="AB12" s="451"/>
      <c r="AC12" s="451"/>
      <c r="AD12" s="452" t="s">
        <v>18</v>
      </c>
      <c r="AE12" s="452"/>
      <c r="AF12" s="453" t="str">
        <f>IF('様式1-別紙（着陸料）'!AF12=0,"",'様式1-別紙（着陸料）'!AF12)</f>
        <v/>
      </c>
      <c r="AG12" s="453"/>
      <c r="AH12" s="453"/>
      <c r="AI12" s="453"/>
      <c r="AJ12" s="453"/>
      <c r="AK12" s="453"/>
      <c r="AL12" s="453"/>
      <c r="AM12" s="453"/>
      <c r="AN12" s="453"/>
      <c r="AO12" s="453"/>
      <c r="AP12" s="454"/>
      <c r="AQ12" s="50"/>
      <c r="AR12" s="50"/>
    </row>
    <row r="13" spans="1:45" s="4" customFormat="1" ht="23.1" customHeight="1" x14ac:dyDescent="0.15">
      <c r="A13" s="46"/>
      <c r="B13" s="46"/>
      <c r="C13" s="46"/>
      <c r="D13" s="246">
        <v>4</v>
      </c>
      <c r="E13" s="258" t="s">
        <v>111</v>
      </c>
      <c r="F13" s="259"/>
      <c r="G13" s="259"/>
      <c r="H13" s="259"/>
      <c r="I13" s="259"/>
      <c r="J13" s="259"/>
      <c r="K13" s="260"/>
      <c r="L13" s="441" t="s">
        <v>22</v>
      </c>
      <c r="M13" s="443"/>
      <c r="N13" s="442"/>
      <c r="O13" s="409" t="str">
        <f>IF('様式1-別紙（着陸料）'!O13=0,"",'様式1-別紙（着陸料）'!O13)</f>
        <v/>
      </c>
      <c r="P13" s="410"/>
      <c r="Q13" s="410"/>
      <c r="R13" s="410"/>
      <c r="S13" s="410"/>
      <c r="T13" s="410"/>
      <c r="U13" s="410"/>
      <c r="V13" s="410"/>
      <c r="W13" s="410"/>
      <c r="X13" s="410"/>
      <c r="Y13" s="410"/>
      <c r="Z13" s="410"/>
      <c r="AA13" s="410"/>
      <c r="AB13" s="410"/>
      <c r="AC13" s="410"/>
      <c r="AD13" s="410"/>
      <c r="AE13" s="204" t="s">
        <v>23</v>
      </c>
      <c r="AF13" s="443" t="s">
        <v>24</v>
      </c>
      <c r="AG13" s="443"/>
      <c r="AH13" s="443"/>
      <c r="AI13" s="18" t="s">
        <v>16</v>
      </c>
      <c r="AJ13" s="425" t="str">
        <f>IF('様式1-別紙（着陸料）'!AJ13=0,"",'様式1-別紙（着陸料）'!AJ13)</f>
        <v/>
      </c>
      <c r="AK13" s="425"/>
      <c r="AL13" s="425"/>
      <c r="AM13" s="425"/>
      <c r="AN13" s="425"/>
      <c r="AO13" s="18" t="s">
        <v>26</v>
      </c>
      <c r="AP13" s="19" t="s">
        <v>46</v>
      </c>
      <c r="AQ13" s="50"/>
      <c r="AR13" s="50"/>
    </row>
    <row r="14" spans="1:45" s="4" customFormat="1" ht="23.1" customHeight="1" x14ac:dyDescent="0.15">
      <c r="A14" s="46"/>
      <c r="B14" s="46"/>
      <c r="C14" s="46"/>
      <c r="D14" s="247"/>
      <c r="E14" s="261"/>
      <c r="F14" s="262"/>
      <c r="G14" s="262"/>
      <c r="H14" s="262"/>
      <c r="I14" s="262"/>
      <c r="J14" s="262"/>
      <c r="K14" s="263"/>
      <c r="L14" s="441" t="s">
        <v>22</v>
      </c>
      <c r="M14" s="443"/>
      <c r="N14" s="442"/>
      <c r="O14" s="409" t="str">
        <f>IF('様式1-別紙（着陸料）'!O14=0,"",'様式1-別紙（着陸料）'!O14)</f>
        <v/>
      </c>
      <c r="P14" s="410"/>
      <c r="Q14" s="410"/>
      <c r="R14" s="410"/>
      <c r="S14" s="410"/>
      <c r="T14" s="410"/>
      <c r="U14" s="410"/>
      <c r="V14" s="410"/>
      <c r="W14" s="410"/>
      <c r="X14" s="410"/>
      <c r="Y14" s="410"/>
      <c r="Z14" s="410"/>
      <c r="AA14" s="410"/>
      <c r="AB14" s="410"/>
      <c r="AC14" s="410"/>
      <c r="AD14" s="410"/>
      <c r="AE14" s="204" t="s">
        <v>23</v>
      </c>
      <c r="AF14" s="443" t="s">
        <v>24</v>
      </c>
      <c r="AG14" s="443"/>
      <c r="AH14" s="443"/>
      <c r="AI14" s="18" t="s">
        <v>16</v>
      </c>
      <c r="AJ14" s="425" t="str">
        <f>IF('様式1-別紙（着陸料）'!AJ14=0,"",'様式1-別紙（着陸料）'!AJ14)</f>
        <v/>
      </c>
      <c r="AK14" s="425"/>
      <c r="AL14" s="425"/>
      <c r="AM14" s="425"/>
      <c r="AN14" s="425"/>
      <c r="AO14" s="18" t="s">
        <v>26</v>
      </c>
      <c r="AP14" s="19" t="s">
        <v>46</v>
      </c>
      <c r="AQ14" s="50"/>
      <c r="AR14" s="50"/>
    </row>
    <row r="15" spans="1:45" s="4" customFormat="1" ht="15.75" customHeight="1" x14ac:dyDescent="0.15">
      <c r="A15" s="1"/>
      <c r="B15" s="1"/>
      <c r="C15" s="1"/>
      <c r="D15" s="246">
        <v>5</v>
      </c>
      <c r="E15" s="276" t="s">
        <v>112</v>
      </c>
      <c r="F15" s="277"/>
      <c r="G15" s="277"/>
      <c r="H15" s="277"/>
      <c r="I15" s="277"/>
      <c r="J15" s="277"/>
      <c r="K15" s="278"/>
      <c r="L15" s="342" t="s">
        <v>132</v>
      </c>
      <c r="M15" s="343"/>
      <c r="N15" s="343" t="str">
        <f>IF('様式1-別紙（着陸料）'!N15=0,"",'様式1-別紙（着陸料）'!N15)</f>
        <v/>
      </c>
      <c r="O15" s="343" t="s">
        <v>48</v>
      </c>
      <c r="P15" s="343" t="str">
        <f>IF('様式1-別紙（着陸料）'!P15=0,"",'様式1-別紙（着陸料）'!P15)</f>
        <v/>
      </c>
      <c r="Q15" s="343" t="s">
        <v>134</v>
      </c>
      <c r="R15" s="343" t="str">
        <f>IF('様式1-別紙（着陸料）'!R15=0,"",'様式1-別紙（着陸料）'!R15)</f>
        <v/>
      </c>
      <c r="S15" s="343" t="s">
        <v>10</v>
      </c>
      <c r="T15" s="321" t="s">
        <v>136</v>
      </c>
      <c r="U15" s="321"/>
      <c r="V15" s="321"/>
      <c r="W15" s="321"/>
      <c r="X15" s="127" t="s">
        <v>93</v>
      </c>
      <c r="Y15" s="127"/>
      <c r="Z15" s="128" t="str">
        <f>IF('様式1-別紙（着陸料）'!Z15=0,"",'様式1-別紙（着陸料）'!Z15)</f>
        <v/>
      </c>
      <c r="AA15" s="128" t="s">
        <v>48</v>
      </c>
      <c r="AB15" s="128" t="str">
        <f>IF('様式1-別紙（着陸料）'!AB15=0,"",'様式1-別紙（着陸料）'!AB15)</f>
        <v/>
      </c>
      <c r="AC15" s="128" t="s">
        <v>134</v>
      </c>
      <c r="AD15" s="128" t="str">
        <f>IF('様式1-別紙（着陸料）'!AD15=0,"",'様式1-別紙（着陸料）'!AD15)</f>
        <v/>
      </c>
      <c r="AE15" s="128" t="s">
        <v>10</v>
      </c>
      <c r="AF15" s="128"/>
      <c r="AG15" s="321" t="s">
        <v>138</v>
      </c>
      <c r="AH15" s="321"/>
      <c r="AI15" s="321"/>
      <c r="AJ15" s="321"/>
      <c r="AK15" s="321"/>
      <c r="AL15" s="321"/>
      <c r="AM15" s="321"/>
      <c r="AN15" s="321"/>
      <c r="AO15" s="321"/>
      <c r="AP15" s="344"/>
    </row>
    <row r="16" spans="1:45" s="4" customFormat="1" ht="15.75" customHeight="1" x14ac:dyDescent="0.15">
      <c r="A16" s="1"/>
      <c r="B16" s="1"/>
      <c r="C16" s="1"/>
      <c r="D16" s="248"/>
      <c r="E16" s="279"/>
      <c r="F16" s="280"/>
      <c r="G16" s="280"/>
      <c r="H16" s="280"/>
      <c r="I16" s="280"/>
      <c r="J16" s="280"/>
      <c r="K16" s="281"/>
      <c r="L16" s="337"/>
      <c r="M16" s="338"/>
      <c r="N16" s="338"/>
      <c r="O16" s="338"/>
      <c r="P16" s="338"/>
      <c r="Q16" s="338"/>
      <c r="R16" s="338"/>
      <c r="S16" s="338"/>
      <c r="T16" s="322" t="s">
        <v>139</v>
      </c>
      <c r="U16" s="322"/>
      <c r="V16" s="322"/>
      <c r="W16" s="322"/>
      <c r="X16" s="322"/>
      <c r="Y16" s="322"/>
      <c r="Z16" s="129" t="s">
        <v>93</v>
      </c>
      <c r="AA16" s="129"/>
      <c r="AB16" s="130" t="str">
        <f>IF('様式1-別紙（着陸料）'!AB16=0,"",'様式1-別紙（着陸料）'!AB16)</f>
        <v/>
      </c>
      <c r="AC16" s="130" t="s">
        <v>48</v>
      </c>
      <c r="AD16" s="130" t="str">
        <f>IF('様式1-別紙（着陸料）'!AD16=0,"",'様式1-別紙（着陸料）'!AD16)</f>
        <v/>
      </c>
      <c r="AE16" s="130" t="s">
        <v>134</v>
      </c>
      <c r="AF16" s="130" t="str">
        <f>IF('様式1-別紙（着陸料）'!AF16=0,"",'様式1-別紙（着陸料）'!AF16)</f>
        <v/>
      </c>
      <c r="AG16" s="130" t="s">
        <v>10</v>
      </c>
      <c r="AH16" s="323" t="s">
        <v>140</v>
      </c>
      <c r="AI16" s="323"/>
      <c r="AJ16" s="323"/>
      <c r="AK16" s="323"/>
      <c r="AL16" s="323"/>
      <c r="AM16" s="323"/>
      <c r="AN16" s="323"/>
      <c r="AO16" s="323"/>
      <c r="AP16" s="324"/>
    </row>
    <row r="17" spans="1:44" s="4" customFormat="1" ht="39" customHeight="1" x14ac:dyDescent="0.15">
      <c r="A17" s="46"/>
      <c r="B17" s="46"/>
      <c r="C17" s="46"/>
      <c r="D17" s="267">
        <v>6</v>
      </c>
      <c r="E17" s="494" t="s">
        <v>113</v>
      </c>
      <c r="F17" s="495"/>
      <c r="G17" s="496"/>
      <c r="H17" s="496"/>
      <c r="I17" s="496"/>
      <c r="J17" s="496"/>
      <c r="K17" s="497"/>
      <c r="L17" s="317"/>
      <c r="M17" s="318"/>
      <c r="N17" s="318"/>
      <c r="O17" s="319"/>
      <c r="P17" s="221" t="s">
        <v>27</v>
      </c>
      <c r="Q17" s="222"/>
      <c r="R17" s="222"/>
      <c r="S17" s="223"/>
      <c r="T17" s="320" t="s">
        <v>114</v>
      </c>
      <c r="U17" s="222"/>
      <c r="V17" s="222"/>
      <c r="W17" s="222"/>
      <c r="X17" s="222"/>
      <c r="Y17" s="222"/>
      <c r="Z17" s="222"/>
      <c r="AA17" s="223"/>
      <c r="AB17" s="320" t="s">
        <v>29</v>
      </c>
      <c r="AC17" s="222"/>
      <c r="AD17" s="222"/>
      <c r="AE17" s="222"/>
      <c r="AF17" s="222"/>
      <c r="AG17" s="222"/>
      <c r="AH17" s="222"/>
      <c r="AI17" s="223"/>
      <c r="AJ17" s="320" t="s">
        <v>115</v>
      </c>
      <c r="AK17" s="222"/>
      <c r="AL17" s="222"/>
      <c r="AM17" s="222"/>
      <c r="AN17" s="222"/>
      <c r="AO17" s="222"/>
      <c r="AP17" s="223"/>
      <c r="AQ17" s="50"/>
      <c r="AR17" s="50"/>
    </row>
    <row r="18" spans="1:44" s="4" customFormat="1" ht="14.25" customHeight="1" x14ac:dyDescent="0.15">
      <c r="A18" s="46"/>
      <c r="B18" s="46"/>
      <c r="C18" s="46"/>
      <c r="D18" s="267"/>
      <c r="E18" s="498"/>
      <c r="F18" s="499"/>
      <c r="G18" s="500"/>
      <c r="H18" s="500"/>
      <c r="I18" s="500"/>
      <c r="J18" s="500"/>
      <c r="K18" s="501"/>
      <c r="L18" s="311" t="s">
        <v>124</v>
      </c>
      <c r="M18" s="311"/>
      <c r="N18" s="311"/>
      <c r="O18" s="311"/>
      <c r="P18" s="445" t="str">
        <f>IF('様式1-別紙（着陸料）'!P18=0,"",'様式1-別紙（着陸料）'!P18)</f>
        <v/>
      </c>
      <c r="Q18" s="446"/>
      <c r="R18" s="446"/>
      <c r="S18" s="447"/>
      <c r="T18" s="78" t="str">
        <f>IF('様式1-別紙（着陸料）'!T18=0,"",'様式1-別紙（着陸料）'!T18)</f>
        <v/>
      </c>
      <c r="U18" s="200" t="s">
        <v>16</v>
      </c>
      <c r="V18" s="80" t="str">
        <f>IF('様式1-別紙（着陸料）'!V18=0,"",'様式1-別紙（着陸料）'!V18)</f>
        <v/>
      </c>
      <c r="W18" s="446" t="s">
        <v>65</v>
      </c>
      <c r="X18" s="446"/>
      <c r="Y18" s="80" t="str">
        <f>IF('様式1-別紙（着陸料）'!Y18=0,"",'様式1-別紙（着陸料）'!Y18)</f>
        <v/>
      </c>
      <c r="Z18" s="200" t="s">
        <v>16</v>
      </c>
      <c r="AA18" s="81" t="str">
        <f>IF('様式1-別紙（着陸料）'!AA18=0,"",'様式1-別紙（着陸料）'!AA18)</f>
        <v/>
      </c>
      <c r="AB18" s="445" t="str">
        <f>IF('様式1-別紙（着陸料）'!AB18=0,"",'様式1-別紙（着陸料）'!AB18)</f>
        <v/>
      </c>
      <c r="AC18" s="446"/>
      <c r="AD18" s="446"/>
      <c r="AE18" s="446"/>
      <c r="AF18" s="446"/>
      <c r="AG18" s="446"/>
      <c r="AH18" s="446"/>
      <c r="AI18" s="447"/>
      <c r="AJ18" s="78" t="str">
        <f>IF('様式1-別紙（着陸料）'!AJ18=0,"",'様式1-別紙（着陸料）'!AJ18)</f>
        <v>月</v>
      </c>
      <c r="AK18" s="200" t="str">
        <f>IF('様式1-別紙（着陸料）'!AK18=0,"",'様式1-別紙（着陸料）'!AK18)</f>
        <v>火</v>
      </c>
      <c r="AL18" s="200" t="str">
        <f>IF('様式1-別紙（着陸料）'!AL18=0,"",'様式1-別紙（着陸料）'!AL18)</f>
        <v>水</v>
      </c>
      <c r="AM18" s="200" t="str">
        <f>IF('様式1-別紙（着陸料）'!AM18=0,"",'様式1-別紙（着陸料）'!AM18)</f>
        <v>木</v>
      </c>
      <c r="AN18" s="200" t="str">
        <f>IF('様式1-別紙（着陸料）'!AN18=0,"",'様式1-別紙（着陸料）'!AN18)</f>
        <v>金</v>
      </c>
      <c r="AO18" s="200" t="str">
        <f>IF('様式1-別紙（着陸料）'!AO18=0,"",'様式1-別紙（着陸料）'!AO18)</f>
        <v>土</v>
      </c>
      <c r="AP18" s="201" t="str">
        <f>IF('様式1-別紙（着陸料）'!AP18=0,"",'様式1-別紙（着陸料）'!AP18)</f>
        <v>日</v>
      </c>
      <c r="AQ18" s="50"/>
      <c r="AR18" s="50"/>
    </row>
    <row r="19" spans="1:44" ht="15.75" customHeight="1" thickBot="1" x14ac:dyDescent="0.2">
      <c r="A19" s="46"/>
      <c r="B19" s="46"/>
      <c r="C19" s="46"/>
      <c r="D19" s="267"/>
      <c r="E19" s="498"/>
      <c r="F19" s="499"/>
      <c r="G19" s="500"/>
      <c r="H19" s="500"/>
      <c r="I19" s="500"/>
      <c r="J19" s="500"/>
      <c r="K19" s="501"/>
      <c r="L19" s="310" t="s">
        <v>125</v>
      </c>
      <c r="M19" s="310"/>
      <c r="N19" s="310"/>
      <c r="O19" s="310"/>
      <c r="P19" s="465" t="str">
        <f>IF('様式1-別紙（着陸料）'!P19=0,"",'様式1-別紙（着陸料）'!P19)</f>
        <v/>
      </c>
      <c r="Q19" s="466"/>
      <c r="R19" s="466"/>
      <c r="S19" s="467"/>
      <c r="T19" s="186" t="str">
        <f>IF('様式1-別紙（着陸料）'!T19=0,"",'様式1-別紙（着陸料）'!T19)</f>
        <v/>
      </c>
      <c r="U19" s="202" t="s">
        <v>16</v>
      </c>
      <c r="V19" s="187" t="str">
        <f>IF('様式1-別紙（着陸料）'!V19=0,"",'様式1-別紙（着陸料）'!V19)</f>
        <v/>
      </c>
      <c r="W19" s="466" t="s">
        <v>65</v>
      </c>
      <c r="X19" s="466"/>
      <c r="Y19" s="187" t="str">
        <f>IF('様式1-別紙（着陸料）'!Y19=0,"",'様式1-別紙（着陸料）'!Y19)</f>
        <v/>
      </c>
      <c r="Z19" s="202" t="s">
        <v>16</v>
      </c>
      <c r="AA19" s="188" t="str">
        <f>IF('様式1-別紙（着陸料）'!AA19=0,"",'様式1-別紙（着陸料）'!AA19)</f>
        <v/>
      </c>
      <c r="AB19" s="465" t="str">
        <f>IF('様式1-別紙（着陸料）'!AB19=0,"",'様式1-別紙（着陸料）'!AB19)</f>
        <v/>
      </c>
      <c r="AC19" s="466"/>
      <c r="AD19" s="466"/>
      <c r="AE19" s="466"/>
      <c r="AF19" s="466"/>
      <c r="AG19" s="466"/>
      <c r="AH19" s="466"/>
      <c r="AI19" s="467"/>
      <c r="AJ19" s="186" t="str">
        <f>IF('様式1-別紙（着陸料）'!AJ19=0,"",'様式1-別紙（着陸料）'!AJ19)</f>
        <v>月</v>
      </c>
      <c r="AK19" s="202" t="str">
        <f>IF('様式1-別紙（着陸料）'!AK19=0,"",'様式1-別紙（着陸料）'!AK19)</f>
        <v>火</v>
      </c>
      <c r="AL19" s="202" t="str">
        <f>IF('様式1-別紙（着陸料）'!AL19=0,"",'様式1-別紙（着陸料）'!AL19)</f>
        <v>水</v>
      </c>
      <c r="AM19" s="202" t="str">
        <f>IF('様式1-別紙（着陸料）'!AM19=0,"",'様式1-別紙（着陸料）'!AM19)</f>
        <v>木</v>
      </c>
      <c r="AN19" s="202" t="str">
        <f>IF('様式1-別紙（着陸料）'!AN19=0,"",'様式1-別紙（着陸料）'!AN19)</f>
        <v>金</v>
      </c>
      <c r="AO19" s="202" t="str">
        <f>IF('様式1-別紙（着陸料）'!AO19=0,"",'様式1-別紙（着陸料）'!AO19)</f>
        <v>土</v>
      </c>
      <c r="AP19" s="203" t="str">
        <f>IF('様式1-別紙（着陸料）'!AP19=0,"",'様式1-別紙（着陸料）'!AP19)</f>
        <v>日</v>
      </c>
      <c r="AQ19" s="50"/>
      <c r="AR19" s="50"/>
    </row>
    <row r="20" spans="1:44" ht="15.75" hidden="1" customHeight="1" outlineLevel="1" thickTop="1" x14ac:dyDescent="0.15">
      <c r="A20" s="46"/>
      <c r="B20" s="46"/>
      <c r="C20" s="46"/>
      <c r="D20" s="267"/>
      <c r="E20" s="498"/>
      <c r="F20" s="499"/>
      <c r="G20" s="500"/>
      <c r="H20" s="500"/>
      <c r="I20" s="500"/>
      <c r="J20" s="500"/>
      <c r="K20" s="501"/>
      <c r="L20" s="309" t="s">
        <v>109</v>
      </c>
      <c r="M20" s="309"/>
      <c r="N20" s="309"/>
      <c r="O20" s="309"/>
      <c r="P20" s="445" t="str">
        <f>IF('様式1-別紙（着陸料）'!P20=0,"",'様式1-別紙（着陸料）'!P20)</f>
        <v/>
      </c>
      <c r="Q20" s="446"/>
      <c r="R20" s="446"/>
      <c r="S20" s="447"/>
      <c r="T20" s="78" t="str">
        <f>IF('様式1-別紙（着陸料）'!T20=0,"",'様式1-別紙（着陸料）'!T20)</f>
        <v/>
      </c>
      <c r="U20" s="200" t="s">
        <v>16</v>
      </c>
      <c r="V20" s="80" t="str">
        <f>IF('様式1-別紙（着陸料）'!V20=0,"",'様式1-別紙（着陸料）'!V20)</f>
        <v/>
      </c>
      <c r="W20" s="446" t="s">
        <v>65</v>
      </c>
      <c r="X20" s="446"/>
      <c r="Y20" s="80" t="str">
        <f>IF('様式1-別紙（着陸料）'!Y20=0,"",'様式1-別紙（着陸料）'!Y20)</f>
        <v/>
      </c>
      <c r="Z20" s="200" t="s">
        <v>16</v>
      </c>
      <c r="AA20" s="81" t="str">
        <f>IF('様式1-別紙（着陸料）'!AA20=0,"",'様式1-別紙（着陸料）'!AA20)</f>
        <v/>
      </c>
      <c r="AB20" s="445" t="str">
        <f>IF('様式1-別紙（着陸料）'!AB20=0,"",'様式1-別紙（着陸料）'!AB20)</f>
        <v/>
      </c>
      <c r="AC20" s="446"/>
      <c r="AD20" s="446"/>
      <c r="AE20" s="446"/>
      <c r="AF20" s="446"/>
      <c r="AG20" s="446"/>
      <c r="AH20" s="446"/>
      <c r="AI20" s="447"/>
      <c r="AJ20" s="78" t="str">
        <f>IF('様式1-別紙（着陸料）'!AJ20=0,"",'様式1-別紙（着陸料）'!AJ20)</f>
        <v/>
      </c>
      <c r="AK20" s="200" t="str">
        <f>IF('様式1-別紙（着陸料）'!AK20=0,"",'様式1-別紙（着陸料）'!AK20)</f>
        <v/>
      </c>
      <c r="AL20" s="200" t="str">
        <f>IF('様式1-別紙（着陸料）'!AL20=0,"",'様式1-別紙（着陸料）'!AL20)</f>
        <v/>
      </c>
      <c r="AM20" s="200" t="str">
        <f>IF('様式1-別紙（着陸料）'!AM20=0,"",'様式1-別紙（着陸料）'!AM20)</f>
        <v/>
      </c>
      <c r="AN20" s="200" t="str">
        <f>IF('様式1-別紙（着陸料）'!AN20=0,"",'様式1-別紙（着陸料）'!AN20)</f>
        <v/>
      </c>
      <c r="AO20" s="200" t="str">
        <f>IF('様式1-別紙（着陸料）'!AO20=0,"",'様式1-別紙（着陸料）'!AO20)</f>
        <v/>
      </c>
      <c r="AP20" s="201" t="str">
        <f>IF('様式1-別紙（着陸料）'!AP20=0,"",'様式1-別紙（着陸料）'!AP20)</f>
        <v/>
      </c>
      <c r="AQ20" s="50"/>
      <c r="AR20" s="50"/>
    </row>
    <row r="21" spans="1:44" ht="15.75" hidden="1" customHeight="1" outlineLevel="1" x14ac:dyDescent="0.15">
      <c r="A21" s="46"/>
      <c r="B21" s="46"/>
      <c r="C21" s="46"/>
      <c r="D21" s="267"/>
      <c r="E21" s="498"/>
      <c r="F21" s="499"/>
      <c r="G21" s="500"/>
      <c r="H21" s="500"/>
      <c r="I21" s="500"/>
      <c r="J21" s="500"/>
      <c r="K21" s="501"/>
      <c r="L21" s="311" t="s">
        <v>108</v>
      </c>
      <c r="M21" s="311"/>
      <c r="N21" s="311"/>
      <c r="O21" s="311"/>
      <c r="P21" s="445" t="str">
        <f>IF('様式1-別紙（着陸料）'!P21=0,"",'様式1-別紙（着陸料）'!P21)</f>
        <v/>
      </c>
      <c r="Q21" s="446"/>
      <c r="R21" s="446"/>
      <c r="S21" s="447"/>
      <c r="T21" s="78" t="str">
        <f>IF('様式1-別紙（着陸料）'!T21=0,"",'様式1-別紙（着陸料）'!T21)</f>
        <v/>
      </c>
      <c r="U21" s="200" t="s">
        <v>16</v>
      </c>
      <c r="V21" s="80" t="str">
        <f>IF('様式1-別紙（着陸料）'!V21=0,"",'様式1-別紙（着陸料）'!V21)</f>
        <v/>
      </c>
      <c r="W21" s="446" t="s">
        <v>65</v>
      </c>
      <c r="X21" s="446"/>
      <c r="Y21" s="80" t="str">
        <f>IF('様式1-別紙（着陸料）'!Y21=0,"",'様式1-別紙（着陸料）'!Y21)</f>
        <v/>
      </c>
      <c r="Z21" s="200" t="s">
        <v>16</v>
      </c>
      <c r="AA21" s="81" t="str">
        <f>IF('様式1-別紙（着陸料）'!AA21=0,"",'様式1-別紙（着陸料）'!AA21)</f>
        <v/>
      </c>
      <c r="AB21" s="445" t="str">
        <f>IF('様式1-別紙（着陸料）'!AB21=0,"",'様式1-別紙（着陸料）'!AB21)</f>
        <v/>
      </c>
      <c r="AC21" s="446"/>
      <c r="AD21" s="446"/>
      <c r="AE21" s="446"/>
      <c r="AF21" s="446"/>
      <c r="AG21" s="446"/>
      <c r="AH21" s="446"/>
      <c r="AI21" s="447"/>
      <c r="AJ21" s="78" t="str">
        <f>IF('様式1-別紙（着陸料）'!AJ21=0,"",'様式1-別紙（着陸料）'!AJ21)</f>
        <v/>
      </c>
      <c r="AK21" s="200" t="str">
        <f>IF('様式1-別紙（着陸料）'!AK21=0,"",'様式1-別紙（着陸料）'!AK21)</f>
        <v/>
      </c>
      <c r="AL21" s="200" t="str">
        <f>IF('様式1-別紙（着陸料）'!AL21=0,"",'様式1-別紙（着陸料）'!AL21)</f>
        <v/>
      </c>
      <c r="AM21" s="200" t="str">
        <f>IF('様式1-別紙（着陸料）'!AM21=0,"",'様式1-別紙（着陸料）'!AM21)</f>
        <v/>
      </c>
      <c r="AN21" s="200" t="str">
        <f>IF('様式1-別紙（着陸料）'!AN21=0,"",'様式1-別紙（着陸料）'!AN21)</f>
        <v/>
      </c>
      <c r="AO21" s="200" t="str">
        <f>IF('様式1-別紙（着陸料）'!AO21=0,"",'様式1-別紙（着陸料）'!AO21)</f>
        <v/>
      </c>
      <c r="AP21" s="201" t="str">
        <f>IF('様式1-別紙（着陸料）'!AP21=0,"",'様式1-別紙（着陸料）'!AP21)</f>
        <v/>
      </c>
      <c r="AQ21" s="50"/>
      <c r="AR21" s="50"/>
    </row>
    <row r="22" spans="1:44" ht="15.75" customHeight="1" collapsed="1" thickTop="1" x14ac:dyDescent="0.15">
      <c r="A22" s="46"/>
      <c r="B22" s="46"/>
      <c r="C22" s="46"/>
      <c r="D22" s="267"/>
      <c r="E22" s="498"/>
      <c r="F22" s="499"/>
      <c r="G22" s="500"/>
      <c r="H22" s="500"/>
      <c r="I22" s="500"/>
      <c r="J22" s="500"/>
      <c r="K22" s="501"/>
      <c r="L22" s="311" t="s">
        <v>106</v>
      </c>
      <c r="M22" s="311"/>
      <c r="N22" s="311"/>
      <c r="O22" s="311"/>
      <c r="P22" s="445" t="str">
        <f>IF('様式1-別紙（着陸料）'!P22=0,"",'様式1-別紙（着陸料）'!P22)</f>
        <v/>
      </c>
      <c r="Q22" s="446"/>
      <c r="R22" s="446"/>
      <c r="S22" s="447"/>
      <c r="T22" s="78" t="str">
        <f>IF('様式1-別紙（着陸料）'!T22=0,"",'様式1-別紙（着陸料）'!T22)</f>
        <v/>
      </c>
      <c r="U22" s="200" t="s">
        <v>16</v>
      </c>
      <c r="V22" s="80" t="str">
        <f>IF('様式1-別紙（着陸料）'!V22=0,"",'様式1-別紙（着陸料）'!V22)</f>
        <v/>
      </c>
      <c r="W22" s="446" t="s">
        <v>65</v>
      </c>
      <c r="X22" s="446"/>
      <c r="Y22" s="80" t="str">
        <f>IF('様式1-別紙（着陸料）'!Y22=0,"",'様式1-別紙（着陸料）'!Y22)</f>
        <v/>
      </c>
      <c r="Z22" s="200" t="s">
        <v>16</v>
      </c>
      <c r="AA22" s="81" t="str">
        <f>IF('様式1-別紙（着陸料）'!AA22=0,"",'様式1-別紙（着陸料）'!AA22)</f>
        <v/>
      </c>
      <c r="AB22" s="445" t="str">
        <f>IF('様式1-別紙（着陸料）'!AB22=0,"",'様式1-別紙（着陸料）'!AB22)</f>
        <v/>
      </c>
      <c r="AC22" s="446"/>
      <c r="AD22" s="446"/>
      <c r="AE22" s="446"/>
      <c r="AF22" s="446"/>
      <c r="AG22" s="446"/>
      <c r="AH22" s="446"/>
      <c r="AI22" s="447"/>
      <c r="AJ22" s="78" t="str">
        <f>IF('様式1-別紙（着陸料）'!AJ22=0,"",'様式1-別紙（着陸料）'!AJ22)</f>
        <v>月</v>
      </c>
      <c r="AK22" s="200" t="str">
        <f>IF('様式1-別紙（着陸料）'!AK22=0,"",'様式1-別紙（着陸料）'!AK22)</f>
        <v>火</v>
      </c>
      <c r="AL22" s="200" t="str">
        <f>IF('様式1-別紙（着陸料）'!AL22=0,"",'様式1-別紙（着陸料）'!AL22)</f>
        <v>水</v>
      </c>
      <c r="AM22" s="200" t="str">
        <f>IF('様式1-別紙（着陸料）'!AM22=0,"",'様式1-別紙（着陸料）'!AM22)</f>
        <v>木</v>
      </c>
      <c r="AN22" s="200" t="str">
        <f>IF('様式1-別紙（着陸料）'!AN22=0,"",'様式1-別紙（着陸料）'!AN22)</f>
        <v>金</v>
      </c>
      <c r="AO22" s="200" t="str">
        <f>IF('様式1-別紙（着陸料）'!AO22=0,"",'様式1-別紙（着陸料）'!AO22)</f>
        <v>土</v>
      </c>
      <c r="AP22" s="201" t="str">
        <f>IF('様式1-別紙（着陸料）'!AP22=0,"",'様式1-別紙（着陸料）'!AP22)</f>
        <v>日</v>
      </c>
      <c r="AQ22" s="50"/>
      <c r="AR22" s="50"/>
    </row>
    <row r="23" spans="1:44" ht="15.75" customHeight="1" x14ac:dyDescent="0.15">
      <c r="A23" s="46"/>
      <c r="B23" s="46"/>
      <c r="C23" s="46"/>
      <c r="D23" s="267"/>
      <c r="E23" s="498"/>
      <c r="F23" s="499"/>
      <c r="G23" s="500"/>
      <c r="H23" s="500"/>
      <c r="I23" s="500"/>
      <c r="J23" s="500"/>
      <c r="K23" s="501"/>
      <c r="L23" s="311" t="s">
        <v>30</v>
      </c>
      <c r="M23" s="311"/>
      <c r="N23" s="311"/>
      <c r="O23" s="311"/>
      <c r="P23" s="445" t="str">
        <f>IF('様式1-別紙（着陸料）'!P23=0,"",'様式1-別紙（着陸料）'!P23)</f>
        <v/>
      </c>
      <c r="Q23" s="446"/>
      <c r="R23" s="446"/>
      <c r="S23" s="447"/>
      <c r="T23" s="78" t="str">
        <f>IF('様式1-別紙（着陸料）'!T23=0,"",'様式1-別紙（着陸料）'!T23)</f>
        <v/>
      </c>
      <c r="U23" s="200" t="s">
        <v>16</v>
      </c>
      <c r="V23" s="80" t="str">
        <f>IF('様式1-別紙（着陸料）'!V23=0,"",'様式1-別紙（着陸料）'!V23)</f>
        <v/>
      </c>
      <c r="W23" s="446" t="s">
        <v>65</v>
      </c>
      <c r="X23" s="446"/>
      <c r="Y23" s="80" t="str">
        <f>IF('様式1-別紙（着陸料）'!Y23=0,"",'様式1-別紙（着陸料）'!Y23)</f>
        <v/>
      </c>
      <c r="Z23" s="200" t="s">
        <v>16</v>
      </c>
      <c r="AA23" s="81" t="str">
        <f>IF('様式1-別紙（着陸料）'!AA23=0,"",'様式1-別紙（着陸料）'!AA23)</f>
        <v/>
      </c>
      <c r="AB23" s="445" t="str">
        <f>IF('様式1-別紙（着陸料）'!AB23=0,"",'様式1-別紙（着陸料）'!AB23)</f>
        <v/>
      </c>
      <c r="AC23" s="446"/>
      <c r="AD23" s="446"/>
      <c r="AE23" s="446"/>
      <c r="AF23" s="446"/>
      <c r="AG23" s="446"/>
      <c r="AH23" s="446"/>
      <c r="AI23" s="447"/>
      <c r="AJ23" s="78" t="str">
        <f>IF('様式1-別紙（着陸料）'!AJ23=0,"",'様式1-別紙（着陸料）'!AJ23)</f>
        <v>月</v>
      </c>
      <c r="AK23" s="200" t="str">
        <f>IF('様式1-別紙（着陸料）'!AK23=0,"",'様式1-別紙（着陸料）'!AK23)</f>
        <v>火</v>
      </c>
      <c r="AL23" s="200" t="str">
        <f>IF('様式1-別紙（着陸料）'!AL23=0,"",'様式1-別紙（着陸料）'!AL23)</f>
        <v>水</v>
      </c>
      <c r="AM23" s="200" t="str">
        <f>IF('様式1-別紙（着陸料）'!AM23=0,"",'様式1-別紙（着陸料）'!AM23)</f>
        <v>木</v>
      </c>
      <c r="AN23" s="200" t="str">
        <f>IF('様式1-別紙（着陸料）'!AN23=0,"",'様式1-別紙（着陸料）'!AN23)</f>
        <v>金</v>
      </c>
      <c r="AO23" s="200" t="str">
        <f>IF('様式1-別紙（着陸料）'!AO23=0,"",'様式1-別紙（着陸料）'!AO23)</f>
        <v>土</v>
      </c>
      <c r="AP23" s="201" t="str">
        <f>IF('様式1-別紙（着陸料）'!AP23=0,"",'様式1-別紙（着陸料）'!AP23)</f>
        <v>日</v>
      </c>
      <c r="AQ23" s="50"/>
      <c r="AR23" s="50"/>
    </row>
    <row r="24" spans="1:44" s="4" customFormat="1" ht="15.75" customHeight="1" x14ac:dyDescent="0.15">
      <c r="A24" s="46"/>
      <c r="B24" s="46"/>
      <c r="C24" s="46"/>
      <c r="D24" s="267"/>
      <c r="E24" s="502"/>
      <c r="F24" s="500"/>
      <c r="G24" s="500"/>
      <c r="H24" s="500"/>
      <c r="I24" s="500"/>
      <c r="J24" s="500"/>
      <c r="K24" s="501"/>
      <c r="L24" s="311" t="s">
        <v>28</v>
      </c>
      <c r="M24" s="311"/>
      <c r="N24" s="311"/>
      <c r="O24" s="311"/>
      <c r="P24" s="445" t="str">
        <f>IF('様式1-別紙（着陸料）'!P24=0,"",'様式1-別紙（着陸料）'!P24)</f>
        <v/>
      </c>
      <c r="Q24" s="446"/>
      <c r="R24" s="446"/>
      <c r="S24" s="447"/>
      <c r="T24" s="78" t="str">
        <f>IF('様式1-別紙（着陸料）'!T24=0,"",'様式1-別紙（着陸料）'!T24)</f>
        <v/>
      </c>
      <c r="U24" s="200" t="s">
        <v>16</v>
      </c>
      <c r="V24" s="80" t="str">
        <f>IF('様式1-別紙（着陸料）'!V24=0,"",'様式1-別紙（着陸料）'!V24)</f>
        <v/>
      </c>
      <c r="W24" s="446" t="s">
        <v>65</v>
      </c>
      <c r="X24" s="446"/>
      <c r="Y24" s="80" t="str">
        <f>IF('様式1-別紙（着陸料）'!Y24=0,"",'様式1-別紙（着陸料）'!Y24)</f>
        <v/>
      </c>
      <c r="Z24" s="200" t="s">
        <v>16</v>
      </c>
      <c r="AA24" s="81" t="str">
        <f>IF('様式1-別紙（着陸料）'!AA24=0,"",'様式1-別紙（着陸料）'!AA24)</f>
        <v/>
      </c>
      <c r="AB24" s="445" t="str">
        <f>IF('様式1-別紙（着陸料）'!AB24=0,"",'様式1-別紙（着陸料）'!AB24)</f>
        <v/>
      </c>
      <c r="AC24" s="446"/>
      <c r="AD24" s="446"/>
      <c r="AE24" s="446"/>
      <c r="AF24" s="446"/>
      <c r="AG24" s="446"/>
      <c r="AH24" s="446"/>
      <c r="AI24" s="447"/>
      <c r="AJ24" s="78" t="str">
        <f>IF('様式1-別紙（着陸料）'!AJ24=0,"",'様式1-別紙（着陸料）'!AJ24)</f>
        <v>月</v>
      </c>
      <c r="AK24" s="200" t="str">
        <f>IF('様式1-別紙（着陸料）'!AK24=0,"",'様式1-別紙（着陸料）'!AK24)</f>
        <v>火</v>
      </c>
      <c r="AL24" s="200" t="str">
        <f>IF('様式1-別紙（着陸料）'!AL24=0,"",'様式1-別紙（着陸料）'!AL24)</f>
        <v>水</v>
      </c>
      <c r="AM24" s="200" t="str">
        <f>IF('様式1-別紙（着陸料）'!AM24=0,"",'様式1-別紙（着陸料）'!AM24)</f>
        <v>木</v>
      </c>
      <c r="AN24" s="200" t="str">
        <f>IF('様式1-別紙（着陸料）'!AN24=0,"",'様式1-別紙（着陸料）'!AN24)</f>
        <v>金</v>
      </c>
      <c r="AO24" s="200" t="str">
        <f>IF('様式1-別紙（着陸料）'!AO24=0,"",'様式1-別紙（着陸料）'!AO24)</f>
        <v>土</v>
      </c>
      <c r="AP24" s="201" t="str">
        <f>IF('様式1-別紙（着陸料）'!AP24=0,"",'様式1-別紙（着陸料）'!AP24)</f>
        <v>日</v>
      </c>
      <c r="AQ24" s="50"/>
      <c r="AR24" s="50"/>
    </row>
    <row r="25" spans="1:44" ht="15.75" customHeight="1" x14ac:dyDescent="0.15">
      <c r="A25" s="46"/>
      <c r="B25" s="46"/>
      <c r="C25" s="46"/>
      <c r="D25" s="267"/>
      <c r="E25" s="503"/>
      <c r="F25" s="504"/>
      <c r="G25" s="504"/>
      <c r="H25" s="504"/>
      <c r="I25" s="504"/>
      <c r="J25" s="504"/>
      <c r="K25" s="505"/>
      <c r="L25" s="311" t="s">
        <v>110</v>
      </c>
      <c r="M25" s="311"/>
      <c r="N25" s="311"/>
      <c r="O25" s="311"/>
      <c r="P25" s="445" t="str">
        <f>IF('様式1-別紙（着陸料）'!P25=0,"",'様式1-別紙（着陸料）'!P25)</f>
        <v/>
      </c>
      <c r="Q25" s="446"/>
      <c r="R25" s="446"/>
      <c r="S25" s="447"/>
      <c r="T25" s="78" t="str">
        <f>IF('様式1-別紙（着陸料）'!T25=0,"",'様式1-別紙（着陸料）'!T25)</f>
        <v/>
      </c>
      <c r="U25" s="200" t="s">
        <v>16</v>
      </c>
      <c r="V25" s="80" t="str">
        <f>IF('様式1-別紙（着陸料）'!V25=0,"",'様式1-別紙（着陸料）'!V25)</f>
        <v/>
      </c>
      <c r="W25" s="446" t="s">
        <v>65</v>
      </c>
      <c r="X25" s="446"/>
      <c r="Y25" s="80" t="str">
        <f>IF('様式1-別紙（着陸料）'!Y25=0,"",'様式1-別紙（着陸料）'!Y25)</f>
        <v/>
      </c>
      <c r="Z25" s="200" t="s">
        <v>16</v>
      </c>
      <c r="AA25" s="81" t="str">
        <f>IF('様式1-別紙（着陸料）'!AA25=0,"",'様式1-別紙（着陸料）'!AA25)</f>
        <v/>
      </c>
      <c r="AB25" s="445" t="str">
        <f>IF('様式1-別紙（着陸料）'!AB25=0,"",'様式1-別紙（着陸料）'!AB25)</f>
        <v/>
      </c>
      <c r="AC25" s="446"/>
      <c r="AD25" s="446"/>
      <c r="AE25" s="446"/>
      <c r="AF25" s="446"/>
      <c r="AG25" s="446"/>
      <c r="AH25" s="446"/>
      <c r="AI25" s="447"/>
      <c r="AJ25" s="78" t="str">
        <f>IF('様式1-別紙（着陸料）'!AJ25=0,"",'様式1-別紙（着陸料）'!AJ25)</f>
        <v>月</v>
      </c>
      <c r="AK25" s="200" t="str">
        <f>IF('様式1-別紙（着陸料）'!AK25=0,"",'様式1-別紙（着陸料）'!AK25)</f>
        <v>火</v>
      </c>
      <c r="AL25" s="200" t="str">
        <f>IF('様式1-別紙（着陸料）'!AL25=0,"",'様式1-別紙（着陸料）'!AL25)</f>
        <v>水</v>
      </c>
      <c r="AM25" s="200" t="str">
        <f>IF('様式1-別紙（着陸料）'!AM25=0,"",'様式1-別紙（着陸料）'!AM25)</f>
        <v>木</v>
      </c>
      <c r="AN25" s="200" t="str">
        <f>IF('様式1-別紙（着陸料）'!AN25=0,"",'様式1-別紙（着陸料）'!AN25)</f>
        <v>金</v>
      </c>
      <c r="AO25" s="200" t="str">
        <f>IF('様式1-別紙（着陸料）'!AO25=0,"",'様式1-別紙（着陸料）'!AO25)</f>
        <v>土</v>
      </c>
      <c r="AP25" s="201" t="str">
        <f>IF('様式1-別紙（着陸料）'!AP25=0,"",'様式1-別紙（着陸料）'!AP25)</f>
        <v>日</v>
      </c>
      <c r="AQ25" s="50"/>
      <c r="AR25" s="50"/>
    </row>
    <row r="26" spans="1:44" ht="15.75" customHeight="1" x14ac:dyDescent="0.15">
      <c r="A26" s="46"/>
      <c r="B26" s="46"/>
      <c r="C26" s="46"/>
      <c r="D26" s="267">
        <v>7</v>
      </c>
      <c r="E26" s="258" t="s">
        <v>66</v>
      </c>
      <c r="F26" s="259"/>
      <c r="G26" s="268"/>
      <c r="H26" s="268"/>
      <c r="I26" s="268"/>
      <c r="J26" s="268"/>
      <c r="K26" s="269"/>
      <c r="L26" s="316"/>
      <c r="M26" s="316"/>
      <c r="N26" s="316"/>
      <c r="O26" s="316"/>
      <c r="P26" s="221">
        <v>4</v>
      </c>
      <c r="Q26" s="223"/>
      <c r="R26" s="221">
        <v>5</v>
      </c>
      <c r="S26" s="223"/>
      <c r="T26" s="221">
        <v>6</v>
      </c>
      <c r="U26" s="223"/>
      <c r="V26" s="221">
        <v>7</v>
      </c>
      <c r="W26" s="223"/>
      <c r="X26" s="221">
        <v>8</v>
      </c>
      <c r="Y26" s="223"/>
      <c r="Z26" s="221">
        <v>9</v>
      </c>
      <c r="AA26" s="223"/>
      <c r="AB26" s="221">
        <v>10</v>
      </c>
      <c r="AC26" s="223"/>
      <c r="AD26" s="221">
        <v>11</v>
      </c>
      <c r="AE26" s="223"/>
      <c r="AF26" s="221">
        <v>12</v>
      </c>
      <c r="AG26" s="223"/>
      <c r="AH26" s="221">
        <v>1</v>
      </c>
      <c r="AI26" s="223"/>
      <c r="AJ26" s="221">
        <v>2</v>
      </c>
      <c r="AK26" s="223"/>
      <c r="AL26" s="221">
        <v>3</v>
      </c>
      <c r="AM26" s="223"/>
      <c r="AN26" s="221" t="s">
        <v>14</v>
      </c>
      <c r="AO26" s="222"/>
      <c r="AP26" s="223"/>
      <c r="AQ26" s="50"/>
      <c r="AR26" s="50"/>
    </row>
    <row r="27" spans="1:44" ht="15.75" customHeight="1" x14ac:dyDescent="0.15">
      <c r="D27" s="267"/>
      <c r="E27" s="261"/>
      <c r="F27" s="262"/>
      <c r="G27" s="270"/>
      <c r="H27" s="270"/>
      <c r="I27" s="270"/>
      <c r="J27" s="270"/>
      <c r="K27" s="271"/>
      <c r="L27" s="311" t="s">
        <v>124</v>
      </c>
      <c r="M27" s="311"/>
      <c r="N27" s="311"/>
      <c r="O27" s="311"/>
      <c r="P27" s="429" t="str">
        <f>IF('様式1-別紙（着陸料）'!P27=0,"",'様式1-別紙（着陸料）'!P27)</f>
        <v/>
      </c>
      <c r="Q27" s="430"/>
      <c r="R27" s="429" t="str">
        <f>IF('様式1-別紙（着陸料）'!R27=0,"",'様式1-別紙（着陸料）'!R27)</f>
        <v/>
      </c>
      <c r="S27" s="430"/>
      <c r="T27" s="429" t="str">
        <f>IF('様式1-別紙（着陸料）'!T27=0,"",'様式1-別紙（着陸料）'!T27)</f>
        <v/>
      </c>
      <c r="U27" s="430"/>
      <c r="V27" s="429" t="str">
        <f>IF('様式1-別紙（着陸料）'!V27=0,"",'様式1-別紙（着陸料）'!V27)</f>
        <v/>
      </c>
      <c r="W27" s="430"/>
      <c r="X27" s="429" t="str">
        <f>IF('様式1-別紙（着陸料）'!X27=0,"",'様式1-別紙（着陸料）'!X27)</f>
        <v/>
      </c>
      <c r="Y27" s="430"/>
      <c r="Z27" s="429" t="str">
        <f>IF('様式1-別紙（着陸料）'!Z27=0,"",'様式1-別紙（着陸料）'!Z27)</f>
        <v/>
      </c>
      <c r="AA27" s="430"/>
      <c r="AB27" s="429" t="str">
        <f>IF('様式1-別紙（着陸料）'!AB27=0,"",'様式1-別紙（着陸料）'!AB27)</f>
        <v/>
      </c>
      <c r="AC27" s="430"/>
      <c r="AD27" s="429" t="str">
        <f>IF('様式1-別紙（着陸料）'!AD27=0,"",'様式1-別紙（着陸料）'!AD27)</f>
        <v/>
      </c>
      <c r="AE27" s="430"/>
      <c r="AF27" s="429" t="str">
        <f>IF('様式1-別紙（着陸料）'!AF27=0,"",'様式1-別紙（着陸料）'!AF27)</f>
        <v/>
      </c>
      <c r="AG27" s="430"/>
      <c r="AH27" s="429" t="str">
        <f>IF('様式1-別紙（着陸料）'!AH27=0,"",'様式1-別紙（着陸料）'!AH27)</f>
        <v/>
      </c>
      <c r="AI27" s="430"/>
      <c r="AJ27" s="429" t="str">
        <f>IF('様式1-別紙（着陸料）'!AJ27=0,"",'様式1-別紙（着陸料）'!AJ27)</f>
        <v/>
      </c>
      <c r="AK27" s="430"/>
      <c r="AL27" s="429" t="str">
        <f>IF('様式1-別紙（着陸料）'!AL27=0,"",'様式1-別紙（着陸料）'!AL27)</f>
        <v/>
      </c>
      <c r="AM27" s="430"/>
      <c r="AN27" s="429" t="str">
        <f>IF('様式1-別紙（着陸料）'!AN27=0,"",'様式1-別紙（着陸料）'!AN27)</f>
        <v/>
      </c>
      <c r="AO27" s="431"/>
      <c r="AP27" s="151" t="s">
        <v>8</v>
      </c>
      <c r="AQ27" s="4" t="s">
        <v>97</v>
      </c>
    </row>
    <row r="28" spans="1:44" ht="15.75" customHeight="1" thickBot="1" x14ac:dyDescent="0.2">
      <c r="D28" s="267"/>
      <c r="E28" s="261"/>
      <c r="F28" s="262"/>
      <c r="G28" s="270"/>
      <c r="H28" s="270"/>
      <c r="I28" s="270"/>
      <c r="J28" s="270"/>
      <c r="K28" s="271"/>
      <c r="L28" s="310" t="s">
        <v>125</v>
      </c>
      <c r="M28" s="310"/>
      <c r="N28" s="310"/>
      <c r="O28" s="310"/>
      <c r="P28" s="432" t="str">
        <f>IF('様式1-別紙（着陸料）'!P28=0,"",'様式1-別紙（着陸料）'!P28)</f>
        <v/>
      </c>
      <c r="Q28" s="433"/>
      <c r="R28" s="432" t="str">
        <f>IF('様式1-別紙（着陸料）'!R28=0,"",'様式1-別紙（着陸料）'!R28)</f>
        <v/>
      </c>
      <c r="S28" s="433"/>
      <c r="T28" s="432" t="str">
        <f>IF('様式1-別紙（着陸料）'!T28=0,"",'様式1-別紙（着陸料）'!T28)</f>
        <v/>
      </c>
      <c r="U28" s="433"/>
      <c r="V28" s="432" t="str">
        <f>IF('様式1-別紙（着陸料）'!V28=0,"",'様式1-別紙（着陸料）'!V28)</f>
        <v/>
      </c>
      <c r="W28" s="433"/>
      <c r="X28" s="432" t="str">
        <f>IF('様式1-別紙（着陸料）'!X28=0,"",'様式1-別紙（着陸料）'!X28)</f>
        <v/>
      </c>
      <c r="Y28" s="433"/>
      <c r="Z28" s="432" t="str">
        <f>IF('様式1-別紙（着陸料）'!Z28=0,"",'様式1-別紙（着陸料）'!Z28)</f>
        <v/>
      </c>
      <c r="AA28" s="433"/>
      <c r="AB28" s="432" t="str">
        <f>IF('様式1-別紙（着陸料）'!AB28=0,"",'様式1-別紙（着陸料）'!AB28)</f>
        <v/>
      </c>
      <c r="AC28" s="433"/>
      <c r="AD28" s="432" t="str">
        <f>IF('様式1-別紙（着陸料）'!AD28=0,"",'様式1-別紙（着陸料）'!AD28)</f>
        <v/>
      </c>
      <c r="AE28" s="433"/>
      <c r="AF28" s="432" t="str">
        <f>IF('様式1-別紙（着陸料）'!AF28=0,"",'様式1-別紙（着陸料）'!AF28)</f>
        <v/>
      </c>
      <c r="AG28" s="433"/>
      <c r="AH28" s="432" t="str">
        <f>IF('様式1-別紙（着陸料）'!AH28=0,"",'様式1-別紙（着陸料）'!AH28)</f>
        <v/>
      </c>
      <c r="AI28" s="433"/>
      <c r="AJ28" s="432" t="str">
        <f>IF('様式1-別紙（着陸料）'!AJ28=0,"",'様式1-別紙（着陸料）'!AJ28)</f>
        <v/>
      </c>
      <c r="AK28" s="433"/>
      <c r="AL28" s="432" t="str">
        <f>IF('様式1-別紙（着陸料）'!AL28=0,"",'様式1-別紙（着陸料）'!AL28)</f>
        <v/>
      </c>
      <c r="AM28" s="433"/>
      <c r="AN28" s="432" t="str">
        <f>IF('様式1-別紙（着陸料）'!AN28=0,"",'様式1-別紙（着陸料）'!AN28)</f>
        <v/>
      </c>
      <c r="AO28" s="434"/>
      <c r="AP28" s="152" t="s">
        <v>8</v>
      </c>
      <c r="AQ28" s="1"/>
    </row>
    <row r="29" spans="1:44" ht="15.75" hidden="1" customHeight="1" outlineLevel="1" x14ac:dyDescent="0.15">
      <c r="D29" s="267"/>
      <c r="E29" s="261"/>
      <c r="F29" s="262"/>
      <c r="G29" s="270"/>
      <c r="H29" s="270"/>
      <c r="I29" s="270"/>
      <c r="J29" s="270"/>
      <c r="K29" s="271"/>
      <c r="L29" s="309" t="s">
        <v>109</v>
      </c>
      <c r="M29" s="309"/>
      <c r="N29" s="309"/>
      <c r="O29" s="309"/>
      <c r="P29" s="511" t="str">
        <f>IF('様式1-別紙（着陸料）'!P29=0,"",'様式1-別紙（着陸料）'!P29)</f>
        <v/>
      </c>
      <c r="Q29" s="512"/>
      <c r="R29" s="511" t="str">
        <f>IF('様式1-別紙（着陸料）'!R29=0,"",'様式1-別紙（着陸料）'!R29)</f>
        <v/>
      </c>
      <c r="S29" s="512"/>
      <c r="T29" s="511" t="str">
        <f>IF('様式1-別紙（着陸料）'!T29=0,"",'様式1-別紙（着陸料）'!T29)</f>
        <v/>
      </c>
      <c r="U29" s="512"/>
      <c r="V29" s="511" t="str">
        <f>IF('様式1-別紙（着陸料）'!V29=0,"",'様式1-別紙（着陸料）'!V29)</f>
        <v/>
      </c>
      <c r="W29" s="512"/>
      <c r="X29" s="511" t="str">
        <f>IF('様式1-別紙（着陸料）'!X29=0,"",'様式1-別紙（着陸料）'!X29)</f>
        <v/>
      </c>
      <c r="Y29" s="512"/>
      <c r="Z29" s="511" t="str">
        <f>IF('様式1-別紙（着陸料）'!Z29=0,"",'様式1-別紙（着陸料）'!Z29)</f>
        <v/>
      </c>
      <c r="AA29" s="512"/>
      <c r="AB29" s="511" t="str">
        <f>IF('様式1-別紙（着陸料）'!AB29=0,"",'様式1-別紙（着陸料）'!AB29)</f>
        <v/>
      </c>
      <c r="AC29" s="512"/>
      <c r="AD29" s="511" t="str">
        <f>IF('様式1-別紙（着陸料）'!AD29=0,"",'様式1-別紙（着陸料）'!AD29)</f>
        <v/>
      </c>
      <c r="AE29" s="512"/>
      <c r="AF29" s="511" t="str">
        <f>IF('様式1-別紙（着陸料）'!AF29=0,"",'様式1-別紙（着陸料）'!AF29)</f>
        <v/>
      </c>
      <c r="AG29" s="512"/>
      <c r="AH29" s="511" t="str">
        <f>IF('様式1-別紙（着陸料）'!AH29=0,"",'様式1-別紙（着陸料）'!AH29)</f>
        <v/>
      </c>
      <c r="AI29" s="512"/>
      <c r="AJ29" s="511" t="str">
        <f>IF('様式1-別紙（着陸料）'!AJ29=0,"",'様式1-別紙（着陸料）'!AJ29)</f>
        <v/>
      </c>
      <c r="AK29" s="512"/>
      <c r="AL29" s="511" t="str">
        <f>IF('様式1-別紙（着陸料）'!AL29=0,"",'様式1-別紙（着陸料）'!AL29)</f>
        <v/>
      </c>
      <c r="AM29" s="512"/>
      <c r="AN29" s="511" t="str">
        <f>IF('様式1-別紙（着陸料）'!AN29=0,"",'様式1-別紙（着陸料）'!AN29)</f>
        <v/>
      </c>
      <c r="AO29" s="513"/>
      <c r="AP29" s="175" t="s">
        <v>8</v>
      </c>
    </row>
    <row r="30" spans="1:44" ht="15.75" hidden="1" customHeight="1" outlineLevel="1" x14ac:dyDescent="0.15">
      <c r="D30" s="267"/>
      <c r="E30" s="261"/>
      <c r="F30" s="262"/>
      <c r="G30" s="270"/>
      <c r="H30" s="270"/>
      <c r="I30" s="270"/>
      <c r="J30" s="270"/>
      <c r="K30" s="271"/>
      <c r="L30" s="311" t="s">
        <v>108</v>
      </c>
      <c r="M30" s="311"/>
      <c r="N30" s="311"/>
      <c r="O30" s="311"/>
      <c r="P30" s="429" t="str">
        <f>IF('様式1-別紙（着陸料）'!P30=0,"",'様式1-別紙（着陸料）'!P30)</f>
        <v/>
      </c>
      <c r="Q30" s="430"/>
      <c r="R30" s="429" t="str">
        <f>IF('様式1-別紙（着陸料）'!R30=0,"",'様式1-別紙（着陸料）'!R30)</f>
        <v/>
      </c>
      <c r="S30" s="430"/>
      <c r="T30" s="429" t="str">
        <f>IF('様式1-別紙（着陸料）'!T30=0,"",'様式1-別紙（着陸料）'!T30)</f>
        <v/>
      </c>
      <c r="U30" s="430"/>
      <c r="V30" s="429" t="str">
        <f>IF('様式1-別紙（着陸料）'!V30=0,"",'様式1-別紙（着陸料）'!V30)</f>
        <v/>
      </c>
      <c r="W30" s="430"/>
      <c r="X30" s="429" t="str">
        <f>IF('様式1-別紙（着陸料）'!X30=0,"",'様式1-別紙（着陸料）'!X30)</f>
        <v/>
      </c>
      <c r="Y30" s="430"/>
      <c r="Z30" s="429" t="str">
        <f>IF('様式1-別紙（着陸料）'!Z30=0,"",'様式1-別紙（着陸料）'!Z30)</f>
        <v/>
      </c>
      <c r="AA30" s="430"/>
      <c r="AB30" s="429" t="str">
        <f>IF('様式1-別紙（着陸料）'!AB30=0,"",'様式1-別紙（着陸料）'!AB30)</f>
        <v/>
      </c>
      <c r="AC30" s="430"/>
      <c r="AD30" s="429" t="str">
        <f>IF('様式1-別紙（着陸料）'!AD30=0,"",'様式1-別紙（着陸料）'!AD30)</f>
        <v/>
      </c>
      <c r="AE30" s="430"/>
      <c r="AF30" s="429" t="str">
        <f>IF('様式1-別紙（着陸料）'!AF30=0,"",'様式1-別紙（着陸料）'!AF30)</f>
        <v/>
      </c>
      <c r="AG30" s="430"/>
      <c r="AH30" s="429" t="str">
        <f>IF('様式1-別紙（着陸料）'!AH30=0,"",'様式1-別紙（着陸料）'!AH30)</f>
        <v/>
      </c>
      <c r="AI30" s="430"/>
      <c r="AJ30" s="429" t="str">
        <f>IF('様式1-別紙（着陸料）'!AJ30=0,"",'様式1-別紙（着陸料）'!AJ30)</f>
        <v/>
      </c>
      <c r="AK30" s="430"/>
      <c r="AL30" s="429" t="str">
        <f>IF('様式1-別紙（着陸料）'!AL30=0,"",'様式1-別紙（着陸料）'!AL30)</f>
        <v/>
      </c>
      <c r="AM30" s="430"/>
      <c r="AN30" s="429" t="str">
        <f>IF('様式1-別紙（着陸料）'!AN30=0,"",'様式1-別紙（着陸料）'!AN30)</f>
        <v/>
      </c>
      <c r="AO30" s="431"/>
      <c r="AP30" s="151" t="s">
        <v>8</v>
      </c>
    </row>
    <row r="31" spans="1:44" ht="15.75" customHeight="1" collapsed="1" thickTop="1" x14ac:dyDescent="0.15">
      <c r="D31" s="267"/>
      <c r="E31" s="261"/>
      <c r="F31" s="262"/>
      <c r="G31" s="270"/>
      <c r="H31" s="270"/>
      <c r="I31" s="270"/>
      <c r="J31" s="270"/>
      <c r="K31" s="271"/>
      <c r="L31" s="437" t="s">
        <v>106</v>
      </c>
      <c r="M31" s="437"/>
      <c r="N31" s="437"/>
      <c r="O31" s="437"/>
      <c r="P31" s="429" t="str">
        <f>IF('様式1-別紙（着陸料）'!P31=0,"",'様式1-別紙（着陸料）'!P31)</f>
        <v/>
      </c>
      <c r="Q31" s="430"/>
      <c r="R31" s="429" t="str">
        <f>IF('様式1-別紙（着陸料）'!R31=0,"",'様式1-別紙（着陸料）'!R31)</f>
        <v/>
      </c>
      <c r="S31" s="430"/>
      <c r="T31" s="429" t="str">
        <f>IF('様式1-別紙（着陸料）'!T31=0,"",'様式1-別紙（着陸料）'!T31)</f>
        <v/>
      </c>
      <c r="U31" s="430"/>
      <c r="V31" s="429" t="str">
        <f>IF('様式1-別紙（着陸料）'!V31=0,"",'様式1-別紙（着陸料）'!V31)</f>
        <v/>
      </c>
      <c r="W31" s="430"/>
      <c r="X31" s="429" t="str">
        <f>IF('様式1-別紙（着陸料）'!X31=0,"",'様式1-別紙（着陸料）'!X31)</f>
        <v/>
      </c>
      <c r="Y31" s="430"/>
      <c r="Z31" s="429" t="str">
        <f>IF('様式1-別紙（着陸料）'!Z31=0,"",'様式1-別紙（着陸料）'!Z31)</f>
        <v/>
      </c>
      <c r="AA31" s="430"/>
      <c r="AB31" s="429" t="str">
        <f>IF('様式1-別紙（着陸料）'!AB31=0,"",'様式1-別紙（着陸料）'!AB31)</f>
        <v/>
      </c>
      <c r="AC31" s="430"/>
      <c r="AD31" s="429" t="str">
        <f>IF('様式1-別紙（着陸料）'!AD31=0,"",'様式1-別紙（着陸料）'!AD31)</f>
        <v/>
      </c>
      <c r="AE31" s="430"/>
      <c r="AF31" s="429" t="str">
        <f>IF('様式1-別紙（着陸料）'!AF31=0,"",'様式1-別紙（着陸料）'!AF31)</f>
        <v/>
      </c>
      <c r="AG31" s="430"/>
      <c r="AH31" s="429" t="str">
        <f>IF('様式1-別紙（着陸料）'!AH31=0,"",'様式1-別紙（着陸料）'!AH31)</f>
        <v/>
      </c>
      <c r="AI31" s="430"/>
      <c r="AJ31" s="429" t="str">
        <f>IF('様式1-別紙（着陸料）'!AJ31=0,"",'様式1-別紙（着陸料）'!AJ31)</f>
        <v/>
      </c>
      <c r="AK31" s="430"/>
      <c r="AL31" s="429" t="str">
        <f>IF('様式1-別紙（着陸料）'!AL31=0,"",'様式1-別紙（着陸料）'!AL31)</f>
        <v/>
      </c>
      <c r="AM31" s="430"/>
      <c r="AN31" s="429" t="str">
        <f>IF('様式1-別紙（着陸料）'!AN31=0,"",'様式1-別紙（着陸料）'!AN31)</f>
        <v/>
      </c>
      <c r="AO31" s="431"/>
      <c r="AP31" s="151" t="s">
        <v>8</v>
      </c>
    </row>
    <row r="32" spans="1:44" ht="15.75" customHeight="1" x14ac:dyDescent="0.15">
      <c r="D32" s="267"/>
      <c r="E32" s="261"/>
      <c r="F32" s="262"/>
      <c r="G32" s="270"/>
      <c r="H32" s="270"/>
      <c r="I32" s="270"/>
      <c r="J32" s="270"/>
      <c r="K32" s="271"/>
      <c r="L32" s="437" t="s">
        <v>105</v>
      </c>
      <c r="M32" s="437"/>
      <c r="N32" s="437"/>
      <c r="O32" s="437"/>
      <c r="P32" s="429" t="str">
        <f>IF('様式1-別紙（着陸料）'!P32=0,"",'様式1-別紙（着陸料）'!P32)</f>
        <v/>
      </c>
      <c r="Q32" s="430"/>
      <c r="R32" s="429" t="str">
        <f>IF('様式1-別紙（着陸料）'!R32=0,"",'様式1-別紙（着陸料）'!R32)</f>
        <v/>
      </c>
      <c r="S32" s="430"/>
      <c r="T32" s="429" t="str">
        <f>IF('様式1-別紙（着陸料）'!T32=0,"",'様式1-別紙（着陸料）'!T32)</f>
        <v/>
      </c>
      <c r="U32" s="430"/>
      <c r="V32" s="429" t="str">
        <f>IF('様式1-別紙（着陸料）'!V32=0,"",'様式1-別紙（着陸料）'!V32)</f>
        <v/>
      </c>
      <c r="W32" s="430"/>
      <c r="X32" s="429" t="str">
        <f>IF('様式1-別紙（着陸料）'!X32=0,"",'様式1-別紙（着陸料）'!X32)</f>
        <v/>
      </c>
      <c r="Y32" s="430"/>
      <c r="Z32" s="429" t="str">
        <f>IF('様式1-別紙（着陸料）'!Z32=0,"",'様式1-別紙（着陸料）'!Z32)</f>
        <v/>
      </c>
      <c r="AA32" s="430"/>
      <c r="AB32" s="429" t="str">
        <f>IF('様式1-別紙（着陸料）'!AB32=0,"",'様式1-別紙（着陸料）'!AB32)</f>
        <v/>
      </c>
      <c r="AC32" s="430"/>
      <c r="AD32" s="429" t="str">
        <f>IF('様式1-別紙（着陸料）'!AD32=0,"",'様式1-別紙（着陸料）'!AD32)</f>
        <v/>
      </c>
      <c r="AE32" s="430"/>
      <c r="AF32" s="429" t="str">
        <f>IF('様式1-別紙（着陸料）'!AF32=0,"",'様式1-別紙（着陸料）'!AF32)</f>
        <v/>
      </c>
      <c r="AG32" s="430"/>
      <c r="AH32" s="429" t="str">
        <f>IF('様式1-別紙（着陸料）'!AH32=0,"",'様式1-別紙（着陸料）'!AH32)</f>
        <v/>
      </c>
      <c r="AI32" s="430"/>
      <c r="AJ32" s="429" t="str">
        <f>IF('様式1-別紙（着陸料）'!AJ32=0,"",'様式1-別紙（着陸料）'!AJ32)</f>
        <v/>
      </c>
      <c r="AK32" s="430"/>
      <c r="AL32" s="429" t="str">
        <f>IF('様式1-別紙（着陸料）'!AL32=0,"",'様式1-別紙（着陸料）'!AL32)</f>
        <v/>
      </c>
      <c r="AM32" s="430"/>
      <c r="AN32" s="429" t="str">
        <f>IF('様式1-別紙（着陸料）'!AN32=0,"",'様式1-別紙（着陸料）'!AN32)</f>
        <v/>
      </c>
      <c r="AO32" s="431"/>
      <c r="AP32" s="151" t="s">
        <v>8</v>
      </c>
    </row>
    <row r="33" spans="1:44" ht="15.75" customHeight="1" x14ac:dyDescent="0.15">
      <c r="D33" s="267"/>
      <c r="E33" s="272"/>
      <c r="F33" s="270"/>
      <c r="G33" s="270"/>
      <c r="H33" s="270"/>
      <c r="I33" s="270"/>
      <c r="J33" s="270"/>
      <c r="K33" s="271"/>
      <c r="L33" s="437" t="s">
        <v>28</v>
      </c>
      <c r="M33" s="437"/>
      <c r="N33" s="437"/>
      <c r="O33" s="437"/>
      <c r="P33" s="429" t="str">
        <f>IF('様式1-別紙（着陸料）'!P33=0,"",'様式1-別紙（着陸料）'!P33)</f>
        <v/>
      </c>
      <c r="Q33" s="430"/>
      <c r="R33" s="429" t="str">
        <f>IF('様式1-別紙（着陸料）'!R33=0,"",'様式1-別紙（着陸料）'!R33)</f>
        <v/>
      </c>
      <c r="S33" s="430"/>
      <c r="T33" s="429" t="str">
        <f>IF('様式1-別紙（着陸料）'!T33=0,"",'様式1-別紙（着陸料）'!T33)</f>
        <v/>
      </c>
      <c r="U33" s="430"/>
      <c r="V33" s="429" t="str">
        <f>IF('様式1-別紙（着陸料）'!V33=0,"",'様式1-別紙（着陸料）'!V33)</f>
        <v/>
      </c>
      <c r="W33" s="430"/>
      <c r="X33" s="429" t="str">
        <f>IF('様式1-別紙（着陸料）'!X33=0,"",'様式1-別紙（着陸料）'!X33)</f>
        <v/>
      </c>
      <c r="Y33" s="430"/>
      <c r="Z33" s="429" t="str">
        <f>IF('様式1-別紙（着陸料）'!Z33=0,"",'様式1-別紙（着陸料）'!Z33)</f>
        <v/>
      </c>
      <c r="AA33" s="430"/>
      <c r="AB33" s="429" t="str">
        <f>IF('様式1-別紙（着陸料）'!AB33=0,"",'様式1-別紙（着陸料）'!AB33)</f>
        <v/>
      </c>
      <c r="AC33" s="430"/>
      <c r="AD33" s="429" t="str">
        <f>IF('様式1-別紙（着陸料）'!AD33=0,"",'様式1-別紙（着陸料）'!AD33)</f>
        <v/>
      </c>
      <c r="AE33" s="430"/>
      <c r="AF33" s="429" t="str">
        <f>IF('様式1-別紙（着陸料）'!AF33=0,"",'様式1-別紙（着陸料）'!AF33)</f>
        <v/>
      </c>
      <c r="AG33" s="430"/>
      <c r="AH33" s="429" t="str">
        <f>IF('様式1-別紙（着陸料）'!AH33=0,"",'様式1-別紙（着陸料）'!AH33)</f>
        <v/>
      </c>
      <c r="AI33" s="430"/>
      <c r="AJ33" s="429" t="str">
        <f>IF('様式1-別紙（着陸料）'!AJ33=0,"",'様式1-別紙（着陸料）'!AJ33)</f>
        <v/>
      </c>
      <c r="AK33" s="430"/>
      <c r="AL33" s="429" t="str">
        <f>IF('様式1-別紙（着陸料）'!AL33=0,"",'様式1-別紙（着陸料）'!AL33)</f>
        <v/>
      </c>
      <c r="AM33" s="430"/>
      <c r="AN33" s="429" t="str">
        <f>IF('様式1-別紙（着陸料）'!AN33=0,"",'様式1-別紙（着陸料）'!AN33)</f>
        <v/>
      </c>
      <c r="AO33" s="431"/>
      <c r="AP33" s="151" t="s">
        <v>8</v>
      </c>
    </row>
    <row r="34" spans="1:44" ht="15.75" customHeight="1" thickBot="1" x14ac:dyDescent="0.2">
      <c r="D34" s="267"/>
      <c r="E34" s="272"/>
      <c r="F34" s="270"/>
      <c r="G34" s="270"/>
      <c r="H34" s="270"/>
      <c r="I34" s="270"/>
      <c r="J34" s="270"/>
      <c r="K34" s="271"/>
      <c r="L34" s="436" t="s">
        <v>110</v>
      </c>
      <c r="M34" s="436"/>
      <c r="N34" s="436"/>
      <c r="O34" s="436"/>
      <c r="P34" s="432" t="str">
        <f>IF('様式1-別紙（着陸料）'!P34=0,"",'様式1-別紙（着陸料）'!P34)</f>
        <v/>
      </c>
      <c r="Q34" s="433"/>
      <c r="R34" s="432" t="str">
        <f>IF('様式1-別紙（着陸料）'!R34=0,"",'様式1-別紙（着陸料）'!R34)</f>
        <v/>
      </c>
      <c r="S34" s="433"/>
      <c r="T34" s="432" t="str">
        <f>IF('様式1-別紙（着陸料）'!T34=0,"",'様式1-別紙（着陸料）'!T34)</f>
        <v/>
      </c>
      <c r="U34" s="433"/>
      <c r="V34" s="432" t="str">
        <f>IF('様式1-別紙（着陸料）'!V34=0,"",'様式1-別紙（着陸料）'!V34)</f>
        <v/>
      </c>
      <c r="W34" s="433"/>
      <c r="X34" s="432" t="str">
        <f>IF('様式1-別紙（着陸料）'!X34=0,"",'様式1-別紙（着陸料）'!X34)</f>
        <v/>
      </c>
      <c r="Y34" s="433"/>
      <c r="Z34" s="432" t="str">
        <f>IF('様式1-別紙（着陸料）'!Z34=0,"",'様式1-別紙（着陸料）'!Z34)</f>
        <v/>
      </c>
      <c r="AA34" s="433"/>
      <c r="AB34" s="432" t="str">
        <f>IF('様式1-別紙（着陸料）'!AB34=0,"",'様式1-別紙（着陸料）'!AB34)</f>
        <v/>
      </c>
      <c r="AC34" s="433"/>
      <c r="AD34" s="432" t="str">
        <f>IF('様式1-別紙（着陸料）'!AD34=0,"",'様式1-別紙（着陸料）'!AD34)</f>
        <v/>
      </c>
      <c r="AE34" s="433"/>
      <c r="AF34" s="432" t="str">
        <f>IF('様式1-別紙（着陸料）'!AF34=0,"",'様式1-別紙（着陸料）'!AF34)</f>
        <v/>
      </c>
      <c r="AG34" s="433"/>
      <c r="AH34" s="432" t="str">
        <f>IF('様式1-別紙（着陸料）'!AH34=0,"",'様式1-別紙（着陸料）'!AH34)</f>
        <v/>
      </c>
      <c r="AI34" s="433"/>
      <c r="AJ34" s="432" t="str">
        <f>IF('様式1-別紙（着陸料）'!AJ34=0,"",'様式1-別紙（着陸料）'!AJ34)</f>
        <v/>
      </c>
      <c r="AK34" s="433"/>
      <c r="AL34" s="432" t="str">
        <f>IF('様式1-別紙（着陸料）'!AL34=0,"",'様式1-別紙（着陸料）'!AL34)</f>
        <v/>
      </c>
      <c r="AM34" s="433"/>
      <c r="AN34" s="432" t="str">
        <f>IF('様式1-別紙（着陸料）'!AN34=0,"",'様式1-別紙（着陸料）'!AN34)</f>
        <v/>
      </c>
      <c r="AO34" s="434"/>
      <c r="AP34" s="152" t="s">
        <v>8</v>
      </c>
    </row>
    <row r="35" spans="1:44" ht="15.75" customHeight="1" thickTop="1" x14ac:dyDescent="0.15">
      <c r="D35" s="267"/>
      <c r="E35" s="272"/>
      <c r="F35" s="270"/>
      <c r="G35" s="270"/>
      <c r="H35" s="270"/>
      <c r="I35" s="270"/>
      <c r="J35" s="270"/>
      <c r="K35" s="271"/>
      <c r="L35" s="426" t="s">
        <v>40</v>
      </c>
      <c r="M35" s="426"/>
      <c r="N35" s="426"/>
      <c r="O35" s="426"/>
      <c r="P35" s="427" t="str">
        <f>IF('様式1-別紙（着陸料）'!P35=0,"",'様式1-別紙（着陸料）'!P35)</f>
        <v/>
      </c>
      <c r="Q35" s="428"/>
      <c r="R35" s="427" t="str">
        <f>IF('様式1-別紙（着陸料）'!R35=0,"",'様式1-別紙（着陸料）'!R35)</f>
        <v/>
      </c>
      <c r="S35" s="428"/>
      <c r="T35" s="427" t="str">
        <f>IF('様式1-別紙（着陸料）'!T35=0,"",'様式1-別紙（着陸料）'!T35)</f>
        <v/>
      </c>
      <c r="U35" s="428"/>
      <c r="V35" s="427" t="str">
        <f>IF('様式1-別紙（着陸料）'!V35=0,"",'様式1-別紙（着陸料）'!V35)</f>
        <v/>
      </c>
      <c r="W35" s="428"/>
      <c r="X35" s="427" t="str">
        <f>IF('様式1-別紙（着陸料）'!X35=0,"",'様式1-別紙（着陸料）'!X35)</f>
        <v/>
      </c>
      <c r="Y35" s="428"/>
      <c r="Z35" s="427" t="str">
        <f>IF('様式1-別紙（着陸料）'!Z35=0,"",'様式1-別紙（着陸料）'!Z35)</f>
        <v/>
      </c>
      <c r="AA35" s="428"/>
      <c r="AB35" s="427" t="str">
        <f>IF('様式1-別紙（着陸料）'!AB35=0,"",'様式1-別紙（着陸料）'!AB35)</f>
        <v/>
      </c>
      <c r="AC35" s="428"/>
      <c r="AD35" s="427" t="str">
        <f>IF('様式1-別紙（着陸料）'!AD35=0,"",'様式1-別紙（着陸料）'!AD35)</f>
        <v/>
      </c>
      <c r="AE35" s="428"/>
      <c r="AF35" s="427" t="str">
        <f>IF('様式1-別紙（着陸料）'!AF35=0,"",'様式1-別紙（着陸料）'!AF35)</f>
        <v/>
      </c>
      <c r="AG35" s="428"/>
      <c r="AH35" s="427" t="str">
        <f>IF('様式1-別紙（着陸料）'!AH35=0,"",'様式1-別紙（着陸料）'!AH35)</f>
        <v/>
      </c>
      <c r="AI35" s="428"/>
      <c r="AJ35" s="427" t="str">
        <f>IF('様式1-別紙（着陸料）'!AJ35=0,"",'様式1-別紙（着陸料）'!AJ35)</f>
        <v/>
      </c>
      <c r="AK35" s="428"/>
      <c r="AL35" s="427" t="str">
        <f>IF('様式1-別紙（着陸料）'!AL35=0,"",'様式1-別紙（着陸料）'!AL35)</f>
        <v/>
      </c>
      <c r="AM35" s="428"/>
      <c r="AN35" s="427" t="str">
        <f>IF('様式1-別紙（着陸料）'!AN35=0,"",'様式1-別紙（着陸料）'!AN35)</f>
        <v/>
      </c>
      <c r="AO35" s="435"/>
      <c r="AP35" s="150" t="s">
        <v>8</v>
      </c>
    </row>
    <row r="36" spans="1:44" ht="15.75" customHeight="1" x14ac:dyDescent="0.15">
      <c r="D36" s="267"/>
      <c r="E36" s="273"/>
      <c r="F36" s="274"/>
      <c r="G36" s="274"/>
      <c r="H36" s="274"/>
      <c r="I36" s="274"/>
      <c r="J36" s="274"/>
      <c r="K36" s="275"/>
      <c r="L36" s="426" t="s">
        <v>21</v>
      </c>
      <c r="M36" s="426"/>
      <c r="N36" s="426"/>
      <c r="O36" s="426"/>
      <c r="P36" s="423" t="str">
        <f>IF('様式1-別紙（着陸料）'!P36=0,"",'様式1-別紙（着陸料）'!P36)</f>
        <v/>
      </c>
      <c r="Q36" s="424"/>
      <c r="R36" s="423" t="str">
        <f>IF('様式1-別紙（着陸料）'!R36=0,"",'様式1-別紙（着陸料）'!R36)</f>
        <v/>
      </c>
      <c r="S36" s="424"/>
      <c r="T36" s="423" t="str">
        <f>IF('様式1-別紙（着陸料）'!T36=0,"",'様式1-別紙（着陸料）'!T36)</f>
        <v/>
      </c>
      <c r="U36" s="424"/>
      <c r="V36" s="423" t="str">
        <f>IF('様式1-別紙（着陸料）'!V36=0,"",'様式1-別紙（着陸料）'!V36)</f>
        <v/>
      </c>
      <c r="W36" s="424"/>
      <c r="X36" s="423" t="str">
        <f>IF('様式1-別紙（着陸料）'!X36=0,"",'様式1-別紙（着陸料）'!X36)</f>
        <v/>
      </c>
      <c r="Y36" s="424"/>
      <c r="Z36" s="423" t="str">
        <f>IF('様式1-別紙（着陸料）'!Z36=0,"",'様式1-別紙（着陸料）'!Z36)</f>
        <v/>
      </c>
      <c r="AA36" s="424"/>
      <c r="AB36" s="423" t="str">
        <f>IF('様式1-別紙（着陸料）'!AB36=0,"",'様式1-別紙（着陸料）'!AB36)</f>
        <v/>
      </c>
      <c r="AC36" s="424"/>
      <c r="AD36" s="423" t="str">
        <f>IF('様式1-別紙（着陸料）'!AD36=0,"",'様式1-別紙（着陸料）'!AD36)</f>
        <v/>
      </c>
      <c r="AE36" s="424"/>
      <c r="AF36" s="423" t="str">
        <f>IF('様式1-別紙（着陸料）'!AF36=0,"",'様式1-別紙（着陸料）'!AF36)</f>
        <v/>
      </c>
      <c r="AG36" s="424"/>
      <c r="AH36" s="423" t="str">
        <f>IF('様式1-別紙（着陸料）'!AH36=0,"",'様式1-別紙（着陸料）'!AH36)</f>
        <v/>
      </c>
      <c r="AI36" s="424"/>
      <c r="AJ36" s="423" t="str">
        <f>IF('様式1-別紙（着陸料）'!AJ36=0,"",'様式1-別紙（着陸料）'!AJ36)</f>
        <v/>
      </c>
      <c r="AK36" s="424"/>
      <c r="AL36" s="423" t="str">
        <f>IF('様式1-別紙（着陸料）'!AL36=0,"",'様式1-別紙（着陸料）'!AL36)</f>
        <v/>
      </c>
      <c r="AM36" s="424"/>
      <c r="AN36" s="423" t="str">
        <f>IF('様式1-別紙（着陸料）'!AN36=0,"",'様式1-別紙（着陸料）'!AN36)</f>
        <v/>
      </c>
      <c r="AO36" s="425"/>
      <c r="AP36" s="150" t="s">
        <v>8</v>
      </c>
      <c r="AQ36" s="4" t="s">
        <v>67</v>
      </c>
    </row>
    <row r="37" spans="1:44" s="5" customFormat="1" ht="6" customHeight="1" x14ac:dyDescent="0.15">
      <c r="A37" s="70"/>
      <c r="B37" s="70"/>
      <c r="C37" s="70"/>
      <c r="D37" s="71"/>
      <c r="E37" s="72"/>
      <c r="F37" s="72"/>
      <c r="G37" s="72"/>
      <c r="H37" s="72"/>
      <c r="I37" s="72"/>
      <c r="J37" s="72"/>
      <c r="K37" s="72"/>
      <c r="L37" s="72"/>
      <c r="M37" s="72"/>
      <c r="N37" s="72"/>
      <c r="O37" s="72"/>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2"/>
      <c r="AO37" s="72"/>
      <c r="AP37" s="73"/>
      <c r="AQ37" s="74"/>
      <c r="AR37" s="74"/>
    </row>
    <row r="38" spans="1:44" s="5" customFormat="1" ht="18.75" customHeight="1" x14ac:dyDescent="0.15">
      <c r="A38" s="70"/>
      <c r="B38" s="70"/>
      <c r="C38" s="70"/>
      <c r="D38" s="53" t="s">
        <v>83</v>
      </c>
      <c r="E38" s="72"/>
      <c r="F38" s="72"/>
      <c r="G38" s="72"/>
      <c r="H38" s="72"/>
      <c r="I38" s="72"/>
      <c r="J38" s="72"/>
      <c r="K38" s="72"/>
      <c r="L38" s="72"/>
      <c r="M38" s="72"/>
      <c r="N38" s="72"/>
      <c r="O38" s="72"/>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2"/>
      <c r="AO38" s="72"/>
      <c r="AP38" s="73"/>
      <c r="AQ38" s="74"/>
      <c r="AR38" s="74"/>
    </row>
    <row r="39" spans="1:44" ht="15" customHeight="1" x14ac:dyDescent="0.15">
      <c r="A39" s="46"/>
      <c r="B39" s="46"/>
      <c r="C39" s="46"/>
      <c r="D39" s="66" t="s">
        <v>84</v>
      </c>
      <c r="E39" s="59"/>
      <c r="F39" s="59"/>
      <c r="G39" s="59"/>
      <c r="H39" s="59"/>
      <c r="I39" s="59"/>
      <c r="J39" s="59" t="s">
        <v>85</v>
      </c>
      <c r="K39" s="60"/>
      <c r="L39" s="569" t="str">
        <f>'様式1-別紙（着陸料）'!L53</f>
        <v/>
      </c>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60" t="s">
        <v>47</v>
      </c>
      <c r="AQ39" s="74"/>
      <c r="AR39" s="50"/>
    </row>
    <row r="40" spans="1:44" ht="15" customHeight="1" x14ac:dyDescent="0.15">
      <c r="A40" s="46"/>
      <c r="B40" s="46"/>
      <c r="C40" s="46"/>
      <c r="D40" s="66" t="s">
        <v>91</v>
      </c>
      <c r="E40" s="59"/>
      <c r="F40" s="59"/>
      <c r="G40" s="59"/>
      <c r="H40" s="48"/>
      <c r="I40" s="59"/>
      <c r="J40" s="59" t="s">
        <v>86</v>
      </c>
      <c r="K40" s="60"/>
      <c r="L40" s="569" t="str">
        <f>'様式3-別紙（着陸料）'!K22</f>
        <v/>
      </c>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60" t="s">
        <v>47</v>
      </c>
      <c r="AQ40" s="74"/>
      <c r="AR40" s="50"/>
    </row>
    <row r="41" spans="1:44" ht="15" customHeight="1" x14ac:dyDescent="0.15">
      <c r="A41" s="46"/>
      <c r="B41" s="46"/>
      <c r="C41" s="46"/>
      <c r="D41" s="66" t="s">
        <v>87</v>
      </c>
      <c r="E41" s="59"/>
      <c r="F41" s="46"/>
      <c r="G41" s="46"/>
      <c r="H41" s="59"/>
      <c r="I41" s="59"/>
      <c r="J41" s="59" t="s">
        <v>101</v>
      </c>
      <c r="K41" s="60"/>
      <c r="L41" s="218"/>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60" t="s">
        <v>47</v>
      </c>
      <c r="AQ41" s="74"/>
      <c r="AR41" s="50"/>
    </row>
    <row r="42" spans="1:44" ht="15" customHeight="1" x14ac:dyDescent="0.15">
      <c r="A42" s="46"/>
      <c r="B42" s="46"/>
      <c r="C42" s="46"/>
      <c r="D42" s="66" t="s">
        <v>1</v>
      </c>
      <c r="E42" s="59"/>
      <c r="F42" s="59"/>
      <c r="G42" s="59"/>
      <c r="H42" s="222" t="s">
        <v>102</v>
      </c>
      <c r="I42" s="222"/>
      <c r="J42" s="59" t="s">
        <v>101</v>
      </c>
      <c r="K42" s="75"/>
      <c r="L42" s="569" t="str">
        <f>IFERROR(L39-L41,"")</f>
        <v/>
      </c>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60" t="s">
        <v>47</v>
      </c>
      <c r="AQ42" s="74"/>
      <c r="AR42" s="50"/>
    </row>
    <row r="43" spans="1:44" ht="15" customHeight="1" x14ac:dyDescent="0.15">
      <c r="A43" s="46"/>
      <c r="B43" s="46"/>
      <c r="C43" s="4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4"/>
      <c r="AR43" s="50"/>
    </row>
    <row r="44" spans="1:44" ht="15" customHeight="1" x14ac:dyDescent="0.15">
      <c r="A44" s="46"/>
      <c r="B44" s="46"/>
      <c r="C44" s="46"/>
      <c r="D44" s="53" t="s">
        <v>42</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4"/>
      <c r="AR44" s="50"/>
    </row>
    <row r="45" spans="1:44" ht="57.75" customHeight="1" x14ac:dyDescent="0.15">
      <c r="A45" s="46"/>
      <c r="B45" s="46"/>
      <c r="C45" s="46"/>
      <c r="D45" s="565"/>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566"/>
      <c r="AI45" s="566"/>
      <c r="AJ45" s="566"/>
      <c r="AK45" s="566"/>
      <c r="AL45" s="566"/>
      <c r="AM45" s="566"/>
      <c r="AN45" s="566"/>
      <c r="AO45" s="566"/>
      <c r="AP45" s="567"/>
      <c r="AQ45" s="74"/>
      <c r="AR45" s="50"/>
    </row>
    <row r="46" spans="1:44" s="4" customFormat="1" ht="6.75" customHeight="1" x14ac:dyDescent="0.15">
      <c r="A46" s="46"/>
      <c r="B46" s="46"/>
      <c r="C46" s="46"/>
      <c r="D46" s="77"/>
      <c r="E46" s="54"/>
      <c r="F46" s="54"/>
      <c r="G46" s="54"/>
      <c r="H46" s="54"/>
      <c r="I46" s="54"/>
      <c r="J46" s="54"/>
      <c r="K46" s="54"/>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0"/>
      <c r="AR46" s="50"/>
    </row>
    <row r="47" spans="1:44" s="4" customFormat="1" x14ac:dyDescent="0.15">
      <c r="A47" s="46"/>
      <c r="B47" s="46"/>
      <c r="C47" s="46"/>
      <c r="D47" s="53" t="s">
        <v>25</v>
      </c>
      <c r="E47" s="54"/>
      <c r="F47" s="54"/>
      <c r="G47" s="54"/>
      <c r="H47" s="54"/>
      <c r="I47" s="54"/>
      <c r="J47" s="54"/>
      <c r="K47" s="54"/>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0"/>
      <c r="AR47" s="50"/>
    </row>
    <row r="48" spans="1:44" s="4" customFormat="1" ht="15.75" customHeight="1" x14ac:dyDescent="0.15">
      <c r="A48" s="46"/>
      <c r="B48" s="46"/>
      <c r="C48" s="46"/>
      <c r="D48" s="56">
        <v>1</v>
      </c>
      <c r="E48" s="297" t="s">
        <v>69</v>
      </c>
      <c r="F48" s="297"/>
      <c r="G48" s="297"/>
      <c r="H48" s="297"/>
      <c r="I48" s="297"/>
      <c r="J48" s="297"/>
      <c r="K48" s="297"/>
      <c r="L48" s="409" t="str">
        <f>IF('様式1-別紙（着陸料）'!L57=0,"",'様式1-別紙（着陸料）'!L57)</f>
        <v/>
      </c>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1"/>
      <c r="AQ48" s="50"/>
      <c r="AR48" s="50"/>
    </row>
    <row r="49" spans="1:45" s="4" customFormat="1" ht="15.75" customHeight="1" x14ac:dyDescent="0.15">
      <c r="A49" s="46"/>
      <c r="B49" s="46"/>
      <c r="C49" s="46"/>
      <c r="D49" s="56">
        <v>2</v>
      </c>
      <c r="E49" s="245" t="s">
        <v>57</v>
      </c>
      <c r="F49" s="245"/>
      <c r="G49" s="245"/>
      <c r="H49" s="245"/>
      <c r="I49" s="245"/>
      <c r="J49" s="245"/>
      <c r="K49" s="245"/>
      <c r="L49" s="409" t="str">
        <f>IF('様式1-別紙（着陸料）'!L58=0,"",'様式1-別紙（着陸料）'!L58)</f>
        <v/>
      </c>
      <c r="M49" s="410"/>
      <c r="N49" s="410"/>
      <c r="O49" s="410"/>
      <c r="P49" s="410"/>
      <c r="Q49" s="410"/>
      <c r="R49" s="410"/>
      <c r="S49" s="410"/>
      <c r="T49" s="410"/>
      <c r="U49" s="410"/>
      <c r="V49" s="410"/>
      <c r="W49" s="410"/>
      <c r="X49" s="410"/>
      <c r="Y49" s="410"/>
      <c r="Z49" s="410"/>
      <c r="AA49" s="410"/>
      <c r="AB49" s="410"/>
      <c r="AC49" s="410"/>
      <c r="AD49" s="410"/>
      <c r="AE49" s="410"/>
      <c r="AF49" s="410"/>
      <c r="AG49" s="410"/>
      <c r="AH49" s="410"/>
      <c r="AI49" s="410"/>
      <c r="AJ49" s="410"/>
      <c r="AK49" s="410"/>
      <c r="AL49" s="410"/>
      <c r="AM49" s="410"/>
      <c r="AN49" s="410"/>
      <c r="AO49" s="410"/>
      <c r="AP49" s="411"/>
      <c r="AQ49" s="50"/>
      <c r="AR49" s="50"/>
    </row>
    <row r="50" spans="1:45" s="4" customFormat="1" ht="15.75" customHeight="1" x14ac:dyDescent="0.15">
      <c r="A50" s="46"/>
      <c r="B50" s="46"/>
      <c r="C50" s="46"/>
      <c r="D50" s="56">
        <v>3</v>
      </c>
      <c r="E50" s="245" t="s">
        <v>7</v>
      </c>
      <c r="F50" s="245"/>
      <c r="G50" s="245"/>
      <c r="H50" s="245"/>
      <c r="I50" s="245"/>
      <c r="J50" s="245"/>
      <c r="K50" s="245"/>
      <c r="L50" s="195" t="s">
        <v>141</v>
      </c>
      <c r="M50" s="191" t="str">
        <f>IF('様式1-別紙（着陸料）'!$M$59=0,"",'様式1-別紙（着陸料）'!$M$59)</f>
        <v/>
      </c>
      <c r="N50" s="196" t="s">
        <v>142</v>
      </c>
      <c r="O50" s="234" t="str">
        <f>IF('様式1-別紙（着陸料）'!$O$59=0,"",'様式1-別紙（着陸料）'!$O$59)</f>
        <v/>
      </c>
      <c r="P50" s="568" t="str">
        <f>IF(交付要望書コピー用!P50=0,"",交付要望書コピー用!P50)</f>
        <v/>
      </c>
      <c r="Q50" s="244" t="str">
        <f>IF('様式1-別紙（着陸料）'!Q59=0,"",'様式1-別紙（着陸料）'!Q59)</f>
        <v/>
      </c>
      <c r="R50" s="234" t="str">
        <f>IF(交付要望書コピー用!R50=0,"",交付要望書コピー用!R50)</f>
        <v/>
      </c>
      <c r="S50" s="234" t="str">
        <f>IF(交付要望書コピー用!S50=0,"",交付要望書コピー用!S50)</f>
        <v/>
      </c>
      <c r="T50" s="234" t="str">
        <f>IF(交付要望書コピー用!T50=0,"",交付要望書コピー用!T50)</f>
        <v/>
      </c>
      <c r="U50" s="234" t="str">
        <f>IF(交付要望書コピー用!U50=0,"",交付要望書コピー用!U50)</f>
        <v/>
      </c>
      <c r="V50" s="234" t="str">
        <f>IF(交付要望書コピー用!V50=0,"",交付要望書コピー用!V50)</f>
        <v/>
      </c>
      <c r="W50" s="234" t="str">
        <f>IF(交付要望書コピー用!W50=0,"",交付要望書コピー用!W50)</f>
        <v/>
      </c>
      <c r="X50" s="234" t="str">
        <f>IF(交付要望書コピー用!X50=0,"",交付要望書コピー用!X50)</f>
        <v/>
      </c>
      <c r="Y50" s="234" t="str">
        <f>IF(交付要望書コピー用!Y50=0,"",交付要望書コピー用!Y50)</f>
        <v/>
      </c>
      <c r="Z50" s="234" t="str">
        <f>IF(交付要望書コピー用!Z50=0,"",交付要望書コピー用!Z50)</f>
        <v/>
      </c>
      <c r="AA50" s="234" t="str">
        <f>IF(交付要望書コピー用!AA50=0,"",交付要望書コピー用!AA50)</f>
        <v/>
      </c>
      <c r="AB50" s="234" t="str">
        <f>IF(交付要望書コピー用!AB50=0,"",交付要望書コピー用!AB50)</f>
        <v/>
      </c>
      <c r="AC50" s="234" t="str">
        <f>IF(交付要望書コピー用!AC50=0,"",交付要望書コピー用!AC50)</f>
        <v/>
      </c>
      <c r="AD50" s="234" t="str">
        <f>IF(交付要望書コピー用!AD50=0,"",交付要望書コピー用!AD50)</f>
        <v/>
      </c>
      <c r="AE50" s="234" t="str">
        <f>IF(交付要望書コピー用!AE50=0,"",交付要望書コピー用!AE50)</f>
        <v/>
      </c>
      <c r="AF50" s="234" t="str">
        <f>IF(交付要望書コピー用!AF50=0,"",交付要望書コピー用!AF50)</f>
        <v/>
      </c>
      <c r="AG50" s="234" t="str">
        <f>IF(交付要望書コピー用!AG50=0,"",交付要望書コピー用!AG50)</f>
        <v/>
      </c>
      <c r="AH50" s="234" t="str">
        <f>IF(交付要望書コピー用!AH50=0,"",交付要望書コピー用!AH50)</f>
        <v/>
      </c>
      <c r="AI50" s="234" t="str">
        <f>IF(交付要望書コピー用!AI50=0,"",交付要望書コピー用!AI50)</f>
        <v/>
      </c>
      <c r="AJ50" s="234" t="str">
        <f>IF(交付要望書コピー用!AJ50=0,"",交付要望書コピー用!AJ50)</f>
        <v/>
      </c>
      <c r="AK50" s="234" t="str">
        <f>IF(交付要望書コピー用!AK50=0,"",交付要望書コピー用!AK50)</f>
        <v/>
      </c>
      <c r="AL50" s="234" t="str">
        <f>IF(交付要望書コピー用!AL50=0,"",交付要望書コピー用!AL50)</f>
        <v/>
      </c>
      <c r="AM50" s="234" t="str">
        <f>IF(交付要望書コピー用!AM50=0,"",交付要望書コピー用!AM50)</f>
        <v/>
      </c>
      <c r="AN50" s="234" t="str">
        <f>IF(交付要望書コピー用!AN50=0,"",交付要望書コピー用!AN50)</f>
        <v/>
      </c>
      <c r="AO50" s="234" t="str">
        <f>IF(交付要望書コピー用!AO50=0,"",交付要望書コピー用!AO50)</f>
        <v/>
      </c>
      <c r="AP50" s="235" t="str">
        <f>IF(交付要望書コピー用!AP50=0,"",交付要望書コピー用!AP50)</f>
        <v/>
      </c>
      <c r="AQ50" s="50"/>
      <c r="AR50" s="50"/>
    </row>
    <row r="51" spans="1:45" s="4" customFormat="1" ht="15.75" customHeight="1" x14ac:dyDescent="0.15">
      <c r="A51" s="46"/>
      <c r="B51" s="46"/>
      <c r="C51" s="46"/>
      <c r="D51" s="56">
        <v>4</v>
      </c>
      <c r="E51" s="245" t="s">
        <v>17</v>
      </c>
      <c r="F51" s="245"/>
      <c r="G51" s="245"/>
      <c r="H51" s="245"/>
      <c r="I51" s="245"/>
      <c r="J51" s="245"/>
      <c r="K51" s="245"/>
      <c r="L51" s="409" t="str">
        <f>IF('様式1-別紙（着陸料）'!L60=0,"",'様式1-別紙（着陸料）'!L60)</f>
        <v/>
      </c>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10"/>
      <c r="AP51" s="411"/>
      <c r="AQ51" s="50"/>
      <c r="AR51" s="50"/>
    </row>
    <row r="52" spans="1:45" s="4" customFormat="1" ht="15.75" customHeight="1" x14ac:dyDescent="0.15">
      <c r="A52" s="46"/>
      <c r="B52" s="46"/>
      <c r="C52" s="46"/>
      <c r="D52" s="56">
        <v>5</v>
      </c>
      <c r="E52" s="245" t="s">
        <v>50</v>
      </c>
      <c r="F52" s="245"/>
      <c r="G52" s="245"/>
      <c r="H52" s="245"/>
      <c r="I52" s="245"/>
      <c r="J52" s="245"/>
      <c r="K52" s="245"/>
      <c r="L52" s="409" t="str">
        <f>IF('様式1-別紙（着陸料）'!L61=0,"",'様式1-別紙（着陸料）'!L61)</f>
        <v/>
      </c>
      <c r="M52" s="410"/>
      <c r="N52" s="410"/>
      <c r="O52" s="410"/>
      <c r="P52" s="410"/>
      <c r="Q52" s="410"/>
      <c r="R52" s="410"/>
      <c r="S52" s="410"/>
      <c r="T52" s="410"/>
      <c r="U52" s="410"/>
      <c r="V52" s="410"/>
      <c r="W52" s="410"/>
      <c r="X52" s="410"/>
      <c r="Y52" s="410"/>
      <c r="Z52" s="410"/>
      <c r="AA52" s="410"/>
      <c r="AB52" s="410"/>
      <c r="AC52" s="410"/>
      <c r="AD52" s="410"/>
      <c r="AE52" s="410"/>
      <c r="AF52" s="410"/>
      <c r="AG52" s="410"/>
      <c r="AH52" s="410"/>
      <c r="AI52" s="410"/>
      <c r="AJ52" s="410"/>
      <c r="AK52" s="410"/>
      <c r="AL52" s="410"/>
      <c r="AM52" s="410"/>
      <c r="AN52" s="410"/>
      <c r="AO52" s="410"/>
      <c r="AP52" s="411"/>
      <c r="AQ52" s="50"/>
      <c r="AR52" s="50"/>
    </row>
    <row r="53" spans="1:45" s="4" customFormat="1" ht="15.75" customHeight="1" x14ac:dyDescent="0.15">
      <c r="A53" s="46"/>
      <c r="B53" s="46"/>
      <c r="C53" s="46"/>
      <c r="D53" s="56">
        <v>6</v>
      </c>
      <c r="E53" s="245" t="s">
        <v>59</v>
      </c>
      <c r="F53" s="245"/>
      <c r="G53" s="245"/>
      <c r="H53" s="245"/>
      <c r="I53" s="245"/>
      <c r="J53" s="245"/>
      <c r="K53" s="245"/>
      <c r="L53" s="409" t="str">
        <f>IF('様式1-別紙（着陸料）'!L62=0,"",'様式1-別紙（着陸料）'!L62)</f>
        <v/>
      </c>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c r="AL53" s="410"/>
      <c r="AM53" s="410"/>
      <c r="AN53" s="410"/>
      <c r="AO53" s="410"/>
      <c r="AP53" s="411"/>
      <c r="AQ53" s="50"/>
      <c r="AR53" s="50"/>
    </row>
    <row r="54" spans="1:45" s="4" customFormat="1" ht="15.75" customHeight="1" x14ac:dyDescent="0.15">
      <c r="A54" s="46"/>
      <c r="B54" s="46"/>
      <c r="C54" s="46"/>
      <c r="D54" s="72"/>
      <c r="E54" s="53"/>
      <c r="F54" s="53"/>
      <c r="G54" s="53"/>
      <c r="H54" s="53"/>
      <c r="I54" s="53"/>
      <c r="J54" s="53"/>
      <c r="K54" s="53"/>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50"/>
      <c r="AR54" s="50"/>
    </row>
    <row r="55" spans="1:45" ht="15.75" customHeight="1" x14ac:dyDescent="0.15">
      <c r="A55" s="46"/>
      <c r="B55" s="46"/>
      <c r="C55" s="46"/>
      <c r="D55" s="53" t="s">
        <v>89</v>
      </c>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4"/>
      <c r="AR55" s="50"/>
    </row>
    <row r="56" spans="1:45" ht="15.75" customHeight="1" x14ac:dyDescent="0.15">
      <c r="A56" s="46"/>
      <c r="B56" s="46"/>
      <c r="C56" s="46"/>
      <c r="D56" s="576" t="s">
        <v>103</v>
      </c>
      <c r="E56" s="576"/>
      <c r="F56" s="576"/>
      <c r="G56" s="576"/>
      <c r="H56" s="576"/>
      <c r="I56" s="576"/>
      <c r="J56" s="576"/>
      <c r="K56" s="576"/>
      <c r="L56" s="576"/>
      <c r="M56" s="576"/>
      <c r="N56" s="576"/>
      <c r="O56" s="576"/>
      <c r="P56" s="576"/>
      <c r="Q56" s="576"/>
      <c r="R56" s="576"/>
      <c r="S56" s="576"/>
      <c r="T56" s="576"/>
      <c r="U56" s="576"/>
      <c r="V56" s="576"/>
      <c r="W56" s="576"/>
      <c r="X56" s="576"/>
      <c r="Y56" s="576"/>
      <c r="Z56" s="576"/>
      <c r="AA56" s="576"/>
      <c r="AB56" s="576"/>
      <c r="AC56" s="576"/>
      <c r="AD56" s="576"/>
      <c r="AE56" s="576"/>
      <c r="AF56" s="576"/>
      <c r="AG56" s="576"/>
      <c r="AH56" s="576"/>
      <c r="AI56" s="576"/>
      <c r="AJ56" s="576"/>
      <c r="AK56" s="576"/>
      <c r="AL56" s="576"/>
      <c r="AM56" s="576"/>
      <c r="AN56" s="576"/>
      <c r="AO56" s="576"/>
      <c r="AP56" s="576"/>
      <c r="AQ56" s="76"/>
      <c r="AR56" s="76"/>
      <c r="AS56" s="17"/>
    </row>
    <row r="57" spans="1:45" ht="15.75" customHeight="1" x14ac:dyDescent="0.15">
      <c r="A57" s="46"/>
      <c r="B57" s="46"/>
      <c r="C57" s="46"/>
      <c r="D57" s="584" t="s">
        <v>99</v>
      </c>
      <c r="E57" s="584"/>
      <c r="F57" s="584"/>
      <c r="G57" s="584"/>
      <c r="H57" s="584"/>
      <c r="I57" s="584"/>
      <c r="J57" s="584"/>
      <c r="K57" s="584"/>
      <c r="L57" s="584"/>
      <c r="M57" s="584"/>
      <c r="N57" s="584"/>
      <c r="O57" s="584"/>
      <c r="P57" s="584"/>
      <c r="Q57" s="584"/>
      <c r="R57" s="584"/>
      <c r="S57" s="584"/>
      <c r="T57" s="584"/>
      <c r="U57" s="584"/>
      <c r="V57" s="584"/>
      <c r="W57" s="584"/>
      <c r="X57" s="584"/>
      <c r="Y57" s="584"/>
      <c r="Z57" s="584"/>
      <c r="AA57" s="584"/>
      <c r="AB57" s="584"/>
      <c r="AC57" s="584"/>
      <c r="AD57" s="584"/>
      <c r="AE57" s="584"/>
      <c r="AF57" s="584"/>
      <c r="AG57" s="584"/>
      <c r="AH57" s="584"/>
      <c r="AI57" s="584"/>
      <c r="AJ57" s="584"/>
      <c r="AK57" s="584"/>
      <c r="AL57" s="584"/>
      <c r="AM57" s="584"/>
      <c r="AN57" s="584"/>
      <c r="AO57" s="584"/>
      <c r="AP57" s="584"/>
      <c r="AQ57" s="76"/>
      <c r="AR57" s="76"/>
      <c r="AS57" s="17"/>
    </row>
    <row r="58" spans="1:45" s="4" customFormat="1" ht="15.75" customHeight="1" x14ac:dyDescent="0.15">
      <c r="A58" s="46"/>
      <c r="B58" s="46"/>
      <c r="C58" s="46"/>
      <c r="D58" s="76" t="s">
        <v>90</v>
      </c>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50"/>
      <c r="AR58" s="50"/>
    </row>
    <row r="59" spans="1:45" s="4" customFormat="1" ht="15.75" customHeight="1" x14ac:dyDescent="0.15">
      <c r="A59" s="46"/>
      <c r="B59" s="46"/>
      <c r="C59" s="46"/>
      <c r="D59" s="46" t="s">
        <v>116</v>
      </c>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50"/>
      <c r="AR59" s="50"/>
    </row>
    <row r="60" spans="1:45" s="4" customFormat="1" ht="15.75" customHeight="1" x14ac:dyDescent="0.15">
      <c r="A60" s="1"/>
      <c r="B60" s="1"/>
      <c r="C60" s="1"/>
      <c r="D60" s="17" t="s">
        <v>104</v>
      </c>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row>
    <row r="61" spans="1:45" s="4" customFormat="1" ht="15.75" customHeight="1" x14ac:dyDescent="0.15">
      <c r="A61" s="1"/>
      <c r="B61" s="1"/>
      <c r="C61" s="1"/>
      <c r="D61" s="17" t="s">
        <v>61</v>
      </c>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row>
    <row r="62" spans="1:45" s="4" customFormat="1" ht="15.75" customHeight="1" x14ac:dyDescent="0.15">
      <c r="A62" s="1"/>
      <c r="B62" s="1"/>
      <c r="C62" s="1"/>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row>
    <row r="63" spans="1:45" s="4" customFormat="1" ht="15.75" customHeight="1" x14ac:dyDescent="0.15">
      <c r="A63" s="1"/>
      <c r="B63" s="1"/>
      <c r="C63" s="1"/>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row>
    <row r="64" spans="1:45" s="4" customFormat="1" ht="15.75" customHeight="1" x14ac:dyDescent="0.15">
      <c r="A64" s="1"/>
      <c r="B64" s="1"/>
      <c r="C64" s="1"/>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row>
    <row r="65" spans="1:42" s="4" customFormat="1" ht="15.75" customHeight="1" x14ac:dyDescent="0.15">
      <c r="A65" s="1"/>
      <c r="B65" s="1"/>
      <c r="C65" s="1"/>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row>
    <row r="66" spans="1:42" s="4" customFormat="1" ht="9.75" customHeight="1" x14ac:dyDescent="0.15">
      <c r="A66" s="1"/>
      <c r="B66" s="1"/>
      <c r="C66" s="1"/>
      <c r="D66" s="7"/>
      <c r="E66" s="12"/>
      <c r="F66" s="12"/>
      <c r="G66" s="12"/>
      <c r="H66" s="12"/>
      <c r="I66" s="12"/>
      <c r="J66" s="12"/>
      <c r="K66" s="1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row>
    <row r="67" spans="1:42" s="4" customFormat="1" x14ac:dyDescent="0.15">
      <c r="A67" s="1"/>
      <c r="B67" s="1"/>
      <c r="C67" s="1"/>
      <c r="D67" s="7"/>
      <c r="E67" s="12"/>
      <c r="F67" s="12"/>
      <c r="G67" s="12"/>
      <c r="H67" s="12"/>
      <c r="I67" s="12"/>
      <c r="J67" s="12"/>
      <c r="K67" s="1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row>
    <row r="68" spans="1:42" s="4" customFormat="1" x14ac:dyDescent="0.15">
      <c r="A68" s="1"/>
      <c r="B68" s="1"/>
      <c r="C68" s="1"/>
      <c r="D68" s="7"/>
      <c r="E68" s="12"/>
      <c r="F68" s="12"/>
      <c r="G68" s="12"/>
      <c r="H68" s="12"/>
      <c r="I68" s="12"/>
      <c r="J68" s="12"/>
      <c r="K68" s="1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row>
    <row r="69" spans="1:42" s="4" customFormat="1" x14ac:dyDescent="0.15">
      <c r="A69" s="1"/>
      <c r="B69" s="1"/>
      <c r="C69" s="1"/>
      <c r="D69" s="7"/>
      <c r="E69" s="12"/>
      <c r="F69" s="12"/>
      <c r="G69" s="12"/>
      <c r="H69" s="12"/>
      <c r="I69" s="12"/>
      <c r="J69" s="12"/>
      <c r="K69" s="1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row>
    <row r="70" spans="1:42" s="4" customFormat="1" x14ac:dyDescent="0.15">
      <c r="A70" s="1"/>
      <c r="B70" s="1"/>
      <c r="C70" s="1"/>
      <c r="D70" s="7"/>
      <c r="E70" s="12"/>
      <c r="F70" s="12"/>
      <c r="G70" s="12"/>
      <c r="H70" s="12"/>
      <c r="I70" s="12"/>
      <c r="J70" s="12"/>
      <c r="K70" s="1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row>
    <row r="71" spans="1:42" s="4" customFormat="1" x14ac:dyDescent="0.15">
      <c r="A71" s="1"/>
      <c r="B71" s="1"/>
      <c r="C71" s="1"/>
      <c r="D71" s="7"/>
      <c r="E71" s="12"/>
      <c r="F71" s="12"/>
      <c r="G71" s="12"/>
      <c r="H71" s="12"/>
      <c r="I71" s="12"/>
      <c r="J71" s="12"/>
      <c r="K71" s="1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row>
    <row r="72" spans="1:42" s="4" customFormat="1" x14ac:dyDescent="0.15">
      <c r="A72" s="1"/>
      <c r="B72" s="1"/>
      <c r="C72" s="1"/>
      <c r="D72" s="7"/>
      <c r="E72" s="12"/>
      <c r="F72" s="12"/>
      <c r="G72" s="12"/>
      <c r="H72" s="12"/>
      <c r="I72" s="12"/>
      <c r="J72" s="12"/>
      <c r="K72" s="1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row>
    <row r="73" spans="1:42" s="4" customFormat="1" x14ac:dyDescent="0.15">
      <c r="A73" s="1"/>
      <c r="B73" s="1"/>
      <c r="C73" s="1"/>
      <c r="D73" s="7"/>
      <c r="E73" s="12"/>
      <c r="F73" s="12"/>
      <c r="G73" s="12"/>
      <c r="H73" s="12"/>
      <c r="I73" s="12"/>
      <c r="J73" s="12"/>
      <c r="K73" s="1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row>
  </sheetData>
  <mergeCells count="259">
    <mergeCell ref="D5:AR5"/>
    <mergeCell ref="S10:AC10"/>
    <mergeCell ref="AF10:AP10"/>
    <mergeCell ref="L11:Q11"/>
    <mergeCell ref="S11:AC11"/>
    <mergeCell ref="AD11:AE11"/>
    <mergeCell ref="AF11:AP11"/>
    <mergeCell ref="D10:D12"/>
    <mergeCell ref="E10:K12"/>
    <mergeCell ref="L12:Q12"/>
    <mergeCell ref="S12:AC12"/>
    <mergeCell ref="AD12:AE12"/>
    <mergeCell ref="AF12:AP12"/>
    <mergeCell ref="L7:AP7"/>
    <mergeCell ref="D8:D9"/>
    <mergeCell ref="E8:K9"/>
    <mergeCell ref="Q8:T9"/>
    <mergeCell ref="Y9:AC9"/>
    <mergeCell ref="L13:N13"/>
    <mergeCell ref="O13:AD13"/>
    <mergeCell ref="AF13:AH13"/>
    <mergeCell ref="AJ13:AN13"/>
    <mergeCell ref="L14:N14"/>
    <mergeCell ref="O14:AD14"/>
    <mergeCell ref="AF14:AH14"/>
    <mergeCell ref="AJ14:AN14"/>
    <mergeCell ref="T15:W15"/>
    <mergeCell ref="AG15:AP15"/>
    <mergeCell ref="L17:O17"/>
    <mergeCell ref="P17:S17"/>
    <mergeCell ref="T17:AA17"/>
    <mergeCell ref="AB17:AI17"/>
    <mergeCell ref="AJ17:AP17"/>
    <mergeCell ref="L19:O19"/>
    <mergeCell ref="P19:S19"/>
    <mergeCell ref="W19:X19"/>
    <mergeCell ref="AB19:AI19"/>
    <mergeCell ref="L20:O20"/>
    <mergeCell ref="P20:S20"/>
    <mergeCell ref="W20:X20"/>
    <mergeCell ref="AB20:AI20"/>
    <mergeCell ref="L21:O21"/>
    <mergeCell ref="P21:S21"/>
    <mergeCell ref="W21:X21"/>
    <mergeCell ref="AB21:AI21"/>
    <mergeCell ref="L22:O22"/>
    <mergeCell ref="P22:S22"/>
    <mergeCell ref="W22:X22"/>
    <mergeCell ref="AB22:AI22"/>
    <mergeCell ref="L23:O23"/>
    <mergeCell ref="P23:S23"/>
    <mergeCell ref="W23:X23"/>
    <mergeCell ref="AB23:AI23"/>
    <mergeCell ref="L24:O24"/>
    <mergeCell ref="P24:S24"/>
    <mergeCell ref="W24:X24"/>
    <mergeCell ref="AB24:AI24"/>
    <mergeCell ref="L25:O25"/>
    <mergeCell ref="P25:S25"/>
    <mergeCell ref="W25:X25"/>
    <mergeCell ref="AB25:AI25"/>
    <mergeCell ref="L26:O26"/>
    <mergeCell ref="P26:Q26"/>
    <mergeCell ref="R26:S26"/>
    <mergeCell ref="T26:U26"/>
    <mergeCell ref="V26:W26"/>
    <mergeCell ref="X26:Y26"/>
    <mergeCell ref="Z26:AA26"/>
    <mergeCell ref="AB26:AC26"/>
    <mergeCell ref="AD26:AE26"/>
    <mergeCell ref="L28:O28"/>
    <mergeCell ref="P28:Q28"/>
    <mergeCell ref="R28:S28"/>
    <mergeCell ref="T28:U28"/>
    <mergeCell ref="V28:W28"/>
    <mergeCell ref="X28:Y28"/>
    <mergeCell ref="Z28:AA28"/>
    <mergeCell ref="AB28:AC28"/>
    <mergeCell ref="AD28:AE28"/>
    <mergeCell ref="AF28:AG28"/>
    <mergeCell ref="AH28:AI28"/>
    <mergeCell ref="AJ28:AK28"/>
    <mergeCell ref="AL28:AM28"/>
    <mergeCell ref="AN28:AO28"/>
    <mergeCell ref="AH29:AI29"/>
    <mergeCell ref="AJ29:AK29"/>
    <mergeCell ref="AL29:AM29"/>
    <mergeCell ref="AN29:AO29"/>
    <mergeCell ref="AF30:AG30"/>
    <mergeCell ref="AH30:AI30"/>
    <mergeCell ref="AJ30:AK30"/>
    <mergeCell ref="AL30:AM30"/>
    <mergeCell ref="AN30:AO30"/>
    <mergeCell ref="L29:O29"/>
    <mergeCell ref="P29:Q29"/>
    <mergeCell ref="R29:S29"/>
    <mergeCell ref="T29:U29"/>
    <mergeCell ref="V29:W29"/>
    <mergeCell ref="L30:O30"/>
    <mergeCell ref="P30:Q30"/>
    <mergeCell ref="R30:S30"/>
    <mergeCell ref="T30:U30"/>
    <mergeCell ref="V30:W30"/>
    <mergeCell ref="X30:Y30"/>
    <mergeCell ref="Z30:AA30"/>
    <mergeCell ref="AB30:AC30"/>
    <mergeCell ref="AD30:AE30"/>
    <mergeCell ref="X29:Y29"/>
    <mergeCell ref="Z29:AA29"/>
    <mergeCell ref="AB29:AC29"/>
    <mergeCell ref="AD29:AE29"/>
    <mergeCell ref="AF29:AG29"/>
    <mergeCell ref="L31:O31"/>
    <mergeCell ref="P31:Q31"/>
    <mergeCell ref="R31:S31"/>
    <mergeCell ref="T31:U31"/>
    <mergeCell ref="V31:W31"/>
    <mergeCell ref="X31:Y31"/>
    <mergeCell ref="Z31:AA31"/>
    <mergeCell ref="AB31:AC31"/>
    <mergeCell ref="AD31:AE31"/>
    <mergeCell ref="L32:O32"/>
    <mergeCell ref="P32:Q32"/>
    <mergeCell ref="R32:S32"/>
    <mergeCell ref="T32:U32"/>
    <mergeCell ref="V32:W32"/>
    <mergeCell ref="X32:Y32"/>
    <mergeCell ref="Z32:AA32"/>
    <mergeCell ref="AB32:AC32"/>
    <mergeCell ref="AD32:AE32"/>
    <mergeCell ref="AB33:AC33"/>
    <mergeCell ref="AD33:AE33"/>
    <mergeCell ref="AF31:AG31"/>
    <mergeCell ref="AH31:AI31"/>
    <mergeCell ref="AJ31:AK31"/>
    <mergeCell ref="AL31:AM31"/>
    <mergeCell ref="AN31:AO31"/>
    <mergeCell ref="AF32:AG32"/>
    <mergeCell ref="AH32:AI32"/>
    <mergeCell ref="AJ32:AK32"/>
    <mergeCell ref="AL32:AM32"/>
    <mergeCell ref="AN32:AO32"/>
    <mergeCell ref="AF33:AG33"/>
    <mergeCell ref="AH33:AI33"/>
    <mergeCell ref="AJ33:AK33"/>
    <mergeCell ref="AL33:AM33"/>
    <mergeCell ref="AN33:AO33"/>
    <mergeCell ref="L33:O33"/>
    <mergeCell ref="P33:Q33"/>
    <mergeCell ref="R33:S33"/>
    <mergeCell ref="T33:U33"/>
    <mergeCell ref="V33:W33"/>
    <mergeCell ref="D57:AP57"/>
    <mergeCell ref="AF35:AG35"/>
    <mergeCell ref="AH35:AI35"/>
    <mergeCell ref="AJ35:AK35"/>
    <mergeCell ref="AL35:AM35"/>
    <mergeCell ref="AN35:AO35"/>
    <mergeCell ref="L36:O36"/>
    <mergeCell ref="P36:Q36"/>
    <mergeCell ref="R36:S36"/>
    <mergeCell ref="T36:U36"/>
    <mergeCell ref="V36:W36"/>
    <mergeCell ref="X36:Y36"/>
    <mergeCell ref="Z36:AA36"/>
    <mergeCell ref="AB36:AC36"/>
    <mergeCell ref="AD36:AE36"/>
    <mergeCell ref="AF36:AG36"/>
    <mergeCell ref="AH36:AI36"/>
    <mergeCell ref="AJ36:AK36"/>
    <mergeCell ref="AL36:AM36"/>
    <mergeCell ref="D56:AP56"/>
    <mergeCell ref="V35:W35"/>
    <mergeCell ref="X35:Y35"/>
    <mergeCell ref="Z35:AA35"/>
    <mergeCell ref="AB35:AC35"/>
    <mergeCell ref="AD35:AE35"/>
    <mergeCell ref="AF34:AG34"/>
    <mergeCell ref="AH34:AI34"/>
    <mergeCell ref="AJ34:AK34"/>
    <mergeCell ref="AL34:AM34"/>
    <mergeCell ref="AN34:AO34"/>
    <mergeCell ref="AN36:AO36"/>
    <mergeCell ref="L35:O35"/>
    <mergeCell ref="P35:Q35"/>
    <mergeCell ref="R35:S35"/>
    <mergeCell ref="T35:U35"/>
    <mergeCell ref="L51:AP51"/>
    <mergeCell ref="L52:AP52"/>
    <mergeCell ref="L53:AP53"/>
    <mergeCell ref="L39:AO39"/>
    <mergeCell ref="L40:AO40"/>
    <mergeCell ref="L41:AO41"/>
    <mergeCell ref="L42:AO42"/>
    <mergeCell ref="D45:AP45"/>
    <mergeCell ref="L27:O27"/>
    <mergeCell ref="L18:O18"/>
    <mergeCell ref="W18:X18"/>
    <mergeCell ref="AB18:AI18"/>
    <mergeCell ref="P18:S18"/>
    <mergeCell ref="S4:AS4"/>
    <mergeCell ref="L4:R4"/>
    <mergeCell ref="D13:D14"/>
    <mergeCell ref="E13:K14"/>
    <mergeCell ref="D17:D25"/>
    <mergeCell ref="E17:K25"/>
    <mergeCell ref="D26:D36"/>
    <mergeCell ref="E26:K36"/>
    <mergeCell ref="L34:O34"/>
    <mergeCell ref="P34:Q34"/>
    <mergeCell ref="R34:S34"/>
    <mergeCell ref="T34:U34"/>
    <mergeCell ref="V34:W34"/>
    <mergeCell ref="X34:Y34"/>
    <mergeCell ref="Z34:AA34"/>
    <mergeCell ref="AB34:AC34"/>
    <mergeCell ref="AD34:AE34"/>
    <mergeCell ref="X33:Y33"/>
    <mergeCell ref="Z33:AA33"/>
    <mergeCell ref="D15:D16"/>
    <mergeCell ref="E15:K16"/>
    <mergeCell ref="L15:M16"/>
    <mergeCell ref="N15:N16"/>
    <mergeCell ref="O15:O16"/>
    <mergeCell ref="P15:P16"/>
    <mergeCell ref="Q15:Q16"/>
    <mergeCell ref="R15:R16"/>
    <mergeCell ref="S15:S16"/>
    <mergeCell ref="T16:Y16"/>
    <mergeCell ref="AH16:AP16"/>
    <mergeCell ref="P27:Q27"/>
    <mergeCell ref="R27:S27"/>
    <mergeCell ref="T27:U27"/>
    <mergeCell ref="V27:W27"/>
    <mergeCell ref="X27:Y27"/>
    <mergeCell ref="Z27:AA27"/>
    <mergeCell ref="AB27:AC27"/>
    <mergeCell ref="AD27:AE27"/>
    <mergeCell ref="AF27:AG27"/>
    <mergeCell ref="AH27:AI27"/>
    <mergeCell ref="AJ27:AK27"/>
    <mergeCell ref="AL27:AM27"/>
    <mergeCell ref="AN27:AO27"/>
    <mergeCell ref="AF26:AG26"/>
    <mergeCell ref="AH26:AI26"/>
    <mergeCell ref="AJ26:AK26"/>
    <mergeCell ref="AL26:AM26"/>
    <mergeCell ref="AN26:AP26"/>
    <mergeCell ref="E52:K52"/>
    <mergeCell ref="E53:K53"/>
    <mergeCell ref="L48:AP48"/>
    <mergeCell ref="L49:AP49"/>
    <mergeCell ref="O50:P50"/>
    <mergeCell ref="Q50:AP50"/>
    <mergeCell ref="H42:I42"/>
    <mergeCell ref="E48:K48"/>
    <mergeCell ref="E49:K49"/>
    <mergeCell ref="E50:K50"/>
    <mergeCell ref="E51:K51"/>
  </mergeCells>
  <phoneticPr fontId="2"/>
  <pageMargins left="0.23622047244094491" right="0.23622047244094491" top="0.55118110236220474" bottom="0.55118110236220474" header="0.31496062992125984" footer="0.31496062992125984"/>
  <pageSetup paperSize="9" scale="87"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選択肢※削除不可!$C$5:$C$8</xm:f>
          </x14:formula1>
          <xm:sqref>Y9:AC9</xm:sqref>
        </x14:dataValidation>
        <x14:dataValidation type="list" allowBlank="1" showInputMessage="1" showErrorMessage="1">
          <x14:formula1>
            <xm:f>選択肢※削除不可!$B$4:$B$9</xm:f>
          </x14:formula1>
          <xm:sqref>Q8:T9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選択肢※削除不可</vt:lpstr>
      <vt:lpstr>交付要望書コピー用</vt:lpstr>
      <vt:lpstr>様式1-別紙（着陸料）</vt:lpstr>
      <vt:lpstr>様式3-別紙（着陸料）</vt:lpstr>
      <vt:lpstr>様式4-別紙1（着陸料）</vt:lpstr>
      <vt:lpstr>様式4-別紙2（着陸料）</vt:lpstr>
      <vt:lpstr>様式5-別紙（着陸料）</vt:lpstr>
      <vt:lpstr>様式6-別紙（着陸料）</vt:lpstr>
      <vt:lpstr>様式7-別紙（着陸料）</vt:lpstr>
      <vt:lpstr>交付要望書コピー用!Print_Area</vt:lpstr>
      <vt:lpstr>'様式1-別紙（着陸料）'!Print_Area</vt:lpstr>
      <vt:lpstr>'様式3-別紙（着陸料）'!Print_Area</vt:lpstr>
      <vt:lpstr>'様式4-別紙1（着陸料）'!Print_Area</vt:lpstr>
      <vt:lpstr>'様式4-別紙2（着陸料）'!Print_Area</vt:lpstr>
      <vt:lpstr>'様式5-別紙（着陸料）'!Print_Area</vt:lpstr>
      <vt:lpstr>'様式6-別紙（着陸料）'!Print_Area</vt:lpstr>
      <vt:lpstr>'様式7-別紙（着陸料）'!Print_Area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紀一郎</dc:creator>
  <cp:lastModifiedBy>ㅤ</cp:lastModifiedBy>
  <cp:lastPrinted>2023-01-16T10:28:16Z</cp:lastPrinted>
  <dcterms:created xsi:type="dcterms:W3CDTF">1997-01-08T22:48:59Z</dcterms:created>
  <dcterms:modified xsi:type="dcterms:W3CDTF">2023-02-01T07:36:59Z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2022-03-17T08:01:20Z</vt:filetime>
  </property>
</Properties>
</file>