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3_監理ライン\26-1_空港等の設置等に関する事項\02_空港等の管理（10年保存）\02_空港管理状況に関する文書\06_空港管理状況調書\02_HP公表版データ\"/>
    </mc:Choice>
  </mc:AlternateContent>
  <xr:revisionPtr revIDLastSave="0" documentId="13_ncr:1_{92C91F84-4E4E-4BCA-9568-B54EE3F02D63}" xr6:coauthVersionLast="47" xr6:coauthVersionMax="47" xr10:uidLastSave="{00000000-0000-0000-0000-000000000000}"/>
  <bookViews>
    <workbookView xWindow="8055" yWindow="-16320" windowWidth="29040" windowHeight="15720" activeTab="1" xr2:uid="{00000000-000D-0000-FFFF-FFFF00000000}"/>
  </bookViews>
  <sheets>
    <sheet name="目次" sheetId="4" r:id="rId1"/>
    <sheet name="空港管理状況調書" sheetId="1" r:id="rId2"/>
    <sheet name="←ハイパーリンクが壊れるため、シート名は編集しないこと" sheetId="5" state="hidden" r:id="rId3"/>
    <sheet name="入力データ一覧" sheetId="3" state="hidden" r:id="rId4"/>
  </sheets>
  <definedNames>
    <definedName name="_xlnm._FilterDatabase" localSheetId="1" hidden="1">空港管理状況調書!$B$5:$R$6696</definedName>
    <definedName name="_xlnm.Print_Area" localSheetId="1">空港管理状況調書!$B$1:$P$6912</definedName>
    <definedName name="_xlnm.Print_Area" localSheetId="0">目次!$A$1:$O$57</definedName>
    <definedName name="調布">空港管理状況調書!$H$1420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897" i="1" l="1"/>
  <c r="M6897" i="1"/>
  <c r="N6896" i="1"/>
  <c r="M6896" i="1"/>
  <c r="N6895" i="1"/>
  <c r="M6895" i="1"/>
  <c r="N6894" i="1"/>
  <c r="M6894" i="1"/>
  <c r="N6893" i="1"/>
  <c r="M6893" i="1"/>
  <c r="N6892" i="1"/>
  <c r="M6892" i="1"/>
  <c r="K6897" i="1"/>
  <c r="J6897" i="1"/>
  <c r="K6896" i="1"/>
  <c r="J6896" i="1"/>
  <c r="K6895" i="1"/>
  <c r="J6895" i="1"/>
  <c r="K6894" i="1"/>
  <c r="J6894" i="1"/>
  <c r="K6893" i="1"/>
  <c r="J6893" i="1"/>
  <c r="K6892" i="1"/>
  <c r="J6892" i="1"/>
  <c r="G6897" i="1"/>
  <c r="F6897" i="1"/>
  <c r="G6896" i="1"/>
  <c r="F6896" i="1"/>
  <c r="G6895" i="1"/>
  <c r="F6895" i="1"/>
  <c r="G6894" i="1"/>
  <c r="F6894" i="1"/>
  <c r="G6893" i="1"/>
  <c r="F6893" i="1"/>
  <c r="G6892" i="1"/>
  <c r="F6892" i="1"/>
  <c r="D6897" i="1"/>
  <c r="C6897" i="1"/>
  <c r="D6896" i="1"/>
  <c r="C6896" i="1"/>
  <c r="D6895" i="1"/>
  <c r="C6895" i="1"/>
  <c r="D6894" i="1"/>
  <c r="C6894" i="1"/>
  <c r="D6893" i="1"/>
  <c r="C6893" i="1"/>
  <c r="D6892" i="1"/>
  <c r="C6892" i="1"/>
  <c r="H6882" i="1"/>
  <c r="F6880" i="1"/>
  <c r="K6870" i="1"/>
  <c r="J6870" i="1"/>
  <c r="K6869" i="1"/>
  <c r="J6869" i="1"/>
  <c r="K6868" i="1"/>
  <c r="J6868" i="1"/>
  <c r="K6867" i="1"/>
  <c r="J6867" i="1"/>
  <c r="K6866" i="1"/>
  <c r="J6866" i="1"/>
  <c r="K6865" i="1"/>
  <c r="J6865" i="1"/>
  <c r="H6870" i="1"/>
  <c r="G6870" i="1"/>
  <c r="F6870" i="1"/>
  <c r="H6869" i="1"/>
  <c r="G6869" i="1"/>
  <c r="F6869" i="1"/>
  <c r="H6868" i="1"/>
  <c r="G6868" i="1"/>
  <c r="F6868" i="1"/>
  <c r="H6867" i="1"/>
  <c r="G6867" i="1"/>
  <c r="F6867" i="1"/>
  <c r="H6866" i="1"/>
  <c r="G6866" i="1"/>
  <c r="F6866" i="1"/>
  <c r="H6865" i="1"/>
  <c r="G6865" i="1"/>
  <c r="F6865" i="1"/>
  <c r="C6855" i="1"/>
  <c r="C6909" i="1" s="1"/>
  <c r="C6854" i="1"/>
  <c r="C6908" i="1" s="1"/>
  <c r="F6854" i="1"/>
  <c r="F6908" i="1" s="1"/>
  <c r="F6853" i="1"/>
  <c r="F6907" i="1" s="1"/>
  <c r="J6853" i="1"/>
  <c r="J6907" i="1" s="1"/>
  <c r="M6855" i="1"/>
  <c r="M6909" i="1" s="1"/>
  <c r="M6849" i="1"/>
  <c r="M6903" i="1" s="1"/>
  <c r="M6848" i="1"/>
  <c r="M6902" i="1" s="1"/>
  <c r="M6845" i="1"/>
  <c r="M6899" i="1" s="1"/>
  <c r="M6844" i="1"/>
  <c r="M6898" i="1" s="1"/>
  <c r="N6843" i="1"/>
  <c r="M6843" i="1"/>
  <c r="N6842" i="1"/>
  <c r="M6842" i="1"/>
  <c r="N6841" i="1"/>
  <c r="M6841" i="1"/>
  <c r="N6840" i="1"/>
  <c r="M6840" i="1"/>
  <c r="N6839" i="1"/>
  <c r="M6839" i="1"/>
  <c r="N6838" i="1"/>
  <c r="M6838" i="1"/>
  <c r="J6849" i="1"/>
  <c r="J6903" i="1" s="1"/>
  <c r="J6848" i="1"/>
  <c r="J6902" i="1" s="1"/>
  <c r="J6845" i="1"/>
  <c r="J6899" i="1" s="1"/>
  <c r="J6844" i="1"/>
  <c r="J6898" i="1" s="1"/>
  <c r="K6843" i="1"/>
  <c r="J6843" i="1"/>
  <c r="K6842" i="1"/>
  <c r="J6842" i="1"/>
  <c r="K6841" i="1"/>
  <c r="J6841" i="1"/>
  <c r="K6840" i="1"/>
  <c r="J6840" i="1"/>
  <c r="K6839" i="1"/>
  <c r="J6839" i="1"/>
  <c r="K6838" i="1"/>
  <c r="J6838" i="1"/>
  <c r="F6849" i="1"/>
  <c r="F6903" i="1" s="1"/>
  <c r="F6848" i="1"/>
  <c r="F6902" i="1" s="1"/>
  <c r="F6845" i="1"/>
  <c r="F6899" i="1" s="1"/>
  <c r="F6844" i="1"/>
  <c r="F6898" i="1" s="1"/>
  <c r="G6843" i="1"/>
  <c r="F6843" i="1"/>
  <c r="G6842" i="1"/>
  <c r="F6842" i="1"/>
  <c r="G6841" i="1"/>
  <c r="F6841" i="1"/>
  <c r="G6840" i="1"/>
  <c r="F6840" i="1"/>
  <c r="G6839" i="1"/>
  <c r="F6839" i="1"/>
  <c r="G6838" i="1"/>
  <c r="F6838" i="1"/>
  <c r="D6843" i="1"/>
  <c r="C6843" i="1"/>
  <c r="D6842" i="1"/>
  <c r="C6842" i="1"/>
  <c r="D6841" i="1"/>
  <c r="C6841" i="1"/>
  <c r="D6840" i="1"/>
  <c r="C6840" i="1"/>
  <c r="D6839" i="1"/>
  <c r="C6839" i="1"/>
  <c r="D6838" i="1"/>
  <c r="C6838" i="1"/>
  <c r="N6828" i="1"/>
  <c r="N6882" i="1" s="1"/>
  <c r="O6827" i="1"/>
  <c r="O6881" i="1" s="1"/>
  <c r="J6826" i="1"/>
  <c r="J6880" i="1" s="1"/>
  <c r="H6828" i="1"/>
  <c r="G6828" i="1"/>
  <c r="G6882" i="1" s="1"/>
  <c r="F6828" i="1"/>
  <c r="F6882" i="1" s="1"/>
  <c r="F6826" i="1"/>
  <c r="C6826" i="1"/>
  <c r="C6880" i="1" s="1"/>
  <c r="K6822" i="1"/>
  <c r="K6876" i="1" s="1"/>
  <c r="K6819" i="1"/>
  <c r="K6873" i="1" s="1"/>
  <c r="J6819" i="1"/>
  <c r="J6873" i="1" s="1"/>
  <c r="K6818" i="1"/>
  <c r="K6872" i="1" s="1"/>
  <c r="K6816" i="1"/>
  <c r="J6816" i="1"/>
  <c r="K6815" i="1"/>
  <c r="J6815" i="1"/>
  <c r="K6814" i="1"/>
  <c r="J6814" i="1"/>
  <c r="K6813" i="1"/>
  <c r="J6813" i="1"/>
  <c r="K6812" i="1"/>
  <c r="J6812" i="1"/>
  <c r="K6811" i="1"/>
  <c r="J6811" i="1"/>
  <c r="H6820" i="1"/>
  <c r="H6874" i="1" s="1"/>
  <c r="F6818" i="1"/>
  <c r="F6872" i="1" s="1"/>
  <c r="H6816" i="1"/>
  <c r="G6816" i="1"/>
  <c r="F6816" i="1"/>
  <c r="H6815" i="1"/>
  <c r="G6815" i="1"/>
  <c r="F6815" i="1"/>
  <c r="H6814" i="1"/>
  <c r="G6814" i="1"/>
  <c r="F6814" i="1"/>
  <c r="H6813" i="1"/>
  <c r="G6813" i="1"/>
  <c r="F6813" i="1"/>
  <c r="H6812" i="1"/>
  <c r="G6812" i="1"/>
  <c r="F6812" i="1"/>
  <c r="H6811" i="1"/>
  <c r="G6811" i="1"/>
  <c r="F6811" i="1"/>
  <c r="D6801" i="1"/>
  <c r="C6801" i="1"/>
  <c r="D6800" i="1"/>
  <c r="C6800" i="1"/>
  <c r="D6799" i="1"/>
  <c r="C6799" i="1"/>
  <c r="G6801" i="1"/>
  <c r="F6801" i="1"/>
  <c r="G6800" i="1"/>
  <c r="F6800" i="1"/>
  <c r="G6799" i="1"/>
  <c r="F6799" i="1"/>
  <c r="K6801" i="1"/>
  <c r="J6801" i="1"/>
  <c r="K6800" i="1"/>
  <c r="J6800" i="1"/>
  <c r="K6799" i="1"/>
  <c r="J6799" i="1"/>
  <c r="N6801" i="1"/>
  <c r="M6801" i="1"/>
  <c r="N6800" i="1"/>
  <c r="M6800" i="1"/>
  <c r="N6799" i="1"/>
  <c r="M6799" i="1"/>
  <c r="N6795" i="1"/>
  <c r="M6795" i="1"/>
  <c r="N6794" i="1"/>
  <c r="M6794" i="1"/>
  <c r="N6793" i="1"/>
  <c r="M6793" i="1"/>
  <c r="N6792" i="1"/>
  <c r="M6792" i="1"/>
  <c r="N6791" i="1"/>
  <c r="M6791" i="1"/>
  <c r="N6790" i="1"/>
  <c r="M6790" i="1"/>
  <c r="N6789" i="1"/>
  <c r="M6789" i="1"/>
  <c r="N6788" i="1"/>
  <c r="M6788" i="1"/>
  <c r="N6787" i="1"/>
  <c r="M6787" i="1"/>
  <c r="N6786" i="1"/>
  <c r="M6786" i="1"/>
  <c r="N6785" i="1"/>
  <c r="M6785" i="1"/>
  <c r="N6784" i="1"/>
  <c r="M6784" i="1"/>
  <c r="K6795" i="1"/>
  <c r="J6795" i="1"/>
  <c r="K6794" i="1"/>
  <c r="J6794" i="1"/>
  <c r="K6793" i="1"/>
  <c r="J6793" i="1"/>
  <c r="K6792" i="1"/>
  <c r="J6792" i="1"/>
  <c r="K6791" i="1"/>
  <c r="J6791" i="1"/>
  <c r="K6790" i="1"/>
  <c r="J6790" i="1"/>
  <c r="K6789" i="1"/>
  <c r="J6789" i="1"/>
  <c r="K6788" i="1"/>
  <c r="J6788" i="1"/>
  <c r="K6787" i="1"/>
  <c r="J6787" i="1"/>
  <c r="K6786" i="1"/>
  <c r="J6786" i="1"/>
  <c r="K6785" i="1"/>
  <c r="J6785" i="1"/>
  <c r="K6784" i="1"/>
  <c r="J6784" i="1"/>
  <c r="G6795" i="1"/>
  <c r="F6795" i="1"/>
  <c r="G6794" i="1"/>
  <c r="F6794" i="1"/>
  <c r="G6793" i="1"/>
  <c r="F6793" i="1"/>
  <c r="G6792" i="1"/>
  <c r="F6792" i="1"/>
  <c r="G6791" i="1"/>
  <c r="F6791" i="1"/>
  <c r="G6790" i="1"/>
  <c r="F6790" i="1"/>
  <c r="G6789" i="1"/>
  <c r="F6789" i="1"/>
  <c r="G6788" i="1"/>
  <c r="F6788" i="1"/>
  <c r="G6787" i="1"/>
  <c r="F6787" i="1"/>
  <c r="G6786" i="1"/>
  <c r="F6786" i="1"/>
  <c r="G6785" i="1"/>
  <c r="F6785" i="1"/>
  <c r="G6784" i="1"/>
  <c r="F6784" i="1"/>
  <c r="D6795" i="1"/>
  <c r="C6795" i="1"/>
  <c r="D6794" i="1"/>
  <c r="C6794" i="1"/>
  <c r="D6793" i="1"/>
  <c r="C6793" i="1"/>
  <c r="D6792" i="1"/>
  <c r="C6792" i="1"/>
  <c r="D6791" i="1"/>
  <c r="C6791" i="1"/>
  <c r="D6790" i="1"/>
  <c r="C6790" i="1"/>
  <c r="D6789" i="1"/>
  <c r="C6789" i="1"/>
  <c r="D6788" i="1"/>
  <c r="C6788" i="1"/>
  <c r="D6787" i="1"/>
  <c r="C6787" i="1"/>
  <c r="D6786" i="1"/>
  <c r="C6786" i="1"/>
  <c r="D6785" i="1"/>
  <c r="C6785" i="1"/>
  <c r="D6784" i="1"/>
  <c r="C6784" i="1"/>
  <c r="D6774" i="1"/>
  <c r="C6774" i="1"/>
  <c r="D6773" i="1"/>
  <c r="C6773" i="1"/>
  <c r="D6772" i="1"/>
  <c r="C6772" i="1"/>
  <c r="H6774" i="1"/>
  <c r="G6774" i="1"/>
  <c r="F6774" i="1"/>
  <c r="H6773" i="1"/>
  <c r="G6773" i="1"/>
  <c r="F6773" i="1"/>
  <c r="H6772" i="1"/>
  <c r="G6772" i="1"/>
  <c r="F6772" i="1"/>
  <c r="K6774" i="1"/>
  <c r="J6774" i="1"/>
  <c r="K6773" i="1"/>
  <c r="J6773" i="1"/>
  <c r="K6772" i="1"/>
  <c r="J6772" i="1"/>
  <c r="O6775" i="1"/>
  <c r="N6775" i="1"/>
  <c r="O6774" i="1"/>
  <c r="N6774" i="1"/>
  <c r="O6773" i="1"/>
  <c r="N6773" i="1"/>
  <c r="O6772" i="1"/>
  <c r="N6772" i="1"/>
  <c r="O6768" i="1"/>
  <c r="N6768" i="1"/>
  <c r="O6767" i="1"/>
  <c r="N6767" i="1"/>
  <c r="O6766" i="1"/>
  <c r="N6766" i="1"/>
  <c r="O6765" i="1"/>
  <c r="N6765" i="1"/>
  <c r="O6764" i="1"/>
  <c r="N6764" i="1"/>
  <c r="O6763" i="1"/>
  <c r="N6763" i="1"/>
  <c r="O6762" i="1"/>
  <c r="N6762" i="1"/>
  <c r="O6761" i="1"/>
  <c r="N6761" i="1"/>
  <c r="O6760" i="1"/>
  <c r="N6760" i="1"/>
  <c r="O6759" i="1"/>
  <c r="N6759" i="1"/>
  <c r="O6758" i="1"/>
  <c r="N6758" i="1"/>
  <c r="O6757" i="1"/>
  <c r="N6757" i="1"/>
  <c r="K6768" i="1"/>
  <c r="J6768" i="1"/>
  <c r="K6767" i="1"/>
  <c r="J6767" i="1"/>
  <c r="K6766" i="1"/>
  <c r="J6766" i="1"/>
  <c r="K6765" i="1"/>
  <c r="J6765" i="1"/>
  <c r="K6764" i="1"/>
  <c r="J6764" i="1"/>
  <c r="K6763" i="1"/>
  <c r="J6763" i="1"/>
  <c r="K6762" i="1"/>
  <c r="J6762" i="1"/>
  <c r="K6761" i="1"/>
  <c r="J6761" i="1"/>
  <c r="K6760" i="1"/>
  <c r="J6760" i="1"/>
  <c r="K6759" i="1"/>
  <c r="J6759" i="1"/>
  <c r="K6758" i="1"/>
  <c r="J6758" i="1"/>
  <c r="K6757" i="1"/>
  <c r="J6757" i="1"/>
  <c r="H6768" i="1"/>
  <c r="G6768" i="1"/>
  <c r="F6768" i="1"/>
  <c r="H6767" i="1"/>
  <c r="G6767" i="1"/>
  <c r="F6767" i="1"/>
  <c r="H6766" i="1"/>
  <c r="G6766" i="1"/>
  <c r="F6766" i="1"/>
  <c r="H6765" i="1"/>
  <c r="G6765" i="1"/>
  <c r="F6765" i="1"/>
  <c r="H6764" i="1"/>
  <c r="G6764" i="1"/>
  <c r="F6764" i="1"/>
  <c r="H6763" i="1"/>
  <c r="G6763" i="1"/>
  <c r="F6763" i="1"/>
  <c r="H6762" i="1"/>
  <c r="G6762" i="1"/>
  <c r="F6762" i="1"/>
  <c r="H6761" i="1"/>
  <c r="G6761" i="1"/>
  <c r="F6761" i="1"/>
  <c r="H6760" i="1"/>
  <c r="G6760" i="1"/>
  <c r="F6760" i="1"/>
  <c r="H6759" i="1"/>
  <c r="G6759" i="1"/>
  <c r="F6759" i="1"/>
  <c r="H6758" i="1"/>
  <c r="G6758" i="1"/>
  <c r="F6758" i="1"/>
  <c r="H6757" i="1"/>
  <c r="G6757" i="1"/>
  <c r="F6757" i="1"/>
  <c r="D6768" i="1"/>
  <c r="C6768" i="1"/>
  <c r="D6767" i="1"/>
  <c r="C6767" i="1"/>
  <c r="D6766" i="1"/>
  <c r="C6766" i="1"/>
  <c r="D6765" i="1"/>
  <c r="C6765" i="1"/>
  <c r="D6764" i="1"/>
  <c r="C6764" i="1"/>
  <c r="D6763" i="1"/>
  <c r="C6763" i="1"/>
  <c r="D6762" i="1"/>
  <c r="C6762" i="1"/>
  <c r="D6761" i="1"/>
  <c r="C6761" i="1"/>
  <c r="D6760" i="1"/>
  <c r="C6760" i="1"/>
  <c r="D6759" i="1"/>
  <c r="C6759" i="1"/>
  <c r="D6758" i="1"/>
  <c r="C6758" i="1"/>
  <c r="D6757" i="1"/>
  <c r="C6757" i="1"/>
  <c r="D6747" i="1"/>
  <c r="D6855" i="1" s="1"/>
  <c r="D6909" i="1" s="1"/>
  <c r="C6747" i="1"/>
  <c r="D6746" i="1"/>
  <c r="D6854" i="1" s="1"/>
  <c r="D6908" i="1" s="1"/>
  <c r="C6746" i="1"/>
  <c r="D6745" i="1"/>
  <c r="D6853" i="1" s="1"/>
  <c r="D6907" i="1" s="1"/>
  <c r="C6745" i="1"/>
  <c r="C6853" i="1" s="1"/>
  <c r="C6907" i="1" s="1"/>
  <c r="G6747" i="1"/>
  <c r="G6855" i="1" s="1"/>
  <c r="G6909" i="1" s="1"/>
  <c r="F6747" i="1"/>
  <c r="F6855" i="1" s="1"/>
  <c r="F6909" i="1" s="1"/>
  <c r="G6746" i="1"/>
  <c r="G6854" i="1" s="1"/>
  <c r="G6908" i="1" s="1"/>
  <c r="F6746" i="1"/>
  <c r="G6745" i="1"/>
  <c r="G6853" i="1" s="1"/>
  <c r="G6907" i="1" s="1"/>
  <c r="F6745" i="1"/>
  <c r="K6747" i="1"/>
  <c r="K6855" i="1" s="1"/>
  <c r="K6909" i="1" s="1"/>
  <c r="J6747" i="1"/>
  <c r="L6747" i="1" s="1"/>
  <c r="K6746" i="1"/>
  <c r="K6854" i="1" s="1"/>
  <c r="K6908" i="1" s="1"/>
  <c r="J6746" i="1"/>
  <c r="L6746" i="1" s="1"/>
  <c r="P6746" i="1" s="1"/>
  <c r="K6745" i="1"/>
  <c r="K6853" i="1" s="1"/>
  <c r="K6907" i="1" s="1"/>
  <c r="J6745" i="1"/>
  <c r="N6747" i="1"/>
  <c r="N6855" i="1" s="1"/>
  <c r="N6909" i="1" s="1"/>
  <c r="M6747" i="1"/>
  <c r="N6746" i="1"/>
  <c r="N6854" i="1" s="1"/>
  <c r="N6908" i="1" s="1"/>
  <c r="M6746" i="1"/>
  <c r="O6746" i="1" s="1"/>
  <c r="N6745" i="1"/>
  <c r="N6853" i="1" s="1"/>
  <c r="N6907" i="1" s="1"/>
  <c r="M6745" i="1"/>
  <c r="M6853" i="1" s="1"/>
  <c r="M6907" i="1" s="1"/>
  <c r="N6741" i="1"/>
  <c r="N6849" i="1" s="1"/>
  <c r="N6903" i="1" s="1"/>
  <c r="M6741" i="1"/>
  <c r="N6740" i="1"/>
  <c r="N6848" i="1" s="1"/>
  <c r="N6902" i="1" s="1"/>
  <c r="M6740" i="1"/>
  <c r="N6739" i="1"/>
  <c r="N6847" i="1" s="1"/>
  <c r="N6901" i="1" s="1"/>
  <c r="M6739" i="1"/>
  <c r="O6739" i="1" s="1"/>
  <c r="N6738" i="1"/>
  <c r="N6846" i="1" s="1"/>
  <c r="N6900" i="1" s="1"/>
  <c r="M6738" i="1"/>
  <c r="O6738" i="1" s="1"/>
  <c r="N6737" i="1"/>
  <c r="N6845" i="1" s="1"/>
  <c r="N6899" i="1" s="1"/>
  <c r="M6737" i="1"/>
  <c r="N6736" i="1"/>
  <c r="N6844" i="1" s="1"/>
  <c r="N6898" i="1" s="1"/>
  <c r="M6736" i="1"/>
  <c r="N6735" i="1"/>
  <c r="M6735" i="1"/>
  <c r="O6735" i="1" s="1"/>
  <c r="N6734" i="1"/>
  <c r="M6734" i="1"/>
  <c r="O6734" i="1" s="1"/>
  <c r="N6733" i="1"/>
  <c r="M6733" i="1"/>
  <c r="N6732" i="1"/>
  <c r="M6732" i="1"/>
  <c r="N6731" i="1"/>
  <c r="M6731" i="1"/>
  <c r="O6731" i="1" s="1"/>
  <c r="N6730" i="1"/>
  <c r="M6730" i="1"/>
  <c r="O6730" i="1" s="1"/>
  <c r="P6730" i="1" s="1"/>
  <c r="K6741" i="1"/>
  <c r="K6849" i="1" s="1"/>
  <c r="K6903" i="1" s="1"/>
  <c r="J6741" i="1"/>
  <c r="K6740" i="1"/>
  <c r="K6848" i="1" s="1"/>
  <c r="K6902" i="1" s="1"/>
  <c r="J6740" i="1"/>
  <c r="K6739" i="1"/>
  <c r="K6847" i="1" s="1"/>
  <c r="K6901" i="1" s="1"/>
  <c r="J6739" i="1"/>
  <c r="L6739" i="1" s="1"/>
  <c r="K6738" i="1"/>
  <c r="K6846" i="1" s="1"/>
  <c r="K6900" i="1" s="1"/>
  <c r="J6738" i="1"/>
  <c r="J6743" i="1" s="1"/>
  <c r="K6737" i="1"/>
  <c r="K6845" i="1" s="1"/>
  <c r="K6899" i="1" s="1"/>
  <c r="J6737" i="1"/>
  <c r="K6736" i="1"/>
  <c r="K6844" i="1" s="1"/>
  <c r="K6898" i="1" s="1"/>
  <c r="J6736" i="1"/>
  <c r="K6735" i="1"/>
  <c r="J6735" i="1"/>
  <c r="L6735" i="1" s="1"/>
  <c r="K6734" i="1"/>
  <c r="J6734" i="1"/>
  <c r="L6734" i="1" s="1"/>
  <c r="K6733" i="1"/>
  <c r="J6733" i="1"/>
  <c r="K6732" i="1"/>
  <c r="J6732" i="1"/>
  <c r="K6731" i="1"/>
  <c r="J6731" i="1"/>
  <c r="L6731" i="1" s="1"/>
  <c r="K6730" i="1"/>
  <c r="J6730" i="1"/>
  <c r="G6741" i="1"/>
  <c r="G6849" i="1" s="1"/>
  <c r="G6903" i="1" s="1"/>
  <c r="F6741" i="1"/>
  <c r="G6740" i="1"/>
  <c r="G6848" i="1" s="1"/>
  <c r="G6902" i="1" s="1"/>
  <c r="F6740" i="1"/>
  <c r="G6739" i="1"/>
  <c r="G6847" i="1" s="1"/>
  <c r="G6901" i="1" s="1"/>
  <c r="F6739" i="1"/>
  <c r="F6847" i="1" s="1"/>
  <c r="F6901" i="1" s="1"/>
  <c r="G6738" i="1"/>
  <c r="G6846" i="1" s="1"/>
  <c r="G6900" i="1" s="1"/>
  <c r="F6738" i="1"/>
  <c r="F6743" i="1" s="1"/>
  <c r="G6737" i="1"/>
  <c r="G6845" i="1" s="1"/>
  <c r="G6899" i="1" s="1"/>
  <c r="F6737" i="1"/>
  <c r="G6736" i="1"/>
  <c r="G6844" i="1" s="1"/>
  <c r="G6898" i="1" s="1"/>
  <c r="F6736" i="1"/>
  <c r="G6735" i="1"/>
  <c r="F6735" i="1"/>
  <c r="G6734" i="1"/>
  <c r="F6734" i="1"/>
  <c r="G6733" i="1"/>
  <c r="F6733" i="1"/>
  <c r="G6732" i="1"/>
  <c r="F6732" i="1"/>
  <c r="G6731" i="1"/>
  <c r="F6731" i="1"/>
  <c r="G6730" i="1"/>
  <c r="F6730" i="1"/>
  <c r="D6741" i="1"/>
  <c r="D6849" i="1" s="1"/>
  <c r="D6903" i="1" s="1"/>
  <c r="C6741" i="1"/>
  <c r="C6849" i="1" s="1"/>
  <c r="C6903" i="1" s="1"/>
  <c r="D6740" i="1"/>
  <c r="D6848" i="1" s="1"/>
  <c r="D6902" i="1" s="1"/>
  <c r="C6740" i="1"/>
  <c r="C6848" i="1" s="1"/>
  <c r="C6902" i="1" s="1"/>
  <c r="D6739" i="1"/>
  <c r="D6847" i="1" s="1"/>
  <c r="D6901" i="1" s="1"/>
  <c r="C6739" i="1"/>
  <c r="C6847" i="1" s="1"/>
  <c r="C6901" i="1" s="1"/>
  <c r="D6738" i="1"/>
  <c r="D6846" i="1" s="1"/>
  <c r="D6900" i="1" s="1"/>
  <c r="C6738" i="1"/>
  <c r="C6846" i="1" s="1"/>
  <c r="C6900" i="1" s="1"/>
  <c r="D6737" i="1"/>
  <c r="D6845" i="1" s="1"/>
  <c r="D6899" i="1" s="1"/>
  <c r="C6737" i="1"/>
  <c r="C6845" i="1" s="1"/>
  <c r="C6899" i="1" s="1"/>
  <c r="D6736" i="1"/>
  <c r="D6844" i="1" s="1"/>
  <c r="D6898" i="1" s="1"/>
  <c r="C6736" i="1"/>
  <c r="C6844" i="1" s="1"/>
  <c r="C6898" i="1" s="1"/>
  <c r="D6735" i="1"/>
  <c r="C6735" i="1"/>
  <c r="D6734" i="1"/>
  <c r="C6734" i="1"/>
  <c r="D6733" i="1"/>
  <c r="C6733" i="1"/>
  <c r="D6732" i="1"/>
  <c r="C6732" i="1"/>
  <c r="D6731" i="1"/>
  <c r="C6731" i="1"/>
  <c r="D6730" i="1"/>
  <c r="C6730" i="1"/>
  <c r="D6720" i="1"/>
  <c r="D6828" i="1" s="1"/>
  <c r="D6882" i="1" s="1"/>
  <c r="C6720" i="1"/>
  <c r="C6828" i="1" s="1"/>
  <c r="C6882" i="1" s="1"/>
  <c r="D6719" i="1"/>
  <c r="D6827" i="1" s="1"/>
  <c r="D6881" i="1" s="1"/>
  <c r="C6719" i="1"/>
  <c r="C6827" i="1" s="1"/>
  <c r="C6881" i="1" s="1"/>
  <c r="D6718" i="1"/>
  <c r="D6826" i="1" s="1"/>
  <c r="D6880" i="1" s="1"/>
  <c r="C6718" i="1"/>
  <c r="H6720" i="1"/>
  <c r="G6720" i="1"/>
  <c r="I6720" i="1" s="1"/>
  <c r="F6720" i="1"/>
  <c r="H6719" i="1"/>
  <c r="H6827" i="1" s="1"/>
  <c r="H6881" i="1" s="1"/>
  <c r="G6719" i="1"/>
  <c r="G6827" i="1" s="1"/>
  <c r="G6881" i="1" s="1"/>
  <c r="F6719" i="1"/>
  <c r="F6827" i="1" s="1"/>
  <c r="F6881" i="1" s="1"/>
  <c r="H6718" i="1"/>
  <c r="H6826" i="1" s="1"/>
  <c r="H6880" i="1" s="1"/>
  <c r="G6718" i="1"/>
  <c r="G6826" i="1" s="1"/>
  <c r="G6880" i="1" s="1"/>
  <c r="F6718" i="1"/>
  <c r="K6720" i="1"/>
  <c r="L6720" i="1" s="1"/>
  <c r="M6720" i="1" s="1"/>
  <c r="J6720" i="1"/>
  <c r="J6828" i="1" s="1"/>
  <c r="J6882" i="1" s="1"/>
  <c r="K6719" i="1"/>
  <c r="K6827" i="1" s="1"/>
  <c r="K6881" i="1" s="1"/>
  <c r="J6719" i="1"/>
  <c r="J6722" i="1" s="1"/>
  <c r="K6718" i="1"/>
  <c r="K6826" i="1" s="1"/>
  <c r="K6880" i="1" s="1"/>
  <c r="J6718" i="1"/>
  <c r="O6720" i="1"/>
  <c r="O6828" i="1" s="1"/>
  <c r="O6882" i="1" s="1"/>
  <c r="N6720" i="1"/>
  <c r="O6719" i="1"/>
  <c r="N6719" i="1"/>
  <c r="N6827" i="1" s="1"/>
  <c r="N6881" i="1" s="1"/>
  <c r="O6718" i="1"/>
  <c r="O6826" i="1" s="1"/>
  <c r="O6880" i="1" s="1"/>
  <c r="N6718" i="1"/>
  <c r="N6826" i="1" s="1"/>
  <c r="N6880" i="1" s="1"/>
  <c r="O6714" i="1"/>
  <c r="O6822" i="1" s="1"/>
  <c r="O6876" i="1" s="1"/>
  <c r="N6714" i="1"/>
  <c r="N6822" i="1" s="1"/>
  <c r="N6876" i="1" s="1"/>
  <c r="O6713" i="1"/>
  <c r="O6821" i="1" s="1"/>
  <c r="O6875" i="1" s="1"/>
  <c r="N6713" i="1"/>
  <c r="N6821" i="1" s="1"/>
  <c r="N6875" i="1" s="1"/>
  <c r="O6712" i="1"/>
  <c r="O6820" i="1" s="1"/>
  <c r="O6874" i="1" s="1"/>
  <c r="N6712" i="1"/>
  <c r="N6820" i="1" s="1"/>
  <c r="N6874" i="1" s="1"/>
  <c r="O6711" i="1"/>
  <c r="O6819" i="1" s="1"/>
  <c r="O6873" i="1" s="1"/>
  <c r="N6711" i="1"/>
  <c r="N6819" i="1" s="1"/>
  <c r="N6873" i="1" s="1"/>
  <c r="O6710" i="1"/>
  <c r="O6818" i="1" s="1"/>
  <c r="O6872" i="1" s="1"/>
  <c r="N6710" i="1"/>
  <c r="N6818" i="1" s="1"/>
  <c r="N6872" i="1" s="1"/>
  <c r="O6709" i="1"/>
  <c r="O6817" i="1" s="1"/>
  <c r="O6871" i="1" s="1"/>
  <c r="N6709" i="1"/>
  <c r="N6817" i="1" s="1"/>
  <c r="N6871" i="1" s="1"/>
  <c r="O6708" i="1"/>
  <c r="O6816" i="1" s="1"/>
  <c r="O6870" i="1" s="1"/>
  <c r="N6708" i="1"/>
  <c r="N6816" i="1" s="1"/>
  <c r="N6870" i="1" s="1"/>
  <c r="O6707" i="1"/>
  <c r="O6815" i="1" s="1"/>
  <c r="O6869" i="1" s="1"/>
  <c r="N6707" i="1"/>
  <c r="N6815" i="1" s="1"/>
  <c r="N6869" i="1" s="1"/>
  <c r="O6706" i="1"/>
  <c r="O6814" i="1" s="1"/>
  <c r="O6868" i="1" s="1"/>
  <c r="N6706" i="1"/>
  <c r="N6814" i="1" s="1"/>
  <c r="N6868" i="1" s="1"/>
  <c r="O6705" i="1"/>
  <c r="O6813" i="1" s="1"/>
  <c r="O6867" i="1" s="1"/>
  <c r="N6705" i="1"/>
  <c r="N6813" i="1" s="1"/>
  <c r="N6867" i="1" s="1"/>
  <c r="O6704" i="1"/>
  <c r="P6704" i="1" s="1"/>
  <c r="N6704" i="1"/>
  <c r="N6812" i="1" s="1"/>
  <c r="N6866" i="1" s="1"/>
  <c r="O6703" i="1"/>
  <c r="O6811" i="1" s="1"/>
  <c r="O6865" i="1" s="1"/>
  <c r="N6703" i="1"/>
  <c r="N6811" i="1" s="1"/>
  <c r="N6865" i="1" s="1"/>
  <c r="K6714" i="1"/>
  <c r="J6714" i="1"/>
  <c r="J6822" i="1" s="1"/>
  <c r="J6876" i="1" s="1"/>
  <c r="K6713" i="1"/>
  <c r="K6821" i="1" s="1"/>
  <c r="K6875" i="1" s="1"/>
  <c r="J6713" i="1"/>
  <c r="J6821" i="1" s="1"/>
  <c r="J6875" i="1" s="1"/>
  <c r="K6712" i="1"/>
  <c r="L6712" i="1" s="1"/>
  <c r="J6712" i="1"/>
  <c r="J6820" i="1" s="1"/>
  <c r="J6874" i="1" s="1"/>
  <c r="K6711" i="1"/>
  <c r="J6711" i="1"/>
  <c r="K6710" i="1"/>
  <c r="J6710" i="1"/>
  <c r="J6818" i="1" s="1"/>
  <c r="J6872" i="1" s="1"/>
  <c r="K6709" i="1"/>
  <c r="K6817" i="1" s="1"/>
  <c r="K6871" i="1" s="1"/>
  <c r="J6709" i="1"/>
  <c r="J6817" i="1" s="1"/>
  <c r="J6871" i="1" s="1"/>
  <c r="K6708" i="1"/>
  <c r="L6708" i="1" s="1"/>
  <c r="J6708" i="1"/>
  <c r="K6707" i="1"/>
  <c r="J6707" i="1"/>
  <c r="K6706" i="1"/>
  <c r="J6706" i="1"/>
  <c r="K6705" i="1"/>
  <c r="J6705" i="1"/>
  <c r="K6704" i="1"/>
  <c r="L6704" i="1" s="1"/>
  <c r="M6704" i="1" s="1"/>
  <c r="J6704" i="1"/>
  <c r="K6703" i="1"/>
  <c r="J6703" i="1"/>
  <c r="H6714" i="1"/>
  <c r="H6822" i="1" s="1"/>
  <c r="H6876" i="1" s="1"/>
  <c r="G6714" i="1"/>
  <c r="G6822" i="1" s="1"/>
  <c r="G6876" i="1" s="1"/>
  <c r="F6714" i="1"/>
  <c r="F6822" i="1" s="1"/>
  <c r="F6876" i="1" s="1"/>
  <c r="H6713" i="1"/>
  <c r="H6821" i="1" s="1"/>
  <c r="H6875" i="1" s="1"/>
  <c r="G6713" i="1"/>
  <c r="I6713" i="1" s="1"/>
  <c r="F6713" i="1"/>
  <c r="F6821" i="1" s="1"/>
  <c r="F6875" i="1" s="1"/>
  <c r="H6712" i="1"/>
  <c r="G6712" i="1"/>
  <c r="G6820" i="1" s="1"/>
  <c r="G6874" i="1" s="1"/>
  <c r="F6712" i="1"/>
  <c r="F6820" i="1" s="1"/>
  <c r="F6874" i="1" s="1"/>
  <c r="H6711" i="1"/>
  <c r="H6819" i="1" s="1"/>
  <c r="H6873" i="1" s="1"/>
  <c r="G6711" i="1"/>
  <c r="I6711" i="1" s="1"/>
  <c r="F6711" i="1"/>
  <c r="F6819" i="1" s="1"/>
  <c r="F6873" i="1" s="1"/>
  <c r="H6710" i="1"/>
  <c r="G6710" i="1"/>
  <c r="G6818" i="1" s="1"/>
  <c r="G6872" i="1" s="1"/>
  <c r="F6710" i="1"/>
  <c r="H6709" i="1"/>
  <c r="H6817" i="1" s="1"/>
  <c r="H6871" i="1" s="1"/>
  <c r="G6709" i="1"/>
  <c r="G6817" i="1" s="1"/>
  <c r="G6871" i="1" s="1"/>
  <c r="F6709" i="1"/>
  <c r="F6817" i="1" s="1"/>
  <c r="F6871" i="1" s="1"/>
  <c r="H6708" i="1"/>
  <c r="G6708" i="1"/>
  <c r="F6708" i="1"/>
  <c r="H6707" i="1"/>
  <c r="G6707" i="1"/>
  <c r="F6707" i="1"/>
  <c r="H6706" i="1"/>
  <c r="G6706" i="1"/>
  <c r="F6706" i="1"/>
  <c r="H6705" i="1"/>
  <c r="G6705" i="1"/>
  <c r="F6705" i="1"/>
  <c r="H6704" i="1"/>
  <c r="G6704" i="1"/>
  <c r="F6704" i="1"/>
  <c r="H6703" i="1"/>
  <c r="G6703" i="1"/>
  <c r="F6703" i="1"/>
  <c r="D6714" i="1"/>
  <c r="D6822" i="1" s="1"/>
  <c r="D6876" i="1" s="1"/>
  <c r="C6714" i="1"/>
  <c r="C6822" i="1" s="1"/>
  <c r="C6876" i="1" s="1"/>
  <c r="D6713" i="1"/>
  <c r="D6821" i="1" s="1"/>
  <c r="D6875" i="1" s="1"/>
  <c r="C6713" i="1"/>
  <c r="C6821" i="1" s="1"/>
  <c r="C6875" i="1" s="1"/>
  <c r="D6712" i="1"/>
  <c r="D6820" i="1" s="1"/>
  <c r="D6874" i="1" s="1"/>
  <c r="C6712" i="1"/>
  <c r="C6820" i="1" s="1"/>
  <c r="C6874" i="1" s="1"/>
  <c r="D6711" i="1"/>
  <c r="D6819" i="1" s="1"/>
  <c r="D6873" i="1" s="1"/>
  <c r="C6711" i="1"/>
  <c r="C6819" i="1" s="1"/>
  <c r="C6873" i="1" s="1"/>
  <c r="D6710" i="1"/>
  <c r="D6818" i="1" s="1"/>
  <c r="D6872" i="1" s="1"/>
  <c r="C6710" i="1"/>
  <c r="C6818" i="1" s="1"/>
  <c r="C6872" i="1" s="1"/>
  <c r="D6709" i="1"/>
  <c r="D6817" i="1" s="1"/>
  <c r="D6871" i="1" s="1"/>
  <c r="C6709" i="1"/>
  <c r="C6817" i="1" s="1"/>
  <c r="C6871" i="1" s="1"/>
  <c r="D6708" i="1"/>
  <c r="D6816" i="1" s="1"/>
  <c r="D6870" i="1" s="1"/>
  <c r="C6708" i="1"/>
  <c r="D6707" i="1"/>
  <c r="D6815" i="1" s="1"/>
  <c r="D6869" i="1" s="1"/>
  <c r="C6707" i="1"/>
  <c r="C6815" i="1" s="1"/>
  <c r="C6869" i="1" s="1"/>
  <c r="D6706" i="1"/>
  <c r="D6814" i="1" s="1"/>
  <c r="D6868" i="1" s="1"/>
  <c r="C6706" i="1"/>
  <c r="C6814" i="1" s="1"/>
  <c r="C6868" i="1" s="1"/>
  <c r="D6705" i="1"/>
  <c r="D6813" i="1" s="1"/>
  <c r="D6867" i="1" s="1"/>
  <c r="C6705" i="1"/>
  <c r="C6813" i="1" s="1"/>
  <c r="C6867" i="1" s="1"/>
  <c r="D6704" i="1"/>
  <c r="D6812" i="1" s="1"/>
  <c r="D6866" i="1" s="1"/>
  <c r="C6704" i="1"/>
  <c r="D6703" i="1"/>
  <c r="D6811" i="1" s="1"/>
  <c r="D6865" i="1" s="1"/>
  <c r="C6703" i="1"/>
  <c r="C6811" i="1" s="1"/>
  <c r="C6865" i="1" s="1"/>
  <c r="N5553" i="1"/>
  <c r="M5553" i="1"/>
  <c r="N5552" i="1"/>
  <c r="M5552" i="1"/>
  <c r="N5551" i="1"/>
  <c r="M5551" i="1"/>
  <c r="N5550" i="1"/>
  <c r="M5550" i="1"/>
  <c r="O5550" i="1" s="1"/>
  <c r="P5550" i="1" s="1"/>
  <c r="N5549" i="1"/>
  <c r="M5549" i="1"/>
  <c r="N5548" i="1"/>
  <c r="M5548" i="1"/>
  <c r="N5547" i="1"/>
  <c r="M5547" i="1"/>
  <c r="N5546" i="1"/>
  <c r="M5546" i="1"/>
  <c r="O5546" i="1" s="1"/>
  <c r="P5546" i="1" s="1"/>
  <c r="N5545" i="1"/>
  <c r="M5545" i="1"/>
  <c r="N5544" i="1"/>
  <c r="M5544" i="1"/>
  <c r="N5543" i="1"/>
  <c r="M5543" i="1"/>
  <c r="N5542" i="1"/>
  <c r="M5542" i="1"/>
  <c r="O5542" i="1" s="1"/>
  <c r="P5542" i="1" s="1"/>
  <c r="N5559" i="1"/>
  <c r="M5559" i="1"/>
  <c r="N5558" i="1"/>
  <c r="M5558" i="1"/>
  <c r="N5557" i="1"/>
  <c r="M5557" i="1"/>
  <c r="K5559" i="1"/>
  <c r="J5559" i="1"/>
  <c r="L5559" i="1" s="1"/>
  <c r="K5558" i="1"/>
  <c r="J5558" i="1"/>
  <c r="K5557" i="1"/>
  <c r="J5557" i="1"/>
  <c r="K5553" i="1"/>
  <c r="J5553" i="1"/>
  <c r="K5552" i="1"/>
  <c r="J5552" i="1"/>
  <c r="L5552" i="1" s="1"/>
  <c r="K5551" i="1"/>
  <c r="J5551" i="1"/>
  <c r="K5550" i="1"/>
  <c r="J5550" i="1"/>
  <c r="K5549" i="1"/>
  <c r="J5549" i="1"/>
  <c r="K5548" i="1"/>
  <c r="J5548" i="1"/>
  <c r="L5548" i="1" s="1"/>
  <c r="K5547" i="1"/>
  <c r="J5547" i="1"/>
  <c r="K5546" i="1"/>
  <c r="J5546" i="1"/>
  <c r="K5545" i="1"/>
  <c r="J5545" i="1"/>
  <c r="K5544" i="1"/>
  <c r="J5544" i="1"/>
  <c r="L5544" i="1" s="1"/>
  <c r="K5543" i="1"/>
  <c r="J5543" i="1"/>
  <c r="K5542" i="1"/>
  <c r="J5542" i="1"/>
  <c r="G5559" i="1"/>
  <c r="F5559" i="1"/>
  <c r="G5558" i="1"/>
  <c r="F5558" i="1"/>
  <c r="H5558" i="1" s="1"/>
  <c r="G5557" i="1"/>
  <c r="F5557" i="1"/>
  <c r="G5553" i="1"/>
  <c r="F5553" i="1"/>
  <c r="G5552" i="1"/>
  <c r="F5552" i="1"/>
  <c r="G5551" i="1"/>
  <c r="F5551" i="1"/>
  <c r="H5551" i="1" s="1"/>
  <c r="G5550" i="1"/>
  <c r="F5550" i="1"/>
  <c r="G5549" i="1"/>
  <c r="F5549" i="1"/>
  <c r="G5548" i="1"/>
  <c r="F5548" i="1"/>
  <c r="G5547" i="1"/>
  <c r="F5547" i="1"/>
  <c r="H5547" i="1" s="1"/>
  <c r="G5546" i="1"/>
  <c r="F5546" i="1"/>
  <c r="G5545" i="1"/>
  <c r="F5545" i="1"/>
  <c r="G5544" i="1"/>
  <c r="F5544" i="1"/>
  <c r="G5543" i="1"/>
  <c r="F5543" i="1"/>
  <c r="H5543" i="1" s="1"/>
  <c r="G5542" i="1"/>
  <c r="F5542" i="1"/>
  <c r="D5559" i="1"/>
  <c r="C5559" i="1"/>
  <c r="D5558" i="1"/>
  <c r="C5558" i="1"/>
  <c r="D5557" i="1"/>
  <c r="C5557" i="1"/>
  <c r="D5553" i="1"/>
  <c r="C5553" i="1"/>
  <c r="D5552" i="1"/>
  <c r="C5552" i="1"/>
  <c r="D5551" i="1"/>
  <c r="C5551" i="1"/>
  <c r="D5550" i="1"/>
  <c r="C5550" i="1"/>
  <c r="D5549" i="1"/>
  <c r="C5549" i="1"/>
  <c r="D5548" i="1"/>
  <c r="C5548" i="1"/>
  <c r="D5547" i="1"/>
  <c r="C5547" i="1"/>
  <c r="D5546" i="1"/>
  <c r="C5546" i="1"/>
  <c r="D5545" i="1"/>
  <c r="C5545" i="1"/>
  <c r="D5544" i="1"/>
  <c r="C5544" i="1"/>
  <c r="D5543" i="1"/>
  <c r="C5543" i="1"/>
  <c r="D5542" i="1"/>
  <c r="C5542" i="1"/>
  <c r="O5532" i="1"/>
  <c r="N5532" i="1"/>
  <c r="O5531" i="1"/>
  <c r="N5531" i="1"/>
  <c r="O5530" i="1"/>
  <c r="N5530" i="1"/>
  <c r="K5532" i="1"/>
  <c r="J5532" i="1"/>
  <c r="L5532" i="1" s="1"/>
  <c r="M5532" i="1" s="1"/>
  <c r="K5531" i="1"/>
  <c r="J5531" i="1"/>
  <c r="K5530" i="1"/>
  <c r="J5530" i="1"/>
  <c r="H5532" i="1"/>
  <c r="G5532" i="1"/>
  <c r="F5532" i="1"/>
  <c r="H5531" i="1"/>
  <c r="G5531" i="1"/>
  <c r="F5531" i="1"/>
  <c r="H5530" i="1"/>
  <c r="G5530" i="1"/>
  <c r="F5530" i="1"/>
  <c r="D5532" i="1"/>
  <c r="C5532" i="1"/>
  <c r="D5531" i="1"/>
  <c r="C5531" i="1"/>
  <c r="D5530" i="1"/>
  <c r="C5530" i="1"/>
  <c r="O5526" i="1"/>
  <c r="N5526" i="1"/>
  <c r="O5525" i="1"/>
  <c r="N5525" i="1"/>
  <c r="O5524" i="1"/>
  <c r="P5524" i="1" s="1"/>
  <c r="N5524" i="1"/>
  <c r="O5523" i="1"/>
  <c r="N5523" i="1"/>
  <c r="O5522" i="1"/>
  <c r="N5522" i="1"/>
  <c r="O5521" i="1"/>
  <c r="N5521" i="1"/>
  <c r="O5520" i="1"/>
  <c r="P5520" i="1" s="1"/>
  <c r="N5520" i="1"/>
  <c r="O5519" i="1"/>
  <c r="N5519" i="1"/>
  <c r="O5518" i="1"/>
  <c r="N5518" i="1"/>
  <c r="O5517" i="1"/>
  <c r="N5517" i="1"/>
  <c r="O5516" i="1"/>
  <c r="P5516" i="1" s="1"/>
  <c r="P5528" i="1" s="1"/>
  <c r="N5516" i="1"/>
  <c r="O5515" i="1"/>
  <c r="N5515" i="1"/>
  <c r="K5526" i="1"/>
  <c r="J5526" i="1"/>
  <c r="K5525" i="1"/>
  <c r="J5525" i="1"/>
  <c r="K5524" i="1"/>
  <c r="L5524" i="1" s="1"/>
  <c r="M5524" i="1" s="1"/>
  <c r="J5524" i="1"/>
  <c r="K5523" i="1"/>
  <c r="J5523" i="1"/>
  <c r="K5522" i="1"/>
  <c r="J5522" i="1"/>
  <c r="K5521" i="1"/>
  <c r="J5521" i="1"/>
  <c r="K5520" i="1"/>
  <c r="L5520" i="1" s="1"/>
  <c r="M5520" i="1" s="1"/>
  <c r="J5520" i="1"/>
  <c r="K5519" i="1"/>
  <c r="J5519" i="1"/>
  <c r="K5518" i="1"/>
  <c r="J5518" i="1"/>
  <c r="K5517" i="1"/>
  <c r="J5517" i="1"/>
  <c r="K5516" i="1"/>
  <c r="L5516" i="1" s="1"/>
  <c r="M5516" i="1" s="1"/>
  <c r="J5516" i="1"/>
  <c r="K5515" i="1"/>
  <c r="J5515" i="1"/>
  <c r="H5526" i="1"/>
  <c r="G5526" i="1"/>
  <c r="F5526" i="1"/>
  <c r="H5525" i="1"/>
  <c r="G5525" i="1"/>
  <c r="G5534" i="1" s="1"/>
  <c r="F5525" i="1"/>
  <c r="H5524" i="1"/>
  <c r="G5524" i="1"/>
  <c r="F5524" i="1"/>
  <c r="H5523" i="1"/>
  <c r="G5523" i="1"/>
  <c r="F5523" i="1"/>
  <c r="H5522" i="1"/>
  <c r="H5534" i="1" s="1"/>
  <c r="G5522" i="1"/>
  <c r="F5522" i="1"/>
  <c r="H5521" i="1"/>
  <c r="G5521" i="1"/>
  <c r="F5521" i="1"/>
  <c r="H5520" i="1"/>
  <c r="G5520" i="1"/>
  <c r="F5520" i="1"/>
  <c r="F5534" i="1" s="1"/>
  <c r="H5519" i="1"/>
  <c r="G5519" i="1"/>
  <c r="F5519" i="1"/>
  <c r="H5518" i="1"/>
  <c r="G5518" i="1"/>
  <c r="F5518" i="1"/>
  <c r="H5517" i="1"/>
  <c r="G5517" i="1"/>
  <c r="G5528" i="1" s="1"/>
  <c r="F5517" i="1"/>
  <c r="H5516" i="1"/>
  <c r="G5516" i="1"/>
  <c r="F5516" i="1"/>
  <c r="H5515" i="1"/>
  <c r="G5515" i="1"/>
  <c r="F5515" i="1"/>
  <c r="D5526" i="1"/>
  <c r="C5526" i="1"/>
  <c r="D5525" i="1"/>
  <c r="C5525" i="1"/>
  <c r="D5524" i="1"/>
  <c r="C5524" i="1"/>
  <c r="D5523" i="1"/>
  <c r="C5523" i="1"/>
  <c r="D5522" i="1"/>
  <c r="C5522" i="1"/>
  <c r="D5521" i="1"/>
  <c r="C5521" i="1"/>
  <c r="D5520" i="1"/>
  <c r="C5520" i="1"/>
  <c r="D5519" i="1"/>
  <c r="C5519" i="1"/>
  <c r="D5518" i="1"/>
  <c r="D5534" i="1" s="1"/>
  <c r="C5518" i="1"/>
  <c r="D5517" i="1"/>
  <c r="C5517" i="1"/>
  <c r="D5516" i="1"/>
  <c r="C5516" i="1"/>
  <c r="D5515" i="1"/>
  <c r="C5515" i="1"/>
  <c r="N5127" i="1"/>
  <c r="M5127" i="1"/>
  <c r="N5126" i="1"/>
  <c r="M5126" i="1"/>
  <c r="N5125" i="1"/>
  <c r="M5125" i="1"/>
  <c r="O5125" i="1" s="1"/>
  <c r="P5125" i="1" s="1"/>
  <c r="N5121" i="1"/>
  <c r="M5121" i="1"/>
  <c r="N5120" i="1"/>
  <c r="M5120" i="1"/>
  <c r="N5119" i="1"/>
  <c r="M5119" i="1"/>
  <c r="N5118" i="1"/>
  <c r="M5118" i="1"/>
  <c r="O5118" i="1" s="1"/>
  <c r="P5118" i="1" s="1"/>
  <c r="N5117" i="1"/>
  <c r="M5117" i="1"/>
  <c r="O5117" i="1" s="1"/>
  <c r="P5117" i="1" s="1"/>
  <c r="N5116" i="1"/>
  <c r="M5116" i="1"/>
  <c r="N5115" i="1"/>
  <c r="M5115" i="1"/>
  <c r="N5114" i="1"/>
  <c r="M5114" i="1"/>
  <c r="M5129" i="1" s="1"/>
  <c r="N5113" i="1"/>
  <c r="M5113" i="1"/>
  <c r="N5112" i="1"/>
  <c r="M5112" i="1"/>
  <c r="N5111" i="1"/>
  <c r="M5111" i="1"/>
  <c r="N5110" i="1"/>
  <c r="M5110" i="1"/>
  <c r="O5110" i="1" s="1"/>
  <c r="P5110" i="1" s="1"/>
  <c r="K5127" i="1"/>
  <c r="J5127" i="1"/>
  <c r="L5127" i="1" s="1"/>
  <c r="K5126" i="1"/>
  <c r="J5126" i="1"/>
  <c r="K5125" i="1"/>
  <c r="J5125" i="1"/>
  <c r="K5121" i="1"/>
  <c r="J5121" i="1"/>
  <c r="L5121" i="1" s="1"/>
  <c r="K5120" i="1"/>
  <c r="J5120" i="1"/>
  <c r="K5119" i="1"/>
  <c r="J5119" i="1"/>
  <c r="K5118" i="1"/>
  <c r="J5118" i="1"/>
  <c r="K5117" i="1"/>
  <c r="J5117" i="1"/>
  <c r="L5117" i="1" s="1"/>
  <c r="K5116" i="1"/>
  <c r="J5116" i="1"/>
  <c r="L5116" i="1" s="1"/>
  <c r="P5116" i="1" s="1"/>
  <c r="K5115" i="1"/>
  <c r="J5115" i="1"/>
  <c r="K5114" i="1"/>
  <c r="J5114" i="1"/>
  <c r="K5113" i="1"/>
  <c r="J5113" i="1"/>
  <c r="J5123" i="1" s="1"/>
  <c r="K5112" i="1"/>
  <c r="J5112" i="1"/>
  <c r="K5111" i="1"/>
  <c r="J5111" i="1"/>
  <c r="K5110" i="1"/>
  <c r="J5110" i="1"/>
  <c r="G5127" i="1"/>
  <c r="F5127" i="1"/>
  <c r="H5127" i="1" s="1"/>
  <c r="G5126" i="1"/>
  <c r="F5126" i="1"/>
  <c r="G5125" i="1"/>
  <c r="F5125" i="1"/>
  <c r="G5121" i="1"/>
  <c r="F5121" i="1"/>
  <c r="G5120" i="1"/>
  <c r="F5120" i="1"/>
  <c r="H5120" i="1" s="1"/>
  <c r="G5119" i="1"/>
  <c r="F5119" i="1"/>
  <c r="G5118" i="1"/>
  <c r="F5118" i="1"/>
  <c r="G5117" i="1"/>
  <c r="F5117" i="1"/>
  <c r="G5116" i="1"/>
  <c r="F5116" i="1"/>
  <c r="H5116" i="1" s="1"/>
  <c r="G5115" i="1"/>
  <c r="F5115" i="1"/>
  <c r="G5114" i="1"/>
  <c r="F5114" i="1"/>
  <c r="G5113" i="1"/>
  <c r="F5113" i="1"/>
  <c r="G5112" i="1"/>
  <c r="F5112" i="1"/>
  <c r="H5112" i="1" s="1"/>
  <c r="G5111" i="1"/>
  <c r="F5111" i="1"/>
  <c r="G5110" i="1"/>
  <c r="F5110" i="1"/>
  <c r="D5127" i="1"/>
  <c r="C5127" i="1"/>
  <c r="D5126" i="1"/>
  <c r="C5126" i="1"/>
  <c r="D5125" i="1"/>
  <c r="C5125" i="1"/>
  <c r="D5121" i="1"/>
  <c r="C5121" i="1"/>
  <c r="D5120" i="1"/>
  <c r="C5120" i="1"/>
  <c r="D5119" i="1"/>
  <c r="C5119" i="1"/>
  <c r="D5118" i="1"/>
  <c r="C5118" i="1"/>
  <c r="D5117" i="1"/>
  <c r="C5117" i="1"/>
  <c r="D5116" i="1"/>
  <c r="C5116" i="1"/>
  <c r="D5115" i="1"/>
  <c r="C5115" i="1"/>
  <c r="C5129" i="1" s="1"/>
  <c r="D5114" i="1"/>
  <c r="C5114" i="1"/>
  <c r="D5113" i="1"/>
  <c r="C5113" i="1"/>
  <c r="D5112" i="1"/>
  <c r="C5112" i="1"/>
  <c r="D5111" i="1"/>
  <c r="C5111" i="1"/>
  <c r="C5123" i="1" s="1"/>
  <c r="D5110" i="1"/>
  <c r="C5110" i="1"/>
  <c r="O5100" i="1"/>
  <c r="N5100" i="1"/>
  <c r="O5099" i="1"/>
  <c r="N5099" i="1"/>
  <c r="O5098" i="1"/>
  <c r="N5098" i="1"/>
  <c r="P5098" i="1" s="1"/>
  <c r="O5094" i="1"/>
  <c r="N5094" i="1"/>
  <c r="O5093" i="1"/>
  <c r="N5093" i="1"/>
  <c r="O5092" i="1"/>
  <c r="N5092" i="1"/>
  <c r="O5091" i="1"/>
  <c r="N5091" i="1"/>
  <c r="P5091" i="1" s="1"/>
  <c r="O5090" i="1"/>
  <c r="N5090" i="1"/>
  <c r="O5089" i="1"/>
  <c r="N5089" i="1"/>
  <c r="O5088" i="1"/>
  <c r="N5088" i="1"/>
  <c r="O5087" i="1"/>
  <c r="N5087" i="1"/>
  <c r="P5087" i="1" s="1"/>
  <c r="O5086" i="1"/>
  <c r="N5086" i="1"/>
  <c r="O5085" i="1"/>
  <c r="N5085" i="1"/>
  <c r="O5084" i="1"/>
  <c r="N5084" i="1"/>
  <c r="O5083" i="1"/>
  <c r="N5083" i="1"/>
  <c r="N5096" i="1" s="1"/>
  <c r="K5100" i="1"/>
  <c r="J5100" i="1"/>
  <c r="K5099" i="1"/>
  <c r="J5099" i="1"/>
  <c r="K5098" i="1"/>
  <c r="J5098" i="1"/>
  <c r="K5094" i="1"/>
  <c r="J5094" i="1"/>
  <c r="L5094" i="1" s="1"/>
  <c r="M5094" i="1" s="1"/>
  <c r="K5093" i="1"/>
  <c r="J5093" i="1"/>
  <c r="K5092" i="1"/>
  <c r="J5092" i="1"/>
  <c r="K5091" i="1"/>
  <c r="J5091" i="1"/>
  <c r="K5090" i="1"/>
  <c r="J5090" i="1"/>
  <c r="L5090" i="1" s="1"/>
  <c r="M5090" i="1" s="1"/>
  <c r="K5089" i="1"/>
  <c r="J5089" i="1"/>
  <c r="K5088" i="1"/>
  <c r="J5088" i="1"/>
  <c r="K5087" i="1"/>
  <c r="J5087" i="1"/>
  <c r="K5086" i="1"/>
  <c r="J5086" i="1"/>
  <c r="J5102" i="1" s="1"/>
  <c r="K5085" i="1"/>
  <c r="J5085" i="1"/>
  <c r="K5084" i="1"/>
  <c r="J5084" i="1"/>
  <c r="K5083" i="1"/>
  <c r="J5083" i="1"/>
  <c r="G5100" i="1"/>
  <c r="F5100" i="1"/>
  <c r="I5100" i="1" s="1"/>
  <c r="G5099" i="1"/>
  <c r="F5099" i="1"/>
  <c r="G5098" i="1"/>
  <c r="F5098" i="1"/>
  <c r="G5094" i="1"/>
  <c r="F5094" i="1"/>
  <c r="G5093" i="1"/>
  <c r="F5093" i="1"/>
  <c r="I5093" i="1" s="1"/>
  <c r="G5092" i="1"/>
  <c r="F5092" i="1"/>
  <c r="G5091" i="1"/>
  <c r="F5091" i="1"/>
  <c r="G5090" i="1"/>
  <c r="F5090" i="1"/>
  <c r="G5089" i="1"/>
  <c r="F5089" i="1"/>
  <c r="I5089" i="1" s="1"/>
  <c r="G5088" i="1"/>
  <c r="F5088" i="1"/>
  <c r="G5087" i="1"/>
  <c r="F5087" i="1"/>
  <c r="G5086" i="1"/>
  <c r="F5086" i="1"/>
  <c r="G5085" i="1"/>
  <c r="F5085" i="1"/>
  <c r="I5085" i="1" s="1"/>
  <c r="G5084" i="1"/>
  <c r="F5084" i="1"/>
  <c r="G5083" i="1"/>
  <c r="F5083" i="1"/>
  <c r="D5100" i="1"/>
  <c r="C5100" i="1"/>
  <c r="D5099" i="1"/>
  <c r="C5099" i="1"/>
  <c r="D5098" i="1"/>
  <c r="C5098" i="1"/>
  <c r="D5094" i="1"/>
  <c r="C5094" i="1"/>
  <c r="D5093" i="1"/>
  <c r="C5093" i="1"/>
  <c r="D5092" i="1"/>
  <c r="C5092" i="1"/>
  <c r="D5091" i="1"/>
  <c r="C5091" i="1"/>
  <c r="D5090" i="1"/>
  <c r="C5090" i="1"/>
  <c r="D5089" i="1"/>
  <c r="C5089" i="1"/>
  <c r="D5088" i="1"/>
  <c r="C5088" i="1"/>
  <c r="C5102" i="1" s="1"/>
  <c r="D5087" i="1"/>
  <c r="C5087" i="1"/>
  <c r="D5086" i="1"/>
  <c r="C5086" i="1"/>
  <c r="D5085" i="1"/>
  <c r="C5085" i="1"/>
  <c r="D5084" i="1"/>
  <c r="C5084" i="1"/>
  <c r="C5096" i="1" s="1"/>
  <c r="D5083" i="1"/>
  <c r="C5083" i="1"/>
  <c r="N4695" i="1"/>
  <c r="M4695" i="1"/>
  <c r="N4694" i="1"/>
  <c r="M4694" i="1"/>
  <c r="N4693" i="1"/>
  <c r="M4693" i="1"/>
  <c r="N4689" i="1"/>
  <c r="M4689" i="1"/>
  <c r="O4689" i="1" s="1"/>
  <c r="P4689" i="1" s="1"/>
  <c r="N4688" i="1"/>
  <c r="M4688" i="1"/>
  <c r="N4687" i="1"/>
  <c r="M4687" i="1"/>
  <c r="N4686" i="1"/>
  <c r="M4686" i="1"/>
  <c r="N4685" i="1"/>
  <c r="M4685" i="1"/>
  <c r="O4685" i="1" s="1"/>
  <c r="P4685" i="1" s="1"/>
  <c r="N4684" i="1"/>
  <c r="M4684" i="1"/>
  <c r="N4683" i="1"/>
  <c r="M4683" i="1"/>
  <c r="N4682" i="1"/>
  <c r="M4682" i="1"/>
  <c r="N4681" i="1"/>
  <c r="M4681" i="1"/>
  <c r="O4681" i="1" s="1"/>
  <c r="O4697" i="1" s="1"/>
  <c r="N4680" i="1"/>
  <c r="M4680" i="1"/>
  <c r="N4679" i="1"/>
  <c r="M4679" i="1"/>
  <c r="N4678" i="1"/>
  <c r="M4678" i="1"/>
  <c r="K4695" i="1"/>
  <c r="J4695" i="1"/>
  <c r="L4695" i="1" s="1"/>
  <c r="K4694" i="1"/>
  <c r="J4694" i="1"/>
  <c r="K4693" i="1"/>
  <c r="J4693" i="1"/>
  <c r="K4689" i="1"/>
  <c r="J4689" i="1"/>
  <c r="K4688" i="1"/>
  <c r="J4688" i="1"/>
  <c r="L4688" i="1" s="1"/>
  <c r="K4687" i="1"/>
  <c r="J4687" i="1"/>
  <c r="K4686" i="1"/>
  <c r="J4686" i="1"/>
  <c r="K4685" i="1"/>
  <c r="J4685" i="1"/>
  <c r="K4684" i="1"/>
  <c r="J4684" i="1"/>
  <c r="L4684" i="1" s="1"/>
  <c r="K4683" i="1"/>
  <c r="J4683" i="1"/>
  <c r="K4682" i="1"/>
  <c r="J4682" i="1"/>
  <c r="K4681" i="1"/>
  <c r="J4681" i="1"/>
  <c r="K4680" i="1"/>
  <c r="J4680" i="1"/>
  <c r="L4680" i="1" s="1"/>
  <c r="K4679" i="1"/>
  <c r="J4679" i="1"/>
  <c r="K4678" i="1"/>
  <c r="J4678" i="1"/>
  <c r="G4695" i="1"/>
  <c r="F4695" i="1"/>
  <c r="G4694" i="1"/>
  <c r="F4694" i="1"/>
  <c r="H4694" i="1" s="1"/>
  <c r="G4693" i="1"/>
  <c r="F4693" i="1"/>
  <c r="D4695" i="1"/>
  <c r="C4695" i="1"/>
  <c r="D4694" i="1"/>
  <c r="C4694" i="1"/>
  <c r="D4693" i="1"/>
  <c r="C4693" i="1"/>
  <c r="G4689" i="1"/>
  <c r="F4689" i="1"/>
  <c r="G4688" i="1"/>
  <c r="F4688" i="1"/>
  <c r="G4687" i="1"/>
  <c r="F4687" i="1"/>
  <c r="G4686" i="1"/>
  <c r="F4686" i="1"/>
  <c r="H4686" i="1" s="1"/>
  <c r="G4685" i="1"/>
  <c r="F4685" i="1"/>
  <c r="G4684" i="1"/>
  <c r="F4684" i="1"/>
  <c r="G4683" i="1"/>
  <c r="F4683" i="1"/>
  <c r="G4682" i="1"/>
  <c r="F4682" i="1"/>
  <c r="H4682" i="1" s="1"/>
  <c r="G4681" i="1"/>
  <c r="F4681" i="1"/>
  <c r="G4680" i="1"/>
  <c r="F4680" i="1"/>
  <c r="G4679" i="1"/>
  <c r="F4679" i="1"/>
  <c r="G4678" i="1"/>
  <c r="F4678" i="1"/>
  <c r="H4678" i="1" s="1"/>
  <c r="D4689" i="1"/>
  <c r="C4689" i="1"/>
  <c r="D4688" i="1"/>
  <c r="C4688" i="1"/>
  <c r="D4687" i="1"/>
  <c r="C4687" i="1"/>
  <c r="D4686" i="1"/>
  <c r="C4686" i="1"/>
  <c r="D4685" i="1"/>
  <c r="C4685" i="1"/>
  <c r="D4684" i="1"/>
  <c r="C4684" i="1"/>
  <c r="D4683" i="1"/>
  <c r="C4683" i="1"/>
  <c r="D4682" i="1"/>
  <c r="C4682" i="1"/>
  <c r="D4681" i="1"/>
  <c r="C4681" i="1"/>
  <c r="D4680" i="1"/>
  <c r="C4680" i="1"/>
  <c r="D4679" i="1"/>
  <c r="C4679" i="1"/>
  <c r="D4678" i="1"/>
  <c r="C4678" i="1"/>
  <c r="O4668" i="1"/>
  <c r="N4668" i="1"/>
  <c r="O4667" i="1"/>
  <c r="N4667" i="1"/>
  <c r="O4666" i="1"/>
  <c r="N4666" i="1"/>
  <c r="O4662" i="1"/>
  <c r="N4662" i="1"/>
  <c r="O4661" i="1"/>
  <c r="N4661" i="1"/>
  <c r="O4660" i="1"/>
  <c r="N4660" i="1"/>
  <c r="O4659" i="1"/>
  <c r="N4659" i="1"/>
  <c r="P4659" i="1" s="1"/>
  <c r="O4658" i="1"/>
  <c r="N4658" i="1"/>
  <c r="O4657" i="1"/>
  <c r="N4657" i="1"/>
  <c r="O4656" i="1"/>
  <c r="N4656" i="1"/>
  <c r="O4655" i="1"/>
  <c r="N4655" i="1"/>
  <c r="N4670" i="1" s="1"/>
  <c r="O4654" i="1"/>
  <c r="N4654" i="1"/>
  <c r="O4653" i="1"/>
  <c r="N4653" i="1"/>
  <c r="O4652" i="1"/>
  <c r="N4652" i="1"/>
  <c r="O4651" i="1"/>
  <c r="N4651" i="1"/>
  <c r="P4651" i="1" s="1"/>
  <c r="K4668" i="1"/>
  <c r="J4668" i="1"/>
  <c r="K4667" i="1"/>
  <c r="J4667" i="1"/>
  <c r="K4666" i="1"/>
  <c r="J4666" i="1"/>
  <c r="K4662" i="1"/>
  <c r="J4662" i="1"/>
  <c r="L4662" i="1" s="1"/>
  <c r="K4661" i="1"/>
  <c r="J4661" i="1"/>
  <c r="K4660" i="1"/>
  <c r="J4660" i="1"/>
  <c r="K4659" i="1"/>
  <c r="J4659" i="1"/>
  <c r="K4658" i="1"/>
  <c r="J4658" i="1"/>
  <c r="L4658" i="1" s="1"/>
  <c r="M4658" i="1" s="1"/>
  <c r="K4657" i="1"/>
  <c r="J4657" i="1"/>
  <c r="K4656" i="1"/>
  <c r="J4656" i="1"/>
  <c r="K4655" i="1"/>
  <c r="J4655" i="1"/>
  <c r="K4654" i="1"/>
  <c r="J4654" i="1"/>
  <c r="J4664" i="1" s="1"/>
  <c r="K4653" i="1"/>
  <c r="J4653" i="1"/>
  <c r="K4652" i="1"/>
  <c r="J4652" i="1"/>
  <c r="K4651" i="1"/>
  <c r="J4651" i="1"/>
  <c r="H4668" i="1"/>
  <c r="G4668" i="1"/>
  <c r="I4668" i="1" s="1"/>
  <c r="F4668" i="1"/>
  <c r="H4667" i="1"/>
  <c r="G4667" i="1"/>
  <c r="F4667" i="1"/>
  <c r="H4666" i="1"/>
  <c r="G4666" i="1"/>
  <c r="F4666" i="1"/>
  <c r="H4662" i="1"/>
  <c r="I4662" i="1" s="1"/>
  <c r="G4662" i="1"/>
  <c r="F4662" i="1"/>
  <c r="H4661" i="1"/>
  <c r="G4661" i="1"/>
  <c r="F4661" i="1"/>
  <c r="H4660" i="1"/>
  <c r="G4660" i="1"/>
  <c r="F4660" i="1"/>
  <c r="I4660" i="1" s="1"/>
  <c r="H4659" i="1"/>
  <c r="G4659" i="1"/>
  <c r="F4659" i="1"/>
  <c r="H4658" i="1"/>
  <c r="G4658" i="1"/>
  <c r="F4658" i="1"/>
  <c r="H4657" i="1"/>
  <c r="G4657" i="1"/>
  <c r="G4664" i="1" s="1"/>
  <c r="F4657" i="1"/>
  <c r="H4656" i="1"/>
  <c r="G4656" i="1"/>
  <c r="F4656" i="1"/>
  <c r="H4655" i="1"/>
  <c r="G4655" i="1"/>
  <c r="F4655" i="1"/>
  <c r="H4654" i="1"/>
  <c r="I4654" i="1" s="1"/>
  <c r="G4654" i="1"/>
  <c r="F4654" i="1"/>
  <c r="H4653" i="1"/>
  <c r="G4653" i="1"/>
  <c r="F4653" i="1"/>
  <c r="H4652" i="1"/>
  <c r="G4652" i="1"/>
  <c r="F4652" i="1"/>
  <c r="I4652" i="1" s="1"/>
  <c r="H4651" i="1"/>
  <c r="G4651" i="1"/>
  <c r="F4651" i="1"/>
  <c r="D4668" i="1"/>
  <c r="C4668" i="1"/>
  <c r="D4667" i="1"/>
  <c r="C4667" i="1"/>
  <c r="D4666" i="1"/>
  <c r="C4666" i="1"/>
  <c r="D4662" i="1"/>
  <c r="C4662" i="1"/>
  <c r="D4661" i="1"/>
  <c r="C4661" i="1"/>
  <c r="D4660" i="1"/>
  <c r="C4660" i="1"/>
  <c r="D4659" i="1"/>
  <c r="C4659" i="1"/>
  <c r="D4658" i="1"/>
  <c r="C4658" i="1"/>
  <c r="D4657" i="1"/>
  <c r="C4657" i="1"/>
  <c r="D4656" i="1"/>
  <c r="C4656" i="1"/>
  <c r="D4655" i="1"/>
  <c r="D4670" i="1" s="1"/>
  <c r="C4655" i="1"/>
  <c r="D4654" i="1"/>
  <c r="C4654" i="1"/>
  <c r="D4653" i="1"/>
  <c r="C4653" i="1"/>
  <c r="D4652" i="1"/>
  <c r="C4652" i="1"/>
  <c r="D4651" i="1"/>
  <c r="D4664" i="1" s="1"/>
  <c r="C4651" i="1"/>
  <c r="D1725" i="1"/>
  <c r="C1725" i="1"/>
  <c r="D1724" i="1"/>
  <c r="C1724" i="1"/>
  <c r="D1723" i="1"/>
  <c r="C1723" i="1"/>
  <c r="G1725" i="1"/>
  <c r="F1725" i="1"/>
  <c r="G1724" i="1"/>
  <c r="F1724" i="1"/>
  <c r="G1723" i="1"/>
  <c r="F1723" i="1"/>
  <c r="K1725" i="1"/>
  <c r="J1725" i="1"/>
  <c r="K1724" i="1"/>
  <c r="J1724" i="1"/>
  <c r="K1723" i="1"/>
  <c r="J1723" i="1"/>
  <c r="N1725" i="1"/>
  <c r="M1725" i="1"/>
  <c r="N1724" i="1"/>
  <c r="M1724" i="1"/>
  <c r="N1723" i="1"/>
  <c r="M1723" i="1"/>
  <c r="N1719" i="1"/>
  <c r="M1719" i="1"/>
  <c r="N1718" i="1"/>
  <c r="M1718" i="1"/>
  <c r="N1717" i="1"/>
  <c r="M1717" i="1"/>
  <c r="N1716" i="1"/>
  <c r="M1716" i="1"/>
  <c r="N1715" i="1"/>
  <c r="M1715" i="1"/>
  <c r="N1714" i="1"/>
  <c r="M1714" i="1"/>
  <c r="N1713" i="1"/>
  <c r="M1713" i="1"/>
  <c r="N1712" i="1"/>
  <c r="M1712" i="1"/>
  <c r="N1711" i="1"/>
  <c r="M1711" i="1"/>
  <c r="N1710" i="1"/>
  <c r="M1710" i="1"/>
  <c r="N1709" i="1"/>
  <c r="M1709" i="1"/>
  <c r="N1708" i="1"/>
  <c r="M1708" i="1"/>
  <c r="K1719" i="1"/>
  <c r="J1719" i="1"/>
  <c r="K1718" i="1"/>
  <c r="J1718" i="1"/>
  <c r="K1717" i="1"/>
  <c r="J1717" i="1"/>
  <c r="K1716" i="1"/>
  <c r="J1716" i="1"/>
  <c r="K1715" i="1"/>
  <c r="J1715" i="1"/>
  <c r="K1714" i="1"/>
  <c r="J1714" i="1"/>
  <c r="K1713" i="1"/>
  <c r="J1713" i="1"/>
  <c r="K1712" i="1"/>
  <c r="J1712" i="1"/>
  <c r="K1711" i="1"/>
  <c r="J1711" i="1"/>
  <c r="K1710" i="1"/>
  <c r="J1710" i="1"/>
  <c r="K1709" i="1"/>
  <c r="J1709" i="1"/>
  <c r="K1708" i="1"/>
  <c r="J1708" i="1"/>
  <c r="G1719" i="1"/>
  <c r="F1719" i="1"/>
  <c r="G1718" i="1"/>
  <c r="F1718" i="1"/>
  <c r="G1717" i="1"/>
  <c r="F1717" i="1"/>
  <c r="G1716" i="1"/>
  <c r="F1716" i="1"/>
  <c r="G1715" i="1"/>
  <c r="F1715" i="1"/>
  <c r="G1714" i="1"/>
  <c r="F1714" i="1"/>
  <c r="G1713" i="1"/>
  <c r="F1713" i="1"/>
  <c r="G1712" i="1"/>
  <c r="F1712" i="1"/>
  <c r="G1711" i="1"/>
  <c r="F1711" i="1"/>
  <c r="G1710" i="1"/>
  <c r="F1710" i="1"/>
  <c r="G1709" i="1"/>
  <c r="F1709" i="1"/>
  <c r="G1708" i="1"/>
  <c r="F1708" i="1"/>
  <c r="D1719" i="1"/>
  <c r="C1719" i="1"/>
  <c r="D1718" i="1"/>
  <c r="C1718" i="1"/>
  <c r="D1717" i="1"/>
  <c r="C1717" i="1"/>
  <c r="D1716" i="1"/>
  <c r="C1716" i="1"/>
  <c r="D1715" i="1"/>
  <c r="C1715" i="1"/>
  <c r="D1714" i="1"/>
  <c r="C1714" i="1"/>
  <c r="D1713" i="1"/>
  <c r="C1713" i="1"/>
  <c r="D1712" i="1"/>
  <c r="C1712" i="1"/>
  <c r="D1711" i="1"/>
  <c r="C1711" i="1"/>
  <c r="D1710" i="1"/>
  <c r="C1710" i="1"/>
  <c r="D1709" i="1"/>
  <c r="C1709" i="1"/>
  <c r="D1708" i="1"/>
  <c r="C1708" i="1"/>
  <c r="D1698" i="1"/>
  <c r="C1698" i="1"/>
  <c r="D1697" i="1"/>
  <c r="C1697" i="1"/>
  <c r="D1696" i="1"/>
  <c r="C1696" i="1"/>
  <c r="H1698" i="1"/>
  <c r="G1698" i="1"/>
  <c r="F1698" i="1"/>
  <c r="H1697" i="1"/>
  <c r="G1697" i="1"/>
  <c r="F1697" i="1"/>
  <c r="H1696" i="1"/>
  <c r="G1696" i="1"/>
  <c r="F1696" i="1"/>
  <c r="K1698" i="1"/>
  <c r="J1698" i="1"/>
  <c r="K1697" i="1"/>
  <c r="J1697" i="1"/>
  <c r="K1696" i="1"/>
  <c r="J1696" i="1"/>
  <c r="O1698" i="1"/>
  <c r="N1698" i="1"/>
  <c r="O1697" i="1"/>
  <c r="N1697" i="1"/>
  <c r="O1696" i="1"/>
  <c r="N1696" i="1"/>
  <c r="O1692" i="1"/>
  <c r="N1692" i="1"/>
  <c r="O1691" i="1"/>
  <c r="N1691" i="1"/>
  <c r="O1690" i="1"/>
  <c r="N1690" i="1"/>
  <c r="O1689" i="1"/>
  <c r="N1689" i="1"/>
  <c r="O1688" i="1"/>
  <c r="N1688" i="1"/>
  <c r="O1687" i="1"/>
  <c r="N1687" i="1"/>
  <c r="O1686" i="1"/>
  <c r="N1686" i="1"/>
  <c r="O1685" i="1"/>
  <c r="N1685" i="1"/>
  <c r="O1684" i="1"/>
  <c r="N1684" i="1"/>
  <c r="O1683" i="1"/>
  <c r="N1683" i="1"/>
  <c r="O1682" i="1"/>
  <c r="N1682" i="1"/>
  <c r="O1681" i="1"/>
  <c r="N1681" i="1"/>
  <c r="K1692" i="1"/>
  <c r="J1692" i="1"/>
  <c r="K1691" i="1"/>
  <c r="J1691" i="1"/>
  <c r="K1690" i="1"/>
  <c r="J1690" i="1"/>
  <c r="K1689" i="1"/>
  <c r="J1689" i="1"/>
  <c r="K1688" i="1"/>
  <c r="J1688" i="1"/>
  <c r="K1687" i="1"/>
  <c r="J1687" i="1"/>
  <c r="K1686" i="1"/>
  <c r="J1686" i="1"/>
  <c r="K1685" i="1"/>
  <c r="J1685" i="1"/>
  <c r="K1684" i="1"/>
  <c r="J1684" i="1"/>
  <c r="K1683" i="1"/>
  <c r="J1683" i="1"/>
  <c r="K1682" i="1"/>
  <c r="J1682" i="1"/>
  <c r="K1681" i="1"/>
  <c r="J1681" i="1"/>
  <c r="H1692" i="1"/>
  <c r="G1692" i="1"/>
  <c r="F1692" i="1"/>
  <c r="H1691" i="1"/>
  <c r="G1691" i="1"/>
  <c r="F1691" i="1"/>
  <c r="H1690" i="1"/>
  <c r="G1690" i="1"/>
  <c r="F1690" i="1"/>
  <c r="H1689" i="1"/>
  <c r="G1689" i="1"/>
  <c r="F1689" i="1"/>
  <c r="H1688" i="1"/>
  <c r="G1688" i="1"/>
  <c r="F1688" i="1"/>
  <c r="H1687" i="1"/>
  <c r="G1687" i="1"/>
  <c r="F1687" i="1"/>
  <c r="H1686" i="1"/>
  <c r="G1686" i="1"/>
  <c r="F1686" i="1"/>
  <c r="H1685" i="1"/>
  <c r="G1685" i="1"/>
  <c r="F1685" i="1"/>
  <c r="H1684" i="1"/>
  <c r="G1684" i="1"/>
  <c r="F1684" i="1"/>
  <c r="H1683" i="1"/>
  <c r="G1683" i="1"/>
  <c r="F1683" i="1"/>
  <c r="H1682" i="1"/>
  <c r="G1682" i="1"/>
  <c r="F1682" i="1"/>
  <c r="H1681" i="1"/>
  <c r="G1681" i="1"/>
  <c r="F1681" i="1"/>
  <c r="D1692" i="1"/>
  <c r="C1692" i="1"/>
  <c r="D1691" i="1"/>
  <c r="C1691" i="1"/>
  <c r="D1690" i="1"/>
  <c r="C1690" i="1"/>
  <c r="D1689" i="1"/>
  <c r="C1689" i="1"/>
  <c r="D1688" i="1"/>
  <c r="C1688" i="1"/>
  <c r="D1687" i="1"/>
  <c r="C1687" i="1"/>
  <c r="D1686" i="1"/>
  <c r="C1686" i="1"/>
  <c r="D1685" i="1"/>
  <c r="C1685" i="1"/>
  <c r="D1684" i="1"/>
  <c r="C1684" i="1"/>
  <c r="D1683" i="1"/>
  <c r="C1683" i="1"/>
  <c r="D1682" i="1"/>
  <c r="C1682" i="1"/>
  <c r="D1681" i="1"/>
  <c r="C1681" i="1"/>
  <c r="N1671" i="1"/>
  <c r="M1671" i="1"/>
  <c r="N1670" i="1"/>
  <c r="M1670" i="1"/>
  <c r="N1669" i="1"/>
  <c r="M1669" i="1"/>
  <c r="O1669" i="1" s="1"/>
  <c r="P1669" i="1" s="1"/>
  <c r="K1671" i="1"/>
  <c r="J1671" i="1"/>
  <c r="L1671" i="1" s="1"/>
  <c r="P1671" i="1" s="1"/>
  <c r="K1670" i="1"/>
  <c r="J1670" i="1"/>
  <c r="K1669" i="1"/>
  <c r="J1669" i="1"/>
  <c r="G1671" i="1"/>
  <c r="F1671" i="1"/>
  <c r="G1670" i="1"/>
  <c r="F1670" i="1"/>
  <c r="G1669" i="1"/>
  <c r="F1669" i="1"/>
  <c r="D1671" i="1"/>
  <c r="C1671" i="1"/>
  <c r="D1670" i="1"/>
  <c r="C1670" i="1"/>
  <c r="D1669" i="1"/>
  <c r="C1669" i="1"/>
  <c r="N1665" i="1"/>
  <c r="M1665" i="1"/>
  <c r="N1664" i="1"/>
  <c r="M1664" i="1"/>
  <c r="N1663" i="1"/>
  <c r="M1663" i="1"/>
  <c r="O1663" i="1" s="1"/>
  <c r="P1663" i="1" s="1"/>
  <c r="N1662" i="1"/>
  <c r="M1662" i="1"/>
  <c r="O1662" i="1" s="1"/>
  <c r="N1661" i="1"/>
  <c r="M1661" i="1"/>
  <c r="N1660" i="1"/>
  <c r="M1660" i="1"/>
  <c r="N1659" i="1"/>
  <c r="M1659" i="1"/>
  <c r="O1659" i="1" s="1"/>
  <c r="P1659" i="1" s="1"/>
  <c r="N1658" i="1"/>
  <c r="M1658" i="1"/>
  <c r="O1658" i="1" s="1"/>
  <c r="N1657" i="1"/>
  <c r="M1657" i="1"/>
  <c r="N1656" i="1"/>
  <c r="M1656" i="1"/>
  <c r="N1655" i="1"/>
  <c r="M1655" i="1"/>
  <c r="M1667" i="1" s="1"/>
  <c r="N1654" i="1"/>
  <c r="M1654" i="1"/>
  <c r="K1665" i="1"/>
  <c r="J1665" i="1"/>
  <c r="K1664" i="1"/>
  <c r="J1664" i="1"/>
  <c r="K1663" i="1"/>
  <c r="J1663" i="1"/>
  <c r="K1662" i="1"/>
  <c r="J1662" i="1"/>
  <c r="L1662" i="1" s="1"/>
  <c r="K1661" i="1"/>
  <c r="J1661" i="1"/>
  <c r="K1660" i="1"/>
  <c r="J1660" i="1"/>
  <c r="K1659" i="1"/>
  <c r="J1659" i="1"/>
  <c r="L1659" i="1" s="1"/>
  <c r="K1658" i="1"/>
  <c r="J1658" i="1"/>
  <c r="J1673" i="1" s="1"/>
  <c r="K1657" i="1"/>
  <c r="J1657" i="1"/>
  <c r="K1656" i="1"/>
  <c r="J1656" i="1"/>
  <c r="K1655" i="1"/>
  <c r="J1655" i="1"/>
  <c r="J1667" i="1" s="1"/>
  <c r="K1654" i="1"/>
  <c r="J1654" i="1"/>
  <c r="L1654" i="1" s="1"/>
  <c r="G1665" i="1"/>
  <c r="F1665" i="1"/>
  <c r="G1664" i="1"/>
  <c r="F1664" i="1"/>
  <c r="G1663" i="1"/>
  <c r="F1663" i="1"/>
  <c r="G1662" i="1"/>
  <c r="F1662" i="1"/>
  <c r="G1661" i="1"/>
  <c r="F1661" i="1"/>
  <c r="G1660" i="1"/>
  <c r="F1660" i="1"/>
  <c r="G1659" i="1"/>
  <c r="F1659" i="1"/>
  <c r="G1658" i="1"/>
  <c r="F1658" i="1"/>
  <c r="F1673" i="1" s="1"/>
  <c r="G1657" i="1"/>
  <c r="F1657" i="1"/>
  <c r="G1656" i="1"/>
  <c r="F1656" i="1"/>
  <c r="G1655" i="1"/>
  <c r="F1655" i="1"/>
  <c r="F1667" i="1" s="1"/>
  <c r="G1654" i="1"/>
  <c r="F1654" i="1"/>
  <c r="D1665" i="1"/>
  <c r="C1665" i="1"/>
  <c r="D1664" i="1"/>
  <c r="C1664" i="1"/>
  <c r="D1663" i="1"/>
  <c r="C1663" i="1"/>
  <c r="D1662" i="1"/>
  <c r="C1662" i="1"/>
  <c r="D1661" i="1"/>
  <c r="C1661" i="1"/>
  <c r="D1660" i="1"/>
  <c r="C1660" i="1"/>
  <c r="D1659" i="1"/>
  <c r="C1659" i="1"/>
  <c r="C1673" i="1" s="1"/>
  <c r="D1658" i="1"/>
  <c r="C1658" i="1"/>
  <c r="D1657" i="1"/>
  <c r="C1657" i="1"/>
  <c r="D1656" i="1"/>
  <c r="C1656" i="1"/>
  <c r="D1655" i="1"/>
  <c r="C1655" i="1"/>
  <c r="C1667" i="1" s="1"/>
  <c r="D1654" i="1"/>
  <c r="C1654" i="1"/>
  <c r="D1653" i="1"/>
  <c r="C1653" i="1"/>
  <c r="D1644" i="1"/>
  <c r="C1644" i="1"/>
  <c r="D1643" i="1"/>
  <c r="C1643" i="1"/>
  <c r="D1642" i="1"/>
  <c r="C1642" i="1"/>
  <c r="H1644" i="1"/>
  <c r="G1644" i="1"/>
  <c r="F1644" i="1"/>
  <c r="H1643" i="1"/>
  <c r="G1643" i="1"/>
  <c r="F1643" i="1"/>
  <c r="H1642" i="1"/>
  <c r="G1642" i="1"/>
  <c r="F1642" i="1"/>
  <c r="K1644" i="1"/>
  <c r="L1644" i="1" s="1"/>
  <c r="J1644" i="1"/>
  <c r="K1643" i="1"/>
  <c r="J1643" i="1"/>
  <c r="K1642" i="1"/>
  <c r="J1642" i="1"/>
  <c r="O1644" i="1"/>
  <c r="N1644" i="1"/>
  <c r="O1643" i="1"/>
  <c r="P1643" i="1" s="1"/>
  <c r="N1643" i="1"/>
  <c r="O1642" i="1"/>
  <c r="N1642" i="1"/>
  <c r="O1638" i="1"/>
  <c r="N1638" i="1"/>
  <c r="O1637" i="1"/>
  <c r="N1637" i="1"/>
  <c r="O1636" i="1"/>
  <c r="P1636" i="1" s="1"/>
  <c r="N1636" i="1"/>
  <c r="O1635" i="1"/>
  <c r="N1635" i="1"/>
  <c r="O1634" i="1"/>
  <c r="N1634" i="1"/>
  <c r="O1633" i="1"/>
  <c r="N1633" i="1"/>
  <c r="O1632" i="1"/>
  <c r="O1646" i="1" s="1"/>
  <c r="N1632" i="1"/>
  <c r="O1631" i="1"/>
  <c r="N1631" i="1"/>
  <c r="O1630" i="1"/>
  <c r="N1630" i="1"/>
  <c r="O1629" i="1"/>
  <c r="N1629" i="1"/>
  <c r="O1628" i="1"/>
  <c r="P1628" i="1" s="1"/>
  <c r="N1628" i="1"/>
  <c r="O1627" i="1"/>
  <c r="N1627" i="1"/>
  <c r="K1638" i="1"/>
  <c r="J1638" i="1"/>
  <c r="K1637" i="1"/>
  <c r="J1637" i="1"/>
  <c r="K1636" i="1"/>
  <c r="L1636" i="1" s="1"/>
  <c r="J1636" i="1"/>
  <c r="K1635" i="1"/>
  <c r="J1635" i="1"/>
  <c r="K1634" i="1"/>
  <c r="J1634" i="1"/>
  <c r="K1633" i="1"/>
  <c r="J1633" i="1"/>
  <c r="K1632" i="1"/>
  <c r="J1632" i="1"/>
  <c r="K1631" i="1"/>
  <c r="J1631" i="1"/>
  <c r="K1630" i="1"/>
  <c r="J1630" i="1"/>
  <c r="K1629" i="1"/>
  <c r="J1629" i="1"/>
  <c r="K1628" i="1"/>
  <c r="L1628" i="1" s="1"/>
  <c r="J1628" i="1"/>
  <c r="K1627" i="1"/>
  <c r="J1627" i="1"/>
  <c r="H1638" i="1"/>
  <c r="G1638" i="1"/>
  <c r="F1638" i="1"/>
  <c r="H1637" i="1"/>
  <c r="G1637" i="1"/>
  <c r="G1646" i="1" s="1"/>
  <c r="F1637" i="1"/>
  <c r="H1636" i="1"/>
  <c r="G1636" i="1"/>
  <c r="F1636" i="1"/>
  <c r="H1635" i="1"/>
  <c r="G1635" i="1"/>
  <c r="F1635" i="1"/>
  <c r="H1634" i="1"/>
  <c r="H1646" i="1" s="1"/>
  <c r="G1634" i="1"/>
  <c r="F1634" i="1"/>
  <c r="H1633" i="1"/>
  <c r="G1633" i="1"/>
  <c r="F1633" i="1"/>
  <c r="H1632" i="1"/>
  <c r="G1632" i="1"/>
  <c r="F1632" i="1"/>
  <c r="F1646" i="1" s="1"/>
  <c r="H1631" i="1"/>
  <c r="G1631" i="1"/>
  <c r="F1631" i="1"/>
  <c r="H1630" i="1"/>
  <c r="G1630" i="1"/>
  <c r="F1630" i="1"/>
  <c r="H1629" i="1"/>
  <c r="G1629" i="1"/>
  <c r="G1640" i="1" s="1"/>
  <c r="F1629" i="1"/>
  <c r="H1628" i="1"/>
  <c r="G1628" i="1"/>
  <c r="F1628" i="1"/>
  <c r="H1627" i="1"/>
  <c r="G1627" i="1"/>
  <c r="F1627" i="1"/>
  <c r="D1638" i="1"/>
  <c r="C1638" i="1"/>
  <c r="D1637" i="1"/>
  <c r="C1637" i="1"/>
  <c r="D1636" i="1"/>
  <c r="C1636" i="1"/>
  <c r="D1635" i="1"/>
  <c r="C1635" i="1"/>
  <c r="D1634" i="1"/>
  <c r="C1634" i="1"/>
  <c r="D1633" i="1"/>
  <c r="C1633" i="1"/>
  <c r="D1632" i="1"/>
  <c r="C1632" i="1"/>
  <c r="D1631" i="1"/>
  <c r="C1631" i="1"/>
  <c r="D1630" i="1"/>
  <c r="D1646" i="1" s="1"/>
  <c r="C1630" i="1"/>
  <c r="D1629" i="1"/>
  <c r="C1629" i="1"/>
  <c r="D1628" i="1"/>
  <c r="C1628" i="1"/>
  <c r="D1627" i="1"/>
  <c r="C1627" i="1"/>
  <c r="C1646" i="1"/>
  <c r="D1347" i="1"/>
  <c r="C1347" i="1"/>
  <c r="D1346" i="1"/>
  <c r="C1346" i="1"/>
  <c r="D1345" i="1"/>
  <c r="C1345" i="1"/>
  <c r="G1347" i="1"/>
  <c r="F1347" i="1"/>
  <c r="H1347" i="1" s="1"/>
  <c r="G1346" i="1"/>
  <c r="F1346" i="1"/>
  <c r="G1345" i="1"/>
  <c r="F1345" i="1"/>
  <c r="K1347" i="1"/>
  <c r="J1347" i="1"/>
  <c r="K1346" i="1"/>
  <c r="J1346" i="1"/>
  <c r="L1346" i="1" s="1"/>
  <c r="K1345" i="1"/>
  <c r="J1345" i="1"/>
  <c r="N1347" i="1"/>
  <c r="M1347" i="1"/>
  <c r="N1346" i="1"/>
  <c r="M1346" i="1"/>
  <c r="N1345" i="1"/>
  <c r="M1345" i="1"/>
  <c r="O1345" i="1" s="1"/>
  <c r="P1345" i="1" s="1"/>
  <c r="N1341" i="1"/>
  <c r="M1341" i="1"/>
  <c r="N1340" i="1"/>
  <c r="M1340" i="1"/>
  <c r="N1339" i="1"/>
  <c r="M1339" i="1"/>
  <c r="N1338" i="1"/>
  <c r="M1338" i="1"/>
  <c r="N1337" i="1"/>
  <c r="M1337" i="1"/>
  <c r="N1336" i="1"/>
  <c r="M1336" i="1"/>
  <c r="N1335" i="1"/>
  <c r="M1335" i="1"/>
  <c r="N1334" i="1"/>
  <c r="M1334" i="1"/>
  <c r="M1349" i="1" s="1"/>
  <c r="N1333" i="1"/>
  <c r="M1333" i="1"/>
  <c r="N1332" i="1"/>
  <c r="M1332" i="1"/>
  <c r="N1331" i="1"/>
  <c r="M1331" i="1"/>
  <c r="N1330" i="1"/>
  <c r="M1330" i="1"/>
  <c r="M1343" i="1" s="1"/>
  <c r="K1341" i="1"/>
  <c r="J1341" i="1"/>
  <c r="K1340" i="1"/>
  <c r="J1340" i="1"/>
  <c r="K1339" i="1"/>
  <c r="J1339" i="1"/>
  <c r="K1338" i="1"/>
  <c r="J1338" i="1"/>
  <c r="L1338" i="1" s="1"/>
  <c r="K1337" i="1"/>
  <c r="J1337" i="1"/>
  <c r="K1336" i="1"/>
  <c r="J1336" i="1"/>
  <c r="K1335" i="1"/>
  <c r="J1335" i="1"/>
  <c r="K1334" i="1"/>
  <c r="J1334" i="1"/>
  <c r="J1349" i="1" s="1"/>
  <c r="K1333" i="1"/>
  <c r="J1333" i="1"/>
  <c r="K1332" i="1"/>
  <c r="J1332" i="1"/>
  <c r="K1331" i="1"/>
  <c r="J1331" i="1"/>
  <c r="K1330" i="1"/>
  <c r="J1330" i="1"/>
  <c r="L1330" i="1" s="1"/>
  <c r="G1341" i="1"/>
  <c r="F1341" i="1"/>
  <c r="G1340" i="1"/>
  <c r="F1340" i="1"/>
  <c r="G1339" i="1"/>
  <c r="F1339" i="1"/>
  <c r="G1338" i="1"/>
  <c r="F1338" i="1"/>
  <c r="H1338" i="1" s="1"/>
  <c r="G1337" i="1"/>
  <c r="F1337" i="1"/>
  <c r="G1336" i="1"/>
  <c r="F1336" i="1"/>
  <c r="G1335" i="1"/>
  <c r="F1335" i="1"/>
  <c r="G1334" i="1"/>
  <c r="F1334" i="1"/>
  <c r="H1334" i="1" s="1"/>
  <c r="G1333" i="1"/>
  <c r="F1333" i="1"/>
  <c r="G1332" i="1"/>
  <c r="F1332" i="1"/>
  <c r="G1331" i="1"/>
  <c r="F1331" i="1"/>
  <c r="G1330" i="1"/>
  <c r="F1330" i="1"/>
  <c r="H1330" i="1" s="1"/>
  <c r="D1341" i="1"/>
  <c r="C1341" i="1"/>
  <c r="D1340" i="1"/>
  <c r="C1340" i="1"/>
  <c r="D1339" i="1"/>
  <c r="C1339" i="1"/>
  <c r="D1338" i="1"/>
  <c r="C1338" i="1"/>
  <c r="D1337" i="1"/>
  <c r="C1337" i="1"/>
  <c r="D1336" i="1"/>
  <c r="C1336" i="1"/>
  <c r="D1335" i="1"/>
  <c r="C1335" i="1"/>
  <c r="D1334" i="1"/>
  <c r="C1334" i="1"/>
  <c r="C1349" i="1" s="1"/>
  <c r="D1333" i="1"/>
  <c r="C1333" i="1"/>
  <c r="D1332" i="1"/>
  <c r="C1332" i="1"/>
  <c r="D1331" i="1"/>
  <c r="C1331" i="1"/>
  <c r="D1330" i="1"/>
  <c r="C1330" i="1"/>
  <c r="D1320" i="1"/>
  <c r="C1320" i="1"/>
  <c r="D1319" i="1"/>
  <c r="C1319" i="1"/>
  <c r="D1318" i="1"/>
  <c r="C1318" i="1"/>
  <c r="H1320" i="1"/>
  <c r="G1320" i="1"/>
  <c r="I1320" i="1" s="1"/>
  <c r="F1320" i="1"/>
  <c r="H1319" i="1"/>
  <c r="G1319" i="1"/>
  <c r="F1319" i="1"/>
  <c r="H1318" i="1"/>
  <c r="G1318" i="1"/>
  <c r="F1318" i="1"/>
  <c r="K1320" i="1"/>
  <c r="L1320" i="1" s="1"/>
  <c r="M1320" i="1" s="1"/>
  <c r="J1320" i="1"/>
  <c r="K1319" i="1"/>
  <c r="J1319" i="1"/>
  <c r="K1318" i="1"/>
  <c r="J1318" i="1"/>
  <c r="O1320" i="1"/>
  <c r="N1320" i="1"/>
  <c r="O1319" i="1"/>
  <c r="P1319" i="1" s="1"/>
  <c r="N1319" i="1"/>
  <c r="O1318" i="1"/>
  <c r="N1318" i="1"/>
  <c r="O1314" i="1"/>
  <c r="N1314" i="1"/>
  <c r="O1313" i="1"/>
  <c r="N1313" i="1"/>
  <c r="O1312" i="1"/>
  <c r="P1312" i="1" s="1"/>
  <c r="N1312" i="1"/>
  <c r="O1311" i="1"/>
  <c r="N1311" i="1"/>
  <c r="O1310" i="1"/>
  <c r="N1310" i="1"/>
  <c r="O1309" i="1"/>
  <c r="N1309" i="1"/>
  <c r="O1308" i="1"/>
  <c r="O1322" i="1" s="1"/>
  <c r="N1308" i="1"/>
  <c r="O1307" i="1"/>
  <c r="N1307" i="1"/>
  <c r="O1306" i="1"/>
  <c r="N1306" i="1"/>
  <c r="O1305" i="1"/>
  <c r="N1305" i="1"/>
  <c r="O1304" i="1"/>
  <c r="P1304" i="1" s="1"/>
  <c r="N1304" i="1"/>
  <c r="O1303" i="1"/>
  <c r="N1303" i="1"/>
  <c r="K1314" i="1"/>
  <c r="J1314" i="1"/>
  <c r="K1313" i="1"/>
  <c r="J1313" i="1"/>
  <c r="K1312" i="1"/>
  <c r="L1312" i="1" s="1"/>
  <c r="M1312" i="1" s="1"/>
  <c r="J1312" i="1"/>
  <c r="K1311" i="1"/>
  <c r="J1311" i="1"/>
  <c r="K1310" i="1"/>
  <c r="J1310" i="1"/>
  <c r="K1309" i="1"/>
  <c r="J1309" i="1"/>
  <c r="K1308" i="1"/>
  <c r="K1322" i="1" s="1"/>
  <c r="J1308" i="1"/>
  <c r="K1307" i="1"/>
  <c r="J1307" i="1"/>
  <c r="K1306" i="1"/>
  <c r="J1306" i="1"/>
  <c r="K1305" i="1"/>
  <c r="J1305" i="1"/>
  <c r="K1304" i="1"/>
  <c r="K1316" i="1" s="1"/>
  <c r="J1304" i="1"/>
  <c r="K1303" i="1"/>
  <c r="J1303" i="1"/>
  <c r="H1314" i="1"/>
  <c r="G1314" i="1"/>
  <c r="F1314" i="1"/>
  <c r="H1313" i="1"/>
  <c r="G1313" i="1"/>
  <c r="I1313" i="1" s="1"/>
  <c r="M1313" i="1" s="1"/>
  <c r="F1313" i="1"/>
  <c r="H1312" i="1"/>
  <c r="G1312" i="1"/>
  <c r="F1312" i="1"/>
  <c r="H1311" i="1"/>
  <c r="G1311" i="1"/>
  <c r="F1311" i="1"/>
  <c r="H1310" i="1"/>
  <c r="H1316" i="1" s="1"/>
  <c r="G1310" i="1"/>
  <c r="F1310" i="1"/>
  <c r="H1309" i="1"/>
  <c r="G1309" i="1"/>
  <c r="F1309" i="1"/>
  <c r="H1308" i="1"/>
  <c r="G1308" i="1"/>
  <c r="F1308" i="1"/>
  <c r="F1316" i="1" s="1"/>
  <c r="H1307" i="1"/>
  <c r="G1307" i="1"/>
  <c r="F1307" i="1"/>
  <c r="H1306" i="1"/>
  <c r="G1306" i="1"/>
  <c r="F1306" i="1"/>
  <c r="H1305" i="1"/>
  <c r="G1305" i="1"/>
  <c r="I1305" i="1" s="1"/>
  <c r="M1305" i="1" s="1"/>
  <c r="F1305" i="1"/>
  <c r="H1304" i="1"/>
  <c r="G1304" i="1"/>
  <c r="F1304" i="1"/>
  <c r="H1303" i="1"/>
  <c r="G1303" i="1"/>
  <c r="F1303" i="1"/>
  <c r="D1314" i="1"/>
  <c r="C1314" i="1"/>
  <c r="D1313" i="1"/>
  <c r="C1313" i="1"/>
  <c r="D1312" i="1"/>
  <c r="C1312" i="1"/>
  <c r="D1311" i="1"/>
  <c r="C1311" i="1"/>
  <c r="D1310" i="1"/>
  <c r="C1310" i="1"/>
  <c r="D1309" i="1"/>
  <c r="C1309" i="1"/>
  <c r="D1308" i="1"/>
  <c r="C1308" i="1"/>
  <c r="D1307" i="1"/>
  <c r="C1307" i="1"/>
  <c r="D1306" i="1"/>
  <c r="D1322" i="1" s="1"/>
  <c r="C1306" i="1"/>
  <c r="D1305" i="1"/>
  <c r="C1305" i="1"/>
  <c r="D1304" i="1"/>
  <c r="C1304" i="1"/>
  <c r="D1303" i="1"/>
  <c r="C1303" i="1"/>
  <c r="D267" i="1"/>
  <c r="C267" i="1"/>
  <c r="D266" i="1"/>
  <c r="C266" i="1"/>
  <c r="D265" i="1"/>
  <c r="C265" i="1"/>
  <c r="G267" i="1"/>
  <c r="F267" i="1"/>
  <c r="H267" i="1" s="1"/>
  <c r="G266" i="1"/>
  <c r="F266" i="1"/>
  <c r="G265" i="1"/>
  <c r="F265" i="1"/>
  <c r="K267" i="1"/>
  <c r="J267" i="1"/>
  <c r="K266" i="1"/>
  <c r="J266" i="1"/>
  <c r="K265" i="1"/>
  <c r="J265" i="1"/>
  <c r="N267" i="1"/>
  <c r="M267" i="1"/>
  <c r="N266" i="1"/>
  <c r="M266" i="1"/>
  <c r="N265" i="1"/>
  <c r="M265" i="1"/>
  <c r="O265" i="1" s="1"/>
  <c r="P265" i="1" s="1"/>
  <c r="N261" i="1"/>
  <c r="M261" i="1"/>
  <c r="N260" i="1"/>
  <c r="M260" i="1"/>
  <c r="N259" i="1"/>
  <c r="M259" i="1"/>
  <c r="N258" i="1"/>
  <c r="M258" i="1"/>
  <c r="O258" i="1" s="1"/>
  <c r="N257" i="1"/>
  <c r="M257" i="1"/>
  <c r="N256" i="1"/>
  <c r="M256" i="1"/>
  <c r="N255" i="1"/>
  <c r="M255" i="1"/>
  <c r="N254" i="1"/>
  <c r="M254" i="1"/>
  <c r="M269" i="1" s="1"/>
  <c r="N253" i="1"/>
  <c r="M253" i="1"/>
  <c r="N252" i="1"/>
  <c r="M252" i="1"/>
  <c r="N251" i="1"/>
  <c r="M251" i="1"/>
  <c r="N250" i="1"/>
  <c r="M250" i="1"/>
  <c r="O250" i="1" s="1"/>
  <c r="K261" i="1"/>
  <c r="J261" i="1"/>
  <c r="K260" i="1"/>
  <c r="J260" i="1"/>
  <c r="K259" i="1"/>
  <c r="J259" i="1"/>
  <c r="K258" i="1"/>
  <c r="J258" i="1"/>
  <c r="L258" i="1" s="1"/>
  <c r="K257" i="1"/>
  <c r="J257" i="1"/>
  <c r="K256" i="1"/>
  <c r="J256" i="1"/>
  <c r="K255" i="1"/>
  <c r="J255" i="1"/>
  <c r="K254" i="1"/>
  <c r="J254" i="1"/>
  <c r="L254" i="1" s="1"/>
  <c r="K253" i="1"/>
  <c r="J253" i="1"/>
  <c r="K252" i="1"/>
  <c r="J252" i="1"/>
  <c r="K251" i="1"/>
  <c r="J251" i="1"/>
  <c r="K250" i="1"/>
  <c r="J250" i="1"/>
  <c r="L250" i="1" s="1"/>
  <c r="G261" i="1"/>
  <c r="F261" i="1"/>
  <c r="G260" i="1"/>
  <c r="F260" i="1"/>
  <c r="G259" i="1"/>
  <c r="F259" i="1"/>
  <c r="G258" i="1"/>
  <c r="F258" i="1"/>
  <c r="H258" i="1" s="1"/>
  <c r="G257" i="1"/>
  <c r="F257" i="1"/>
  <c r="G256" i="1"/>
  <c r="F256" i="1"/>
  <c r="G255" i="1"/>
  <c r="F255" i="1"/>
  <c r="G254" i="1"/>
  <c r="F254" i="1"/>
  <c r="H254" i="1" s="1"/>
  <c r="G253" i="1"/>
  <c r="F253" i="1"/>
  <c r="G252" i="1"/>
  <c r="F252" i="1"/>
  <c r="G251" i="1"/>
  <c r="F251" i="1"/>
  <c r="G250" i="1"/>
  <c r="F250" i="1"/>
  <c r="H250" i="1" s="1"/>
  <c r="D261" i="1"/>
  <c r="C261" i="1"/>
  <c r="D260" i="1"/>
  <c r="C260" i="1"/>
  <c r="D259" i="1"/>
  <c r="C259" i="1"/>
  <c r="D258" i="1"/>
  <c r="C258" i="1"/>
  <c r="D257" i="1"/>
  <c r="C257" i="1"/>
  <c r="D256" i="1"/>
  <c r="C256" i="1"/>
  <c r="D255" i="1"/>
  <c r="C255" i="1"/>
  <c r="D254" i="1"/>
  <c r="C254" i="1"/>
  <c r="C269" i="1" s="1"/>
  <c r="D253" i="1"/>
  <c r="C253" i="1"/>
  <c r="D252" i="1"/>
  <c r="C252" i="1"/>
  <c r="D251" i="1"/>
  <c r="C251" i="1"/>
  <c r="D250" i="1"/>
  <c r="C250" i="1"/>
  <c r="G228" i="1"/>
  <c r="O240" i="1"/>
  <c r="N240" i="1"/>
  <c r="O239" i="1"/>
  <c r="N239" i="1"/>
  <c r="O238" i="1"/>
  <c r="N238" i="1"/>
  <c r="K240" i="1"/>
  <c r="J240" i="1"/>
  <c r="J242" i="1" s="1"/>
  <c r="K239" i="1"/>
  <c r="J239" i="1"/>
  <c r="K238" i="1"/>
  <c r="J238" i="1"/>
  <c r="H240" i="1"/>
  <c r="G240" i="1"/>
  <c r="F240" i="1"/>
  <c r="H239" i="1"/>
  <c r="I239" i="1" s="1"/>
  <c r="G239" i="1"/>
  <c r="F239" i="1"/>
  <c r="H238" i="1"/>
  <c r="G238" i="1"/>
  <c r="F238" i="1"/>
  <c r="D240" i="1"/>
  <c r="C240" i="1"/>
  <c r="D239" i="1"/>
  <c r="C239" i="1"/>
  <c r="D238" i="1"/>
  <c r="C238" i="1"/>
  <c r="O234" i="1"/>
  <c r="N234" i="1"/>
  <c r="O233" i="1"/>
  <c r="N233" i="1"/>
  <c r="O232" i="1"/>
  <c r="P232" i="1" s="1"/>
  <c r="N232" i="1"/>
  <c r="O231" i="1"/>
  <c r="N231" i="1"/>
  <c r="O230" i="1"/>
  <c r="N230" i="1"/>
  <c r="O229" i="1"/>
  <c r="N229" i="1"/>
  <c r="O228" i="1"/>
  <c r="O242" i="1" s="1"/>
  <c r="N228" i="1"/>
  <c r="O227" i="1"/>
  <c r="N227" i="1"/>
  <c r="O226" i="1"/>
  <c r="N226" i="1"/>
  <c r="O225" i="1"/>
  <c r="N225" i="1"/>
  <c r="O224" i="1"/>
  <c r="P224" i="1" s="1"/>
  <c r="N224" i="1"/>
  <c r="O223" i="1"/>
  <c r="N223" i="1"/>
  <c r="K234" i="1"/>
  <c r="J234" i="1"/>
  <c r="K233" i="1"/>
  <c r="J233" i="1"/>
  <c r="K232" i="1"/>
  <c r="L232" i="1" s="1"/>
  <c r="M232" i="1" s="1"/>
  <c r="J232" i="1"/>
  <c r="K231" i="1"/>
  <c r="J231" i="1"/>
  <c r="K230" i="1"/>
  <c r="J230" i="1"/>
  <c r="K229" i="1"/>
  <c r="J229" i="1"/>
  <c r="K228" i="1"/>
  <c r="K242" i="1" s="1"/>
  <c r="J228" i="1"/>
  <c r="K227" i="1"/>
  <c r="J227" i="1"/>
  <c r="K226" i="1"/>
  <c r="J226" i="1"/>
  <c r="K225" i="1"/>
  <c r="J225" i="1"/>
  <c r="K224" i="1"/>
  <c r="K236" i="1" s="1"/>
  <c r="J224" i="1"/>
  <c r="K223" i="1"/>
  <c r="J223" i="1"/>
  <c r="H234" i="1"/>
  <c r="G234" i="1"/>
  <c r="F234" i="1"/>
  <c r="H233" i="1"/>
  <c r="G233" i="1"/>
  <c r="G242" i="1" s="1"/>
  <c r="F233" i="1"/>
  <c r="H232" i="1"/>
  <c r="G232" i="1"/>
  <c r="F232" i="1"/>
  <c r="H231" i="1"/>
  <c r="G231" i="1"/>
  <c r="F231" i="1"/>
  <c r="H230" i="1"/>
  <c r="I230" i="1" s="1"/>
  <c r="G230" i="1"/>
  <c r="F230" i="1"/>
  <c r="H229" i="1"/>
  <c r="G229" i="1"/>
  <c r="F229" i="1"/>
  <c r="H228" i="1"/>
  <c r="F228" i="1"/>
  <c r="I228" i="1" s="1"/>
  <c r="H227" i="1"/>
  <c r="G227" i="1"/>
  <c r="F227" i="1"/>
  <c r="H226" i="1"/>
  <c r="G226" i="1"/>
  <c r="F226" i="1"/>
  <c r="H225" i="1"/>
  <c r="G225" i="1"/>
  <c r="G236" i="1" s="1"/>
  <c r="F225" i="1"/>
  <c r="H224" i="1"/>
  <c r="G224" i="1"/>
  <c r="F224" i="1"/>
  <c r="H223" i="1"/>
  <c r="G223" i="1"/>
  <c r="F223" i="1"/>
  <c r="D234" i="1"/>
  <c r="C234" i="1"/>
  <c r="D233" i="1"/>
  <c r="C233" i="1"/>
  <c r="D232" i="1"/>
  <c r="C232" i="1"/>
  <c r="D231" i="1"/>
  <c r="C231" i="1"/>
  <c r="D230" i="1"/>
  <c r="C230" i="1"/>
  <c r="D229" i="1"/>
  <c r="C229" i="1"/>
  <c r="D228" i="1"/>
  <c r="C228" i="1"/>
  <c r="D227" i="1"/>
  <c r="C227" i="1"/>
  <c r="D226" i="1"/>
  <c r="D242" i="1" s="1"/>
  <c r="C226" i="1"/>
  <c r="D225" i="1"/>
  <c r="C225" i="1"/>
  <c r="D224" i="1"/>
  <c r="C224" i="1"/>
  <c r="D223" i="1"/>
  <c r="C223" i="1"/>
  <c r="O6747" i="1"/>
  <c r="O6741" i="1"/>
  <c r="O6740" i="1"/>
  <c r="O6737" i="1"/>
  <c r="O6736" i="1"/>
  <c r="O6733" i="1"/>
  <c r="O6732" i="1"/>
  <c r="O6693" i="1"/>
  <c r="P6693" i="1" s="1"/>
  <c r="O6692" i="1"/>
  <c r="P6692" i="1" s="1"/>
  <c r="O6691" i="1"/>
  <c r="P6691" i="1" s="1"/>
  <c r="O6687" i="1"/>
  <c r="P6687" i="1" s="1"/>
  <c r="O6686" i="1"/>
  <c r="P6686" i="1" s="1"/>
  <c r="O6685" i="1"/>
  <c r="P6685" i="1" s="1"/>
  <c r="O6684" i="1"/>
  <c r="P6684" i="1" s="1"/>
  <c r="O6683" i="1"/>
  <c r="P6683" i="1" s="1"/>
  <c r="O6682" i="1"/>
  <c r="P6682" i="1" s="1"/>
  <c r="O6681" i="1"/>
  <c r="P6681" i="1" s="1"/>
  <c r="O6680" i="1"/>
  <c r="P6680" i="1" s="1"/>
  <c r="O6679" i="1"/>
  <c r="O6695" i="1" s="1"/>
  <c r="O6678" i="1"/>
  <c r="P6678" i="1" s="1"/>
  <c r="O6677" i="1"/>
  <c r="P6677" i="1" s="1"/>
  <c r="O6676" i="1"/>
  <c r="P6676" i="1" s="1"/>
  <c r="O6639" i="1"/>
  <c r="P6639" i="1" s="1"/>
  <c r="O6638" i="1"/>
  <c r="P6638" i="1" s="1"/>
  <c r="O6637" i="1"/>
  <c r="P6637" i="1" s="1"/>
  <c r="O6633" i="1"/>
  <c r="P6633" i="1" s="1"/>
  <c r="O6632" i="1"/>
  <c r="P6632" i="1" s="1"/>
  <c r="O6631" i="1"/>
  <c r="P6631" i="1" s="1"/>
  <c r="O6630" i="1"/>
  <c r="P6630" i="1" s="1"/>
  <c r="O6629" i="1"/>
  <c r="P6629" i="1" s="1"/>
  <c r="O6628" i="1"/>
  <c r="P6628" i="1" s="1"/>
  <c r="O6627" i="1"/>
  <c r="P6627" i="1" s="1"/>
  <c r="O6626" i="1"/>
  <c r="P6626" i="1" s="1"/>
  <c r="O6625" i="1"/>
  <c r="O6641" i="1" s="1"/>
  <c r="O6624" i="1"/>
  <c r="P6624" i="1" s="1"/>
  <c r="O6623" i="1"/>
  <c r="P6623" i="1" s="1"/>
  <c r="O6622" i="1"/>
  <c r="P6622" i="1" s="1"/>
  <c r="P6585" i="1"/>
  <c r="O6585" i="1"/>
  <c r="O6584" i="1"/>
  <c r="P6584" i="1" s="1"/>
  <c r="O6583" i="1"/>
  <c r="P6583" i="1" s="1"/>
  <c r="P6579" i="1"/>
  <c r="O6579" i="1"/>
  <c r="O6578" i="1"/>
  <c r="P6578" i="1" s="1"/>
  <c r="O6577" i="1"/>
  <c r="P6577" i="1" s="1"/>
  <c r="O6576" i="1"/>
  <c r="P6576" i="1" s="1"/>
  <c r="P6575" i="1"/>
  <c r="O6575" i="1"/>
  <c r="O6574" i="1"/>
  <c r="P6574" i="1" s="1"/>
  <c r="O6573" i="1"/>
  <c r="P6573" i="1" s="1"/>
  <c r="O6572" i="1"/>
  <c r="P6572" i="1" s="1"/>
  <c r="P6571" i="1"/>
  <c r="O6571" i="1"/>
  <c r="O6587" i="1" s="1"/>
  <c r="O6570" i="1"/>
  <c r="P6570" i="1" s="1"/>
  <c r="O6569" i="1"/>
  <c r="P6569" i="1" s="1"/>
  <c r="O6568" i="1"/>
  <c r="P6568" i="1" s="1"/>
  <c r="O6531" i="1"/>
  <c r="P6531" i="1" s="1"/>
  <c r="O6530" i="1"/>
  <c r="P6530" i="1" s="1"/>
  <c r="O6529" i="1"/>
  <c r="P6529" i="1" s="1"/>
  <c r="O6525" i="1"/>
  <c r="P6525" i="1" s="1"/>
  <c r="O6524" i="1"/>
  <c r="P6524" i="1" s="1"/>
  <c r="O6523" i="1"/>
  <c r="P6523" i="1" s="1"/>
  <c r="P6522" i="1"/>
  <c r="O6522" i="1"/>
  <c r="O6521" i="1"/>
  <c r="P6521" i="1" s="1"/>
  <c r="O6520" i="1"/>
  <c r="P6520" i="1" s="1"/>
  <c r="O6519" i="1"/>
  <c r="P6519" i="1" s="1"/>
  <c r="P6518" i="1"/>
  <c r="O6518" i="1"/>
  <c r="O6517" i="1"/>
  <c r="O6533" i="1" s="1"/>
  <c r="O6516" i="1"/>
  <c r="P6516" i="1" s="1"/>
  <c r="O6515" i="1"/>
  <c r="P6515" i="1" s="1"/>
  <c r="P6514" i="1"/>
  <c r="O6514" i="1"/>
  <c r="O6527" i="1" s="1"/>
  <c r="P6477" i="1"/>
  <c r="O6477" i="1"/>
  <c r="O6476" i="1"/>
  <c r="P6476" i="1" s="1"/>
  <c r="O6475" i="1"/>
  <c r="P6475" i="1" s="1"/>
  <c r="P6471" i="1"/>
  <c r="O6471" i="1"/>
  <c r="O6470" i="1"/>
  <c r="P6470" i="1" s="1"/>
  <c r="O6469" i="1"/>
  <c r="P6469" i="1" s="1"/>
  <c r="O6468" i="1"/>
  <c r="P6468" i="1" s="1"/>
  <c r="P6467" i="1"/>
  <c r="O6467" i="1"/>
  <c r="O6466" i="1"/>
  <c r="P6466" i="1" s="1"/>
  <c r="O6465" i="1"/>
  <c r="P6465" i="1" s="1"/>
  <c r="O6464" i="1"/>
  <c r="P6464" i="1" s="1"/>
  <c r="P6463" i="1"/>
  <c r="O6463" i="1"/>
  <c r="O6479" i="1" s="1"/>
  <c r="O6462" i="1"/>
  <c r="P6462" i="1" s="1"/>
  <c r="O6461" i="1"/>
  <c r="P6461" i="1" s="1"/>
  <c r="O6460" i="1"/>
  <c r="P6460" i="1" s="1"/>
  <c r="O6423" i="1"/>
  <c r="P6423" i="1" s="1"/>
  <c r="O6422" i="1"/>
  <c r="P6422" i="1" s="1"/>
  <c r="O6421" i="1"/>
  <c r="P6421" i="1" s="1"/>
  <c r="O6417" i="1"/>
  <c r="P6417" i="1" s="1"/>
  <c r="O6416" i="1"/>
  <c r="P6416" i="1" s="1"/>
  <c r="O6415" i="1"/>
  <c r="P6415" i="1" s="1"/>
  <c r="O6414" i="1"/>
  <c r="P6414" i="1" s="1"/>
  <c r="O6413" i="1"/>
  <c r="P6413" i="1" s="1"/>
  <c r="O6412" i="1"/>
  <c r="P6412" i="1" s="1"/>
  <c r="O6411" i="1"/>
  <c r="P6411" i="1" s="1"/>
  <c r="O6410" i="1"/>
  <c r="P6410" i="1" s="1"/>
  <c r="O6409" i="1"/>
  <c r="O6425" i="1" s="1"/>
  <c r="O6408" i="1"/>
  <c r="P6408" i="1" s="1"/>
  <c r="O6407" i="1"/>
  <c r="P6407" i="1" s="1"/>
  <c r="O6406" i="1"/>
  <c r="P6406" i="1" s="1"/>
  <c r="P6369" i="1"/>
  <c r="O6369" i="1"/>
  <c r="O6368" i="1"/>
  <c r="P6368" i="1" s="1"/>
  <c r="O6367" i="1"/>
  <c r="P6367" i="1" s="1"/>
  <c r="P6363" i="1"/>
  <c r="O6363" i="1"/>
  <c r="P6362" i="1"/>
  <c r="O6362" i="1"/>
  <c r="O6361" i="1"/>
  <c r="P6361" i="1" s="1"/>
  <c r="O6360" i="1"/>
  <c r="P6360" i="1" s="1"/>
  <c r="P6359" i="1"/>
  <c r="O6359" i="1"/>
  <c r="P6358" i="1"/>
  <c r="O6358" i="1"/>
  <c r="O6357" i="1"/>
  <c r="P6357" i="1" s="1"/>
  <c r="O6356" i="1"/>
  <c r="P6356" i="1" s="1"/>
  <c r="P6355" i="1"/>
  <c r="O6355" i="1"/>
  <c r="O6371" i="1" s="1"/>
  <c r="P6354" i="1"/>
  <c r="O6354" i="1"/>
  <c r="O6353" i="1"/>
  <c r="P6353" i="1" s="1"/>
  <c r="O6352" i="1"/>
  <c r="P6352" i="1" s="1"/>
  <c r="P6315" i="1"/>
  <c r="O6315" i="1"/>
  <c r="O6314" i="1"/>
  <c r="P6314" i="1" s="1"/>
  <c r="O6313" i="1"/>
  <c r="P6313" i="1" s="1"/>
  <c r="P6309" i="1"/>
  <c r="O6309" i="1"/>
  <c r="P6308" i="1"/>
  <c r="O6308" i="1"/>
  <c r="O6307" i="1"/>
  <c r="P6307" i="1" s="1"/>
  <c r="O6306" i="1"/>
  <c r="P6306" i="1" s="1"/>
  <c r="P6305" i="1"/>
  <c r="O6305" i="1"/>
  <c r="P6304" i="1"/>
  <c r="O6304" i="1"/>
  <c r="O6303" i="1"/>
  <c r="P6303" i="1" s="1"/>
  <c r="O6302" i="1"/>
  <c r="P6302" i="1" s="1"/>
  <c r="P6301" i="1"/>
  <c r="O6301" i="1"/>
  <c r="O6317" i="1" s="1"/>
  <c r="P6300" i="1"/>
  <c r="O6300" i="1"/>
  <c r="O6299" i="1"/>
  <c r="P6299" i="1" s="1"/>
  <c r="P6298" i="1"/>
  <c r="O6298" i="1"/>
  <c r="O6311" i="1" s="1"/>
  <c r="O6261" i="1"/>
  <c r="P6261" i="1" s="1"/>
  <c r="O6260" i="1"/>
  <c r="P6260" i="1" s="1"/>
  <c r="O6259" i="1"/>
  <c r="P6259" i="1" s="1"/>
  <c r="O6255" i="1"/>
  <c r="P6255" i="1" s="1"/>
  <c r="O6254" i="1"/>
  <c r="P6254" i="1" s="1"/>
  <c r="O6253" i="1"/>
  <c r="P6253" i="1" s="1"/>
  <c r="O6252" i="1"/>
  <c r="P6252" i="1" s="1"/>
  <c r="O6251" i="1"/>
  <c r="P6251" i="1" s="1"/>
  <c r="P6250" i="1"/>
  <c r="O6250" i="1"/>
  <c r="O6249" i="1"/>
  <c r="P6249" i="1" s="1"/>
  <c r="O6248" i="1"/>
  <c r="P6248" i="1" s="1"/>
  <c r="P6247" i="1"/>
  <c r="O6247" i="1"/>
  <c r="O6263" i="1" s="1"/>
  <c r="P6246" i="1"/>
  <c r="O6246" i="1"/>
  <c r="O6245" i="1"/>
  <c r="P6245" i="1" s="1"/>
  <c r="O6244" i="1"/>
  <c r="P6244" i="1" s="1"/>
  <c r="O6207" i="1"/>
  <c r="P6207" i="1" s="1"/>
  <c r="O6206" i="1"/>
  <c r="P6206" i="1" s="1"/>
  <c r="O6205" i="1"/>
  <c r="P6205" i="1" s="1"/>
  <c r="O6201" i="1"/>
  <c r="P6201" i="1" s="1"/>
  <c r="O6200" i="1"/>
  <c r="P6200" i="1" s="1"/>
  <c r="O6199" i="1"/>
  <c r="P6199" i="1" s="1"/>
  <c r="O6198" i="1"/>
  <c r="P6198" i="1" s="1"/>
  <c r="O6197" i="1"/>
  <c r="P6197" i="1" s="1"/>
  <c r="O6196" i="1"/>
  <c r="P6196" i="1" s="1"/>
  <c r="O6195" i="1"/>
  <c r="P6195" i="1" s="1"/>
  <c r="O6194" i="1"/>
  <c r="P6194" i="1" s="1"/>
  <c r="O6193" i="1"/>
  <c r="O6209" i="1" s="1"/>
  <c r="O6192" i="1"/>
  <c r="P6192" i="1" s="1"/>
  <c r="O6191" i="1"/>
  <c r="P6191" i="1" s="1"/>
  <c r="O6190" i="1"/>
  <c r="P6190" i="1" s="1"/>
  <c r="O6153" i="1"/>
  <c r="P6153" i="1" s="1"/>
  <c r="O6152" i="1"/>
  <c r="P6152" i="1" s="1"/>
  <c r="O6151" i="1"/>
  <c r="P6151" i="1" s="1"/>
  <c r="O6147" i="1"/>
  <c r="P6147" i="1" s="1"/>
  <c r="O6146" i="1"/>
  <c r="P6146" i="1" s="1"/>
  <c r="O6145" i="1"/>
  <c r="P6145" i="1" s="1"/>
  <c r="O6144" i="1"/>
  <c r="P6144" i="1" s="1"/>
  <c r="O6143" i="1"/>
  <c r="P6143" i="1" s="1"/>
  <c r="O6142" i="1"/>
  <c r="P6142" i="1" s="1"/>
  <c r="O6141" i="1"/>
  <c r="P6141" i="1" s="1"/>
  <c r="O6140" i="1"/>
  <c r="P6140" i="1" s="1"/>
  <c r="P6139" i="1"/>
  <c r="O6139" i="1"/>
  <c r="O6155" i="1" s="1"/>
  <c r="O6138" i="1"/>
  <c r="P6138" i="1" s="1"/>
  <c r="O6137" i="1"/>
  <c r="P6137" i="1" s="1"/>
  <c r="O6136" i="1"/>
  <c r="P6136" i="1" s="1"/>
  <c r="P6099" i="1"/>
  <c r="O6099" i="1"/>
  <c r="P6098" i="1"/>
  <c r="O6098" i="1"/>
  <c r="O6097" i="1"/>
  <c r="P6097" i="1" s="1"/>
  <c r="P6093" i="1"/>
  <c r="O6093" i="1"/>
  <c r="P6092" i="1"/>
  <c r="O6092" i="1"/>
  <c r="O6091" i="1"/>
  <c r="P6091" i="1" s="1"/>
  <c r="O6090" i="1"/>
  <c r="P6090" i="1" s="1"/>
  <c r="P6089" i="1"/>
  <c r="O6089" i="1"/>
  <c r="P6088" i="1"/>
  <c r="O6088" i="1"/>
  <c r="O6087" i="1"/>
  <c r="P6087" i="1" s="1"/>
  <c r="O6086" i="1"/>
  <c r="P6086" i="1" s="1"/>
  <c r="P6085" i="1"/>
  <c r="O6085" i="1"/>
  <c r="O6101" i="1" s="1"/>
  <c r="P6084" i="1"/>
  <c r="O6084" i="1"/>
  <c r="O6083" i="1"/>
  <c r="P6083" i="1" s="1"/>
  <c r="O6082" i="1"/>
  <c r="P6082" i="1" s="1"/>
  <c r="P6045" i="1"/>
  <c r="O6045" i="1"/>
  <c r="P6044" i="1"/>
  <c r="O6044" i="1"/>
  <c r="O6043" i="1"/>
  <c r="P6043" i="1" s="1"/>
  <c r="P6039" i="1"/>
  <c r="O6039" i="1"/>
  <c r="P6038" i="1"/>
  <c r="O6038" i="1"/>
  <c r="O6037" i="1"/>
  <c r="P6037" i="1" s="1"/>
  <c r="P6036" i="1"/>
  <c r="O6036" i="1"/>
  <c r="P6035" i="1"/>
  <c r="O6035" i="1"/>
  <c r="P6034" i="1"/>
  <c r="O6034" i="1"/>
  <c r="O6033" i="1"/>
  <c r="P6033" i="1" s="1"/>
  <c r="P6032" i="1"/>
  <c r="O6032" i="1"/>
  <c r="P6031" i="1"/>
  <c r="P6047" i="1" s="1"/>
  <c r="O6031" i="1"/>
  <c r="O6047" i="1" s="1"/>
  <c r="P6030" i="1"/>
  <c r="O6030" i="1"/>
  <c r="O6029" i="1"/>
  <c r="P6029" i="1" s="1"/>
  <c r="P6028" i="1"/>
  <c r="O6028" i="1"/>
  <c r="O6041" i="1" s="1"/>
  <c r="O5991" i="1"/>
  <c r="O5990" i="1"/>
  <c r="O5989" i="1"/>
  <c r="O5985" i="1"/>
  <c r="O5984" i="1"/>
  <c r="O5983" i="1"/>
  <c r="O5982" i="1"/>
  <c r="O5981" i="1"/>
  <c r="P5981" i="1" s="1"/>
  <c r="O5980" i="1"/>
  <c r="O5979" i="1"/>
  <c r="P5979" i="1" s="1"/>
  <c r="O5978" i="1"/>
  <c r="P5978" i="1" s="1"/>
  <c r="O5977" i="1"/>
  <c r="O5976" i="1"/>
  <c r="P5976" i="1" s="1"/>
  <c r="O5975" i="1"/>
  <c r="P5975" i="1" s="1"/>
  <c r="O5974" i="1"/>
  <c r="P5974" i="1" s="1"/>
  <c r="O5937" i="1"/>
  <c r="P5937" i="1" s="1"/>
  <c r="O5936" i="1"/>
  <c r="P5936" i="1" s="1"/>
  <c r="O5935" i="1"/>
  <c r="P5935" i="1" s="1"/>
  <c r="O5931" i="1"/>
  <c r="P5931" i="1" s="1"/>
  <c r="O5930" i="1"/>
  <c r="P5930" i="1" s="1"/>
  <c r="O5929" i="1"/>
  <c r="P5929" i="1" s="1"/>
  <c r="O5928" i="1"/>
  <c r="P5928" i="1" s="1"/>
  <c r="O5927" i="1"/>
  <c r="P5927" i="1" s="1"/>
  <c r="O5926" i="1"/>
  <c r="P5926" i="1" s="1"/>
  <c r="O5925" i="1"/>
  <c r="P5925" i="1" s="1"/>
  <c r="O5924" i="1"/>
  <c r="P5924" i="1" s="1"/>
  <c r="O5923" i="1"/>
  <c r="O5939" i="1" s="1"/>
  <c r="O5922" i="1"/>
  <c r="P5922" i="1" s="1"/>
  <c r="O5921" i="1"/>
  <c r="P5921" i="1" s="1"/>
  <c r="P5920" i="1"/>
  <c r="O5920" i="1"/>
  <c r="O5933" i="1" s="1"/>
  <c r="O5883" i="1"/>
  <c r="P5883" i="1" s="1"/>
  <c r="O5882" i="1"/>
  <c r="P5882" i="1" s="1"/>
  <c r="O5881" i="1"/>
  <c r="P5881" i="1" s="1"/>
  <c r="O5877" i="1"/>
  <c r="P5877" i="1" s="1"/>
  <c r="O5876" i="1"/>
  <c r="P5876" i="1" s="1"/>
  <c r="O5875" i="1"/>
  <c r="P5875" i="1" s="1"/>
  <c r="O5874" i="1"/>
  <c r="P5874" i="1" s="1"/>
  <c r="O5873" i="1"/>
  <c r="P5873" i="1" s="1"/>
  <c r="O5872" i="1"/>
  <c r="P5872" i="1" s="1"/>
  <c r="O5871" i="1"/>
  <c r="P5871" i="1" s="1"/>
  <c r="O5870" i="1"/>
  <c r="P5870" i="1" s="1"/>
  <c r="O5869" i="1"/>
  <c r="O5885" i="1" s="1"/>
  <c r="O5868" i="1"/>
  <c r="P5868" i="1" s="1"/>
  <c r="O5867" i="1"/>
  <c r="P5867" i="1" s="1"/>
  <c r="O5866" i="1"/>
  <c r="P5866" i="1" s="1"/>
  <c r="P5829" i="1"/>
  <c r="O5829" i="1"/>
  <c r="O5828" i="1"/>
  <c r="P5828" i="1" s="1"/>
  <c r="O5827" i="1"/>
  <c r="P5827" i="1" s="1"/>
  <c r="P5823" i="1"/>
  <c r="O5823" i="1"/>
  <c r="O5822" i="1"/>
  <c r="P5822" i="1" s="1"/>
  <c r="O5821" i="1"/>
  <c r="P5821" i="1" s="1"/>
  <c r="P5820" i="1"/>
  <c r="O5820" i="1"/>
  <c r="P5819" i="1"/>
  <c r="O5819" i="1"/>
  <c r="O5818" i="1"/>
  <c r="P5818" i="1" s="1"/>
  <c r="O5817" i="1"/>
  <c r="P5817" i="1" s="1"/>
  <c r="P5816" i="1"/>
  <c r="O5816" i="1"/>
  <c r="P5815" i="1"/>
  <c r="O5815" i="1"/>
  <c r="O5831" i="1" s="1"/>
  <c r="O5814" i="1"/>
  <c r="P5814" i="1" s="1"/>
  <c r="O5813" i="1"/>
  <c r="P5813" i="1" s="1"/>
  <c r="P5812" i="1"/>
  <c r="O5812" i="1"/>
  <c r="O5825" i="1" s="1"/>
  <c r="P5775" i="1"/>
  <c r="O5775" i="1"/>
  <c r="O5774" i="1"/>
  <c r="P5774" i="1" s="1"/>
  <c r="O5773" i="1"/>
  <c r="P5773" i="1" s="1"/>
  <c r="P5769" i="1"/>
  <c r="O5769" i="1"/>
  <c r="O5768" i="1"/>
  <c r="P5768" i="1" s="1"/>
  <c r="O5767" i="1"/>
  <c r="P5767" i="1" s="1"/>
  <c r="O5766" i="1"/>
  <c r="P5766" i="1" s="1"/>
  <c r="P5765" i="1"/>
  <c r="O5765" i="1"/>
  <c r="O5764" i="1"/>
  <c r="P5764" i="1" s="1"/>
  <c r="O5763" i="1"/>
  <c r="P5763" i="1" s="1"/>
  <c r="O5762" i="1"/>
  <c r="P5762" i="1" s="1"/>
  <c r="P5761" i="1"/>
  <c r="O5761" i="1"/>
  <c r="O5777" i="1" s="1"/>
  <c r="O5760" i="1"/>
  <c r="P5760" i="1" s="1"/>
  <c r="O5759" i="1"/>
  <c r="P5759" i="1" s="1"/>
  <c r="O5758" i="1"/>
  <c r="P5758" i="1" s="1"/>
  <c r="P5721" i="1"/>
  <c r="O5721" i="1"/>
  <c r="O5720" i="1"/>
  <c r="P5720" i="1" s="1"/>
  <c r="O5719" i="1"/>
  <c r="P5719" i="1" s="1"/>
  <c r="P5715" i="1"/>
  <c r="O5715" i="1"/>
  <c r="O5714" i="1"/>
  <c r="P5714" i="1" s="1"/>
  <c r="O5713" i="1"/>
  <c r="P5713" i="1" s="1"/>
  <c r="O5712" i="1"/>
  <c r="P5712" i="1" s="1"/>
  <c r="P5711" i="1"/>
  <c r="O5711" i="1"/>
  <c r="O5710" i="1"/>
  <c r="P5710" i="1" s="1"/>
  <c r="O5709" i="1"/>
  <c r="P5709" i="1" s="1"/>
  <c r="O5708" i="1"/>
  <c r="P5708" i="1" s="1"/>
  <c r="P5707" i="1"/>
  <c r="O5707" i="1"/>
  <c r="O5723" i="1" s="1"/>
  <c r="O5706" i="1"/>
  <c r="P5706" i="1" s="1"/>
  <c r="O5705" i="1"/>
  <c r="P5705" i="1" s="1"/>
  <c r="O5704" i="1"/>
  <c r="P5704" i="1" s="1"/>
  <c r="O5667" i="1"/>
  <c r="P5667" i="1" s="1"/>
  <c r="O5666" i="1"/>
  <c r="P5666" i="1" s="1"/>
  <c r="P5665" i="1"/>
  <c r="O5665" i="1"/>
  <c r="O5661" i="1"/>
  <c r="P5661" i="1" s="1"/>
  <c r="O5660" i="1"/>
  <c r="P5660" i="1" s="1"/>
  <c r="P5659" i="1"/>
  <c r="O5659" i="1"/>
  <c r="O5658" i="1"/>
  <c r="P5658" i="1" s="1"/>
  <c r="O5657" i="1"/>
  <c r="P5657" i="1" s="1"/>
  <c r="O5656" i="1"/>
  <c r="P5656" i="1" s="1"/>
  <c r="P5655" i="1"/>
  <c r="O5655" i="1"/>
  <c r="O5654" i="1"/>
  <c r="P5654" i="1" s="1"/>
  <c r="O5653" i="1"/>
  <c r="P5653" i="1" s="1"/>
  <c r="O5652" i="1"/>
  <c r="P5652" i="1" s="1"/>
  <c r="P5651" i="1"/>
  <c r="O5651" i="1"/>
  <c r="O5650" i="1"/>
  <c r="P5650" i="1" s="1"/>
  <c r="O5613" i="1"/>
  <c r="P5613" i="1" s="1"/>
  <c r="O5612" i="1"/>
  <c r="P5612" i="1" s="1"/>
  <c r="O5611" i="1"/>
  <c r="P5611" i="1" s="1"/>
  <c r="O5607" i="1"/>
  <c r="P5607" i="1" s="1"/>
  <c r="O5606" i="1"/>
  <c r="P5606" i="1" s="1"/>
  <c r="O5605" i="1"/>
  <c r="P5605" i="1" s="1"/>
  <c r="O5604" i="1"/>
  <c r="P5604" i="1" s="1"/>
  <c r="O5603" i="1"/>
  <c r="P5603" i="1" s="1"/>
  <c r="O5602" i="1"/>
  <c r="P5602" i="1" s="1"/>
  <c r="O5601" i="1"/>
  <c r="P5601" i="1" s="1"/>
  <c r="O5600" i="1"/>
  <c r="P5600" i="1" s="1"/>
  <c r="P5599" i="1"/>
  <c r="O5599" i="1"/>
  <c r="O5615" i="1" s="1"/>
  <c r="O5598" i="1"/>
  <c r="P5598" i="1" s="1"/>
  <c r="O5597" i="1"/>
  <c r="P5597" i="1" s="1"/>
  <c r="O5596" i="1"/>
  <c r="P5596" i="1" s="1"/>
  <c r="O5559" i="1"/>
  <c r="O5558" i="1"/>
  <c r="P5558" i="1" s="1"/>
  <c r="O5557" i="1"/>
  <c r="O5553" i="1"/>
  <c r="O5552" i="1"/>
  <c r="O5551" i="1"/>
  <c r="O5549" i="1"/>
  <c r="O5548" i="1"/>
  <c r="O5547" i="1"/>
  <c r="O5545" i="1"/>
  <c r="O5544" i="1"/>
  <c r="O5543" i="1"/>
  <c r="O5505" i="1"/>
  <c r="P5505" i="1" s="1"/>
  <c r="O5504" i="1"/>
  <c r="P5504" i="1" s="1"/>
  <c r="O5503" i="1"/>
  <c r="P5503" i="1" s="1"/>
  <c r="P5499" i="1"/>
  <c r="O5499" i="1"/>
  <c r="O5498" i="1"/>
  <c r="P5498" i="1" s="1"/>
  <c r="O5497" i="1"/>
  <c r="P5497" i="1" s="1"/>
  <c r="O5496" i="1"/>
  <c r="P5496" i="1" s="1"/>
  <c r="P5495" i="1"/>
  <c r="O5495" i="1"/>
  <c r="O5494" i="1"/>
  <c r="P5494" i="1" s="1"/>
  <c r="O5493" i="1"/>
  <c r="P5493" i="1" s="1"/>
  <c r="O5492" i="1"/>
  <c r="P5492" i="1" s="1"/>
  <c r="P5491" i="1"/>
  <c r="O5491" i="1"/>
  <c r="O5507" i="1" s="1"/>
  <c r="O5490" i="1"/>
  <c r="P5490" i="1" s="1"/>
  <c r="O5489" i="1"/>
  <c r="P5489" i="1" s="1"/>
  <c r="O5488" i="1"/>
  <c r="P5488" i="1" s="1"/>
  <c r="O5451" i="1"/>
  <c r="P5451" i="1" s="1"/>
  <c r="P5450" i="1"/>
  <c r="O5450" i="1"/>
  <c r="O5449" i="1"/>
  <c r="P5449" i="1" s="1"/>
  <c r="O5445" i="1"/>
  <c r="P5445" i="1" s="1"/>
  <c r="P5444" i="1"/>
  <c r="O5444" i="1"/>
  <c r="O5443" i="1"/>
  <c r="P5443" i="1" s="1"/>
  <c r="O5442" i="1"/>
  <c r="P5442" i="1" s="1"/>
  <c r="O5441" i="1"/>
  <c r="P5441" i="1" s="1"/>
  <c r="P5440" i="1"/>
  <c r="O5440" i="1"/>
  <c r="O5439" i="1"/>
  <c r="P5439" i="1" s="1"/>
  <c r="O5438" i="1"/>
  <c r="P5438" i="1" s="1"/>
  <c r="O5437" i="1"/>
  <c r="O5453" i="1" s="1"/>
  <c r="P5436" i="1"/>
  <c r="O5436" i="1"/>
  <c r="O5435" i="1"/>
  <c r="P5435" i="1" s="1"/>
  <c r="O5434" i="1"/>
  <c r="P5434" i="1" s="1"/>
  <c r="O5397" i="1"/>
  <c r="P5397" i="1" s="1"/>
  <c r="O5396" i="1"/>
  <c r="P5396" i="1" s="1"/>
  <c r="O5395" i="1"/>
  <c r="P5395" i="1" s="1"/>
  <c r="O5391" i="1"/>
  <c r="P5391" i="1" s="1"/>
  <c r="O5390" i="1"/>
  <c r="P5390" i="1" s="1"/>
  <c r="O5389" i="1"/>
  <c r="P5389" i="1" s="1"/>
  <c r="P5388" i="1"/>
  <c r="O5388" i="1"/>
  <c r="O5387" i="1"/>
  <c r="P5387" i="1" s="1"/>
  <c r="O5386" i="1"/>
  <c r="P5386" i="1" s="1"/>
  <c r="O5385" i="1"/>
  <c r="P5385" i="1" s="1"/>
  <c r="P5384" i="1"/>
  <c r="O5384" i="1"/>
  <c r="O5383" i="1"/>
  <c r="O5399" i="1" s="1"/>
  <c r="P5382" i="1"/>
  <c r="O5382" i="1"/>
  <c r="O5381" i="1"/>
  <c r="P5381" i="1" s="1"/>
  <c r="P5380" i="1"/>
  <c r="O5380" i="1"/>
  <c r="O5393" i="1" s="1"/>
  <c r="P5343" i="1"/>
  <c r="O5343" i="1"/>
  <c r="P5342" i="1"/>
  <c r="O5342" i="1"/>
  <c r="O5341" i="1"/>
  <c r="P5341" i="1" s="1"/>
  <c r="P5337" i="1"/>
  <c r="O5337" i="1"/>
  <c r="P5336" i="1"/>
  <c r="O5336" i="1"/>
  <c r="O5335" i="1"/>
  <c r="P5335" i="1" s="1"/>
  <c r="O5334" i="1"/>
  <c r="P5334" i="1" s="1"/>
  <c r="P5333" i="1"/>
  <c r="O5333" i="1"/>
  <c r="P5332" i="1"/>
  <c r="O5332" i="1"/>
  <c r="O5331" i="1"/>
  <c r="P5331" i="1" s="1"/>
  <c r="O5330" i="1"/>
  <c r="P5330" i="1" s="1"/>
  <c r="P5329" i="1"/>
  <c r="O5329" i="1"/>
  <c r="O5345" i="1" s="1"/>
  <c r="P5328" i="1"/>
  <c r="O5328" i="1"/>
  <c r="O5327" i="1"/>
  <c r="P5327" i="1" s="1"/>
  <c r="P5326" i="1"/>
  <c r="O5326" i="1"/>
  <c r="O5339" i="1" s="1"/>
  <c r="O5289" i="1"/>
  <c r="P5289" i="1" s="1"/>
  <c r="O5288" i="1"/>
  <c r="P5288" i="1" s="1"/>
  <c r="O5287" i="1"/>
  <c r="P5287" i="1" s="1"/>
  <c r="O5283" i="1"/>
  <c r="P5283" i="1" s="1"/>
  <c r="O5282" i="1"/>
  <c r="P5282" i="1" s="1"/>
  <c r="O5281" i="1"/>
  <c r="P5281" i="1" s="1"/>
  <c r="O5280" i="1"/>
  <c r="P5280" i="1" s="1"/>
  <c r="O5279" i="1"/>
  <c r="P5279" i="1" s="1"/>
  <c r="O5278" i="1"/>
  <c r="P5278" i="1" s="1"/>
  <c r="O5277" i="1"/>
  <c r="P5277" i="1" s="1"/>
  <c r="O5276" i="1"/>
  <c r="P5276" i="1" s="1"/>
  <c r="O5275" i="1"/>
  <c r="O5291" i="1" s="1"/>
  <c r="O5274" i="1"/>
  <c r="P5274" i="1" s="1"/>
  <c r="O5273" i="1"/>
  <c r="P5273" i="1" s="1"/>
  <c r="O5272" i="1"/>
  <c r="P5272" i="1" s="1"/>
  <c r="O5235" i="1"/>
  <c r="P5235" i="1" s="1"/>
  <c r="O5234" i="1"/>
  <c r="P5234" i="1" s="1"/>
  <c r="O5233" i="1"/>
  <c r="P5233" i="1" s="1"/>
  <c r="O5229" i="1"/>
  <c r="P5229" i="1" s="1"/>
  <c r="O5228" i="1"/>
  <c r="P5228" i="1" s="1"/>
  <c r="O5227" i="1"/>
  <c r="P5227" i="1" s="1"/>
  <c r="O5226" i="1"/>
  <c r="P5226" i="1" s="1"/>
  <c r="P5225" i="1"/>
  <c r="O5225" i="1"/>
  <c r="O5224" i="1"/>
  <c r="P5224" i="1" s="1"/>
  <c r="O5223" i="1"/>
  <c r="P5223" i="1" s="1"/>
  <c r="O5222" i="1"/>
  <c r="P5222" i="1" s="1"/>
  <c r="P5221" i="1"/>
  <c r="O5221" i="1"/>
  <c r="O5237" i="1" s="1"/>
  <c r="O5220" i="1"/>
  <c r="P5220" i="1" s="1"/>
  <c r="O5219" i="1"/>
  <c r="P5219" i="1" s="1"/>
  <c r="P5218" i="1"/>
  <c r="O5218" i="1"/>
  <c r="O5231" i="1" s="1"/>
  <c r="O5181" i="1"/>
  <c r="P5181" i="1" s="1"/>
  <c r="O5180" i="1"/>
  <c r="P5180" i="1" s="1"/>
  <c r="O5179" i="1"/>
  <c r="P5179" i="1" s="1"/>
  <c r="O5175" i="1"/>
  <c r="P5175" i="1" s="1"/>
  <c r="O5174" i="1"/>
  <c r="P5174" i="1" s="1"/>
  <c r="O5173" i="1"/>
  <c r="P5173" i="1" s="1"/>
  <c r="O5172" i="1"/>
  <c r="P5172" i="1" s="1"/>
  <c r="O5171" i="1"/>
  <c r="P5171" i="1" s="1"/>
  <c r="O5170" i="1"/>
  <c r="P5170" i="1" s="1"/>
  <c r="O5169" i="1"/>
  <c r="P5169" i="1" s="1"/>
  <c r="O5168" i="1"/>
  <c r="P5168" i="1" s="1"/>
  <c r="O5167" i="1"/>
  <c r="O5183" i="1" s="1"/>
  <c r="O5166" i="1"/>
  <c r="P5166" i="1" s="1"/>
  <c r="O5165" i="1"/>
  <c r="P5165" i="1" s="1"/>
  <c r="O5164" i="1"/>
  <c r="P5164" i="1" s="1"/>
  <c r="O5127" i="1"/>
  <c r="O5126" i="1"/>
  <c r="O5121" i="1"/>
  <c r="O5120" i="1"/>
  <c r="O5119" i="1"/>
  <c r="O5116" i="1"/>
  <c r="O5115" i="1"/>
  <c r="P5115" i="1" s="1"/>
  <c r="O5113" i="1"/>
  <c r="O5112" i="1"/>
  <c r="O5111" i="1"/>
  <c r="O5073" i="1"/>
  <c r="P5073" i="1" s="1"/>
  <c r="O5072" i="1"/>
  <c r="P5072" i="1" s="1"/>
  <c r="O5071" i="1"/>
  <c r="P5071" i="1" s="1"/>
  <c r="O5067" i="1"/>
  <c r="P5067" i="1" s="1"/>
  <c r="O5066" i="1"/>
  <c r="P5066" i="1" s="1"/>
  <c r="O5065" i="1"/>
  <c r="P5065" i="1" s="1"/>
  <c r="O5064" i="1"/>
  <c r="P5064" i="1" s="1"/>
  <c r="O5063" i="1"/>
  <c r="P5063" i="1" s="1"/>
  <c r="O5062" i="1"/>
  <c r="P5062" i="1" s="1"/>
  <c r="O5061" i="1"/>
  <c r="P5061" i="1" s="1"/>
  <c r="O5060" i="1"/>
  <c r="P5060" i="1" s="1"/>
  <c r="O5059" i="1"/>
  <c r="O5075" i="1" s="1"/>
  <c r="P5058" i="1"/>
  <c r="O5058" i="1"/>
  <c r="O5057" i="1"/>
  <c r="P5057" i="1" s="1"/>
  <c r="O5056" i="1"/>
  <c r="P5056" i="1" s="1"/>
  <c r="P5019" i="1"/>
  <c r="O5019" i="1"/>
  <c r="P5018" i="1"/>
  <c r="O5018" i="1"/>
  <c r="O5017" i="1"/>
  <c r="P5017" i="1" s="1"/>
  <c r="P5013" i="1"/>
  <c r="O5013" i="1"/>
  <c r="P5012" i="1"/>
  <c r="O5012" i="1"/>
  <c r="O5011" i="1"/>
  <c r="P5011" i="1" s="1"/>
  <c r="P5010" i="1"/>
  <c r="O5010" i="1"/>
  <c r="P5009" i="1"/>
  <c r="O5009" i="1"/>
  <c r="P5008" i="1"/>
  <c r="O5008" i="1"/>
  <c r="O5007" i="1"/>
  <c r="P5007" i="1" s="1"/>
  <c r="P5006" i="1"/>
  <c r="O5006" i="1"/>
  <c r="P5005" i="1"/>
  <c r="O5005" i="1"/>
  <c r="O5021" i="1" s="1"/>
  <c r="P5004" i="1"/>
  <c r="O5004" i="1"/>
  <c r="O5003" i="1"/>
  <c r="P5003" i="1" s="1"/>
  <c r="P5002" i="1"/>
  <c r="O5002" i="1"/>
  <c r="O5015" i="1" s="1"/>
  <c r="O4965" i="1"/>
  <c r="P4965" i="1" s="1"/>
  <c r="O4964" i="1"/>
  <c r="P4964" i="1" s="1"/>
  <c r="O4963" i="1"/>
  <c r="P4963" i="1" s="1"/>
  <c r="O4959" i="1"/>
  <c r="P4959" i="1" s="1"/>
  <c r="O4958" i="1"/>
  <c r="P4958" i="1" s="1"/>
  <c r="O4957" i="1"/>
  <c r="P4957" i="1" s="1"/>
  <c r="O4956" i="1"/>
  <c r="P4956" i="1" s="1"/>
  <c r="O4955" i="1"/>
  <c r="P4955" i="1" s="1"/>
  <c r="O4954" i="1"/>
  <c r="P4954" i="1" s="1"/>
  <c r="O4953" i="1"/>
  <c r="P4953" i="1" s="1"/>
  <c r="O4952" i="1"/>
  <c r="P4952" i="1" s="1"/>
  <c r="O4951" i="1"/>
  <c r="O4967" i="1" s="1"/>
  <c r="O4950" i="1"/>
  <c r="P4950" i="1" s="1"/>
  <c r="O4949" i="1"/>
  <c r="P4949" i="1" s="1"/>
  <c r="O4948" i="1"/>
  <c r="P4948" i="1" s="1"/>
  <c r="O4911" i="1"/>
  <c r="P4911" i="1" s="1"/>
  <c r="O4910" i="1"/>
  <c r="P4910" i="1" s="1"/>
  <c r="O4909" i="1"/>
  <c r="P4909" i="1" s="1"/>
  <c r="O4905" i="1"/>
  <c r="P4905" i="1" s="1"/>
  <c r="P4904" i="1"/>
  <c r="O4904" i="1"/>
  <c r="O4903" i="1"/>
  <c r="P4903" i="1" s="1"/>
  <c r="O4902" i="1"/>
  <c r="P4902" i="1" s="1"/>
  <c r="O4901" i="1"/>
  <c r="P4901" i="1" s="1"/>
  <c r="P4900" i="1"/>
  <c r="O4900" i="1"/>
  <c r="O4899" i="1"/>
  <c r="P4899" i="1" s="1"/>
  <c r="O4898" i="1"/>
  <c r="P4898" i="1" s="1"/>
  <c r="O4897" i="1"/>
  <c r="O4913" i="1" s="1"/>
  <c r="P4896" i="1"/>
  <c r="O4896" i="1"/>
  <c r="O4895" i="1"/>
  <c r="P4895" i="1" s="1"/>
  <c r="O4894" i="1"/>
  <c r="P4894" i="1" s="1"/>
  <c r="O4857" i="1"/>
  <c r="P4857" i="1" s="1"/>
  <c r="O4856" i="1"/>
  <c r="P4856" i="1" s="1"/>
  <c r="O4855" i="1"/>
  <c r="P4855" i="1" s="1"/>
  <c r="O4851" i="1"/>
  <c r="P4851" i="1" s="1"/>
  <c r="O4850" i="1"/>
  <c r="P4850" i="1" s="1"/>
  <c r="O4849" i="1"/>
  <c r="P4849" i="1" s="1"/>
  <c r="O4848" i="1"/>
  <c r="P4848" i="1" s="1"/>
  <c r="O4847" i="1"/>
  <c r="P4847" i="1" s="1"/>
  <c r="O4846" i="1"/>
  <c r="P4846" i="1" s="1"/>
  <c r="O4845" i="1"/>
  <c r="P4845" i="1" s="1"/>
  <c r="O4844" i="1"/>
  <c r="P4844" i="1" s="1"/>
  <c r="O4843" i="1"/>
  <c r="O4859" i="1" s="1"/>
  <c r="O4842" i="1"/>
  <c r="P4842" i="1" s="1"/>
  <c r="O4841" i="1"/>
  <c r="P4841" i="1" s="1"/>
  <c r="O4840" i="1"/>
  <c r="P4840" i="1" s="1"/>
  <c r="O4803" i="1"/>
  <c r="P4803" i="1" s="1"/>
  <c r="P4802" i="1"/>
  <c r="O4802" i="1"/>
  <c r="O4801" i="1"/>
  <c r="P4801" i="1" s="1"/>
  <c r="O4797" i="1"/>
  <c r="P4797" i="1" s="1"/>
  <c r="P4796" i="1"/>
  <c r="O4796" i="1"/>
  <c r="O4795" i="1"/>
  <c r="P4795" i="1" s="1"/>
  <c r="O4794" i="1"/>
  <c r="P4794" i="1" s="1"/>
  <c r="O4793" i="1"/>
  <c r="P4793" i="1" s="1"/>
  <c r="P4792" i="1"/>
  <c r="O4792" i="1"/>
  <c r="O4791" i="1"/>
  <c r="P4791" i="1" s="1"/>
  <c r="O4790" i="1"/>
  <c r="P4790" i="1" s="1"/>
  <c r="O4789" i="1"/>
  <c r="O4805" i="1" s="1"/>
  <c r="P4788" i="1"/>
  <c r="O4788" i="1"/>
  <c r="O4787" i="1"/>
  <c r="P4787" i="1" s="1"/>
  <c r="O4786" i="1"/>
  <c r="P4786" i="1" s="1"/>
  <c r="P4749" i="1"/>
  <c r="O4749" i="1"/>
  <c r="O4748" i="1"/>
  <c r="P4748" i="1" s="1"/>
  <c r="O4747" i="1"/>
  <c r="P4747" i="1" s="1"/>
  <c r="P4743" i="1"/>
  <c r="O4743" i="1"/>
  <c r="O4742" i="1"/>
  <c r="P4742" i="1" s="1"/>
  <c r="O4741" i="1"/>
  <c r="P4741" i="1" s="1"/>
  <c r="O4740" i="1"/>
  <c r="P4740" i="1" s="1"/>
  <c r="P4739" i="1"/>
  <c r="O4739" i="1"/>
  <c r="O4738" i="1"/>
  <c r="P4738" i="1" s="1"/>
  <c r="O4737" i="1"/>
  <c r="P4737" i="1" s="1"/>
  <c r="P4736" i="1"/>
  <c r="O4736" i="1"/>
  <c r="P4735" i="1"/>
  <c r="P4751" i="1" s="1"/>
  <c r="O4735" i="1"/>
  <c r="O4751" i="1" s="1"/>
  <c r="O4734" i="1"/>
  <c r="P4734" i="1" s="1"/>
  <c r="O4733" i="1"/>
  <c r="P4733" i="1" s="1"/>
  <c r="P4732" i="1"/>
  <c r="O4732" i="1"/>
  <c r="O4745" i="1" s="1"/>
  <c r="O4695" i="1"/>
  <c r="O4694" i="1"/>
  <c r="P4694" i="1" s="1"/>
  <c r="O4693" i="1"/>
  <c r="O4688" i="1"/>
  <c r="O4687" i="1"/>
  <c r="O4686" i="1"/>
  <c r="O4684" i="1"/>
  <c r="O4683" i="1"/>
  <c r="P4683" i="1" s="1"/>
  <c r="O4682" i="1"/>
  <c r="O4680" i="1"/>
  <c r="O4679" i="1"/>
  <c r="O4678" i="1"/>
  <c r="O4641" i="1"/>
  <c r="P4641" i="1" s="1"/>
  <c r="O4640" i="1"/>
  <c r="P4640" i="1" s="1"/>
  <c r="O4639" i="1"/>
  <c r="P4639" i="1" s="1"/>
  <c r="O4635" i="1"/>
  <c r="P4635" i="1" s="1"/>
  <c r="O4634" i="1"/>
  <c r="P4634" i="1" s="1"/>
  <c r="O4633" i="1"/>
  <c r="P4633" i="1" s="1"/>
  <c r="O4632" i="1"/>
  <c r="P4632" i="1" s="1"/>
  <c r="O4631" i="1"/>
  <c r="P4631" i="1" s="1"/>
  <c r="O4630" i="1"/>
  <c r="P4630" i="1" s="1"/>
  <c r="O4629" i="1"/>
  <c r="P4629" i="1" s="1"/>
  <c r="O4628" i="1"/>
  <c r="P4628" i="1" s="1"/>
  <c r="O4627" i="1"/>
  <c r="O4643" i="1" s="1"/>
  <c r="O4626" i="1"/>
  <c r="P4626" i="1" s="1"/>
  <c r="O4625" i="1"/>
  <c r="P4625" i="1" s="1"/>
  <c r="O4624" i="1"/>
  <c r="P4624" i="1" s="1"/>
  <c r="P4587" i="1"/>
  <c r="O4587" i="1"/>
  <c r="O4586" i="1"/>
  <c r="P4586" i="1" s="1"/>
  <c r="O4585" i="1"/>
  <c r="P4585" i="1" s="1"/>
  <c r="P4581" i="1"/>
  <c r="O4581" i="1"/>
  <c r="O4580" i="1"/>
  <c r="P4580" i="1" s="1"/>
  <c r="O4579" i="1"/>
  <c r="P4579" i="1" s="1"/>
  <c r="O4578" i="1"/>
  <c r="P4578" i="1" s="1"/>
  <c r="P4577" i="1"/>
  <c r="O4577" i="1"/>
  <c r="O4576" i="1"/>
  <c r="P4576" i="1" s="1"/>
  <c r="O4575" i="1"/>
  <c r="P4575" i="1" s="1"/>
  <c r="P4574" i="1"/>
  <c r="O4574" i="1"/>
  <c r="P4573" i="1"/>
  <c r="P4589" i="1" s="1"/>
  <c r="O4573" i="1"/>
  <c r="O4589" i="1" s="1"/>
  <c r="O4572" i="1"/>
  <c r="P4572" i="1" s="1"/>
  <c r="O4571" i="1"/>
  <c r="P4571" i="1" s="1"/>
  <c r="P4570" i="1"/>
  <c r="O4570" i="1"/>
  <c r="O4583" i="1" s="1"/>
  <c r="O4533" i="1"/>
  <c r="P4533" i="1" s="1"/>
  <c r="P4532" i="1"/>
  <c r="O4532" i="1"/>
  <c r="O4531" i="1"/>
  <c r="P4531" i="1" s="1"/>
  <c r="O4527" i="1"/>
  <c r="P4527" i="1" s="1"/>
  <c r="P4526" i="1"/>
  <c r="O4526" i="1"/>
  <c r="O4525" i="1"/>
  <c r="P4525" i="1" s="1"/>
  <c r="O4524" i="1"/>
  <c r="P4524" i="1" s="1"/>
  <c r="O4523" i="1"/>
  <c r="P4523" i="1" s="1"/>
  <c r="P4522" i="1"/>
  <c r="O4522" i="1"/>
  <c r="O4521" i="1"/>
  <c r="P4521" i="1" s="1"/>
  <c r="O4520" i="1"/>
  <c r="P4520" i="1" s="1"/>
  <c r="O4519" i="1"/>
  <c r="O4535" i="1" s="1"/>
  <c r="P4518" i="1"/>
  <c r="O4518" i="1"/>
  <c r="O4517" i="1"/>
  <c r="P4517" i="1" s="1"/>
  <c r="O4516" i="1"/>
  <c r="P4516" i="1" s="1"/>
  <c r="O4479" i="1"/>
  <c r="P4479" i="1" s="1"/>
  <c r="O4478" i="1"/>
  <c r="P4478" i="1" s="1"/>
  <c r="O4477" i="1"/>
  <c r="P4477" i="1" s="1"/>
  <c r="O4473" i="1"/>
  <c r="P4473" i="1" s="1"/>
  <c r="O4472" i="1"/>
  <c r="P4472" i="1" s="1"/>
  <c r="O4471" i="1"/>
  <c r="P4471" i="1" s="1"/>
  <c r="O4470" i="1"/>
  <c r="P4470" i="1" s="1"/>
  <c r="O4469" i="1"/>
  <c r="P4469" i="1" s="1"/>
  <c r="O4468" i="1"/>
  <c r="P4468" i="1" s="1"/>
  <c r="P4467" i="1"/>
  <c r="O4467" i="1"/>
  <c r="O4466" i="1"/>
  <c r="P4466" i="1" s="1"/>
  <c r="O4465" i="1"/>
  <c r="O4481" i="1" s="1"/>
  <c r="O4464" i="1"/>
  <c r="P4464" i="1" s="1"/>
  <c r="P4463" i="1"/>
  <c r="O4463" i="1"/>
  <c r="P4462" i="1"/>
  <c r="O4462" i="1"/>
  <c r="O4475" i="1" s="1"/>
  <c r="P4425" i="1"/>
  <c r="O4425" i="1"/>
  <c r="O4424" i="1"/>
  <c r="P4424" i="1" s="1"/>
  <c r="O4423" i="1"/>
  <c r="P4423" i="1" s="1"/>
  <c r="P4419" i="1"/>
  <c r="O4419" i="1"/>
  <c r="O4418" i="1"/>
  <c r="P4418" i="1" s="1"/>
  <c r="O4417" i="1"/>
  <c r="P4417" i="1" s="1"/>
  <c r="O4416" i="1"/>
  <c r="P4416" i="1" s="1"/>
  <c r="P4415" i="1"/>
  <c r="O4415" i="1"/>
  <c r="O4414" i="1"/>
  <c r="P4414" i="1" s="1"/>
  <c r="O4413" i="1"/>
  <c r="P4413" i="1" s="1"/>
  <c r="O4412" i="1"/>
  <c r="P4412" i="1" s="1"/>
  <c r="P4411" i="1"/>
  <c r="O4411" i="1"/>
  <c r="O4427" i="1" s="1"/>
  <c r="O4410" i="1"/>
  <c r="P4410" i="1" s="1"/>
  <c r="O4409" i="1"/>
  <c r="P4409" i="1" s="1"/>
  <c r="O4408" i="1"/>
  <c r="P4408" i="1" s="1"/>
  <c r="O4371" i="1"/>
  <c r="P4371" i="1" s="1"/>
  <c r="P4370" i="1"/>
  <c r="O4370" i="1"/>
  <c r="O4369" i="1"/>
  <c r="P4369" i="1" s="1"/>
  <c r="O4365" i="1"/>
  <c r="P4365" i="1" s="1"/>
  <c r="P4364" i="1"/>
  <c r="O4364" i="1"/>
  <c r="O4363" i="1"/>
  <c r="P4363" i="1" s="1"/>
  <c r="O4362" i="1"/>
  <c r="P4362" i="1" s="1"/>
  <c r="O4361" i="1"/>
  <c r="P4361" i="1" s="1"/>
  <c r="P4360" i="1"/>
  <c r="O4360" i="1"/>
  <c r="O4359" i="1"/>
  <c r="P4359" i="1" s="1"/>
  <c r="O4358" i="1"/>
  <c r="P4358" i="1" s="1"/>
  <c r="O4357" i="1"/>
  <c r="O4373" i="1" s="1"/>
  <c r="P4356" i="1"/>
  <c r="O4356" i="1"/>
  <c r="O4355" i="1"/>
  <c r="P4355" i="1" s="1"/>
  <c r="O4354" i="1"/>
  <c r="P4354" i="1" s="1"/>
  <c r="O4317" i="1"/>
  <c r="P4317" i="1" s="1"/>
  <c r="O4316" i="1"/>
  <c r="P4316" i="1" s="1"/>
  <c r="O4315" i="1"/>
  <c r="P4315" i="1" s="1"/>
  <c r="O4311" i="1"/>
  <c r="P4311" i="1" s="1"/>
  <c r="O4310" i="1"/>
  <c r="P4310" i="1" s="1"/>
  <c r="O4309" i="1"/>
  <c r="P4309" i="1" s="1"/>
  <c r="O4308" i="1"/>
  <c r="P4308" i="1" s="1"/>
  <c r="O4307" i="1"/>
  <c r="P4307" i="1" s="1"/>
  <c r="O4306" i="1"/>
  <c r="P4306" i="1" s="1"/>
  <c r="O4305" i="1"/>
  <c r="P4305" i="1" s="1"/>
  <c r="O4304" i="1"/>
  <c r="P4304" i="1" s="1"/>
  <c r="O4303" i="1"/>
  <c r="O4319" i="1" s="1"/>
  <c r="O4302" i="1"/>
  <c r="P4302" i="1" s="1"/>
  <c r="O4301" i="1"/>
  <c r="P4301" i="1" s="1"/>
  <c r="O4300" i="1"/>
  <c r="P4300" i="1" s="1"/>
  <c r="O4263" i="1"/>
  <c r="P4263" i="1" s="1"/>
  <c r="O4262" i="1"/>
  <c r="P4262" i="1" s="1"/>
  <c r="O4261" i="1"/>
  <c r="P4261" i="1" s="1"/>
  <c r="O4257" i="1"/>
  <c r="P4257" i="1" s="1"/>
  <c r="P4256" i="1"/>
  <c r="O4256" i="1"/>
  <c r="O4255" i="1"/>
  <c r="P4255" i="1" s="1"/>
  <c r="O4254" i="1"/>
  <c r="P4254" i="1" s="1"/>
  <c r="O4253" i="1"/>
  <c r="P4253" i="1" s="1"/>
  <c r="P4252" i="1"/>
  <c r="O4252" i="1"/>
  <c r="O4251" i="1"/>
  <c r="P4251" i="1" s="1"/>
  <c r="O4250" i="1"/>
  <c r="P4250" i="1" s="1"/>
  <c r="O4249" i="1"/>
  <c r="O4265" i="1" s="1"/>
  <c r="P4248" i="1"/>
  <c r="O4248" i="1"/>
  <c r="O4247" i="1"/>
  <c r="P4247" i="1" s="1"/>
  <c r="O4246" i="1"/>
  <c r="P4246" i="1" s="1"/>
  <c r="O4209" i="1"/>
  <c r="P4209" i="1" s="1"/>
  <c r="O4208" i="1"/>
  <c r="P4208" i="1" s="1"/>
  <c r="O4207" i="1"/>
  <c r="P4207" i="1" s="1"/>
  <c r="O4203" i="1"/>
  <c r="P4203" i="1" s="1"/>
  <c r="O4202" i="1"/>
  <c r="P4202" i="1" s="1"/>
  <c r="O4201" i="1"/>
  <c r="P4201" i="1" s="1"/>
  <c r="O4200" i="1"/>
  <c r="P4200" i="1" s="1"/>
  <c r="O4199" i="1"/>
  <c r="P4199" i="1" s="1"/>
  <c r="O4198" i="1"/>
  <c r="P4198" i="1" s="1"/>
  <c r="O4197" i="1"/>
  <c r="P4197" i="1" s="1"/>
  <c r="O4196" i="1"/>
  <c r="P4196" i="1" s="1"/>
  <c r="O4195" i="1"/>
  <c r="O4211" i="1" s="1"/>
  <c r="O4194" i="1"/>
  <c r="P4194" i="1" s="1"/>
  <c r="O4193" i="1"/>
  <c r="P4193" i="1" s="1"/>
  <c r="O4192" i="1"/>
  <c r="P4192" i="1" s="1"/>
  <c r="P4155" i="1"/>
  <c r="O4155" i="1"/>
  <c r="P4154" i="1"/>
  <c r="O4154" i="1"/>
  <c r="O4153" i="1"/>
  <c r="P4153" i="1" s="1"/>
  <c r="P4149" i="1"/>
  <c r="O4149" i="1"/>
  <c r="P4148" i="1"/>
  <c r="O4148" i="1"/>
  <c r="O4147" i="1"/>
  <c r="P4147" i="1" s="1"/>
  <c r="O4146" i="1"/>
  <c r="P4146" i="1" s="1"/>
  <c r="P4145" i="1"/>
  <c r="O4145" i="1"/>
  <c r="P4144" i="1"/>
  <c r="O4144" i="1"/>
  <c r="O4143" i="1"/>
  <c r="P4143" i="1" s="1"/>
  <c r="O4142" i="1"/>
  <c r="P4142" i="1" s="1"/>
  <c r="P4141" i="1"/>
  <c r="O4141" i="1"/>
  <c r="O4157" i="1" s="1"/>
  <c r="P4140" i="1"/>
  <c r="O4140" i="1"/>
  <c r="O4139" i="1"/>
  <c r="P4139" i="1" s="1"/>
  <c r="P4138" i="1"/>
  <c r="O4138" i="1"/>
  <c r="O4151" i="1" s="1"/>
  <c r="O4101" i="1"/>
  <c r="P4101" i="1" s="1"/>
  <c r="O4100" i="1"/>
  <c r="P4100" i="1" s="1"/>
  <c r="O4099" i="1"/>
  <c r="P4099" i="1" s="1"/>
  <c r="O4095" i="1"/>
  <c r="P4095" i="1" s="1"/>
  <c r="O4094" i="1"/>
  <c r="P4094" i="1" s="1"/>
  <c r="O4093" i="1"/>
  <c r="P4093" i="1" s="1"/>
  <c r="O4092" i="1"/>
  <c r="P4092" i="1" s="1"/>
  <c r="O4091" i="1"/>
  <c r="P4091" i="1" s="1"/>
  <c r="O4090" i="1"/>
  <c r="P4090" i="1" s="1"/>
  <c r="O4089" i="1"/>
  <c r="P4089" i="1" s="1"/>
  <c r="O4088" i="1"/>
  <c r="P4088" i="1" s="1"/>
  <c r="O4087" i="1"/>
  <c r="P4087" i="1" s="1"/>
  <c r="O4086" i="1"/>
  <c r="P4086" i="1" s="1"/>
  <c r="O4085" i="1"/>
  <c r="P4085" i="1" s="1"/>
  <c r="O4084" i="1"/>
  <c r="P4084" i="1" s="1"/>
  <c r="P4047" i="1"/>
  <c r="O4047" i="1"/>
  <c r="O4046" i="1"/>
  <c r="P4046" i="1" s="1"/>
  <c r="O4045" i="1"/>
  <c r="P4045" i="1" s="1"/>
  <c r="P4041" i="1"/>
  <c r="O4041" i="1"/>
  <c r="O4040" i="1"/>
  <c r="P4040" i="1" s="1"/>
  <c r="O4039" i="1"/>
  <c r="P4039" i="1" s="1"/>
  <c r="P4038" i="1"/>
  <c r="O4038" i="1"/>
  <c r="P4037" i="1"/>
  <c r="O4037" i="1"/>
  <c r="O4036" i="1"/>
  <c r="P4036" i="1" s="1"/>
  <c r="O4035" i="1"/>
  <c r="P4035" i="1" s="1"/>
  <c r="P4034" i="1"/>
  <c r="O4034" i="1"/>
  <c r="P4033" i="1"/>
  <c r="O4033" i="1"/>
  <c r="O4049" i="1" s="1"/>
  <c r="O4032" i="1"/>
  <c r="P4032" i="1" s="1"/>
  <c r="O4031" i="1"/>
  <c r="P4031" i="1" s="1"/>
  <c r="P4030" i="1"/>
  <c r="O4030" i="1"/>
  <c r="O4043" i="1" s="1"/>
  <c r="P3993" i="1"/>
  <c r="O3993" i="1"/>
  <c r="O3992" i="1"/>
  <c r="P3992" i="1" s="1"/>
  <c r="O3991" i="1"/>
  <c r="P3991" i="1" s="1"/>
  <c r="P3987" i="1"/>
  <c r="O3987" i="1"/>
  <c r="O3986" i="1"/>
  <c r="P3986" i="1" s="1"/>
  <c r="O3985" i="1"/>
  <c r="P3985" i="1" s="1"/>
  <c r="O3984" i="1"/>
  <c r="P3984" i="1" s="1"/>
  <c r="P3983" i="1"/>
  <c r="O3983" i="1"/>
  <c r="O3982" i="1"/>
  <c r="P3982" i="1" s="1"/>
  <c r="O3981" i="1"/>
  <c r="P3981" i="1" s="1"/>
  <c r="O3980" i="1"/>
  <c r="P3980" i="1" s="1"/>
  <c r="P3979" i="1"/>
  <c r="O3979" i="1"/>
  <c r="O3995" i="1" s="1"/>
  <c r="O3978" i="1"/>
  <c r="P3978" i="1" s="1"/>
  <c r="O3977" i="1"/>
  <c r="P3977" i="1" s="1"/>
  <c r="O3976" i="1"/>
  <c r="P3976" i="1" s="1"/>
  <c r="O3939" i="1"/>
  <c r="P3939" i="1" s="1"/>
  <c r="O3938" i="1"/>
  <c r="P3938" i="1" s="1"/>
  <c r="O3937" i="1"/>
  <c r="P3937" i="1" s="1"/>
  <c r="O3933" i="1"/>
  <c r="P3933" i="1" s="1"/>
  <c r="O3932" i="1"/>
  <c r="P3932" i="1" s="1"/>
  <c r="O3931" i="1"/>
  <c r="P3931" i="1" s="1"/>
  <c r="O3930" i="1"/>
  <c r="P3930" i="1" s="1"/>
  <c r="O3929" i="1"/>
  <c r="P3929" i="1" s="1"/>
  <c r="O3928" i="1"/>
  <c r="P3928" i="1" s="1"/>
  <c r="O3927" i="1"/>
  <c r="P3927" i="1" s="1"/>
  <c r="O3926" i="1"/>
  <c r="P3926" i="1" s="1"/>
  <c r="O3925" i="1"/>
  <c r="O3941" i="1" s="1"/>
  <c r="O3924" i="1"/>
  <c r="P3924" i="1" s="1"/>
  <c r="O3923" i="1"/>
  <c r="P3923" i="1" s="1"/>
  <c r="O3922" i="1"/>
  <c r="P3922" i="1" s="1"/>
  <c r="O3885" i="1"/>
  <c r="P3885" i="1" s="1"/>
  <c r="O3884" i="1"/>
  <c r="P3884" i="1" s="1"/>
  <c r="O3883" i="1"/>
  <c r="P3883" i="1" s="1"/>
  <c r="O3879" i="1"/>
  <c r="P3879" i="1" s="1"/>
  <c r="O3878" i="1"/>
  <c r="P3878" i="1" s="1"/>
  <c r="O3877" i="1"/>
  <c r="P3877" i="1" s="1"/>
  <c r="O3876" i="1"/>
  <c r="P3876" i="1" s="1"/>
  <c r="O3875" i="1"/>
  <c r="P3875" i="1" s="1"/>
  <c r="O3874" i="1"/>
  <c r="P3874" i="1" s="1"/>
  <c r="O3873" i="1"/>
  <c r="P3873" i="1" s="1"/>
  <c r="O3872" i="1"/>
  <c r="P3872" i="1" s="1"/>
  <c r="O3871" i="1"/>
  <c r="O3887" i="1" s="1"/>
  <c r="O3870" i="1"/>
  <c r="P3870" i="1" s="1"/>
  <c r="O3869" i="1"/>
  <c r="P3869" i="1" s="1"/>
  <c r="O3868" i="1"/>
  <c r="P3868" i="1" s="1"/>
  <c r="O3831" i="1"/>
  <c r="P3831" i="1" s="1"/>
  <c r="O3830" i="1"/>
  <c r="P3830" i="1" s="1"/>
  <c r="O3829" i="1"/>
  <c r="P3829" i="1" s="1"/>
  <c r="O3825" i="1"/>
  <c r="P3825" i="1" s="1"/>
  <c r="O3824" i="1"/>
  <c r="P3824" i="1" s="1"/>
  <c r="O3823" i="1"/>
  <c r="P3823" i="1" s="1"/>
  <c r="O3822" i="1"/>
  <c r="P3822" i="1" s="1"/>
  <c r="O3821" i="1"/>
  <c r="P3821" i="1" s="1"/>
  <c r="O3820" i="1"/>
  <c r="P3820" i="1" s="1"/>
  <c r="O3819" i="1"/>
  <c r="P3819" i="1" s="1"/>
  <c r="O3818" i="1"/>
  <c r="P3818" i="1" s="1"/>
  <c r="O3817" i="1"/>
  <c r="O3833" i="1" s="1"/>
  <c r="O3816" i="1"/>
  <c r="P3816" i="1" s="1"/>
  <c r="O3815" i="1"/>
  <c r="P3815" i="1" s="1"/>
  <c r="P3814" i="1"/>
  <c r="O3814" i="1"/>
  <c r="O3827" i="1" s="1"/>
  <c r="O3777" i="1"/>
  <c r="P3777" i="1" s="1"/>
  <c r="O3776" i="1"/>
  <c r="P3776" i="1" s="1"/>
  <c r="O3775" i="1"/>
  <c r="P3775" i="1" s="1"/>
  <c r="O3771" i="1"/>
  <c r="P3771" i="1" s="1"/>
  <c r="O3770" i="1"/>
  <c r="P3770" i="1" s="1"/>
  <c r="O3769" i="1"/>
  <c r="P3769" i="1" s="1"/>
  <c r="O3768" i="1"/>
  <c r="P3768" i="1" s="1"/>
  <c r="O3767" i="1"/>
  <c r="P3767" i="1" s="1"/>
  <c r="O3766" i="1"/>
  <c r="P3766" i="1" s="1"/>
  <c r="O3765" i="1"/>
  <c r="P3765" i="1" s="1"/>
  <c r="O3764" i="1"/>
  <c r="P3764" i="1" s="1"/>
  <c r="O3763" i="1"/>
  <c r="O3779" i="1" s="1"/>
  <c r="O3762" i="1"/>
  <c r="P3762" i="1" s="1"/>
  <c r="O3761" i="1"/>
  <c r="P3761" i="1" s="1"/>
  <c r="O3760" i="1"/>
  <c r="P3760" i="1" s="1"/>
  <c r="O3723" i="1"/>
  <c r="P3723" i="1" s="1"/>
  <c r="O3722" i="1"/>
  <c r="P3722" i="1" s="1"/>
  <c r="O3721" i="1"/>
  <c r="P3721" i="1" s="1"/>
  <c r="O3717" i="1"/>
  <c r="P3717" i="1" s="1"/>
  <c r="O3716" i="1"/>
  <c r="P3716" i="1" s="1"/>
  <c r="O3715" i="1"/>
  <c r="P3715" i="1" s="1"/>
  <c r="O3714" i="1"/>
  <c r="P3714" i="1" s="1"/>
  <c r="O3713" i="1"/>
  <c r="P3713" i="1" s="1"/>
  <c r="O3712" i="1"/>
  <c r="P3712" i="1" s="1"/>
  <c r="O3711" i="1"/>
  <c r="P3711" i="1" s="1"/>
  <c r="O3710" i="1"/>
  <c r="P3710" i="1" s="1"/>
  <c r="O3709" i="1"/>
  <c r="O3725" i="1" s="1"/>
  <c r="O3708" i="1"/>
  <c r="P3708" i="1" s="1"/>
  <c r="O3707" i="1"/>
  <c r="P3707" i="1" s="1"/>
  <c r="O3706" i="1"/>
  <c r="P3706" i="1" s="1"/>
  <c r="O3669" i="1"/>
  <c r="P3669" i="1" s="1"/>
  <c r="O3668" i="1"/>
  <c r="P3668" i="1" s="1"/>
  <c r="O3667" i="1"/>
  <c r="P3667" i="1" s="1"/>
  <c r="O3663" i="1"/>
  <c r="P3663" i="1" s="1"/>
  <c r="O3662" i="1"/>
  <c r="P3662" i="1" s="1"/>
  <c r="O3661" i="1"/>
  <c r="P3661" i="1" s="1"/>
  <c r="O3660" i="1"/>
  <c r="P3660" i="1" s="1"/>
  <c r="O3659" i="1"/>
  <c r="P3659" i="1" s="1"/>
  <c r="P3658" i="1"/>
  <c r="O3658" i="1"/>
  <c r="O3657" i="1"/>
  <c r="P3657" i="1" s="1"/>
  <c r="O3656" i="1"/>
  <c r="P3656" i="1" s="1"/>
  <c r="O3655" i="1"/>
  <c r="O3671" i="1" s="1"/>
  <c r="P3654" i="1"/>
  <c r="O3654" i="1"/>
  <c r="O3653" i="1"/>
  <c r="P3653" i="1" s="1"/>
  <c r="P3652" i="1"/>
  <c r="O3652" i="1"/>
  <c r="O3665" i="1" s="1"/>
  <c r="O3615" i="1"/>
  <c r="P3615" i="1" s="1"/>
  <c r="O3614" i="1"/>
  <c r="P3614" i="1" s="1"/>
  <c r="O3613" i="1"/>
  <c r="P3613" i="1" s="1"/>
  <c r="O3609" i="1"/>
  <c r="P3609" i="1" s="1"/>
  <c r="P3608" i="1"/>
  <c r="O3608" i="1"/>
  <c r="O3607" i="1"/>
  <c r="P3607" i="1" s="1"/>
  <c r="O3606" i="1"/>
  <c r="P3606" i="1" s="1"/>
  <c r="O3605" i="1"/>
  <c r="P3605" i="1" s="1"/>
  <c r="P3604" i="1"/>
  <c r="O3604" i="1"/>
  <c r="O3603" i="1"/>
  <c r="P3603" i="1" s="1"/>
  <c r="O3602" i="1"/>
  <c r="P3602" i="1" s="1"/>
  <c r="O3601" i="1"/>
  <c r="O3617" i="1" s="1"/>
  <c r="P3600" i="1"/>
  <c r="O3600" i="1"/>
  <c r="O3599" i="1"/>
  <c r="P3599" i="1" s="1"/>
  <c r="O3598" i="1"/>
  <c r="P3598" i="1" s="1"/>
  <c r="O3561" i="1"/>
  <c r="P3561" i="1" s="1"/>
  <c r="P3560" i="1"/>
  <c r="O3560" i="1"/>
  <c r="O3559" i="1"/>
  <c r="P3559" i="1" s="1"/>
  <c r="O3555" i="1"/>
  <c r="P3555" i="1" s="1"/>
  <c r="P3554" i="1"/>
  <c r="O3554" i="1"/>
  <c r="O3553" i="1"/>
  <c r="P3553" i="1" s="1"/>
  <c r="O3552" i="1"/>
  <c r="P3552" i="1" s="1"/>
  <c r="O3551" i="1"/>
  <c r="P3551" i="1" s="1"/>
  <c r="P3550" i="1"/>
  <c r="O3550" i="1"/>
  <c r="O3549" i="1"/>
  <c r="P3549" i="1" s="1"/>
  <c r="O3548" i="1"/>
  <c r="P3548" i="1" s="1"/>
  <c r="O3547" i="1"/>
  <c r="O3563" i="1" s="1"/>
  <c r="P3546" i="1"/>
  <c r="O3546" i="1"/>
  <c r="O3545" i="1"/>
  <c r="P3545" i="1" s="1"/>
  <c r="O3544" i="1"/>
  <c r="P3544" i="1" s="1"/>
  <c r="O3507" i="1"/>
  <c r="P3507" i="1" s="1"/>
  <c r="O3506" i="1"/>
  <c r="P3506" i="1" s="1"/>
  <c r="O3505" i="1"/>
  <c r="P3505" i="1" s="1"/>
  <c r="O3501" i="1"/>
  <c r="P3501" i="1" s="1"/>
  <c r="O3500" i="1"/>
  <c r="P3500" i="1" s="1"/>
  <c r="O3499" i="1"/>
  <c r="P3499" i="1" s="1"/>
  <c r="O3498" i="1"/>
  <c r="P3498" i="1" s="1"/>
  <c r="O3497" i="1"/>
  <c r="P3497" i="1" s="1"/>
  <c r="O3496" i="1"/>
  <c r="P3496" i="1" s="1"/>
  <c r="O3495" i="1"/>
  <c r="P3495" i="1" s="1"/>
  <c r="O3494" i="1"/>
  <c r="P3494" i="1" s="1"/>
  <c r="O3493" i="1"/>
  <c r="O3509" i="1" s="1"/>
  <c r="O3492" i="1"/>
  <c r="P3492" i="1" s="1"/>
  <c r="O3491" i="1"/>
  <c r="P3491" i="1" s="1"/>
  <c r="O3490" i="1"/>
  <c r="P3490" i="1" s="1"/>
  <c r="O3453" i="1"/>
  <c r="P3453" i="1" s="1"/>
  <c r="O3452" i="1"/>
  <c r="P3452" i="1" s="1"/>
  <c r="O3451" i="1"/>
  <c r="P3451" i="1" s="1"/>
  <c r="O3447" i="1"/>
  <c r="P3447" i="1" s="1"/>
  <c r="O3446" i="1"/>
  <c r="P3446" i="1" s="1"/>
  <c r="O3445" i="1"/>
  <c r="P3445" i="1" s="1"/>
  <c r="O3444" i="1"/>
  <c r="P3444" i="1" s="1"/>
  <c r="O3443" i="1"/>
  <c r="P3443" i="1" s="1"/>
  <c r="O3442" i="1"/>
  <c r="P3442" i="1" s="1"/>
  <c r="O3441" i="1"/>
  <c r="P3441" i="1" s="1"/>
  <c r="P3440" i="1"/>
  <c r="O3440" i="1"/>
  <c r="O3439" i="1"/>
  <c r="O3455" i="1" s="1"/>
  <c r="O3438" i="1"/>
  <c r="P3438" i="1" s="1"/>
  <c r="O3437" i="1"/>
  <c r="P3437" i="1" s="1"/>
  <c r="P3436" i="1"/>
  <c r="O3436" i="1"/>
  <c r="O3449" i="1" s="1"/>
  <c r="O3399" i="1"/>
  <c r="P3399" i="1" s="1"/>
  <c r="O3398" i="1"/>
  <c r="P3398" i="1" s="1"/>
  <c r="O3397" i="1"/>
  <c r="P3397" i="1" s="1"/>
  <c r="O3393" i="1"/>
  <c r="P3393" i="1" s="1"/>
  <c r="O3392" i="1"/>
  <c r="P3392" i="1" s="1"/>
  <c r="O3391" i="1"/>
  <c r="P3391" i="1" s="1"/>
  <c r="O3390" i="1"/>
  <c r="P3390" i="1" s="1"/>
  <c r="O3389" i="1"/>
  <c r="P3389" i="1" s="1"/>
  <c r="O3388" i="1"/>
  <c r="P3388" i="1" s="1"/>
  <c r="O3387" i="1"/>
  <c r="P3387" i="1" s="1"/>
  <c r="O3386" i="1"/>
  <c r="P3386" i="1" s="1"/>
  <c r="O3385" i="1"/>
  <c r="O3401" i="1" s="1"/>
  <c r="O3384" i="1"/>
  <c r="P3384" i="1" s="1"/>
  <c r="O3383" i="1"/>
  <c r="P3383" i="1" s="1"/>
  <c r="O3382" i="1"/>
  <c r="P3382" i="1" s="1"/>
  <c r="O3345" i="1"/>
  <c r="P3345" i="1" s="1"/>
  <c r="O3344" i="1"/>
  <c r="P3344" i="1" s="1"/>
  <c r="O3343" i="1"/>
  <c r="P3343" i="1" s="1"/>
  <c r="O3339" i="1"/>
  <c r="P3339" i="1" s="1"/>
  <c r="O3338" i="1"/>
  <c r="P3338" i="1" s="1"/>
  <c r="O3337" i="1"/>
  <c r="P3337" i="1" s="1"/>
  <c r="O3336" i="1"/>
  <c r="P3336" i="1" s="1"/>
  <c r="O3335" i="1"/>
  <c r="P3335" i="1" s="1"/>
  <c r="O3334" i="1"/>
  <c r="P3334" i="1" s="1"/>
  <c r="O3333" i="1"/>
  <c r="P3333" i="1" s="1"/>
  <c r="O3332" i="1"/>
  <c r="P3332" i="1" s="1"/>
  <c r="O3331" i="1"/>
  <c r="O3347" i="1" s="1"/>
  <c r="O3330" i="1"/>
  <c r="P3330" i="1" s="1"/>
  <c r="O3329" i="1"/>
  <c r="P3329" i="1" s="1"/>
  <c r="O3328" i="1"/>
  <c r="P3328" i="1" s="1"/>
  <c r="O3291" i="1"/>
  <c r="P3291" i="1" s="1"/>
  <c r="P3290" i="1"/>
  <c r="O3290" i="1"/>
  <c r="O3289" i="1"/>
  <c r="P3289" i="1" s="1"/>
  <c r="O3285" i="1"/>
  <c r="P3285" i="1" s="1"/>
  <c r="P3284" i="1"/>
  <c r="O3284" i="1"/>
  <c r="O3283" i="1"/>
  <c r="P3283" i="1" s="1"/>
  <c r="O3282" i="1"/>
  <c r="P3282" i="1" s="1"/>
  <c r="O3281" i="1"/>
  <c r="P3281" i="1" s="1"/>
  <c r="P3280" i="1"/>
  <c r="O3280" i="1"/>
  <c r="O3279" i="1"/>
  <c r="P3279" i="1" s="1"/>
  <c r="O3278" i="1"/>
  <c r="P3278" i="1" s="1"/>
  <c r="O3277" i="1"/>
  <c r="O3293" i="1" s="1"/>
  <c r="P3276" i="1"/>
  <c r="O3276" i="1"/>
  <c r="O3275" i="1"/>
  <c r="P3275" i="1" s="1"/>
  <c r="O3274" i="1"/>
  <c r="P3274" i="1" s="1"/>
  <c r="O3237" i="1"/>
  <c r="P3237" i="1" s="1"/>
  <c r="O3236" i="1"/>
  <c r="P3236" i="1" s="1"/>
  <c r="O3235" i="1"/>
  <c r="P3235" i="1" s="1"/>
  <c r="O3231" i="1"/>
  <c r="P3231" i="1" s="1"/>
  <c r="O3230" i="1"/>
  <c r="P3230" i="1" s="1"/>
  <c r="O3229" i="1"/>
  <c r="P3229" i="1" s="1"/>
  <c r="O3228" i="1"/>
  <c r="P3228" i="1" s="1"/>
  <c r="O3227" i="1"/>
  <c r="P3227" i="1" s="1"/>
  <c r="O3226" i="1"/>
  <c r="P3226" i="1" s="1"/>
  <c r="O3225" i="1"/>
  <c r="P3225" i="1" s="1"/>
  <c r="O3224" i="1"/>
  <c r="P3224" i="1" s="1"/>
  <c r="O3223" i="1"/>
  <c r="O3239" i="1" s="1"/>
  <c r="O3222" i="1"/>
  <c r="P3222" i="1" s="1"/>
  <c r="O3221" i="1"/>
  <c r="P3221" i="1" s="1"/>
  <c r="O3220" i="1"/>
  <c r="P3220" i="1" s="1"/>
  <c r="O3183" i="1"/>
  <c r="P3183" i="1" s="1"/>
  <c r="P3182" i="1"/>
  <c r="O3182" i="1"/>
  <c r="O3181" i="1"/>
  <c r="P3181" i="1" s="1"/>
  <c r="O3177" i="1"/>
  <c r="P3177" i="1" s="1"/>
  <c r="P3176" i="1"/>
  <c r="O3176" i="1"/>
  <c r="O3175" i="1"/>
  <c r="P3175" i="1" s="1"/>
  <c r="O3174" i="1"/>
  <c r="P3174" i="1" s="1"/>
  <c r="O3173" i="1"/>
  <c r="P3173" i="1" s="1"/>
  <c r="P3172" i="1"/>
  <c r="O3172" i="1"/>
  <c r="O3171" i="1"/>
  <c r="P3171" i="1" s="1"/>
  <c r="O3170" i="1"/>
  <c r="P3170" i="1" s="1"/>
  <c r="O3169" i="1"/>
  <c r="O3185" i="1" s="1"/>
  <c r="P3168" i="1"/>
  <c r="O3168" i="1"/>
  <c r="O3167" i="1"/>
  <c r="P3167" i="1" s="1"/>
  <c r="O3166" i="1"/>
  <c r="P3166" i="1" s="1"/>
  <c r="O3129" i="1"/>
  <c r="P3129" i="1" s="1"/>
  <c r="O3128" i="1"/>
  <c r="P3128" i="1" s="1"/>
  <c r="O3127" i="1"/>
  <c r="P3127" i="1" s="1"/>
  <c r="O3123" i="1"/>
  <c r="P3123" i="1" s="1"/>
  <c r="O3122" i="1"/>
  <c r="P3122" i="1" s="1"/>
  <c r="O3121" i="1"/>
  <c r="P3121" i="1" s="1"/>
  <c r="O3120" i="1"/>
  <c r="P3120" i="1" s="1"/>
  <c r="O3119" i="1"/>
  <c r="P3119" i="1" s="1"/>
  <c r="O3118" i="1"/>
  <c r="P3118" i="1" s="1"/>
  <c r="O3117" i="1"/>
  <c r="P3117" i="1" s="1"/>
  <c r="O3116" i="1"/>
  <c r="P3116" i="1" s="1"/>
  <c r="O3115" i="1"/>
  <c r="P3115" i="1" s="1"/>
  <c r="O3114" i="1"/>
  <c r="P3114" i="1" s="1"/>
  <c r="O3113" i="1"/>
  <c r="P3113" i="1" s="1"/>
  <c r="O3112" i="1"/>
  <c r="P3112" i="1" s="1"/>
  <c r="O3075" i="1"/>
  <c r="P3075" i="1" s="1"/>
  <c r="O3074" i="1"/>
  <c r="P3074" i="1" s="1"/>
  <c r="O3073" i="1"/>
  <c r="P3073" i="1" s="1"/>
  <c r="O3069" i="1"/>
  <c r="P3069" i="1" s="1"/>
  <c r="O3068" i="1"/>
  <c r="P3068" i="1" s="1"/>
  <c r="O3067" i="1"/>
  <c r="P3067" i="1" s="1"/>
  <c r="O3066" i="1"/>
  <c r="P3066" i="1" s="1"/>
  <c r="O3065" i="1"/>
  <c r="P3065" i="1" s="1"/>
  <c r="O3064" i="1"/>
  <c r="P3064" i="1" s="1"/>
  <c r="O3063" i="1"/>
  <c r="P3063" i="1" s="1"/>
  <c r="O3062" i="1"/>
  <c r="P3062" i="1" s="1"/>
  <c r="O3061" i="1"/>
  <c r="O3077" i="1" s="1"/>
  <c r="O3060" i="1"/>
  <c r="P3060" i="1" s="1"/>
  <c r="O3059" i="1"/>
  <c r="P3059" i="1" s="1"/>
  <c r="O3058" i="1"/>
  <c r="P3058" i="1" s="1"/>
  <c r="O3021" i="1"/>
  <c r="P3021" i="1" s="1"/>
  <c r="O3020" i="1"/>
  <c r="P3020" i="1" s="1"/>
  <c r="O3019" i="1"/>
  <c r="P3019" i="1" s="1"/>
  <c r="O3015" i="1"/>
  <c r="P3015" i="1" s="1"/>
  <c r="O3014" i="1"/>
  <c r="P3014" i="1" s="1"/>
  <c r="O3013" i="1"/>
  <c r="P3013" i="1" s="1"/>
  <c r="O3012" i="1"/>
  <c r="P3012" i="1" s="1"/>
  <c r="O3011" i="1"/>
  <c r="P3011" i="1" s="1"/>
  <c r="O3010" i="1"/>
  <c r="P3010" i="1" s="1"/>
  <c r="O3009" i="1"/>
  <c r="P3009" i="1" s="1"/>
  <c r="O3008" i="1"/>
  <c r="P3008" i="1" s="1"/>
  <c r="O3007" i="1"/>
  <c r="O3023" i="1" s="1"/>
  <c r="O3006" i="1"/>
  <c r="P3006" i="1" s="1"/>
  <c r="O3005" i="1"/>
  <c r="P3005" i="1" s="1"/>
  <c r="O3004" i="1"/>
  <c r="P3004" i="1" s="1"/>
  <c r="P2967" i="1"/>
  <c r="O2967" i="1"/>
  <c r="O2966" i="1"/>
  <c r="P2966" i="1" s="1"/>
  <c r="O2965" i="1"/>
  <c r="P2965" i="1" s="1"/>
  <c r="P2961" i="1"/>
  <c r="O2961" i="1"/>
  <c r="O2960" i="1"/>
  <c r="P2960" i="1" s="1"/>
  <c r="O2959" i="1"/>
  <c r="P2959" i="1" s="1"/>
  <c r="P2958" i="1"/>
  <c r="O2958" i="1"/>
  <c r="P2957" i="1"/>
  <c r="O2957" i="1"/>
  <c r="O2956" i="1"/>
  <c r="P2956" i="1" s="1"/>
  <c r="O2955" i="1"/>
  <c r="P2955" i="1" s="1"/>
  <c r="P2954" i="1"/>
  <c r="O2954" i="1"/>
  <c r="P2953" i="1"/>
  <c r="O2953" i="1"/>
  <c r="O2969" i="1" s="1"/>
  <c r="O2952" i="1"/>
  <c r="P2952" i="1" s="1"/>
  <c r="O2951" i="1"/>
  <c r="P2951" i="1" s="1"/>
  <c r="P2950" i="1"/>
  <c r="O2950" i="1"/>
  <c r="O2963" i="1" s="1"/>
  <c r="O2913" i="1"/>
  <c r="P2913" i="1" s="1"/>
  <c r="O2912" i="1"/>
  <c r="P2912" i="1" s="1"/>
  <c r="O2911" i="1"/>
  <c r="P2911" i="1" s="1"/>
  <c r="P2907" i="1"/>
  <c r="O2907" i="1"/>
  <c r="O2906" i="1"/>
  <c r="P2906" i="1" s="1"/>
  <c r="O2905" i="1"/>
  <c r="P2905" i="1" s="1"/>
  <c r="O2904" i="1"/>
  <c r="P2904" i="1" s="1"/>
  <c r="P2903" i="1"/>
  <c r="O2903" i="1"/>
  <c r="O2902" i="1"/>
  <c r="P2902" i="1" s="1"/>
  <c r="O2901" i="1"/>
  <c r="P2901" i="1" s="1"/>
  <c r="O2900" i="1"/>
  <c r="P2900" i="1" s="1"/>
  <c r="P2899" i="1"/>
  <c r="O2899" i="1"/>
  <c r="O2915" i="1" s="1"/>
  <c r="O2898" i="1"/>
  <c r="P2898" i="1" s="1"/>
  <c r="O2897" i="1"/>
  <c r="P2897" i="1" s="1"/>
  <c r="O2896" i="1"/>
  <c r="P2896" i="1" s="1"/>
  <c r="O2859" i="1"/>
  <c r="P2859" i="1" s="1"/>
  <c r="O2858" i="1"/>
  <c r="P2858" i="1" s="1"/>
  <c r="O2857" i="1"/>
  <c r="P2857" i="1" s="1"/>
  <c r="O2853" i="1"/>
  <c r="P2853" i="1" s="1"/>
  <c r="O2852" i="1"/>
  <c r="P2852" i="1" s="1"/>
  <c r="O2851" i="1"/>
  <c r="P2851" i="1" s="1"/>
  <c r="O2850" i="1"/>
  <c r="P2850" i="1" s="1"/>
  <c r="O2849" i="1"/>
  <c r="P2849" i="1" s="1"/>
  <c r="O2848" i="1"/>
  <c r="P2848" i="1" s="1"/>
  <c r="O2847" i="1"/>
  <c r="P2847" i="1" s="1"/>
  <c r="O2846" i="1"/>
  <c r="P2846" i="1" s="1"/>
  <c r="O2845" i="1"/>
  <c r="O2861" i="1" s="1"/>
  <c r="O2844" i="1"/>
  <c r="P2844" i="1" s="1"/>
  <c r="O2843" i="1"/>
  <c r="P2843" i="1" s="1"/>
  <c r="O2842" i="1"/>
  <c r="P2842" i="1" s="1"/>
  <c r="O2805" i="1"/>
  <c r="P2805" i="1" s="1"/>
  <c r="O2804" i="1"/>
  <c r="P2804" i="1" s="1"/>
  <c r="O2803" i="1"/>
  <c r="P2803" i="1" s="1"/>
  <c r="O2799" i="1"/>
  <c r="P2799" i="1" s="1"/>
  <c r="O2798" i="1"/>
  <c r="P2798" i="1" s="1"/>
  <c r="O2797" i="1"/>
  <c r="P2797" i="1" s="1"/>
  <c r="O2796" i="1"/>
  <c r="P2796" i="1" s="1"/>
  <c r="O2795" i="1"/>
  <c r="P2795" i="1" s="1"/>
  <c r="O2794" i="1"/>
  <c r="P2794" i="1" s="1"/>
  <c r="O2793" i="1"/>
  <c r="P2793" i="1" s="1"/>
  <c r="P2792" i="1"/>
  <c r="O2792" i="1"/>
  <c r="O2791" i="1"/>
  <c r="O2807" i="1" s="1"/>
  <c r="O2790" i="1"/>
  <c r="P2790" i="1" s="1"/>
  <c r="O2789" i="1"/>
  <c r="P2789" i="1" s="1"/>
  <c r="P2788" i="1"/>
  <c r="O2788" i="1"/>
  <c r="O2801" i="1" s="1"/>
  <c r="O2751" i="1"/>
  <c r="P2751" i="1" s="1"/>
  <c r="O2750" i="1"/>
  <c r="P2750" i="1" s="1"/>
  <c r="O2749" i="1"/>
  <c r="P2749" i="1" s="1"/>
  <c r="P2745" i="1"/>
  <c r="O2745" i="1"/>
  <c r="O2744" i="1"/>
  <c r="P2744" i="1" s="1"/>
  <c r="O2743" i="1"/>
  <c r="P2743" i="1" s="1"/>
  <c r="O2742" i="1"/>
  <c r="P2742" i="1" s="1"/>
  <c r="P2741" i="1"/>
  <c r="O2741" i="1"/>
  <c r="O2740" i="1"/>
  <c r="P2740" i="1" s="1"/>
  <c r="O2739" i="1"/>
  <c r="P2739" i="1" s="1"/>
  <c r="O2738" i="1"/>
  <c r="P2738" i="1" s="1"/>
  <c r="P2737" i="1"/>
  <c r="P2753" i="1" s="1"/>
  <c r="O2737" i="1"/>
  <c r="O2753" i="1" s="1"/>
  <c r="O2736" i="1"/>
  <c r="P2736" i="1" s="1"/>
  <c r="O2735" i="1"/>
  <c r="P2735" i="1" s="1"/>
  <c r="O2734" i="1"/>
  <c r="P2734" i="1" s="1"/>
  <c r="O2697" i="1"/>
  <c r="P2697" i="1" s="1"/>
  <c r="O2696" i="1"/>
  <c r="P2696" i="1" s="1"/>
  <c r="O2695" i="1"/>
  <c r="P2695" i="1" s="1"/>
  <c r="O2691" i="1"/>
  <c r="P2691" i="1" s="1"/>
  <c r="O2690" i="1"/>
  <c r="P2690" i="1" s="1"/>
  <c r="O2689" i="1"/>
  <c r="P2689" i="1" s="1"/>
  <c r="O2688" i="1"/>
  <c r="P2688" i="1" s="1"/>
  <c r="O2687" i="1"/>
  <c r="P2687" i="1" s="1"/>
  <c r="O2686" i="1"/>
  <c r="P2686" i="1" s="1"/>
  <c r="O2685" i="1"/>
  <c r="P2685" i="1" s="1"/>
  <c r="O2684" i="1"/>
  <c r="P2684" i="1" s="1"/>
  <c r="O2683" i="1"/>
  <c r="O2699" i="1" s="1"/>
  <c r="P2682" i="1"/>
  <c r="O2682" i="1"/>
  <c r="O2681" i="1"/>
  <c r="P2681" i="1" s="1"/>
  <c r="O2680" i="1"/>
  <c r="P2680" i="1" s="1"/>
  <c r="P2643" i="1"/>
  <c r="O2643" i="1"/>
  <c r="O2642" i="1"/>
  <c r="P2642" i="1" s="1"/>
  <c r="O2641" i="1"/>
  <c r="P2641" i="1" s="1"/>
  <c r="P2637" i="1"/>
  <c r="O2637" i="1"/>
  <c r="O2636" i="1"/>
  <c r="P2636" i="1" s="1"/>
  <c r="O2635" i="1"/>
  <c r="P2635" i="1" s="1"/>
  <c r="P2634" i="1"/>
  <c r="O2634" i="1"/>
  <c r="P2633" i="1"/>
  <c r="O2633" i="1"/>
  <c r="O2632" i="1"/>
  <c r="P2632" i="1" s="1"/>
  <c r="O2631" i="1"/>
  <c r="P2631" i="1" s="1"/>
  <c r="P2630" i="1"/>
  <c r="O2630" i="1"/>
  <c r="P2629" i="1"/>
  <c r="O2629" i="1"/>
  <c r="O2645" i="1" s="1"/>
  <c r="O2628" i="1"/>
  <c r="P2628" i="1" s="1"/>
  <c r="O2627" i="1"/>
  <c r="P2627" i="1" s="1"/>
  <c r="P2626" i="1"/>
  <c r="O2626" i="1"/>
  <c r="O2639" i="1" s="1"/>
  <c r="O2589" i="1"/>
  <c r="P2589" i="1" s="1"/>
  <c r="O2588" i="1"/>
  <c r="P2588" i="1" s="1"/>
  <c r="O2587" i="1"/>
  <c r="P2587" i="1" s="1"/>
  <c r="O2583" i="1"/>
  <c r="P2583" i="1" s="1"/>
  <c r="O2582" i="1"/>
  <c r="P2582" i="1" s="1"/>
  <c r="O2581" i="1"/>
  <c r="P2581" i="1" s="1"/>
  <c r="O2580" i="1"/>
  <c r="P2580" i="1" s="1"/>
  <c r="O2579" i="1"/>
  <c r="P2579" i="1" s="1"/>
  <c r="O2578" i="1"/>
  <c r="P2578" i="1" s="1"/>
  <c r="O2577" i="1"/>
  <c r="P2577" i="1" s="1"/>
  <c r="O2576" i="1"/>
  <c r="P2576" i="1" s="1"/>
  <c r="O2575" i="1"/>
  <c r="O2591" i="1" s="1"/>
  <c r="O2574" i="1"/>
  <c r="P2574" i="1" s="1"/>
  <c r="O2573" i="1"/>
  <c r="P2573" i="1" s="1"/>
  <c r="O2572" i="1"/>
  <c r="P2572" i="1" s="1"/>
  <c r="O2535" i="1"/>
  <c r="P2535" i="1" s="1"/>
  <c r="O2534" i="1"/>
  <c r="P2534" i="1" s="1"/>
  <c r="O2533" i="1"/>
  <c r="P2533" i="1" s="1"/>
  <c r="O2529" i="1"/>
  <c r="P2529" i="1" s="1"/>
  <c r="O2528" i="1"/>
  <c r="P2528" i="1" s="1"/>
  <c r="O2527" i="1"/>
  <c r="P2527" i="1" s="1"/>
  <c r="O2526" i="1"/>
  <c r="P2526" i="1" s="1"/>
  <c r="O2525" i="1"/>
  <c r="P2525" i="1" s="1"/>
  <c r="O2524" i="1"/>
  <c r="P2524" i="1" s="1"/>
  <c r="O2523" i="1"/>
  <c r="P2523" i="1" s="1"/>
  <c r="O2522" i="1"/>
  <c r="P2522" i="1" s="1"/>
  <c r="O2521" i="1"/>
  <c r="O2537" i="1" s="1"/>
  <c r="O2520" i="1"/>
  <c r="P2520" i="1" s="1"/>
  <c r="O2519" i="1"/>
  <c r="P2519" i="1" s="1"/>
  <c r="O2518" i="1"/>
  <c r="P2518" i="1" s="1"/>
  <c r="P2481" i="1"/>
  <c r="O2481" i="1"/>
  <c r="O2480" i="1"/>
  <c r="P2480" i="1" s="1"/>
  <c r="O2479" i="1"/>
  <c r="P2479" i="1" s="1"/>
  <c r="P2475" i="1"/>
  <c r="O2475" i="1"/>
  <c r="O2474" i="1"/>
  <c r="P2474" i="1" s="1"/>
  <c r="O2473" i="1"/>
  <c r="P2473" i="1" s="1"/>
  <c r="P2472" i="1"/>
  <c r="O2472" i="1"/>
  <c r="P2471" i="1"/>
  <c r="O2471" i="1"/>
  <c r="O2470" i="1"/>
  <c r="P2470" i="1" s="1"/>
  <c r="O2469" i="1"/>
  <c r="P2469" i="1" s="1"/>
  <c r="P2468" i="1"/>
  <c r="O2468" i="1"/>
  <c r="P2467" i="1"/>
  <c r="O2467" i="1"/>
  <c r="O2483" i="1" s="1"/>
  <c r="O2466" i="1"/>
  <c r="P2466" i="1" s="1"/>
  <c r="O2465" i="1"/>
  <c r="P2465" i="1" s="1"/>
  <c r="P2464" i="1"/>
  <c r="O2464" i="1"/>
  <c r="O2477" i="1" s="1"/>
  <c r="O2427" i="1"/>
  <c r="P2427" i="1" s="1"/>
  <c r="O2426" i="1"/>
  <c r="P2426" i="1" s="1"/>
  <c r="O2425" i="1"/>
  <c r="P2425" i="1" s="1"/>
  <c r="O2421" i="1"/>
  <c r="P2421" i="1" s="1"/>
  <c r="O2420" i="1"/>
  <c r="P2420" i="1" s="1"/>
  <c r="O2419" i="1"/>
  <c r="P2419" i="1" s="1"/>
  <c r="P2418" i="1"/>
  <c r="O2418" i="1"/>
  <c r="O2417" i="1"/>
  <c r="P2417" i="1" s="1"/>
  <c r="O2416" i="1"/>
  <c r="P2416" i="1" s="1"/>
  <c r="O2415" i="1"/>
  <c r="P2415" i="1" s="1"/>
  <c r="P2414" i="1"/>
  <c r="O2414" i="1"/>
  <c r="O2429" i="1" s="1"/>
  <c r="O2413" i="1"/>
  <c r="P2413" i="1" s="1"/>
  <c r="P2429" i="1" s="1"/>
  <c r="O2412" i="1"/>
  <c r="P2412" i="1" s="1"/>
  <c r="O2411" i="1"/>
  <c r="P2411" i="1" s="1"/>
  <c r="P2410" i="1"/>
  <c r="O2410" i="1"/>
  <c r="O2423" i="1" s="1"/>
  <c r="O2373" i="1"/>
  <c r="P2373" i="1" s="1"/>
  <c r="P2372" i="1"/>
  <c r="O2372" i="1"/>
  <c r="O2371" i="1"/>
  <c r="P2371" i="1" s="1"/>
  <c r="P2367" i="1"/>
  <c r="O2367" i="1"/>
  <c r="P2366" i="1"/>
  <c r="O2366" i="1"/>
  <c r="O2365" i="1"/>
  <c r="P2365" i="1" s="1"/>
  <c r="O2364" i="1"/>
  <c r="P2364" i="1" s="1"/>
  <c r="P2363" i="1"/>
  <c r="O2363" i="1"/>
  <c r="P2362" i="1"/>
  <c r="O2362" i="1"/>
  <c r="O2361" i="1"/>
  <c r="P2361" i="1" s="1"/>
  <c r="O2360" i="1"/>
  <c r="P2360" i="1" s="1"/>
  <c r="P2359" i="1"/>
  <c r="O2359" i="1"/>
  <c r="O2375" i="1" s="1"/>
  <c r="P2358" i="1"/>
  <c r="O2358" i="1"/>
  <c r="O2357" i="1"/>
  <c r="P2357" i="1" s="1"/>
  <c r="O2356" i="1"/>
  <c r="P2356" i="1" s="1"/>
  <c r="O2319" i="1"/>
  <c r="P2319" i="1" s="1"/>
  <c r="O2318" i="1"/>
  <c r="P2318" i="1" s="1"/>
  <c r="O2317" i="1"/>
  <c r="P2317" i="1" s="1"/>
  <c r="O2313" i="1"/>
  <c r="P2313" i="1" s="1"/>
  <c r="O2312" i="1"/>
  <c r="P2312" i="1" s="1"/>
  <c r="O2311" i="1"/>
  <c r="P2311" i="1" s="1"/>
  <c r="O2310" i="1"/>
  <c r="P2310" i="1" s="1"/>
  <c r="O2309" i="1"/>
  <c r="P2309" i="1" s="1"/>
  <c r="O2308" i="1"/>
  <c r="P2308" i="1" s="1"/>
  <c r="O2307" i="1"/>
  <c r="P2307" i="1" s="1"/>
  <c r="O2306" i="1"/>
  <c r="P2306" i="1" s="1"/>
  <c r="O2305" i="1"/>
  <c r="O2321" i="1" s="1"/>
  <c r="O2304" i="1"/>
  <c r="P2304" i="1" s="1"/>
  <c r="O2303" i="1"/>
  <c r="P2303" i="1" s="1"/>
  <c r="O2302" i="1"/>
  <c r="P2302" i="1" s="1"/>
  <c r="P2265" i="1"/>
  <c r="O2265" i="1"/>
  <c r="O2264" i="1"/>
  <c r="P2264" i="1" s="1"/>
  <c r="O2263" i="1"/>
  <c r="P2263" i="1" s="1"/>
  <c r="P2259" i="1"/>
  <c r="O2259" i="1"/>
  <c r="P2258" i="1"/>
  <c r="O2258" i="1"/>
  <c r="O2257" i="1"/>
  <c r="P2257" i="1" s="1"/>
  <c r="O2256" i="1"/>
  <c r="P2256" i="1" s="1"/>
  <c r="P2255" i="1"/>
  <c r="O2255" i="1"/>
  <c r="P2254" i="1"/>
  <c r="O2254" i="1"/>
  <c r="O2253" i="1"/>
  <c r="P2253" i="1" s="1"/>
  <c r="P2252" i="1"/>
  <c r="O2252" i="1"/>
  <c r="P2251" i="1"/>
  <c r="O2251" i="1"/>
  <c r="O2267" i="1" s="1"/>
  <c r="P2250" i="1"/>
  <c r="O2250" i="1"/>
  <c r="O2249" i="1"/>
  <c r="P2249" i="1" s="1"/>
  <c r="P2248" i="1"/>
  <c r="P2261" i="1" s="1"/>
  <c r="O2248" i="1"/>
  <c r="O2261" i="1" s="1"/>
  <c r="O2211" i="1"/>
  <c r="P2211" i="1" s="1"/>
  <c r="O2210" i="1"/>
  <c r="P2210" i="1" s="1"/>
  <c r="O2209" i="1"/>
  <c r="P2209" i="1" s="1"/>
  <c r="O2205" i="1"/>
  <c r="P2205" i="1" s="1"/>
  <c r="O2204" i="1"/>
  <c r="P2204" i="1" s="1"/>
  <c r="O2203" i="1"/>
  <c r="P2203" i="1" s="1"/>
  <c r="O2202" i="1"/>
  <c r="P2202" i="1" s="1"/>
  <c r="O2201" i="1"/>
  <c r="P2201" i="1" s="1"/>
  <c r="O2200" i="1"/>
  <c r="P2200" i="1" s="1"/>
  <c r="O2199" i="1"/>
  <c r="P2199" i="1" s="1"/>
  <c r="O2198" i="1"/>
  <c r="P2198" i="1" s="1"/>
  <c r="O2197" i="1"/>
  <c r="O2213" i="1" s="1"/>
  <c r="O2196" i="1"/>
  <c r="P2196" i="1" s="1"/>
  <c r="O2195" i="1"/>
  <c r="P2195" i="1" s="1"/>
  <c r="O2194" i="1"/>
  <c r="P2194" i="1" s="1"/>
  <c r="O2157" i="1"/>
  <c r="P2157" i="1" s="1"/>
  <c r="O2156" i="1"/>
  <c r="P2156" i="1" s="1"/>
  <c r="O2155" i="1"/>
  <c r="P2155" i="1" s="1"/>
  <c r="O2151" i="1"/>
  <c r="P2151" i="1" s="1"/>
  <c r="O2150" i="1"/>
  <c r="P2150" i="1" s="1"/>
  <c r="O2149" i="1"/>
  <c r="P2149" i="1" s="1"/>
  <c r="O2148" i="1"/>
  <c r="P2148" i="1" s="1"/>
  <c r="O2147" i="1"/>
  <c r="P2147" i="1" s="1"/>
  <c r="O2146" i="1"/>
  <c r="P2146" i="1" s="1"/>
  <c r="O2145" i="1"/>
  <c r="P2145" i="1" s="1"/>
  <c r="O2144" i="1"/>
  <c r="P2144" i="1" s="1"/>
  <c r="O2143" i="1"/>
  <c r="O2159" i="1" s="1"/>
  <c r="O2142" i="1"/>
  <c r="P2142" i="1" s="1"/>
  <c r="O2141" i="1"/>
  <c r="P2141" i="1" s="1"/>
  <c r="O2140" i="1"/>
  <c r="P2140" i="1" s="1"/>
  <c r="O2103" i="1"/>
  <c r="P2103" i="1" s="1"/>
  <c r="O2102" i="1"/>
  <c r="P2102" i="1" s="1"/>
  <c r="O2101" i="1"/>
  <c r="P2101" i="1" s="1"/>
  <c r="O2097" i="1"/>
  <c r="P2097" i="1" s="1"/>
  <c r="O2096" i="1"/>
  <c r="P2096" i="1" s="1"/>
  <c r="O2095" i="1"/>
  <c r="P2095" i="1" s="1"/>
  <c r="O2094" i="1"/>
  <c r="P2094" i="1" s="1"/>
  <c r="O2093" i="1"/>
  <c r="P2093" i="1" s="1"/>
  <c r="O2092" i="1"/>
  <c r="P2092" i="1" s="1"/>
  <c r="O2091" i="1"/>
  <c r="P2091" i="1" s="1"/>
  <c r="O2090" i="1"/>
  <c r="P2090" i="1" s="1"/>
  <c r="O2089" i="1"/>
  <c r="O2105" i="1" s="1"/>
  <c r="P2088" i="1"/>
  <c r="O2088" i="1"/>
  <c r="O2087" i="1"/>
  <c r="P2087" i="1" s="1"/>
  <c r="O2086" i="1"/>
  <c r="P2086" i="1" s="1"/>
  <c r="P2049" i="1"/>
  <c r="O2049" i="1"/>
  <c r="P2048" i="1"/>
  <c r="O2048" i="1"/>
  <c r="O2047" i="1"/>
  <c r="P2047" i="1" s="1"/>
  <c r="P2043" i="1"/>
  <c r="O2043" i="1"/>
  <c r="P2042" i="1"/>
  <c r="O2042" i="1"/>
  <c r="O2041" i="1"/>
  <c r="P2041" i="1" s="1"/>
  <c r="P2040" i="1"/>
  <c r="O2040" i="1"/>
  <c r="P2039" i="1"/>
  <c r="O2039" i="1"/>
  <c r="P2038" i="1"/>
  <c r="O2038" i="1"/>
  <c r="O2037" i="1"/>
  <c r="P2037" i="1" s="1"/>
  <c r="P2036" i="1"/>
  <c r="O2036" i="1"/>
  <c r="P2035" i="1"/>
  <c r="O2035" i="1"/>
  <c r="O2051" i="1" s="1"/>
  <c r="P2034" i="1"/>
  <c r="O2034" i="1"/>
  <c r="O2033" i="1"/>
  <c r="P2033" i="1" s="1"/>
  <c r="P2032" i="1"/>
  <c r="O2032" i="1"/>
  <c r="O2045" i="1" s="1"/>
  <c r="O1995" i="1"/>
  <c r="P1995" i="1" s="1"/>
  <c r="O1994" i="1"/>
  <c r="P1994" i="1" s="1"/>
  <c r="O1993" i="1"/>
  <c r="P1993" i="1" s="1"/>
  <c r="O1989" i="1"/>
  <c r="P1989" i="1" s="1"/>
  <c r="O1988" i="1"/>
  <c r="P1988" i="1" s="1"/>
  <c r="O1987" i="1"/>
  <c r="P1987" i="1" s="1"/>
  <c r="O1986" i="1"/>
  <c r="P1986" i="1" s="1"/>
  <c r="O1985" i="1"/>
  <c r="P1985" i="1" s="1"/>
  <c r="O1984" i="1"/>
  <c r="P1984" i="1" s="1"/>
  <c r="O1983" i="1"/>
  <c r="P1983" i="1" s="1"/>
  <c r="O1982" i="1"/>
  <c r="P1982" i="1" s="1"/>
  <c r="O1981" i="1"/>
  <c r="O1997" i="1" s="1"/>
  <c r="O1980" i="1"/>
  <c r="P1980" i="1" s="1"/>
  <c r="O1979" i="1"/>
  <c r="P1979" i="1" s="1"/>
  <c r="O1978" i="1"/>
  <c r="P1978" i="1" s="1"/>
  <c r="O1941" i="1"/>
  <c r="P1941" i="1" s="1"/>
  <c r="O1940" i="1"/>
  <c r="P1940" i="1" s="1"/>
  <c r="O1939" i="1"/>
  <c r="P1939" i="1" s="1"/>
  <c r="O1935" i="1"/>
  <c r="P1935" i="1" s="1"/>
  <c r="O1934" i="1"/>
  <c r="P1934" i="1" s="1"/>
  <c r="O1933" i="1"/>
  <c r="P1933" i="1" s="1"/>
  <c r="O1932" i="1"/>
  <c r="P1932" i="1" s="1"/>
  <c r="O1931" i="1"/>
  <c r="P1931" i="1" s="1"/>
  <c r="O1930" i="1"/>
  <c r="P1930" i="1" s="1"/>
  <c r="O1929" i="1"/>
  <c r="P1929" i="1" s="1"/>
  <c r="O1928" i="1"/>
  <c r="P1928" i="1" s="1"/>
  <c r="O1927" i="1"/>
  <c r="O1943" i="1" s="1"/>
  <c r="O1926" i="1"/>
  <c r="P1926" i="1" s="1"/>
  <c r="O1925" i="1"/>
  <c r="P1925" i="1" s="1"/>
  <c r="O1924" i="1"/>
  <c r="P1924" i="1" s="1"/>
  <c r="O1887" i="1"/>
  <c r="P1887" i="1" s="1"/>
  <c r="O1886" i="1"/>
  <c r="P1886" i="1" s="1"/>
  <c r="O1885" i="1"/>
  <c r="P1885" i="1" s="1"/>
  <c r="O1881" i="1"/>
  <c r="P1881" i="1" s="1"/>
  <c r="O1880" i="1"/>
  <c r="P1880" i="1" s="1"/>
  <c r="O1879" i="1"/>
  <c r="P1879" i="1" s="1"/>
  <c r="O1878" i="1"/>
  <c r="P1878" i="1" s="1"/>
  <c r="O1877" i="1"/>
  <c r="P1877" i="1" s="1"/>
  <c r="O1876" i="1"/>
  <c r="P1876" i="1" s="1"/>
  <c r="O1875" i="1"/>
  <c r="P1875" i="1" s="1"/>
  <c r="O1874" i="1"/>
  <c r="P1874" i="1" s="1"/>
  <c r="O1873" i="1"/>
  <c r="O1889" i="1" s="1"/>
  <c r="O1872" i="1"/>
  <c r="P1872" i="1" s="1"/>
  <c r="O1871" i="1"/>
  <c r="P1871" i="1" s="1"/>
  <c r="O1870" i="1"/>
  <c r="P1870" i="1" s="1"/>
  <c r="O1833" i="1"/>
  <c r="P1833" i="1" s="1"/>
  <c r="O1832" i="1"/>
  <c r="P1832" i="1" s="1"/>
  <c r="O1831" i="1"/>
  <c r="P1831" i="1" s="1"/>
  <c r="O1827" i="1"/>
  <c r="P1827" i="1" s="1"/>
  <c r="O1826" i="1"/>
  <c r="P1826" i="1" s="1"/>
  <c r="O1825" i="1"/>
  <c r="P1825" i="1" s="1"/>
  <c r="O1824" i="1"/>
  <c r="P1824" i="1" s="1"/>
  <c r="O1823" i="1"/>
  <c r="P1823" i="1" s="1"/>
  <c r="O1822" i="1"/>
  <c r="P1822" i="1" s="1"/>
  <c r="O1821" i="1"/>
  <c r="P1821" i="1" s="1"/>
  <c r="O1820" i="1"/>
  <c r="P1820" i="1" s="1"/>
  <c r="O1819" i="1"/>
  <c r="O1835" i="1" s="1"/>
  <c r="O1818" i="1"/>
  <c r="P1818" i="1" s="1"/>
  <c r="O1817" i="1"/>
  <c r="P1817" i="1" s="1"/>
  <c r="O1816" i="1"/>
  <c r="P1816" i="1" s="1"/>
  <c r="O1779" i="1"/>
  <c r="P1779" i="1" s="1"/>
  <c r="P1778" i="1"/>
  <c r="O1778" i="1"/>
  <c r="O1777" i="1"/>
  <c r="P1777" i="1" s="1"/>
  <c r="O1773" i="1"/>
  <c r="P1773" i="1" s="1"/>
  <c r="P1772" i="1"/>
  <c r="O1772" i="1"/>
  <c r="O1771" i="1"/>
  <c r="P1771" i="1" s="1"/>
  <c r="O1770" i="1"/>
  <c r="P1770" i="1" s="1"/>
  <c r="O1769" i="1"/>
  <c r="P1769" i="1" s="1"/>
  <c r="P1768" i="1"/>
  <c r="O1768" i="1"/>
  <c r="O1767" i="1"/>
  <c r="P1767" i="1" s="1"/>
  <c r="O1766" i="1"/>
  <c r="P1766" i="1" s="1"/>
  <c r="O1765" i="1"/>
  <c r="O1781" i="1" s="1"/>
  <c r="P1764" i="1"/>
  <c r="O1764" i="1"/>
  <c r="O1763" i="1"/>
  <c r="P1763" i="1" s="1"/>
  <c r="O1762" i="1"/>
  <c r="P1762" i="1" s="1"/>
  <c r="O1671" i="1"/>
  <c r="O1670" i="1"/>
  <c r="P1670" i="1" s="1"/>
  <c r="P1665" i="1"/>
  <c r="O1665" i="1"/>
  <c r="O1664" i="1"/>
  <c r="O1661" i="1"/>
  <c r="O1660" i="1"/>
  <c r="O1657" i="1"/>
  <c r="O1656" i="1"/>
  <c r="O1654" i="1"/>
  <c r="P1617" i="1"/>
  <c r="O1617" i="1"/>
  <c r="O1616" i="1"/>
  <c r="P1616" i="1" s="1"/>
  <c r="O1615" i="1"/>
  <c r="P1615" i="1" s="1"/>
  <c r="P1611" i="1"/>
  <c r="O1611" i="1"/>
  <c r="O1610" i="1"/>
  <c r="P1610" i="1" s="1"/>
  <c r="O1609" i="1"/>
  <c r="P1609" i="1" s="1"/>
  <c r="O1608" i="1"/>
  <c r="P1608" i="1" s="1"/>
  <c r="P1607" i="1"/>
  <c r="O1607" i="1"/>
  <c r="O1606" i="1"/>
  <c r="P1606" i="1" s="1"/>
  <c r="O1605" i="1"/>
  <c r="P1605" i="1" s="1"/>
  <c r="O1604" i="1"/>
  <c r="P1604" i="1" s="1"/>
  <c r="P1603" i="1"/>
  <c r="O1603" i="1"/>
  <c r="O1619" i="1" s="1"/>
  <c r="O1602" i="1"/>
  <c r="P1602" i="1" s="1"/>
  <c r="O1601" i="1"/>
  <c r="P1601" i="1" s="1"/>
  <c r="O1600" i="1"/>
  <c r="P1600" i="1" s="1"/>
  <c r="O1563" i="1"/>
  <c r="P1563" i="1" s="1"/>
  <c r="O1562" i="1"/>
  <c r="P1562" i="1" s="1"/>
  <c r="O1561" i="1"/>
  <c r="P1561" i="1" s="1"/>
  <c r="O1557" i="1"/>
  <c r="P1557" i="1" s="1"/>
  <c r="O1556" i="1"/>
  <c r="P1556" i="1" s="1"/>
  <c r="O1555" i="1"/>
  <c r="P1555" i="1" s="1"/>
  <c r="O1554" i="1"/>
  <c r="P1554" i="1" s="1"/>
  <c r="O1553" i="1"/>
  <c r="P1553" i="1" s="1"/>
  <c r="O1552" i="1"/>
  <c r="P1552" i="1" s="1"/>
  <c r="O1551" i="1"/>
  <c r="P1551" i="1" s="1"/>
  <c r="O1550" i="1"/>
  <c r="P1550" i="1" s="1"/>
  <c r="O1549" i="1"/>
  <c r="O1565" i="1" s="1"/>
  <c r="O1548" i="1"/>
  <c r="P1548" i="1" s="1"/>
  <c r="O1547" i="1"/>
  <c r="P1547" i="1" s="1"/>
  <c r="P1546" i="1"/>
  <c r="O1546" i="1"/>
  <c r="O1559" i="1" s="1"/>
  <c r="P1509" i="1"/>
  <c r="O1509" i="1"/>
  <c r="O1508" i="1"/>
  <c r="P1508" i="1" s="1"/>
  <c r="O1507" i="1"/>
  <c r="P1507" i="1" s="1"/>
  <c r="P1503" i="1"/>
  <c r="O1503" i="1"/>
  <c r="P1502" i="1"/>
  <c r="O1502" i="1"/>
  <c r="O1501" i="1"/>
  <c r="P1501" i="1" s="1"/>
  <c r="O1500" i="1"/>
  <c r="P1500" i="1" s="1"/>
  <c r="P1499" i="1"/>
  <c r="O1499" i="1"/>
  <c r="P1498" i="1"/>
  <c r="O1498" i="1"/>
  <c r="O1497" i="1"/>
  <c r="P1497" i="1" s="1"/>
  <c r="O1496" i="1"/>
  <c r="P1496" i="1" s="1"/>
  <c r="P1495" i="1"/>
  <c r="O1495" i="1"/>
  <c r="O1511" i="1" s="1"/>
  <c r="P1494" i="1"/>
  <c r="O1494" i="1"/>
  <c r="O1493" i="1"/>
  <c r="P1493" i="1" s="1"/>
  <c r="O1492" i="1"/>
  <c r="P1492" i="1" s="1"/>
  <c r="O1455" i="1"/>
  <c r="P1455" i="1" s="1"/>
  <c r="O1454" i="1"/>
  <c r="P1454" i="1" s="1"/>
  <c r="O1453" i="1"/>
  <c r="P1453" i="1" s="1"/>
  <c r="O1449" i="1"/>
  <c r="P1449" i="1" s="1"/>
  <c r="O1448" i="1"/>
  <c r="P1448" i="1" s="1"/>
  <c r="O1447" i="1"/>
  <c r="P1447" i="1" s="1"/>
  <c r="O1446" i="1"/>
  <c r="P1446" i="1" s="1"/>
  <c r="O1445" i="1"/>
  <c r="P1445" i="1" s="1"/>
  <c r="O1444" i="1"/>
  <c r="P1444" i="1" s="1"/>
  <c r="O1443" i="1"/>
  <c r="P1443" i="1" s="1"/>
  <c r="O1442" i="1"/>
  <c r="P1442" i="1" s="1"/>
  <c r="O1441" i="1"/>
  <c r="O1457" i="1" s="1"/>
  <c r="O1440" i="1"/>
  <c r="P1440" i="1" s="1"/>
  <c r="O1439" i="1"/>
  <c r="P1439" i="1" s="1"/>
  <c r="O1438" i="1"/>
  <c r="P1438" i="1" s="1"/>
  <c r="P1401" i="1"/>
  <c r="O1401" i="1"/>
  <c r="O1400" i="1"/>
  <c r="P1400" i="1" s="1"/>
  <c r="O1399" i="1"/>
  <c r="P1399" i="1" s="1"/>
  <c r="P1395" i="1"/>
  <c r="O1395" i="1"/>
  <c r="O1394" i="1"/>
  <c r="P1394" i="1" s="1"/>
  <c r="O1393" i="1"/>
  <c r="P1393" i="1" s="1"/>
  <c r="O1392" i="1"/>
  <c r="P1392" i="1" s="1"/>
  <c r="P1391" i="1"/>
  <c r="O1391" i="1"/>
  <c r="O1390" i="1"/>
  <c r="P1390" i="1" s="1"/>
  <c r="O1389" i="1"/>
  <c r="P1389" i="1" s="1"/>
  <c r="O1388" i="1"/>
  <c r="P1388" i="1" s="1"/>
  <c r="P1387" i="1"/>
  <c r="O1387" i="1"/>
  <c r="O1386" i="1"/>
  <c r="P1386" i="1" s="1"/>
  <c r="O1385" i="1"/>
  <c r="P1385" i="1" s="1"/>
  <c r="O1384" i="1"/>
  <c r="P1384" i="1" s="1"/>
  <c r="P1347" i="1"/>
  <c r="O1347" i="1"/>
  <c r="O1346" i="1"/>
  <c r="O1341" i="1"/>
  <c r="O1340" i="1"/>
  <c r="O1339" i="1"/>
  <c r="O1338" i="1"/>
  <c r="O1337" i="1"/>
  <c r="O1336" i="1"/>
  <c r="O1335" i="1"/>
  <c r="O1333" i="1"/>
  <c r="O1332" i="1"/>
  <c r="P1332" i="1" s="1"/>
  <c r="O1331" i="1"/>
  <c r="O1293" i="1"/>
  <c r="P1293" i="1" s="1"/>
  <c r="P1292" i="1"/>
  <c r="O1292" i="1"/>
  <c r="O1291" i="1"/>
  <c r="P1291" i="1" s="1"/>
  <c r="O1287" i="1"/>
  <c r="P1287" i="1" s="1"/>
  <c r="P1286" i="1"/>
  <c r="O1286" i="1"/>
  <c r="O1285" i="1"/>
  <c r="P1285" i="1" s="1"/>
  <c r="O1284" i="1"/>
  <c r="P1284" i="1" s="1"/>
  <c r="O1283" i="1"/>
  <c r="P1283" i="1" s="1"/>
  <c r="P1282" i="1"/>
  <c r="O1282" i="1"/>
  <c r="O1281" i="1"/>
  <c r="P1281" i="1" s="1"/>
  <c r="O1280" i="1"/>
  <c r="P1280" i="1" s="1"/>
  <c r="O1279" i="1"/>
  <c r="O1295" i="1" s="1"/>
  <c r="P1278" i="1"/>
  <c r="O1278" i="1"/>
  <c r="O1277" i="1"/>
  <c r="P1277" i="1" s="1"/>
  <c r="P1276" i="1"/>
  <c r="O1276" i="1"/>
  <c r="O1289" i="1" s="1"/>
  <c r="O1239" i="1"/>
  <c r="P1239" i="1" s="1"/>
  <c r="P1238" i="1"/>
  <c r="O1238" i="1"/>
  <c r="O1237" i="1"/>
  <c r="P1237" i="1" s="1"/>
  <c r="O1233" i="1"/>
  <c r="P1233" i="1" s="1"/>
  <c r="P1232" i="1"/>
  <c r="O1232" i="1"/>
  <c r="O1231" i="1"/>
  <c r="P1231" i="1" s="1"/>
  <c r="O1230" i="1"/>
  <c r="P1230" i="1" s="1"/>
  <c r="O1229" i="1"/>
  <c r="P1229" i="1" s="1"/>
  <c r="P1228" i="1"/>
  <c r="O1228" i="1"/>
  <c r="O1227" i="1"/>
  <c r="P1227" i="1" s="1"/>
  <c r="O1226" i="1"/>
  <c r="P1226" i="1" s="1"/>
  <c r="O1225" i="1"/>
  <c r="O1241" i="1" s="1"/>
  <c r="P1224" i="1"/>
  <c r="O1224" i="1"/>
  <c r="O1223" i="1"/>
  <c r="P1223" i="1" s="1"/>
  <c r="O1222" i="1"/>
  <c r="P1222" i="1" s="1"/>
  <c r="P1185" i="1"/>
  <c r="O1185" i="1"/>
  <c r="P1184" i="1"/>
  <c r="O1184" i="1"/>
  <c r="O1183" i="1"/>
  <c r="P1183" i="1" s="1"/>
  <c r="P1179" i="1"/>
  <c r="O1179" i="1"/>
  <c r="P1178" i="1"/>
  <c r="O1178" i="1"/>
  <c r="O1177" i="1"/>
  <c r="P1177" i="1" s="1"/>
  <c r="O1176" i="1"/>
  <c r="P1176" i="1" s="1"/>
  <c r="P1175" i="1"/>
  <c r="O1175" i="1"/>
  <c r="P1174" i="1"/>
  <c r="O1174" i="1"/>
  <c r="O1173" i="1"/>
  <c r="P1173" i="1" s="1"/>
  <c r="O1172" i="1"/>
  <c r="P1172" i="1" s="1"/>
  <c r="P1171" i="1"/>
  <c r="O1171" i="1"/>
  <c r="O1187" i="1" s="1"/>
  <c r="P1170" i="1"/>
  <c r="O1170" i="1"/>
  <c r="O1169" i="1"/>
  <c r="P1169" i="1" s="1"/>
  <c r="O1168" i="1"/>
  <c r="P1168" i="1" s="1"/>
  <c r="O1131" i="1"/>
  <c r="P1131" i="1" s="1"/>
  <c r="O1130" i="1"/>
  <c r="P1130" i="1" s="1"/>
  <c r="O1129" i="1"/>
  <c r="P1129" i="1" s="1"/>
  <c r="O1125" i="1"/>
  <c r="P1125" i="1" s="1"/>
  <c r="O1124" i="1"/>
  <c r="P1124" i="1" s="1"/>
  <c r="O1123" i="1"/>
  <c r="P1123" i="1" s="1"/>
  <c r="O1122" i="1"/>
  <c r="P1122" i="1" s="1"/>
  <c r="O1121" i="1"/>
  <c r="P1121" i="1" s="1"/>
  <c r="O1120" i="1"/>
  <c r="P1120" i="1" s="1"/>
  <c r="O1119" i="1"/>
  <c r="P1119" i="1" s="1"/>
  <c r="O1118" i="1"/>
  <c r="P1118" i="1" s="1"/>
  <c r="O1117" i="1"/>
  <c r="O1133" i="1" s="1"/>
  <c r="O1116" i="1"/>
  <c r="P1116" i="1" s="1"/>
  <c r="O1115" i="1"/>
  <c r="P1115" i="1" s="1"/>
  <c r="P1114" i="1"/>
  <c r="O1114" i="1"/>
  <c r="O1127" i="1" s="1"/>
  <c r="P1077" i="1"/>
  <c r="O1077" i="1"/>
  <c r="O1076" i="1"/>
  <c r="P1076" i="1" s="1"/>
  <c r="O1075" i="1"/>
  <c r="P1075" i="1" s="1"/>
  <c r="P1071" i="1"/>
  <c r="O1071" i="1"/>
  <c r="O1070" i="1"/>
  <c r="P1070" i="1" s="1"/>
  <c r="O1069" i="1"/>
  <c r="P1069" i="1" s="1"/>
  <c r="O1068" i="1"/>
  <c r="P1068" i="1" s="1"/>
  <c r="P1067" i="1"/>
  <c r="O1067" i="1"/>
  <c r="O1066" i="1"/>
  <c r="P1066" i="1" s="1"/>
  <c r="O1065" i="1"/>
  <c r="P1065" i="1" s="1"/>
  <c r="P1064" i="1"/>
  <c r="O1064" i="1"/>
  <c r="P1063" i="1"/>
  <c r="P1079" i="1" s="1"/>
  <c r="O1063" i="1"/>
  <c r="O1079" i="1" s="1"/>
  <c r="O1062" i="1"/>
  <c r="P1062" i="1" s="1"/>
  <c r="O1061" i="1"/>
  <c r="P1061" i="1" s="1"/>
  <c r="P1060" i="1"/>
  <c r="O1060" i="1"/>
  <c r="O1073" i="1" s="1"/>
  <c r="O1023" i="1"/>
  <c r="P1023" i="1" s="1"/>
  <c r="O1022" i="1"/>
  <c r="P1022" i="1" s="1"/>
  <c r="O1021" i="1"/>
  <c r="P1021" i="1" s="1"/>
  <c r="O1017" i="1"/>
  <c r="P1017" i="1" s="1"/>
  <c r="O1016" i="1"/>
  <c r="P1016" i="1" s="1"/>
  <c r="O1015" i="1"/>
  <c r="P1015" i="1" s="1"/>
  <c r="O1014" i="1"/>
  <c r="P1014" i="1" s="1"/>
  <c r="O1013" i="1"/>
  <c r="P1013" i="1" s="1"/>
  <c r="O1012" i="1"/>
  <c r="P1012" i="1" s="1"/>
  <c r="O1011" i="1"/>
  <c r="P1011" i="1" s="1"/>
  <c r="O1010" i="1"/>
  <c r="P1010" i="1" s="1"/>
  <c r="O1009" i="1"/>
  <c r="O1025" i="1" s="1"/>
  <c r="O1008" i="1"/>
  <c r="P1008" i="1" s="1"/>
  <c r="O1007" i="1"/>
  <c r="P1007" i="1" s="1"/>
  <c r="P1006" i="1"/>
  <c r="O1006" i="1"/>
  <c r="O1019" i="1" s="1"/>
  <c r="P969" i="1"/>
  <c r="O969" i="1"/>
  <c r="P968" i="1"/>
  <c r="O968" i="1"/>
  <c r="O967" i="1"/>
  <c r="P967" i="1" s="1"/>
  <c r="P963" i="1"/>
  <c r="O963" i="1"/>
  <c r="P962" i="1"/>
  <c r="O962" i="1"/>
  <c r="O961" i="1"/>
  <c r="P961" i="1" s="1"/>
  <c r="O960" i="1"/>
  <c r="P960" i="1" s="1"/>
  <c r="P959" i="1"/>
  <c r="O959" i="1"/>
  <c r="P958" i="1"/>
  <c r="O958" i="1"/>
  <c r="O957" i="1"/>
  <c r="P957" i="1" s="1"/>
  <c r="O956" i="1"/>
  <c r="P956" i="1" s="1"/>
  <c r="P955" i="1"/>
  <c r="O955" i="1"/>
  <c r="O971" i="1" s="1"/>
  <c r="P954" i="1"/>
  <c r="O954" i="1"/>
  <c r="O953" i="1"/>
  <c r="P953" i="1" s="1"/>
  <c r="O952" i="1"/>
  <c r="P952" i="1" s="1"/>
  <c r="O915" i="1"/>
  <c r="P915" i="1" s="1"/>
  <c r="O914" i="1"/>
  <c r="P914" i="1" s="1"/>
  <c r="O913" i="1"/>
  <c r="P913" i="1" s="1"/>
  <c r="O909" i="1"/>
  <c r="P909" i="1" s="1"/>
  <c r="O908" i="1"/>
  <c r="P908" i="1" s="1"/>
  <c r="O907" i="1"/>
  <c r="P907" i="1" s="1"/>
  <c r="O906" i="1"/>
  <c r="P906" i="1" s="1"/>
  <c r="O905" i="1"/>
  <c r="P905" i="1" s="1"/>
  <c r="O904" i="1"/>
  <c r="P904" i="1" s="1"/>
  <c r="O903" i="1"/>
  <c r="P903" i="1" s="1"/>
  <c r="O902" i="1"/>
  <c r="P902" i="1" s="1"/>
  <c r="O901" i="1"/>
  <c r="O917" i="1" s="1"/>
  <c r="O900" i="1"/>
  <c r="P900" i="1" s="1"/>
  <c r="O899" i="1"/>
  <c r="P899" i="1" s="1"/>
  <c r="O898" i="1"/>
  <c r="P898" i="1" s="1"/>
  <c r="O861" i="1"/>
  <c r="P861" i="1" s="1"/>
  <c r="P860" i="1"/>
  <c r="O860" i="1"/>
  <c r="O859" i="1"/>
  <c r="P859" i="1" s="1"/>
  <c r="O855" i="1"/>
  <c r="P855" i="1" s="1"/>
  <c r="P854" i="1"/>
  <c r="O854" i="1"/>
  <c r="O853" i="1"/>
  <c r="P853" i="1" s="1"/>
  <c r="O852" i="1"/>
  <c r="P852" i="1" s="1"/>
  <c r="O851" i="1"/>
  <c r="P851" i="1" s="1"/>
  <c r="P850" i="1"/>
  <c r="O850" i="1"/>
  <c r="O849" i="1"/>
  <c r="P849" i="1" s="1"/>
  <c r="O848" i="1"/>
  <c r="P848" i="1" s="1"/>
  <c r="O847" i="1"/>
  <c r="O863" i="1" s="1"/>
  <c r="P846" i="1"/>
  <c r="O846" i="1"/>
  <c r="O845" i="1"/>
  <c r="P845" i="1" s="1"/>
  <c r="O844" i="1"/>
  <c r="P844" i="1" s="1"/>
  <c r="O807" i="1"/>
  <c r="P807" i="1" s="1"/>
  <c r="O806" i="1"/>
  <c r="P806" i="1" s="1"/>
  <c r="O805" i="1"/>
  <c r="P805" i="1" s="1"/>
  <c r="O801" i="1"/>
  <c r="P801" i="1" s="1"/>
  <c r="O800" i="1"/>
  <c r="P800" i="1" s="1"/>
  <c r="O799" i="1"/>
  <c r="P799" i="1" s="1"/>
  <c r="O798" i="1"/>
  <c r="P798" i="1" s="1"/>
  <c r="O797" i="1"/>
  <c r="P797" i="1" s="1"/>
  <c r="O796" i="1"/>
  <c r="P796" i="1" s="1"/>
  <c r="O795" i="1"/>
  <c r="P795" i="1" s="1"/>
  <c r="O794" i="1"/>
  <c r="P794" i="1" s="1"/>
  <c r="O793" i="1"/>
  <c r="O809" i="1" s="1"/>
  <c r="O792" i="1"/>
  <c r="P792" i="1" s="1"/>
  <c r="O791" i="1"/>
  <c r="P791" i="1" s="1"/>
  <c r="O790" i="1"/>
  <c r="P790" i="1" s="1"/>
  <c r="O753" i="1"/>
  <c r="P753" i="1" s="1"/>
  <c r="O752" i="1"/>
  <c r="P752" i="1" s="1"/>
  <c r="O751" i="1"/>
  <c r="P751" i="1" s="1"/>
  <c r="O747" i="1"/>
  <c r="P747" i="1" s="1"/>
  <c r="O746" i="1"/>
  <c r="P746" i="1" s="1"/>
  <c r="O745" i="1"/>
  <c r="P745" i="1" s="1"/>
  <c r="O744" i="1"/>
  <c r="P744" i="1" s="1"/>
  <c r="O743" i="1"/>
  <c r="P743" i="1" s="1"/>
  <c r="O742" i="1"/>
  <c r="P742" i="1" s="1"/>
  <c r="O741" i="1"/>
  <c r="P741" i="1" s="1"/>
  <c r="O740" i="1"/>
  <c r="P740" i="1" s="1"/>
  <c r="O739" i="1"/>
  <c r="O755" i="1" s="1"/>
  <c r="P738" i="1"/>
  <c r="O738" i="1"/>
  <c r="O737" i="1"/>
  <c r="P737" i="1" s="1"/>
  <c r="P736" i="1"/>
  <c r="O736" i="1"/>
  <c r="O749" i="1" s="1"/>
  <c r="O699" i="1"/>
  <c r="P699" i="1" s="1"/>
  <c r="O698" i="1"/>
  <c r="P698" i="1" s="1"/>
  <c r="O697" i="1"/>
  <c r="P697" i="1" s="1"/>
  <c r="O693" i="1"/>
  <c r="P693" i="1" s="1"/>
  <c r="O692" i="1"/>
  <c r="P692" i="1" s="1"/>
  <c r="O691" i="1"/>
  <c r="P691" i="1" s="1"/>
  <c r="O690" i="1"/>
  <c r="P690" i="1" s="1"/>
  <c r="O689" i="1"/>
  <c r="P689" i="1" s="1"/>
  <c r="O688" i="1"/>
  <c r="P688" i="1" s="1"/>
  <c r="O687" i="1"/>
  <c r="P687" i="1" s="1"/>
  <c r="O686" i="1"/>
  <c r="P686" i="1" s="1"/>
  <c r="O685" i="1"/>
  <c r="O701" i="1" s="1"/>
  <c r="O684" i="1"/>
  <c r="P684" i="1" s="1"/>
  <c r="O683" i="1"/>
  <c r="P683" i="1" s="1"/>
  <c r="O682" i="1"/>
  <c r="P682" i="1" s="1"/>
  <c r="O645" i="1"/>
  <c r="P645" i="1" s="1"/>
  <c r="O644" i="1"/>
  <c r="P644" i="1" s="1"/>
  <c r="O643" i="1"/>
  <c r="P643" i="1" s="1"/>
  <c r="O639" i="1"/>
  <c r="P639" i="1" s="1"/>
  <c r="O638" i="1"/>
  <c r="P638" i="1" s="1"/>
  <c r="O637" i="1"/>
  <c r="P637" i="1" s="1"/>
  <c r="O636" i="1"/>
  <c r="P636" i="1" s="1"/>
  <c r="O635" i="1"/>
  <c r="P635" i="1" s="1"/>
  <c r="O634" i="1"/>
  <c r="P634" i="1" s="1"/>
  <c r="O633" i="1"/>
  <c r="P633" i="1" s="1"/>
  <c r="O632" i="1"/>
  <c r="P632" i="1" s="1"/>
  <c r="O631" i="1"/>
  <c r="O647" i="1" s="1"/>
  <c r="O630" i="1"/>
  <c r="P630" i="1" s="1"/>
  <c r="O629" i="1"/>
  <c r="P629" i="1" s="1"/>
  <c r="O628" i="1"/>
  <c r="P628" i="1" s="1"/>
  <c r="O591" i="1"/>
  <c r="P591" i="1" s="1"/>
  <c r="O590" i="1"/>
  <c r="P590" i="1" s="1"/>
  <c r="O589" i="1"/>
  <c r="P589" i="1" s="1"/>
  <c r="O585" i="1"/>
  <c r="P585" i="1" s="1"/>
  <c r="O584" i="1"/>
  <c r="P584" i="1" s="1"/>
  <c r="O583" i="1"/>
  <c r="P583" i="1" s="1"/>
  <c r="O582" i="1"/>
  <c r="P582" i="1" s="1"/>
  <c r="O581" i="1"/>
  <c r="P581" i="1" s="1"/>
  <c r="O580" i="1"/>
  <c r="P580" i="1" s="1"/>
  <c r="O579" i="1"/>
  <c r="P579" i="1" s="1"/>
  <c r="O578" i="1"/>
  <c r="P578" i="1" s="1"/>
  <c r="O577" i="1"/>
  <c r="O593" i="1" s="1"/>
  <c r="O576" i="1"/>
  <c r="P576" i="1" s="1"/>
  <c r="O575" i="1"/>
  <c r="P575" i="1" s="1"/>
  <c r="O574" i="1"/>
  <c r="P574" i="1" s="1"/>
  <c r="O537" i="1"/>
  <c r="P537" i="1" s="1"/>
  <c r="O536" i="1"/>
  <c r="P536" i="1" s="1"/>
  <c r="O535" i="1"/>
  <c r="P535" i="1" s="1"/>
  <c r="O531" i="1"/>
  <c r="P531" i="1" s="1"/>
  <c r="O530" i="1"/>
  <c r="P530" i="1" s="1"/>
  <c r="O529" i="1"/>
  <c r="P529" i="1" s="1"/>
  <c r="O528" i="1"/>
  <c r="P528" i="1" s="1"/>
  <c r="O527" i="1"/>
  <c r="P527" i="1" s="1"/>
  <c r="O526" i="1"/>
  <c r="P526" i="1" s="1"/>
  <c r="O525" i="1"/>
  <c r="P525" i="1" s="1"/>
  <c r="O524" i="1"/>
  <c r="P524" i="1" s="1"/>
  <c r="O523" i="1"/>
  <c r="O539" i="1" s="1"/>
  <c r="O522" i="1"/>
  <c r="P522" i="1" s="1"/>
  <c r="O521" i="1"/>
  <c r="P521" i="1" s="1"/>
  <c r="O520" i="1"/>
  <c r="P520" i="1" s="1"/>
  <c r="O483" i="1"/>
  <c r="P483" i="1" s="1"/>
  <c r="O482" i="1"/>
  <c r="P482" i="1" s="1"/>
  <c r="O481" i="1"/>
  <c r="P481" i="1" s="1"/>
  <c r="O477" i="1"/>
  <c r="P477" i="1" s="1"/>
  <c r="O476" i="1"/>
  <c r="P476" i="1" s="1"/>
  <c r="O475" i="1"/>
  <c r="P475" i="1" s="1"/>
  <c r="O474" i="1"/>
  <c r="P474" i="1" s="1"/>
  <c r="O473" i="1"/>
  <c r="P473" i="1" s="1"/>
  <c r="O472" i="1"/>
  <c r="P472" i="1" s="1"/>
  <c r="O471" i="1"/>
  <c r="P471" i="1" s="1"/>
  <c r="O470" i="1"/>
  <c r="P470" i="1" s="1"/>
  <c r="O469" i="1"/>
  <c r="O485" i="1" s="1"/>
  <c r="O468" i="1"/>
  <c r="P468" i="1" s="1"/>
  <c r="O467" i="1"/>
  <c r="P467" i="1" s="1"/>
  <c r="P466" i="1"/>
  <c r="O466" i="1"/>
  <c r="O479" i="1" s="1"/>
  <c r="O429" i="1"/>
  <c r="P429" i="1" s="1"/>
  <c r="O428" i="1"/>
  <c r="P428" i="1" s="1"/>
  <c r="O427" i="1"/>
  <c r="P427" i="1" s="1"/>
  <c r="O423" i="1"/>
  <c r="P423" i="1" s="1"/>
  <c r="O422" i="1"/>
  <c r="P422" i="1" s="1"/>
  <c r="O421" i="1"/>
  <c r="P421" i="1" s="1"/>
  <c r="O420" i="1"/>
  <c r="P420" i="1" s="1"/>
  <c r="O419" i="1"/>
  <c r="P419" i="1" s="1"/>
  <c r="O418" i="1"/>
  <c r="P418" i="1" s="1"/>
  <c r="O417" i="1"/>
  <c r="P417" i="1" s="1"/>
  <c r="O416" i="1"/>
  <c r="P416" i="1" s="1"/>
  <c r="O415" i="1"/>
  <c r="O431" i="1" s="1"/>
  <c r="O414" i="1"/>
  <c r="P414" i="1" s="1"/>
  <c r="O413" i="1"/>
  <c r="P413" i="1" s="1"/>
  <c r="P412" i="1"/>
  <c r="O412" i="1"/>
  <c r="O425" i="1" s="1"/>
  <c r="O375" i="1"/>
  <c r="P375" i="1" s="1"/>
  <c r="O374" i="1"/>
  <c r="P374" i="1" s="1"/>
  <c r="O373" i="1"/>
  <c r="P373" i="1" s="1"/>
  <c r="O369" i="1"/>
  <c r="P369" i="1" s="1"/>
  <c r="O368" i="1"/>
  <c r="P368" i="1" s="1"/>
  <c r="O367" i="1"/>
  <c r="P367" i="1" s="1"/>
  <c r="O366" i="1"/>
  <c r="P366" i="1" s="1"/>
  <c r="O365" i="1"/>
  <c r="P365" i="1" s="1"/>
  <c r="O364" i="1"/>
  <c r="P364" i="1" s="1"/>
  <c r="O363" i="1"/>
  <c r="P363" i="1" s="1"/>
  <c r="O362" i="1"/>
  <c r="P362" i="1" s="1"/>
  <c r="O361" i="1"/>
  <c r="O377" i="1" s="1"/>
  <c r="O360" i="1"/>
  <c r="P360" i="1" s="1"/>
  <c r="O359" i="1"/>
  <c r="P359" i="1" s="1"/>
  <c r="P358" i="1"/>
  <c r="O358" i="1"/>
  <c r="O371" i="1" s="1"/>
  <c r="O321" i="1"/>
  <c r="P321" i="1" s="1"/>
  <c r="O320" i="1"/>
  <c r="P320" i="1" s="1"/>
  <c r="O319" i="1"/>
  <c r="P319" i="1" s="1"/>
  <c r="O315" i="1"/>
  <c r="P315" i="1" s="1"/>
  <c r="O314" i="1"/>
  <c r="P314" i="1" s="1"/>
  <c r="O313" i="1"/>
  <c r="P313" i="1" s="1"/>
  <c r="O312" i="1"/>
  <c r="P312" i="1" s="1"/>
  <c r="O311" i="1"/>
  <c r="P311" i="1" s="1"/>
  <c r="O310" i="1"/>
  <c r="P310" i="1" s="1"/>
  <c r="O309" i="1"/>
  <c r="P309" i="1" s="1"/>
  <c r="O308" i="1"/>
  <c r="P308" i="1" s="1"/>
  <c r="O307" i="1"/>
  <c r="O323" i="1" s="1"/>
  <c r="O306" i="1"/>
  <c r="P306" i="1" s="1"/>
  <c r="O305" i="1"/>
  <c r="P305" i="1" s="1"/>
  <c r="O304" i="1"/>
  <c r="P304" i="1" s="1"/>
  <c r="O267" i="1"/>
  <c r="O266" i="1"/>
  <c r="O261" i="1"/>
  <c r="P260" i="1"/>
  <c r="O260" i="1"/>
  <c r="O259" i="1"/>
  <c r="O257" i="1"/>
  <c r="O256" i="1"/>
  <c r="O255" i="1"/>
  <c r="O254" i="1"/>
  <c r="O253" i="1"/>
  <c r="O252" i="1"/>
  <c r="O251" i="1"/>
  <c r="P213" i="1"/>
  <c r="O213" i="1"/>
  <c r="O212" i="1"/>
  <c r="P212" i="1" s="1"/>
  <c r="O211" i="1"/>
  <c r="P211" i="1" s="1"/>
  <c r="P207" i="1"/>
  <c r="O207" i="1"/>
  <c r="O206" i="1"/>
  <c r="P206" i="1" s="1"/>
  <c r="O205" i="1"/>
  <c r="P205" i="1" s="1"/>
  <c r="P204" i="1"/>
  <c r="O204" i="1"/>
  <c r="P203" i="1"/>
  <c r="O203" i="1"/>
  <c r="O202" i="1"/>
  <c r="P202" i="1" s="1"/>
  <c r="O201" i="1"/>
  <c r="P201" i="1" s="1"/>
  <c r="P200" i="1"/>
  <c r="O200" i="1"/>
  <c r="P199" i="1"/>
  <c r="O199" i="1"/>
  <c r="O215" i="1" s="1"/>
  <c r="O198" i="1"/>
  <c r="P198" i="1" s="1"/>
  <c r="O197" i="1"/>
  <c r="P197" i="1" s="1"/>
  <c r="P196" i="1"/>
  <c r="O196" i="1"/>
  <c r="O209" i="1" s="1"/>
  <c r="P159" i="1"/>
  <c r="O159" i="1"/>
  <c r="O158" i="1"/>
  <c r="P158" i="1" s="1"/>
  <c r="O157" i="1"/>
  <c r="P157" i="1" s="1"/>
  <c r="P153" i="1"/>
  <c r="O153" i="1"/>
  <c r="O152" i="1"/>
  <c r="P152" i="1" s="1"/>
  <c r="O151" i="1"/>
  <c r="P151" i="1" s="1"/>
  <c r="O150" i="1"/>
  <c r="P150" i="1" s="1"/>
  <c r="P149" i="1"/>
  <c r="O149" i="1"/>
  <c r="O148" i="1"/>
  <c r="P148" i="1" s="1"/>
  <c r="O147" i="1"/>
  <c r="P147" i="1" s="1"/>
  <c r="O146" i="1"/>
  <c r="P146" i="1" s="1"/>
  <c r="P145" i="1"/>
  <c r="O145" i="1"/>
  <c r="O161" i="1" s="1"/>
  <c r="O144" i="1"/>
  <c r="P144" i="1" s="1"/>
  <c r="O143" i="1"/>
  <c r="P143" i="1" s="1"/>
  <c r="O142" i="1"/>
  <c r="P142" i="1" s="1"/>
  <c r="P105" i="1"/>
  <c r="O105" i="1"/>
  <c r="P104" i="1"/>
  <c r="O104" i="1"/>
  <c r="O103" i="1"/>
  <c r="P103" i="1" s="1"/>
  <c r="P99" i="1"/>
  <c r="O99" i="1"/>
  <c r="P98" i="1"/>
  <c r="O98" i="1"/>
  <c r="O97" i="1"/>
  <c r="P97" i="1" s="1"/>
  <c r="P96" i="1"/>
  <c r="O96" i="1"/>
  <c r="P95" i="1"/>
  <c r="O95" i="1"/>
  <c r="P94" i="1"/>
  <c r="O94" i="1"/>
  <c r="O93" i="1"/>
  <c r="P93" i="1" s="1"/>
  <c r="P92" i="1"/>
  <c r="O92" i="1"/>
  <c r="P91" i="1"/>
  <c r="P107" i="1" s="1"/>
  <c r="O91" i="1"/>
  <c r="O107" i="1" s="1"/>
  <c r="P90" i="1"/>
  <c r="O90" i="1"/>
  <c r="O89" i="1"/>
  <c r="P89" i="1" s="1"/>
  <c r="P88" i="1"/>
  <c r="O88" i="1"/>
  <c r="O101" i="1" s="1"/>
  <c r="P6720" i="1"/>
  <c r="P6711" i="1"/>
  <c r="P6707" i="1"/>
  <c r="P6703" i="1"/>
  <c r="P6666" i="1"/>
  <c r="P6665" i="1"/>
  <c r="P6664" i="1"/>
  <c r="P6660" i="1"/>
  <c r="P6659" i="1"/>
  <c r="P6658" i="1"/>
  <c r="P6657" i="1"/>
  <c r="P6668" i="1" s="1"/>
  <c r="P6656" i="1"/>
  <c r="P6655" i="1"/>
  <c r="P6654" i="1"/>
  <c r="P6653" i="1"/>
  <c r="P6652" i="1"/>
  <c r="P6651" i="1"/>
  <c r="P6650" i="1"/>
  <c r="P6649" i="1"/>
  <c r="P6662" i="1" s="1"/>
  <c r="P6612" i="1"/>
  <c r="P6611" i="1"/>
  <c r="P6610" i="1"/>
  <c r="P6606" i="1"/>
  <c r="P6605" i="1"/>
  <c r="P6604" i="1"/>
  <c r="P6603" i="1"/>
  <c r="P6602" i="1"/>
  <c r="P6601" i="1"/>
  <c r="P6600" i="1"/>
  <c r="P6599" i="1"/>
  <c r="P6598" i="1"/>
  <c r="P6614" i="1" s="1"/>
  <c r="P6597" i="1"/>
  <c r="P6596" i="1"/>
  <c r="P6608" i="1" s="1"/>
  <c r="P6595" i="1"/>
  <c r="P6558" i="1"/>
  <c r="P6557" i="1"/>
  <c r="P6556" i="1"/>
  <c r="P6552" i="1"/>
  <c r="P6551" i="1"/>
  <c r="P6550" i="1"/>
  <c r="P6549" i="1"/>
  <c r="P6548" i="1"/>
  <c r="P6547" i="1"/>
  <c r="P6546" i="1"/>
  <c r="P6545" i="1"/>
  <c r="P6544" i="1"/>
  <c r="P6560" i="1" s="1"/>
  <c r="P6543" i="1"/>
  <c r="P6542" i="1"/>
  <c r="P6554" i="1" s="1"/>
  <c r="P6541" i="1"/>
  <c r="P6504" i="1"/>
  <c r="P6503" i="1"/>
  <c r="P6502" i="1"/>
  <c r="P6498" i="1"/>
  <c r="P6497" i="1"/>
  <c r="P6496" i="1"/>
  <c r="P6495" i="1"/>
  <c r="P6494" i="1"/>
  <c r="P6493" i="1"/>
  <c r="P6492" i="1"/>
  <c r="P6491" i="1"/>
  <c r="P6506" i="1" s="1"/>
  <c r="P6490" i="1"/>
  <c r="P6489" i="1"/>
  <c r="P6488" i="1"/>
  <c r="P6487" i="1"/>
  <c r="P6500" i="1" s="1"/>
  <c r="P6450" i="1"/>
  <c r="P6449" i="1"/>
  <c r="P6448" i="1"/>
  <c r="P6444" i="1"/>
  <c r="P6443" i="1"/>
  <c r="P6442" i="1"/>
  <c r="P6441" i="1"/>
  <c r="P6452" i="1" s="1"/>
  <c r="P6440" i="1"/>
  <c r="P6439" i="1"/>
  <c r="P6438" i="1"/>
  <c r="P6437" i="1"/>
  <c r="P6436" i="1"/>
  <c r="P6435" i="1"/>
  <c r="P6434" i="1"/>
  <c r="P6433" i="1"/>
  <c r="P6446" i="1" s="1"/>
  <c r="P6396" i="1"/>
  <c r="P6395" i="1"/>
  <c r="P6394" i="1"/>
  <c r="P6390" i="1"/>
  <c r="P6389" i="1"/>
  <c r="P6388" i="1"/>
  <c r="P6387" i="1"/>
  <c r="P6398" i="1" s="1"/>
  <c r="P6386" i="1"/>
  <c r="P6385" i="1"/>
  <c r="P6384" i="1"/>
  <c r="P6383" i="1"/>
  <c r="P6382" i="1"/>
  <c r="P6381" i="1"/>
  <c r="P6380" i="1"/>
  <c r="P6379" i="1"/>
  <c r="P6392" i="1" s="1"/>
  <c r="P6342" i="1"/>
  <c r="P6341" i="1"/>
  <c r="P6340" i="1"/>
  <c r="P6336" i="1"/>
  <c r="P6335" i="1"/>
  <c r="P6334" i="1"/>
  <c r="P6333" i="1"/>
  <c r="P6344" i="1" s="1"/>
  <c r="P6332" i="1"/>
  <c r="P6331" i="1"/>
  <c r="P6330" i="1"/>
  <c r="P6329" i="1"/>
  <c r="P6328" i="1"/>
  <c r="P6327" i="1"/>
  <c r="P6326" i="1"/>
  <c r="P6325" i="1"/>
  <c r="P6338" i="1" s="1"/>
  <c r="P6288" i="1"/>
  <c r="P6287" i="1"/>
  <c r="P6286" i="1"/>
  <c r="P6282" i="1"/>
  <c r="P6281" i="1"/>
  <c r="P6280" i="1"/>
  <c r="P6279" i="1"/>
  <c r="P6278" i="1"/>
  <c r="P6277" i="1"/>
  <c r="P6276" i="1"/>
  <c r="P6275" i="1"/>
  <c r="P6274" i="1"/>
  <c r="P6290" i="1" s="1"/>
  <c r="P6273" i="1"/>
  <c r="P6272" i="1"/>
  <c r="P6284" i="1" s="1"/>
  <c r="P6271" i="1"/>
  <c r="P6234" i="1"/>
  <c r="P6233" i="1"/>
  <c r="P6232" i="1"/>
  <c r="P6228" i="1"/>
  <c r="P6227" i="1"/>
  <c r="P6226" i="1"/>
  <c r="P6225" i="1"/>
  <c r="P6224" i="1"/>
  <c r="P6223" i="1"/>
  <c r="P6222" i="1"/>
  <c r="P6221" i="1"/>
  <c r="P6220" i="1"/>
  <c r="P6236" i="1" s="1"/>
  <c r="P6219" i="1"/>
  <c r="P6218" i="1"/>
  <c r="P6230" i="1" s="1"/>
  <c r="P6217" i="1"/>
  <c r="P6180" i="1"/>
  <c r="P6179" i="1"/>
  <c r="P6178" i="1"/>
  <c r="P6174" i="1"/>
  <c r="P6173" i="1"/>
  <c r="P6172" i="1"/>
  <c r="P6171" i="1"/>
  <c r="P6170" i="1"/>
  <c r="P6169" i="1"/>
  <c r="P6168" i="1"/>
  <c r="P6167" i="1"/>
  <c r="P6166" i="1"/>
  <c r="P6182" i="1" s="1"/>
  <c r="P6165" i="1"/>
  <c r="P6164" i="1"/>
  <c r="P6176" i="1" s="1"/>
  <c r="P6163" i="1"/>
  <c r="P6126" i="1"/>
  <c r="P6125" i="1"/>
  <c r="P6124" i="1"/>
  <c r="P6120" i="1"/>
  <c r="P6119" i="1"/>
  <c r="P6118" i="1"/>
  <c r="P6117" i="1"/>
  <c r="P6116" i="1"/>
  <c r="P6115" i="1"/>
  <c r="P6114" i="1"/>
  <c r="P6113" i="1"/>
  <c r="P6112" i="1"/>
  <c r="P6128" i="1" s="1"/>
  <c r="P6111" i="1"/>
  <c r="P6110" i="1"/>
  <c r="P6122" i="1" s="1"/>
  <c r="P6109" i="1"/>
  <c r="P6072" i="1"/>
  <c r="P6071" i="1"/>
  <c r="P6070" i="1"/>
  <c r="P6066" i="1"/>
  <c r="P6065" i="1"/>
  <c r="P6064" i="1"/>
  <c r="P6063" i="1"/>
  <c r="P6062" i="1"/>
  <c r="P6061" i="1"/>
  <c r="P6060" i="1"/>
  <c r="P6059" i="1"/>
  <c r="P6058" i="1"/>
  <c r="P6074" i="1" s="1"/>
  <c r="P6057" i="1"/>
  <c r="P6056" i="1"/>
  <c r="P6068" i="1" s="1"/>
  <c r="P6055" i="1"/>
  <c r="P6018" i="1"/>
  <c r="P6017" i="1"/>
  <c r="P6016" i="1"/>
  <c r="P6012" i="1"/>
  <c r="P6011" i="1"/>
  <c r="P6010" i="1"/>
  <c r="P6009" i="1"/>
  <c r="P6008" i="1"/>
  <c r="P6007" i="1"/>
  <c r="P6006" i="1"/>
  <c r="P6005" i="1"/>
  <c r="P6004" i="1"/>
  <c r="P6020" i="1" s="1"/>
  <c r="P6003" i="1"/>
  <c r="P6002" i="1"/>
  <c r="P6014" i="1" s="1"/>
  <c r="P6001" i="1"/>
  <c r="P5964" i="1"/>
  <c r="P5963" i="1"/>
  <c r="P5962" i="1"/>
  <c r="P5958" i="1"/>
  <c r="P5957" i="1"/>
  <c r="P5956" i="1"/>
  <c r="P5955" i="1"/>
  <c r="P5954" i="1"/>
  <c r="P5953" i="1"/>
  <c r="P5952" i="1"/>
  <c r="P5951" i="1"/>
  <c r="P5950" i="1"/>
  <c r="P5949" i="1"/>
  <c r="P5948" i="1"/>
  <c r="P5947" i="1"/>
  <c r="P5910" i="1"/>
  <c r="P5909" i="1"/>
  <c r="P5908" i="1"/>
  <c r="P5904" i="1"/>
  <c r="P5903" i="1"/>
  <c r="P5902" i="1"/>
  <c r="P5901" i="1"/>
  <c r="P5900" i="1"/>
  <c r="P5899" i="1"/>
  <c r="P5898" i="1"/>
  <c r="P5897" i="1"/>
  <c r="P5896" i="1"/>
  <c r="P5912" i="1" s="1"/>
  <c r="P5895" i="1"/>
  <c r="P5894" i="1"/>
  <c r="P5906" i="1" s="1"/>
  <c r="P5893" i="1"/>
  <c r="P5856" i="1"/>
  <c r="P5855" i="1"/>
  <c r="P5854" i="1"/>
  <c r="P5850" i="1"/>
  <c r="P5849" i="1"/>
  <c r="P5848" i="1"/>
  <c r="P5847" i="1"/>
  <c r="P5846" i="1"/>
  <c r="P5845" i="1"/>
  <c r="P5844" i="1"/>
  <c r="P5843" i="1"/>
  <c r="P5842" i="1"/>
  <c r="P5858" i="1" s="1"/>
  <c r="P5841" i="1"/>
  <c r="P5840" i="1"/>
  <c r="P5852" i="1" s="1"/>
  <c r="P5839" i="1"/>
  <c r="P5802" i="1"/>
  <c r="P5801" i="1"/>
  <c r="P5800" i="1"/>
  <c r="P5796" i="1"/>
  <c r="P5795" i="1"/>
  <c r="P5794" i="1"/>
  <c r="P5793" i="1"/>
  <c r="P5792" i="1"/>
  <c r="P5791" i="1"/>
  <c r="P5790" i="1"/>
  <c r="P5789" i="1"/>
  <c r="P5788" i="1"/>
  <c r="P5804" i="1" s="1"/>
  <c r="P5787" i="1"/>
  <c r="P5786" i="1"/>
  <c r="P5798" i="1" s="1"/>
  <c r="P5785" i="1"/>
  <c r="P5748" i="1"/>
  <c r="P5747" i="1"/>
  <c r="P5746" i="1"/>
  <c r="P5742" i="1"/>
  <c r="P5741" i="1"/>
  <c r="P5740" i="1"/>
  <c r="P5739" i="1"/>
  <c r="P5738" i="1"/>
  <c r="P5737" i="1"/>
  <c r="P5736" i="1"/>
  <c r="P5735" i="1"/>
  <c r="P5734" i="1"/>
  <c r="P5733" i="1"/>
  <c r="P5732" i="1"/>
  <c r="P5731" i="1"/>
  <c r="P5694" i="1"/>
  <c r="P5693" i="1"/>
  <c r="P5692" i="1"/>
  <c r="P5688" i="1"/>
  <c r="P5687" i="1"/>
  <c r="P5686" i="1"/>
  <c r="P5685" i="1"/>
  <c r="P5684" i="1"/>
  <c r="P5683" i="1"/>
  <c r="P5682" i="1"/>
  <c r="P5681" i="1"/>
  <c r="P5680" i="1"/>
  <c r="P5696" i="1" s="1"/>
  <c r="P5679" i="1"/>
  <c r="P5678" i="1"/>
  <c r="P5690" i="1" s="1"/>
  <c r="P5677" i="1"/>
  <c r="P5640" i="1"/>
  <c r="P5639" i="1"/>
  <c r="P5638" i="1"/>
  <c r="P5634" i="1"/>
  <c r="P5633" i="1"/>
  <c r="P5632" i="1"/>
  <c r="P5631" i="1"/>
  <c r="P5630" i="1"/>
  <c r="P5629" i="1"/>
  <c r="P5628" i="1"/>
  <c r="P5627" i="1"/>
  <c r="P5626" i="1"/>
  <c r="P5625" i="1"/>
  <c r="P5624" i="1"/>
  <c r="P5623" i="1"/>
  <c r="P5586" i="1"/>
  <c r="P5585" i="1"/>
  <c r="P5584" i="1"/>
  <c r="P5580" i="1"/>
  <c r="P5579" i="1"/>
  <c r="P5578" i="1"/>
  <c r="P5577" i="1"/>
  <c r="P5576" i="1"/>
  <c r="P5575" i="1"/>
  <c r="P5574" i="1"/>
  <c r="P5573" i="1"/>
  <c r="P5572" i="1"/>
  <c r="P5588" i="1" s="1"/>
  <c r="P5571" i="1"/>
  <c r="P5570" i="1"/>
  <c r="P5582" i="1" s="1"/>
  <c r="P5569" i="1"/>
  <c r="P5532" i="1"/>
  <c r="P5531" i="1"/>
  <c r="P5530" i="1"/>
  <c r="P5526" i="1"/>
  <c r="P5525" i="1"/>
  <c r="P5523" i="1"/>
  <c r="P5522" i="1"/>
  <c r="P5521" i="1"/>
  <c r="P5519" i="1"/>
  <c r="P5518" i="1"/>
  <c r="P5517" i="1"/>
  <c r="P5515" i="1"/>
  <c r="P5478" i="1"/>
  <c r="P5477" i="1"/>
  <c r="P5476" i="1"/>
  <c r="P5472" i="1"/>
  <c r="P5471" i="1"/>
  <c r="P5470" i="1"/>
  <c r="P5469" i="1"/>
  <c r="P5468" i="1"/>
  <c r="P5467" i="1"/>
  <c r="P5466" i="1"/>
  <c r="P5465" i="1"/>
  <c r="P5464" i="1"/>
  <c r="P5480" i="1" s="1"/>
  <c r="P5463" i="1"/>
  <c r="P5462" i="1"/>
  <c r="P5474" i="1" s="1"/>
  <c r="P5461" i="1"/>
  <c r="P5424" i="1"/>
  <c r="P5423" i="1"/>
  <c r="P5422" i="1"/>
  <c r="P5418" i="1"/>
  <c r="P5417" i="1"/>
  <c r="P5416" i="1"/>
  <c r="P5415" i="1"/>
  <c r="P5414" i="1"/>
  <c r="P5413" i="1"/>
  <c r="P5412" i="1"/>
  <c r="P5411" i="1"/>
  <c r="P5410" i="1"/>
  <c r="P5426" i="1" s="1"/>
  <c r="P5409" i="1"/>
  <c r="P5408" i="1"/>
  <c r="P5420" i="1" s="1"/>
  <c r="P5407" i="1"/>
  <c r="P5370" i="1"/>
  <c r="P5369" i="1"/>
  <c r="P5368" i="1"/>
  <c r="P5364" i="1"/>
  <c r="P5363" i="1"/>
  <c r="P5362" i="1"/>
  <c r="P5361" i="1"/>
  <c r="P5360" i="1"/>
  <c r="P5359" i="1"/>
  <c r="P5358" i="1"/>
  <c r="P5357" i="1"/>
  <c r="P5356" i="1"/>
  <c r="P5372" i="1" s="1"/>
  <c r="P5355" i="1"/>
  <c r="P5354" i="1"/>
  <c r="P5366" i="1" s="1"/>
  <c r="P5353" i="1"/>
  <c r="P5316" i="1"/>
  <c r="P5315" i="1"/>
  <c r="P5314" i="1"/>
  <c r="P5310" i="1"/>
  <c r="P5309" i="1"/>
  <c r="P5308" i="1"/>
  <c r="P5307" i="1"/>
  <c r="P5306" i="1"/>
  <c r="P5305" i="1"/>
  <c r="P5304" i="1"/>
  <c r="P5303" i="1"/>
  <c r="P5302" i="1"/>
  <c r="P5318" i="1" s="1"/>
  <c r="P5301" i="1"/>
  <c r="P5300" i="1"/>
  <c r="P5312" i="1" s="1"/>
  <c r="P5299" i="1"/>
  <c r="P5262" i="1"/>
  <c r="P5261" i="1"/>
  <c r="P5260" i="1"/>
  <c r="P5256" i="1"/>
  <c r="P5255" i="1"/>
  <c r="P5254" i="1"/>
  <c r="P5253" i="1"/>
  <c r="P5252" i="1"/>
  <c r="P5251" i="1"/>
  <c r="P5250" i="1"/>
  <c r="P5249" i="1"/>
  <c r="P5248" i="1"/>
  <c r="P5264" i="1" s="1"/>
  <c r="P5247" i="1"/>
  <c r="P5246" i="1"/>
  <c r="P5258" i="1" s="1"/>
  <c r="P5245" i="1"/>
  <c r="P5208" i="1"/>
  <c r="P5207" i="1"/>
  <c r="P5206" i="1"/>
  <c r="P5202" i="1"/>
  <c r="P5201" i="1"/>
  <c r="P5200" i="1"/>
  <c r="P5199" i="1"/>
  <c r="P5198" i="1"/>
  <c r="P5197" i="1"/>
  <c r="P5196" i="1"/>
  <c r="P5195" i="1"/>
  <c r="P5194" i="1"/>
  <c r="P5210" i="1" s="1"/>
  <c r="P5193" i="1"/>
  <c r="P5192" i="1"/>
  <c r="P5204" i="1" s="1"/>
  <c r="P5191" i="1"/>
  <c r="P5154" i="1"/>
  <c r="P5153" i="1"/>
  <c r="P5152" i="1"/>
  <c r="P5148" i="1"/>
  <c r="P5147" i="1"/>
  <c r="P5146" i="1"/>
  <c r="P5145" i="1"/>
  <c r="P5144" i="1"/>
  <c r="P5143" i="1"/>
  <c r="P5142" i="1"/>
  <c r="P5141" i="1"/>
  <c r="P5140" i="1"/>
  <c r="P5156" i="1" s="1"/>
  <c r="P5139" i="1"/>
  <c r="P5138" i="1"/>
  <c r="P5150" i="1" s="1"/>
  <c r="P5137" i="1"/>
  <c r="P5100" i="1"/>
  <c r="P5099" i="1"/>
  <c r="P5094" i="1"/>
  <c r="P5093" i="1"/>
  <c r="P5092" i="1"/>
  <c r="P5090" i="1"/>
  <c r="P5089" i="1"/>
  <c r="P5088" i="1"/>
  <c r="P5086" i="1"/>
  <c r="P5085" i="1"/>
  <c r="P5084" i="1"/>
  <c r="P5046" i="1"/>
  <c r="P5045" i="1"/>
  <c r="P5044" i="1"/>
  <c r="P5040" i="1"/>
  <c r="P5039" i="1"/>
  <c r="P5038" i="1"/>
  <c r="P5037" i="1"/>
  <c r="P5036" i="1"/>
  <c r="P5035" i="1"/>
  <c r="P5034" i="1"/>
  <c r="P5033" i="1"/>
  <c r="P5032" i="1"/>
  <c r="P5048" i="1" s="1"/>
  <c r="P5031" i="1"/>
  <c r="P5030" i="1"/>
  <c r="P5042" i="1" s="1"/>
  <c r="P5029" i="1"/>
  <c r="P4992" i="1"/>
  <c r="P4991" i="1"/>
  <c r="P4990" i="1"/>
  <c r="P4986" i="1"/>
  <c r="P4985" i="1"/>
  <c r="P4984" i="1"/>
  <c r="P4983" i="1"/>
  <c r="P4982" i="1"/>
  <c r="P4981" i="1"/>
  <c r="P4980" i="1"/>
  <c r="P4979" i="1"/>
  <c r="P4978" i="1"/>
  <c r="P4994" i="1" s="1"/>
  <c r="P4977" i="1"/>
  <c r="P4976" i="1"/>
  <c r="P4988" i="1" s="1"/>
  <c r="P4975" i="1"/>
  <c r="P4938" i="1"/>
  <c r="P4937" i="1"/>
  <c r="P4936" i="1"/>
  <c r="P4932" i="1"/>
  <c r="P4931" i="1"/>
  <c r="P4930" i="1"/>
  <c r="P4929" i="1"/>
  <c r="P4928" i="1"/>
  <c r="P4927" i="1"/>
  <c r="P4926" i="1"/>
  <c r="P4925" i="1"/>
  <c r="P4924" i="1"/>
  <c r="P4940" i="1" s="1"/>
  <c r="P4923" i="1"/>
  <c r="P4922" i="1"/>
  <c r="P4934" i="1" s="1"/>
  <c r="P4921" i="1"/>
  <c r="P4884" i="1"/>
  <c r="P4883" i="1"/>
  <c r="P4882" i="1"/>
  <c r="P4878" i="1"/>
  <c r="P4877" i="1"/>
  <c r="P4876" i="1"/>
  <c r="P4875" i="1"/>
  <c r="P4874" i="1"/>
  <c r="P4873" i="1"/>
  <c r="P4872" i="1"/>
  <c r="P4871" i="1"/>
  <c r="P4870" i="1"/>
  <c r="P4886" i="1" s="1"/>
  <c r="P4869" i="1"/>
  <c r="P4868" i="1"/>
  <c r="P4880" i="1" s="1"/>
  <c r="P4867" i="1"/>
  <c r="P4830" i="1"/>
  <c r="P4829" i="1"/>
  <c r="P4828" i="1"/>
  <c r="P4824" i="1"/>
  <c r="P4823" i="1"/>
  <c r="P4822" i="1"/>
  <c r="P4821" i="1"/>
  <c r="P4820" i="1"/>
  <c r="P4819" i="1"/>
  <c r="P4818" i="1"/>
  <c r="P4817" i="1"/>
  <c r="P4816" i="1"/>
  <c r="P4832" i="1" s="1"/>
  <c r="P4815" i="1"/>
  <c r="P4814" i="1"/>
  <c r="P4826" i="1" s="1"/>
  <c r="P4813" i="1"/>
  <c r="P4776" i="1"/>
  <c r="P4775" i="1"/>
  <c r="P4774" i="1"/>
  <c r="P4770" i="1"/>
  <c r="P4769" i="1"/>
  <c r="P4768" i="1"/>
  <c r="P4767" i="1"/>
  <c r="P4766" i="1"/>
  <c r="P4765" i="1"/>
  <c r="P4764" i="1"/>
  <c r="P4763" i="1"/>
  <c r="P4762" i="1"/>
  <c r="P4778" i="1" s="1"/>
  <c r="P4761" i="1"/>
  <c r="P4760" i="1"/>
  <c r="P4772" i="1" s="1"/>
  <c r="P4759" i="1"/>
  <c r="P4722" i="1"/>
  <c r="P4721" i="1"/>
  <c r="P4720" i="1"/>
  <c r="P4716" i="1"/>
  <c r="P4715" i="1"/>
  <c r="P4714" i="1"/>
  <c r="P4713" i="1"/>
  <c r="P4712" i="1"/>
  <c r="P4711" i="1"/>
  <c r="P4710" i="1"/>
  <c r="P4709" i="1"/>
  <c r="P4708" i="1"/>
  <c r="P4724" i="1" s="1"/>
  <c r="P4707" i="1"/>
  <c r="P4706" i="1"/>
  <c r="P4718" i="1" s="1"/>
  <c r="P4705" i="1"/>
  <c r="P4668" i="1"/>
  <c r="P4667" i="1"/>
  <c r="P4666" i="1"/>
  <c r="P4662" i="1"/>
  <c r="P4661" i="1"/>
  <c r="P4660" i="1"/>
  <c r="P4658" i="1"/>
  <c r="P4657" i="1"/>
  <c r="P4656" i="1"/>
  <c r="P4655" i="1"/>
  <c r="P4654" i="1"/>
  <c r="P4653" i="1"/>
  <c r="P4652" i="1"/>
  <c r="P4614" i="1"/>
  <c r="P4613" i="1"/>
  <c r="P4612" i="1"/>
  <c r="P4608" i="1"/>
  <c r="P4607" i="1"/>
  <c r="P4606" i="1"/>
  <c r="P4605" i="1"/>
  <c r="P4604" i="1"/>
  <c r="P4603" i="1"/>
  <c r="P4602" i="1"/>
  <c r="P4601" i="1"/>
  <c r="P4600" i="1"/>
  <c r="P4616" i="1" s="1"/>
  <c r="P4599" i="1"/>
  <c r="P4598" i="1"/>
  <c r="P4597" i="1"/>
  <c r="P4560" i="1"/>
  <c r="P4559" i="1"/>
  <c r="P4558" i="1"/>
  <c r="P4554" i="1"/>
  <c r="P4553" i="1"/>
  <c r="P4552" i="1"/>
  <c r="P4551" i="1"/>
  <c r="P4550" i="1"/>
  <c r="P4549" i="1"/>
  <c r="P4548" i="1"/>
  <c r="P4547" i="1"/>
  <c r="P4546" i="1"/>
  <c r="P4562" i="1" s="1"/>
  <c r="P4545" i="1"/>
  <c r="P4544" i="1"/>
  <c r="P4556" i="1" s="1"/>
  <c r="P4543" i="1"/>
  <c r="P4506" i="1"/>
  <c r="P4505" i="1"/>
  <c r="P4504" i="1"/>
  <c r="P4500" i="1"/>
  <c r="P4499" i="1"/>
  <c r="P4498" i="1"/>
  <c r="P4497" i="1"/>
  <c r="P4496" i="1"/>
  <c r="P4495" i="1"/>
  <c r="P4494" i="1"/>
  <c r="P4493" i="1"/>
  <c r="P4492" i="1"/>
  <c r="P4508" i="1" s="1"/>
  <c r="P4491" i="1"/>
  <c r="P4490" i="1"/>
  <c r="P4502" i="1" s="1"/>
  <c r="P4489" i="1"/>
  <c r="P4452" i="1"/>
  <c r="P4451" i="1"/>
  <c r="P4450" i="1"/>
  <c r="P4446" i="1"/>
  <c r="P4445" i="1"/>
  <c r="P4444" i="1"/>
  <c r="P4443" i="1"/>
  <c r="P4442" i="1"/>
  <c r="P4441" i="1"/>
  <c r="P4440" i="1"/>
  <c r="P4439" i="1"/>
  <c r="P4438" i="1"/>
  <c r="P4454" i="1" s="1"/>
  <c r="P4437" i="1"/>
  <c r="P4436" i="1"/>
  <c r="P4448" i="1" s="1"/>
  <c r="P4435" i="1"/>
  <c r="P4398" i="1"/>
  <c r="P4397" i="1"/>
  <c r="P4396" i="1"/>
  <c r="P4392" i="1"/>
  <c r="P4391" i="1"/>
  <c r="P4390" i="1"/>
  <c r="P4389" i="1"/>
  <c r="P4388" i="1"/>
  <c r="P4387" i="1"/>
  <c r="P4386" i="1"/>
  <c r="P4385" i="1"/>
  <c r="P4384" i="1"/>
  <c r="P4400" i="1" s="1"/>
  <c r="P4383" i="1"/>
  <c r="P4382" i="1"/>
  <c r="P4394" i="1" s="1"/>
  <c r="P4381" i="1"/>
  <c r="P4344" i="1"/>
  <c r="P4343" i="1"/>
  <c r="P4342" i="1"/>
  <c r="P4338" i="1"/>
  <c r="P4337" i="1"/>
  <c r="P4336" i="1"/>
  <c r="P4335" i="1"/>
  <c r="P4334" i="1"/>
  <c r="P4333" i="1"/>
  <c r="P4332" i="1"/>
  <c r="P4331" i="1"/>
  <c r="P4330" i="1"/>
  <c r="P4346" i="1" s="1"/>
  <c r="P4329" i="1"/>
  <c r="P4328" i="1"/>
  <c r="P4340" i="1" s="1"/>
  <c r="P4327" i="1"/>
  <c r="P4290" i="1"/>
  <c r="P4289" i="1"/>
  <c r="P4288" i="1"/>
  <c r="P4284" i="1"/>
  <c r="P4283" i="1"/>
  <c r="P4282" i="1"/>
  <c r="P4281" i="1"/>
  <c r="P4280" i="1"/>
  <c r="P4279" i="1"/>
  <c r="P4278" i="1"/>
  <c r="P4277" i="1"/>
  <c r="P4276" i="1"/>
  <c r="P4292" i="1" s="1"/>
  <c r="P4275" i="1"/>
  <c r="P4274" i="1"/>
  <c r="P4286" i="1" s="1"/>
  <c r="P4273" i="1"/>
  <c r="P4236" i="1"/>
  <c r="P4235" i="1"/>
  <c r="P4234" i="1"/>
  <c r="P4230" i="1"/>
  <c r="P4229" i="1"/>
  <c r="P4228" i="1"/>
  <c r="P4227" i="1"/>
  <c r="P4226" i="1"/>
  <c r="P4225" i="1"/>
  <c r="P4224" i="1"/>
  <c r="P4223" i="1"/>
  <c r="P4222" i="1"/>
  <c r="P4238" i="1" s="1"/>
  <c r="P4221" i="1"/>
  <c r="P4220" i="1"/>
  <c r="P4219" i="1"/>
  <c r="P4182" i="1"/>
  <c r="P4181" i="1"/>
  <c r="P4180" i="1"/>
  <c r="P4176" i="1"/>
  <c r="P4175" i="1"/>
  <c r="P4174" i="1"/>
  <c r="P4173" i="1"/>
  <c r="P4172" i="1"/>
  <c r="P4171" i="1"/>
  <c r="P4170" i="1"/>
  <c r="P4169" i="1"/>
  <c r="P4168" i="1"/>
  <c r="P4184" i="1" s="1"/>
  <c r="P4167" i="1"/>
  <c r="P4166" i="1"/>
  <c r="P4178" i="1" s="1"/>
  <c r="P4165" i="1"/>
  <c r="P4128" i="1"/>
  <c r="P4127" i="1"/>
  <c r="P4126" i="1"/>
  <c r="P4122" i="1"/>
  <c r="P4121" i="1"/>
  <c r="P4120" i="1"/>
  <c r="P4119" i="1"/>
  <c r="P4118" i="1"/>
  <c r="P4117" i="1"/>
  <c r="P4116" i="1"/>
  <c r="P4115" i="1"/>
  <c r="P4114" i="1"/>
  <c r="P4130" i="1" s="1"/>
  <c r="P4113" i="1"/>
  <c r="P4112" i="1"/>
  <c r="P4124" i="1" s="1"/>
  <c r="P4111" i="1"/>
  <c r="P4074" i="1"/>
  <c r="P4073" i="1"/>
  <c r="P4072" i="1"/>
  <c r="P4068" i="1"/>
  <c r="P4067" i="1"/>
  <c r="P4066" i="1"/>
  <c r="P4065" i="1"/>
  <c r="P4064" i="1"/>
  <c r="P4063" i="1"/>
  <c r="P4062" i="1"/>
  <c r="P4061" i="1"/>
  <c r="P4060" i="1"/>
  <c r="P4076" i="1" s="1"/>
  <c r="P4059" i="1"/>
  <c r="P4058" i="1"/>
  <c r="P4070" i="1" s="1"/>
  <c r="P4057" i="1"/>
  <c r="P4020" i="1"/>
  <c r="P4019" i="1"/>
  <c r="P4018" i="1"/>
  <c r="P4014" i="1"/>
  <c r="P4013" i="1"/>
  <c r="P4012" i="1"/>
  <c r="P4011" i="1"/>
  <c r="P4010" i="1"/>
  <c r="P4009" i="1"/>
  <c r="P4008" i="1"/>
  <c r="P4007" i="1"/>
  <c r="P4006" i="1"/>
  <c r="P4022" i="1" s="1"/>
  <c r="P4005" i="1"/>
  <c r="P4004" i="1"/>
  <c r="P4003" i="1"/>
  <c r="P4016" i="1" s="1"/>
  <c r="P3966" i="1"/>
  <c r="P3965" i="1"/>
  <c r="P3964" i="1"/>
  <c r="P3960" i="1"/>
  <c r="P3959" i="1"/>
  <c r="P3958" i="1"/>
  <c r="P3957" i="1"/>
  <c r="P3956" i="1"/>
  <c r="P3955" i="1"/>
  <c r="P3954" i="1"/>
  <c r="P3953" i="1"/>
  <c r="P3952" i="1"/>
  <c r="P3968" i="1" s="1"/>
  <c r="P3951" i="1"/>
  <c r="P3950" i="1"/>
  <c r="P3962" i="1" s="1"/>
  <c r="P3949" i="1"/>
  <c r="P3912" i="1"/>
  <c r="P3911" i="1"/>
  <c r="P3910" i="1"/>
  <c r="P3906" i="1"/>
  <c r="P3905" i="1"/>
  <c r="P3904" i="1"/>
  <c r="P3903" i="1"/>
  <c r="P3902" i="1"/>
  <c r="P3901" i="1"/>
  <c r="P3900" i="1"/>
  <c r="P3899" i="1"/>
  <c r="P3898" i="1"/>
  <c r="P3914" i="1" s="1"/>
  <c r="P3897" i="1"/>
  <c r="P3896" i="1"/>
  <c r="P3908" i="1" s="1"/>
  <c r="P3895" i="1"/>
  <c r="P3858" i="1"/>
  <c r="P3857" i="1"/>
  <c r="P3856" i="1"/>
  <c r="P3852" i="1"/>
  <c r="P3851" i="1"/>
  <c r="P3850" i="1"/>
  <c r="P3849" i="1"/>
  <c r="P3848" i="1"/>
  <c r="P3847" i="1"/>
  <c r="P3846" i="1"/>
  <c r="P3845" i="1"/>
  <c r="P3844" i="1"/>
  <c r="P3860" i="1" s="1"/>
  <c r="P3843" i="1"/>
  <c r="P3842" i="1"/>
  <c r="P3854" i="1" s="1"/>
  <c r="P3841" i="1"/>
  <c r="P3804" i="1"/>
  <c r="P3803" i="1"/>
  <c r="P3802" i="1"/>
  <c r="P3798" i="1"/>
  <c r="P3797" i="1"/>
  <c r="P3796" i="1"/>
  <c r="P3795" i="1"/>
  <c r="P3794" i="1"/>
  <c r="P3793" i="1"/>
  <c r="P3792" i="1"/>
  <c r="P3791" i="1"/>
  <c r="P3790" i="1"/>
  <c r="P3806" i="1" s="1"/>
  <c r="P3789" i="1"/>
  <c r="P3788" i="1"/>
  <c r="P3800" i="1" s="1"/>
  <c r="P3787" i="1"/>
  <c r="P3750" i="1"/>
  <c r="P3749" i="1"/>
  <c r="P3748" i="1"/>
  <c r="P3744" i="1"/>
  <c r="P3743" i="1"/>
  <c r="P3742" i="1"/>
  <c r="P3741" i="1"/>
  <c r="P3740" i="1"/>
  <c r="P3739" i="1"/>
  <c r="P3738" i="1"/>
  <c r="P3737" i="1"/>
  <c r="P3736" i="1"/>
  <c r="P3752" i="1" s="1"/>
  <c r="P3735" i="1"/>
  <c r="P3734" i="1"/>
  <c r="P3746" i="1" s="1"/>
  <c r="P3733" i="1"/>
  <c r="P3696" i="1"/>
  <c r="P3695" i="1"/>
  <c r="P3694" i="1"/>
  <c r="P3690" i="1"/>
  <c r="P3689" i="1"/>
  <c r="P3688" i="1"/>
  <c r="P3687" i="1"/>
  <c r="P3686" i="1"/>
  <c r="P3685" i="1"/>
  <c r="P3684" i="1"/>
  <c r="P3683" i="1"/>
  <c r="P3682" i="1"/>
  <c r="P3698" i="1" s="1"/>
  <c r="P3681" i="1"/>
  <c r="P3680" i="1"/>
  <c r="P3692" i="1" s="1"/>
  <c r="P3679" i="1"/>
  <c r="P3642" i="1"/>
  <c r="P3641" i="1"/>
  <c r="P3640" i="1"/>
  <c r="P3636" i="1"/>
  <c r="P3635" i="1"/>
  <c r="P3634" i="1"/>
  <c r="P3633" i="1"/>
  <c r="P3632" i="1"/>
  <c r="P3631" i="1"/>
  <c r="P3630" i="1"/>
  <c r="P3629" i="1"/>
  <c r="P3628" i="1"/>
  <c r="P3644" i="1" s="1"/>
  <c r="P3627" i="1"/>
  <c r="P3626" i="1"/>
  <c r="P3638" i="1" s="1"/>
  <c r="P3625" i="1"/>
  <c r="P3588" i="1"/>
  <c r="P3587" i="1"/>
  <c r="P3586" i="1"/>
  <c r="P3582" i="1"/>
  <c r="P3581" i="1"/>
  <c r="P3580" i="1"/>
  <c r="P3579" i="1"/>
  <c r="P3578" i="1"/>
  <c r="P3577" i="1"/>
  <c r="P3576" i="1"/>
  <c r="P3575" i="1"/>
  <c r="P3574" i="1"/>
  <c r="P3590" i="1" s="1"/>
  <c r="P3573" i="1"/>
  <c r="P3572" i="1"/>
  <c r="P3584" i="1" s="1"/>
  <c r="P3571" i="1"/>
  <c r="P3534" i="1"/>
  <c r="P3533" i="1"/>
  <c r="P3532" i="1"/>
  <c r="P3528" i="1"/>
  <c r="P3527" i="1"/>
  <c r="P3526" i="1"/>
  <c r="P3525" i="1"/>
  <c r="P3524" i="1"/>
  <c r="P3523" i="1"/>
  <c r="P3522" i="1"/>
  <c r="P3521" i="1"/>
  <c r="P3520" i="1"/>
  <c r="P3536" i="1" s="1"/>
  <c r="P3519" i="1"/>
  <c r="P3518" i="1"/>
  <c r="P3530" i="1" s="1"/>
  <c r="P3517" i="1"/>
  <c r="P3480" i="1"/>
  <c r="P3479" i="1"/>
  <c r="P3478" i="1"/>
  <c r="P3474" i="1"/>
  <c r="P3473" i="1"/>
  <c r="P3472" i="1"/>
  <c r="P3471" i="1"/>
  <c r="P3470" i="1"/>
  <c r="P3469" i="1"/>
  <c r="P3468" i="1"/>
  <c r="P3467" i="1"/>
  <c r="P3466" i="1"/>
  <c r="P3482" i="1" s="1"/>
  <c r="P3465" i="1"/>
  <c r="P3464" i="1"/>
  <c r="P3476" i="1" s="1"/>
  <c r="P3463" i="1"/>
  <c r="P3426" i="1"/>
  <c r="P3425" i="1"/>
  <c r="P3424" i="1"/>
  <c r="P3420" i="1"/>
  <c r="P3419" i="1"/>
  <c r="P3418" i="1"/>
  <c r="P3417" i="1"/>
  <c r="P3416" i="1"/>
  <c r="P3415" i="1"/>
  <c r="P3414" i="1"/>
  <c r="P3413" i="1"/>
  <c r="P3412" i="1"/>
  <c r="P3428" i="1" s="1"/>
  <c r="P3411" i="1"/>
  <c r="P3410" i="1"/>
  <c r="P3422" i="1" s="1"/>
  <c r="P3409" i="1"/>
  <c r="P3372" i="1"/>
  <c r="P3371" i="1"/>
  <c r="P3370" i="1"/>
  <c r="P3366" i="1"/>
  <c r="P3365" i="1"/>
  <c r="P3364" i="1"/>
  <c r="P3363" i="1"/>
  <c r="P3362" i="1"/>
  <c r="P3361" i="1"/>
  <c r="P3360" i="1"/>
  <c r="P3359" i="1"/>
  <c r="P3358" i="1"/>
  <c r="P3374" i="1" s="1"/>
  <c r="P3357" i="1"/>
  <c r="P3356" i="1"/>
  <c r="P3368" i="1" s="1"/>
  <c r="P3355" i="1"/>
  <c r="P3318" i="1"/>
  <c r="P3317" i="1"/>
  <c r="P3316" i="1"/>
  <c r="P3312" i="1"/>
  <c r="P3311" i="1"/>
  <c r="P3310" i="1"/>
  <c r="P3309" i="1"/>
  <c r="P3308" i="1"/>
  <c r="P3307" i="1"/>
  <c r="P3306" i="1"/>
  <c r="P3305" i="1"/>
  <c r="P3304" i="1"/>
  <c r="P3320" i="1" s="1"/>
  <c r="P3303" i="1"/>
  <c r="P3302" i="1"/>
  <c r="P3314" i="1" s="1"/>
  <c r="P3301" i="1"/>
  <c r="P3264" i="1"/>
  <c r="P3263" i="1"/>
  <c r="P3262" i="1"/>
  <c r="P3258" i="1"/>
  <c r="P3257" i="1"/>
  <c r="P3256" i="1"/>
  <c r="P3255" i="1"/>
  <c r="P3254" i="1"/>
  <c r="P3253" i="1"/>
  <c r="P3252" i="1"/>
  <c r="P3251" i="1"/>
  <c r="P3250" i="1"/>
  <c r="P3266" i="1" s="1"/>
  <c r="P3249" i="1"/>
  <c r="P3248" i="1"/>
  <c r="P3260" i="1" s="1"/>
  <c r="P3247" i="1"/>
  <c r="P3210" i="1"/>
  <c r="P3209" i="1"/>
  <c r="P3208" i="1"/>
  <c r="P3204" i="1"/>
  <c r="P3203" i="1"/>
  <c r="P3202" i="1"/>
  <c r="P3201" i="1"/>
  <c r="P3200" i="1"/>
  <c r="P3199" i="1"/>
  <c r="P3198" i="1"/>
  <c r="P3197" i="1"/>
  <c r="P3196" i="1"/>
  <c r="P3212" i="1" s="1"/>
  <c r="P3195" i="1"/>
  <c r="P3194" i="1"/>
  <c r="P3206" i="1" s="1"/>
  <c r="P3193" i="1"/>
  <c r="P3156" i="1"/>
  <c r="P3155" i="1"/>
  <c r="P3154" i="1"/>
  <c r="P3150" i="1"/>
  <c r="P3149" i="1"/>
  <c r="P3148" i="1"/>
  <c r="P3147" i="1"/>
  <c r="P3146" i="1"/>
  <c r="P3145" i="1"/>
  <c r="P3144" i="1"/>
  <c r="P3143" i="1"/>
  <c r="P3142" i="1"/>
  <c r="P3158" i="1" s="1"/>
  <c r="P3141" i="1"/>
  <c r="P3140" i="1"/>
  <c r="P3152" i="1" s="1"/>
  <c r="P3139" i="1"/>
  <c r="P3102" i="1"/>
  <c r="P3101" i="1"/>
  <c r="P3100" i="1"/>
  <c r="P3096" i="1"/>
  <c r="P3095" i="1"/>
  <c r="P3094" i="1"/>
  <c r="P3093" i="1"/>
  <c r="P3092" i="1"/>
  <c r="P3091" i="1"/>
  <c r="P3090" i="1"/>
  <c r="P3089" i="1"/>
  <c r="P3088" i="1"/>
  <c r="P3104" i="1" s="1"/>
  <c r="P3087" i="1"/>
  <c r="P3086" i="1"/>
  <c r="P3098" i="1" s="1"/>
  <c r="P3085" i="1"/>
  <c r="P3048" i="1"/>
  <c r="P3047" i="1"/>
  <c r="P3046" i="1"/>
  <c r="P3042" i="1"/>
  <c r="P3041" i="1"/>
  <c r="P3040" i="1"/>
  <c r="P3039" i="1"/>
  <c r="P3038" i="1"/>
  <c r="P3037" i="1"/>
  <c r="P3036" i="1"/>
  <c r="P3035" i="1"/>
  <c r="P3034" i="1"/>
  <c r="P3050" i="1" s="1"/>
  <c r="P3033" i="1"/>
  <c r="P3032" i="1"/>
  <c r="P3044" i="1" s="1"/>
  <c r="P3031" i="1"/>
  <c r="P2994" i="1"/>
  <c r="P2993" i="1"/>
  <c r="P2992" i="1"/>
  <c r="P2988" i="1"/>
  <c r="P2987" i="1"/>
  <c r="P2986" i="1"/>
  <c r="P2985" i="1"/>
  <c r="P2984" i="1"/>
  <c r="P2983" i="1"/>
  <c r="P2982" i="1"/>
  <c r="P2981" i="1"/>
  <c r="P2980" i="1"/>
  <c r="P2996" i="1" s="1"/>
  <c r="P2979" i="1"/>
  <c r="P2978" i="1"/>
  <c r="P2990" i="1" s="1"/>
  <c r="P2977" i="1"/>
  <c r="P2940" i="1"/>
  <c r="P2939" i="1"/>
  <c r="P2938" i="1"/>
  <c r="P2934" i="1"/>
  <c r="P2933" i="1"/>
  <c r="P2932" i="1"/>
  <c r="P2931" i="1"/>
  <c r="P2930" i="1"/>
  <c r="P2929" i="1"/>
  <c r="P2928" i="1"/>
  <c r="P2927" i="1"/>
  <c r="P2926" i="1"/>
  <c r="P2942" i="1" s="1"/>
  <c r="P2925" i="1"/>
  <c r="P2924" i="1"/>
  <c r="P2936" i="1" s="1"/>
  <c r="P2923" i="1"/>
  <c r="P2886" i="1"/>
  <c r="P2885" i="1"/>
  <c r="P2884" i="1"/>
  <c r="P2880" i="1"/>
  <c r="P2879" i="1"/>
  <c r="P2878" i="1"/>
  <c r="P2877" i="1"/>
  <c r="P2876" i="1"/>
  <c r="P2875" i="1"/>
  <c r="P2874" i="1"/>
  <c r="P2873" i="1"/>
  <c r="P2872" i="1"/>
  <c r="P2888" i="1" s="1"/>
  <c r="P2871" i="1"/>
  <c r="P2870" i="1"/>
  <c r="P2882" i="1" s="1"/>
  <c r="P2869" i="1"/>
  <c r="P2832" i="1"/>
  <c r="P2831" i="1"/>
  <c r="P2830" i="1"/>
  <c r="P2826" i="1"/>
  <c r="P2825" i="1"/>
  <c r="P2824" i="1"/>
  <c r="P2823" i="1"/>
  <c r="P2822" i="1"/>
  <c r="P2821" i="1"/>
  <c r="P2820" i="1"/>
  <c r="P2819" i="1"/>
  <c r="P2818" i="1"/>
  <c r="P2834" i="1" s="1"/>
  <c r="P2817" i="1"/>
  <c r="P2816" i="1"/>
  <c r="P2828" i="1" s="1"/>
  <c r="P2815" i="1"/>
  <c r="P2778" i="1"/>
  <c r="P2777" i="1"/>
  <c r="P2776" i="1"/>
  <c r="P2772" i="1"/>
  <c r="P2771" i="1"/>
  <c r="P2770" i="1"/>
  <c r="P2769" i="1"/>
  <c r="P2768" i="1"/>
  <c r="P2767" i="1"/>
  <c r="P2766" i="1"/>
  <c r="P2765" i="1"/>
  <c r="P2764" i="1"/>
  <c r="P2780" i="1" s="1"/>
  <c r="P2763" i="1"/>
  <c r="P2762" i="1"/>
  <c r="P2774" i="1" s="1"/>
  <c r="P2761" i="1"/>
  <c r="P2724" i="1"/>
  <c r="P2723" i="1"/>
  <c r="P2722" i="1"/>
  <c r="P2718" i="1"/>
  <c r="P2717" i="1"/>
  <c r="P2716" i="1"/>
  <c r="P2715" i="1"/>
  <c r="P2714" i="1"/>
  <c r="P2713" i="1"/>
  <c r="P2712" i="1"/>
  <c r="P2711" i="1"/>
  <c r="P2710" i="1"/>
  <c r="P2726" i="1" s="1"/>
  <c r="P2709" i="1"/>
  <c r="P2708" i="1"/>
  <c r="P2720" i="1" s="1"/>
  <c r="P2707" i="1"/>
  <c r="P2670" i="1"/>
  <c r="P2669" i="1"/>
  <c r="P2668" i="1"/>
  <c r="P2664" i="1"/>
  <c r="P2663" i="1"/>
  <c r="P2662" i="1"/>
  <c r="P2661" i="1"/>
  <c r="P2660" i="1"/>
  <c r="P2659" i="1"/>
  <c r="P2658" i="1"/>
  <c r="P2657" i="1"/>
  <c r="P2656" i="1"/>
  <c r="P2672" i="1" s="1"/>
  <c r="P2655" i="1"/>
  <c r="P2654" i="1"/>
  <c r="P2666" i="1" s="1"/>
  <c r="P2653" i="1"/>
  <c r="P2616" i="1"/>
  <c r="P2615" i="1"/>
  <c r="P2614" i="1"/>
  <c r="P2610" i="1"/>
  <c r="P2609" i="1"/>
  <c r="P2608" i="1"/>
  <c r="P2607" i="1"/>
  <c r="P2606" i="1"/>
  <c r="P2605" i="1"/>
  <c r="P2604" i="1"/>
  <c r="P2603" i="1"/>
  <c r="P2602" i="1"/>
  <c r="P2618" i="1" s="1"/>
  <c r="P2601" i="1"/>
  <c r="P2600" i="1"/>
  <c r="P2612" i="1" s="1"/>
  <c r="P2599" i="1"/>
  <c r="P2562" i="1"/>
  <c r="P2561" i="1"/>
  <c r="P2560" i="1"/>
  <c r="P2556" i="1"/>
  <c r="P2555" i="1"/>
  <c r="P2554" i="1"/>
  <c r="P2553" i="1"/>
  <c r="P2552" i="1"/>
  <c r="P2551" i="1"/>
  <c r="P2550" i="1"/>
  <c r="P2549" i="1"/>
  <c r="P2548" i="1"/>
  <c r="P2564" i="1" s="1"/>
  <c r="P2547" i="1"/>
  <c r="P2546" i="1"/>
  <c r="P2545" i="1"/>
  <c r="P2558" i="1" s="1"/>
  <c r="P2508" i="1"/>
  <c r="P2507" i="1"/>
  <c r="P2506" i="1"/>
  <c r="P2502" i="1"/>
  <c r="P2501" i="1"/>
  <c r="P2500" i="1"/>
  <c r="P2499" i="1"/>
  <c r="P2498" i="1"/>
  <c r="P2497" i="1"/>
  <c r="P2496" i="1"/>
  <c r="P2495" i="1"/>
  <c r="P2494" i="1"/>
  <c r="P2510" i="1" s="1"/>
  <c r="P2493" i="1"/>
  <c r="P2492" i="1"/>
  <c r="P2504" i="1" s="1"/>
  <c r="P2491" i="1"/>
  <c r="P2454" i="1"/>
  <c r="P2453" i="1"/>
  <c r="P2452" i="1"/>
  <c r="P2448" i="1"/>
  <c r="P2447" i="1"/>
  <c r="P2446" i="1"/>
  <c r="P2445" i="1"/>
  <c r="P2444" i="1"/>
  <c r="P2443" i="1"/>
  <c r="P2442" i="1"/>
  <c r="P2441" i="1"/>
  <c r="P2440" i="1"/>
  <c r="P2456" i="1" s="1"/>
  <c r="P2439" i="1"/>
  <c r="P2438" i="1"/>
  <c r="P2437" i="1"/>
  <c r="P2450" i="1" s="1"/>
  <c r="P2400" i="1"/>
  <c r="P2399" i="1"/>
  <c r="P2398" i="1"/>
  <c r="P2394" i="1"/>
  <c r="P2393" i="1"/>
  <c r="P2392" i="1"/>
  <c r="P2391" i="1"/>
  <c r="P2390" i="1"/>
  <c r="P2389" i="1"/>
  <c r="P2388" i="1"/>
  <c r="P2387" i="1"/>
  <c r="P2386" i="1"/>
  <c r="P2402" i="1" s="1"/>
  <c r="P2385" i="1"/>
  <c r="P2384" i="1"/>
  <c r="P2396" i="1" s="1"/>
  <c r="P2383" i="1"/>
  <c r="P2346" i="1"/>
  <c r="P2345" i="1"/>
  <c r="P2344" i="1"/>
  <c r="P2340" i="1"/>
  <c r="P2339" i="1"/>
  <c r="P2338" i="1"/>
  <c r="P2337" i="1"/>
  <c r="P2336" i="1"/>
  <c r="P2335" i="1"/>
  <c r="P2334" i="1"/>
  <c r="P2333" i="1"/>
  <c r="P2332" i="1"/>
  <c r="P2348" i="1" s="1"/>
  <c r="P2331" i="1"/>
  <c r="P2330" i="1"/>
  <c r="P2342" i="1" s="1"/>
  <c r="P2329" i="1"/>
  <c r="P2292" i="1"/>
  <c r="P2291" i="1"/>
  <c r="P2290" i="1"/>
  <c r="P2286" i="1"/>
  <c r="P2285" i="1"/>
  <c r="P2284" i="1"/>
  <c r="P2283" i="1"/>
  <c r="P2282" i="1"/>
  <c r="P2281" i="1"/>
  <c r="P2280" i="1"/>
  <c r="P2279" i="1"/>
  <c r="P2278" i="1"/>
  <c r="P2294" i="1" s="1"/>
  <c r="P2277" i="1"/>
  <c r="P2276" i="1"/>
  <c r="P2288" i="1" s="1"/>
  <c r="P2275" i="1"/>
  <c r="P2238" i="1"/>
  <c r="P2237" i="1"/>
  <c r="P2236" i="1"/>
  <c r="P2232" i="1"/>
  <c r="P2231" i="1"/>
  <c r="P2230" i="1"/>
  <c r="P2229" i="1"/>
  <c r="P2228" i="1"/>
  <c r="P2227" i="1"/>
  <c r="P2226" i="1"/>
  <c r="P2225" i="1"/>
  <c r="P2224" i="1"/>
  <c r="P2240" i="1" s="1"/>
  <c r="P2223" i="1"/>
  <c r="P2222" i="1"/>
  <c r="P2234" i="1" s="1"/>
  <c r="P2221" i="1"/>
  <c r="P2184" i="1"/>
  <c r="P2183" i="1"/>
  <c r="P2182" i="1"/>
  <c r="P2178" i="1"/>
  <c r="P2177" i="1"/>
  <c r="P2176" i="1"/>
  <c r="P2175" i="1"/>
  <c r="P2174" i="1"/>
  <c r="P2173" i="1"/>
  <c r="P2172" i="1"/>
  <c r="P2171" i="1"/>
  <c r="P2170" i="1"/>
  <c r="P2186" i="1" s="1"/>
  <c r="P2169" i="1"/>
  <c r="P2168" i="1"/>
  <c r="P2180" i="1" s="1"/>
  <c r="P2167" i="1"/>
  <c r="P2130" i="1"/>
  <c r="P2129" i="1"/>
  <c r="P2128" i="1"/>
  <c r="P2124" i="1"/>
  <c r="P2123" i="1"/>
  <c r="P2122" i="1"/>
  <c r="P2121" i="1"/>
  <c r="P2120" i="1"/>
  <c r="P2119" i="1"/>
  <c r="P2118" i="1"/>
  <c r="P2117" i="1"/>
  <c r="P2116" i="1"/>
  <c r="P2132" i="1" s="1"/>
  <c r="P2115" i="1"/>
  <c r="P2114" i="1"/>
  <c r="P2126" i="1" s="1"/>
  <c r="P2113" i="1"/>
  <c r="P2076" i="1"/>
  <c r="P2075" i="1"/>
  <c r="P2074" i="1"/>
  <c r="P2070" i="1"/>
  <c r="P2069" i="1"/>
  <c r="P2068" i="1"/>
  <c r="P2067" i="1"/>
  <c r="P2066" i="1"/>
  <c r="P2065" i="1"/>
  <c r="P2064" i="1"/>
  <c r="P2063" i="1"/>
  <c r="P2062" i="1"/>
  <c r="P2078" i="1" s="1"/>
  <c r="P2061" i="1"/>
  <c r="P2060" i="1"/>
  <c r="P2072" i="1" s="1"/>
  <c r="P2059" i="1"/>
  <c r="P2022" i="1"/>
  <c r="P2021" i="1"/>
  <c r="P2020" i="1"/>
  <c r="P2016" i="1"/>
  <c r="P2015" i="1"/>
  <c r="P2014" i="1"/>
  <c r="P2013" i="1"/>
  <c r="P2012" i="1"/>
  <c r="P2011" i="1"/>
  <c r="P2010" i="1"/>
  <c r="P2009" i="1"/>
  <c r="P2008" i="1"/>
  <c r="P2024" i="1" s="1"/>
  <c r="P2007" i="1"/>
  <c r="P2006" i="1"/>
  <c r="P2018" i="1" s="1"/>
  <c r="P2005" i="1"/>
  <c r="P1968" i="1"/>
  <c r="P1967" i="1"/>
  <c r="P1966" i="1"/>
  <c r="P1962" i="1"/>
  <c r="P1961" i="1"/>
  <c r="P1960" i="1"/>
  <c r="P1959" i="1"/>
  <c r="P1958" i="1"/>
  <c r="P1957" i="1"/>
  <c r="P1956" i="1"/>
  <c r="P1955" i="1"/>
  <c r="P1954" i="1"/>
  <c r="P1970" i="1" s="1"/>
  <c r="P1953" i="1"/>
  <c r="P1952" i="1"/>
  <c r="P1964" i="1" s="1"/>
  <c r="P1951" i="1"/>
  <c r="P1914" i="1"/>
  <c r="P1913" i="1"/>
  <c r="P1912" i="1"/>
  <c r="P1908" i="1"/>
  <c r="P1907" i="1"/>
  <c r="P1906" i="1"/>
  <c r="P1905" i="1"/>
  <c r="P1904" i="1"/>
  <c r="P1903" i="1"/>
  <c r="P1902" i="1"/>
  <c r="P1901" i="1"/>
  <c r="P1900" i="1"/>
  <c r="P1916" i="1" s="1"/>
  <c r="P1899" i="1"/>
  <c r="P1898" i="1"/>
  <c r="P1910" i="1" s="1"/>
  <c r="P1897" i="1"/>
  <c r="P1860" i="1"/>
  <c r="P1859" i="1"/>
  <c r="P1858" i="1"/>
  <c r="P1854" i="1"/>
  <c r="P1853" i="1"/>
  <c r="P1852" i="1"/>
  <c r="P1851" i="1"/>
  <c r="P1850" i="1"/>
  <c r="P1849" i="1"/>
  <c r="P1848" i="1"/>
  <c r="P1847" i="1"/>
  <c r="P1846" i="1"/>
  <c r="P1862" i="1" s="1"/>
  <c r="P1845" i="1"/>
  <c r="P1844" i="1"/>
  <c r="P1843" i="1"/>
  <c r="P1856" i="1" s="1"/>
  <c r="P1806" i="1"/>
  <c r="P1805" i="1"/>
  <c r="P1804" i="1"/>
  <c r="P1800" i="1"/>
  <c r="P1799" i="1"/>
  <c r="P1798" i="1"/>
  <c r="P1797" i="1"/>
  <c r="P1796" i="1"/>
  <c r="P1795" i="1"/>
  <c r="P1794" i="1"/>
  <c r="P1793" i="1"/>
  <c r="P1792" i="1"/>
  <c r="P1808" i="1" s="1"/>
  <c r="P1791" i="1"/>
  <c r="P1790" i="1"/>
  <c r="P1802" i="1" s="1"/>
  <c r="P1789" i="1"/>
  <c r="P1752" i="1"/>
  <c r="P1751" i="1"/>
  <c r="P1750" i="1"/>
  <c r="P1746" i="1"/>
  <c r="P1745" i="1"/>
  <c r="P1744" i="1"/>
  <c r="P1743" i="1"/>
  <c r="P1742" i="1"/>
  <c r="P1741" i="1"/>
  <c r="P1740" i="1"/>
  <c r="P1739" i="1"/>
  <c r="P1738" i="1"/>
  <c r="P1754" i="1" s="1"/>
  <c r="P1737" i="1"/>
  <c r="P1736" i="1"/>
  <c r="P1748" i="1" s="1"/>
  <c r="P1735" i="1"/>
  <c r="P1644" i="1"/>
  <c r="P1642" i="1"/>
  <c r="P1638" i="1"/>
  <c r="P1637" i="1"/>
  <c r="P1635" i="1"/>
  <c r="P1634" i="1"/>
  <c r="P1633" i="1"/>
  <c r="P1631" i="1"/>
  <c r="P1630" i="1"/>
  <c r="P1629" i="1"/>
  <c r="P1627" i="1"/>
  <c r="P1590" i="1"/>
  <c r="P1589" i="1"/>
  <c r="P1588" i="1"/>
  <c r="P1584" i="1"/>
  <c r="P1583" i="1"/>
  <c r="P1582" i="1"/>
  <c r="P1581" i="1"/>
  <c r="P1580" i="1"/>
  <c r="P1579" i="1"/>
  <c r="P1578" i="1"/>
  <c r="P1577" i="1"/>
  <c r="P1576" i="1"/>
  <c r="P1592" i="1" s="1"/>
  <c r="P1575" i="1"/>
  <c r="P1574" i="1"/>
  <c r="P1586" i="1" s="1"/>
  <c r="P1573" i="1"/>
  <c r="P1536" i="1"/>
  <c r="P1535" i="1"/>
  <c r="P1534" i="1"/>
  <c r="P1530" i="1"/>
  <c r="P1529" i="1"/>
  <c r="P1528" i="1"/>
  <c r="P1527" i="1"/>
  <c r="P1526" i="1"/>
  <c r="P1525" i="1"/>
  <c r="P1524" i="1"/>
  <c r="P1523" i="1"/>
  <c r="P1522" i="1"/>
  <c r="P1538" i="1" s="1"/>
  <c r="P1521" i="1"/>
  <c r="P1520" i="1"/>
  <c r="P1532" i="1" s="1"/>
  <c r="P1519" i="1"/>
  <c r="P1482" i="1"/>
  <c r="P1481" i="1"/>
  <c r="P1480" i="1"/>
  <c r="P1476" i="1"/>
  <c r="P1475" i="1"/>
  <c r="P1474" i="1"/>
  <c r="P1473" i="1"/>
  <c r="P1472" i="1"/>
  <c r="P1471" i="1"/>
  <c r="P1470" i="1"/>
  <c r="P1469" i="1"/>
  <c r="P1468" i="1"/>
  <c r="P1484" i="1" s="1"/>
  <c r="P1467" i="1"/>
  <c r="P1466" i="1"/>
  <c r="P1478" i="1" s="1"/>
  <c r="P1465" i="1"/>
  <c r="P1428" i="1"/>
  <c r="P1427" i="1"/>
  <c r="P1426" i="1"/>
  <c r="P1422" i="1"/>
  <c r="P1421" i="1"/>
  <c r="P1420" i="1"/>
  <c r="P1419" i="1"/>
  <c r="P1418" i="1"/>
  <c r="P1417" i="1"/>
  <c r="P1416" i="1"/>
  <c r="P1415" i="1"/>
  <c r="P1414" i="1"/>
  <c r="P1430" i="1" s="1"/>
  <c r="P1413" i="1"/>
  <c r="P1412" i="1"/>
  <c r="P1424" i="1" s="1"/>
  <c r="P1411" i="1"/>
  <c r="P1374" i="1"/>
  <c r="P1373" i="1"/>
  <c r="P1372" i="1"/>
  <c r="P1368" i="1"/>
  <c r="P1367" i="1"/>
  <c r="P1366" i="1"/>
  <c r="P1365" i="1"/>
  <c r="P1364" i="1"/>
  <c r="P1363" i="1"/>
  <c r="P1362" i="1"/>
  <c r="P1361" i="1"/>
  <c r="P1360" i="1"/>
  <c r="P1376" i="1" s="1"/>
  <c r="P1359" i="1"/>
  <c r="P1358" i="1"/>
  <c r="P1370" i="1" s="1"/>
  <c r="P1357" i="1"/>
  <c r="P1320" i="1"/>
  <c r="P1318" i="1"/>
  <c r="P1314" i="1"/>
  <c r="P1313" i="1"/>
  <c r="P1311" i="1"/>
  <c r="P1310" i="1"/>
  <c r="P1309" i="1"/>
  <c r="P1307" i="1"/>
  <c r="P1306" i="1"/>
  <c r="P1305" i="1"/>
  <c r="P1303" i="1"/>
  <c r="P1266" i="1"/>
  <c r="P1265" i="1"/>
  <c r="P1264" i="1"/>
  <c r="P1260" i="1"/>
  <c r="P1259" i="1"/>
  <c r="P1258" i="1"/>
  <c r="P1257" i="1"/>
  <c r="P1256" i="1"/>
  <c r="P1255" i="1"/>
  <c r="P1254" i="1"/>
  <c r="P1253" i="1"/>
  <c r="P1252" i="1"/>
  <c r="P1268" i="1" s="1"/>
  <c r="P1251" i="1"/>
  <c r="P1250" i="1"/>
  <c r="P1262" i="1" s="1"/>
  <c r="P1249" i="1"/>
  <c r="P1212" i="1"/>
  <c r="P1211" i="1"/>
  <c r="P1210" i="1"/>
  <c r="P1206" i="1"/>
  <c r="P1205" i="1"/>
  <c r="P1204" i="1"/>
  <c r="P1203" i="1"/>
  <c r="P1202" i="1"/>
  <c r="P1201" i="1"/>
  <c r="P1200" i="1"/>
  <c r="P1199" i="1"/>
  <c r="P1198" i="1"/>
  <c r="P1214" i="1" s="1"/>
  <c r="P1197" i="1"/>
  <c r="P1196" i="1"/>
  <c r="P1208" i="1" s="1"/>
  <c r="P1195" i="1"/>
  <c r="P1158" i="1"/>
  <c r="P1157" i="1"/>
  <c r="P1156" i="1"/>
  <c r="P1152" i="1"/>
  <c r="P1151" i="1"/>
  <c r="P1150" i="1"/>
  <c r="P1149" i="1"/>
  <c r="P1148" i="1"/>
  <c r="P1147" i="1"/>
  <c r="P1146" i="1"/>
  <c r="P1145" i="1"/>
  <c r="P1144" i="1"/>
  <c r="P1160" i="1" s="1"/>
  <c r="P1143" i="1"/>
  <c r="P1142" i="1"/>
  <c r="P1154" i="1" s="1"/>
  <c r="P1141" i="1"/>
  <c r="P1104" i="1"/>
  <c r="P1103" i="1"/>
  <c r="P1102" i="1"/>
  <c r="P1098" i="1"/>
  <c r="P1097" i="1"/>
  <c r="P1096" i="1"/>
  <c r="P1095" i="1"/>
  <c r="P1094" i="1"/>
  <c r="P1093" i="1"/>
  <c r="P1092" i="1"/>
  <c r="P1091" i="1"/>
  <c r="P1090" i="1"/>
  <c r="P1106" i="1" s="1"/>
  <c r="P1089" i="1"/>
  <c r="P1088" i="1"/>
  <c r="P1100" i="1" s="1"/>
  <c r="P1087" i="1"/>
  <c r="P1050" i="1"/>
  <c r="P1049" i="1"/>
  <c r="P1048" i="1"/>
  <c r="P1044" i="1"/>
  <c r="P1043" i="1"/>
  <c r="P1042" i="1"/>
  <c r="P1041" i="1"/>
  <c r="P1052" i="1" s="1"/>
  <c r="P1040" i="1"/>
  <c r="P1039" i="1"/>
  <c r="P1038" i="1"/>
  <c r="P1037" i="1"/>
  <c r="P1036" i="1"/>
  <c r="P1035" i="1"/>
  <c r="P1034" i="1"/>
  <c r="P1033" i="1"/>
  <c r="P1046" i="1" s="1"/>
  <c r="P996" i="1"/>
  <c r="P995" i="1"/>
  <c r="P994" i="1"/>
  <c r="P990" i="1"/>
  <c r="P989" i="1"/>
  <c r="P988" i="1"/>
  <c r="P987" i="1"/>
  <c r="P998" i="1" s="1"/>
  <c r="P986" i="1"/>
  <c r="P985" i="1"/>
  <c r="P984" i="1"/>
  <c r="P983" i="1"/>
  <c r="P982" i="1"/>
  <c r="P981" i="1"/>
  <c r="P980" i="1"/>
  <c r="P979" i="1"/>
  <c r="P992" i="1" s="1"/>
  <c r="P942" i="1"/>
  <c r="P941" i="1"/>
  <c r="P940" i="1"/>
  <c r="P936" i="1"/>
  <c r="P935" i="1"/>
  <c r="P934" i="1"/>
  <c r="P933" i="1"/>
  <c r="P932" i="1"/>
  <c r="P931" i="1"/>
  <c r="P930" i="1"/>
  <c r="P929" i="1"/>
  <c r="P928" i="1"/>
  <c r="P944" i="1" s="1"/>
  <c r="P927" i="1"/>
  <c r="P926" i="1"/>
  <c r="P925" i="1"/>
  <c r="P888" i="1"/>
  <c r="P887" i="1"/>
  <c r="P886" i="1"/>
  <c r="P882" i="1"/>
  <c r="P881" i="1"/>
  <c r="P880" i="1"/>
  <c r="P879" i="1"/>
  <c r="P890" i="1" s="1"/>
  <c r="P878" i="1"/>
  <c r="P877" i="1"/>
  <c r="P876" i="1"/>
  <c r="P875" i="1"/>
  <c r="P874" i="1"/>
  <c r="P873" i="1"/>
  <c r="P872" i="1"/>
  <c r="P871" i="1"/>
  <c r="P884" i="1" s="1"/>
  <c r="P834" i="1"/>
  <c r="P833" i="1"/>
  <c r="P832" i="1"/>
  <c r="P828" i="1"/>
  <c r="P827" i="1"/>
  <c r="P826" i="1"/>
  <c r="P825" i="1"/>
  <c r="P824" i="1"/>
  <c r="P823" i="1"/>
  <c r="P822" i="1"/>
  <c r="P821" i="1"/>
  <c r="P820" i="1"/>
  <c r="P836" i="1" s="1"/>
  <c r="P819" i="1"/>
  <c r="P818" i="1"/>
  <c r="P830" i="1" s="1"/>
  <c r="P817" i="1"/>
  <c r="P780" i="1"/>
  <c r="P779" i="1"/>
  <c r="P778" i="1"/>
  <c r="P774" i="1"/>
  <c r="P773" i="1"/>
  <c r="P772" i="1"/>
  <c r="P771" i="1"/>
  <c r="P770" i="1"/>
  <c r="P769" i="1"/>
  <c r="P768" i="1"/>
  <c r="P767" i="1"/>
  <c r="P766" i="1"/>
  <c r="P782" i="1" s="1"/>
  <c r="P765" i="1"/>
  <c r="P764" i="1"/>
  <c r="P776" i="1" s="1"/>
  <c r="P763" i="1"/>
  <c r="P726" i="1"/>
  <c r="P725" i="1"/>
  <c r="P724" i="1"/>
  <c r="P720" i="1"/>
  <c r="P719" i="1"/>
  <c r="P718" i="1"/>
  <c r="P717" i="1"/>
  <c r="P716" i="1"/>
  <c r="P715" i="1"/>
  <c r="P714" i="1"/>
  <c r="P713" i="1"/>
  <c r="P712" i="1"/>
  <c r="P728" i="1" s="1"/>
  <c r="P711" i="1"/>
  <c r="P710" i="1"/>
  <c r="P722" i="1" s="1"/>
  <c r="P709" i="1"/>
  <c r="P672" i="1"/>
  <c r="P671" i="1"/>
  <c r="P670" i="1"/>
  <c r="P666" i="1"/>
  <c r="P665" i="1"/>
  <c r="P664" i="1"/>
  <c r="P663" i="1"/>
  <c r="P662" i="1"/>
  <c r="P661" i="1"/>
  <c r="P660" i="1"/>
  <c r="P659" i="1"/>
  <c r="P658" i="1"/>
  <c r="P674" i="1" s="1"/>
  <c r="P657" i="1"/>
  <c r="P656" i="1"/>
  <c r="P668" i="1" s="1"/>
  <c r="P655" i="1"/>
  <c r="P618" i="1"/>
  <c r="P617" i="1"/>
  <c r="P616" i="1"/>
  <c r="P612" i="1"/>
  <c r="P611" i="1"/>
  <c r="P610" i="1"/>
  <c r="P609" i="1"/>
  <c r="P608" i="1"/>
  <c r="P607" i="1"/>
  <c r="P606" i="1"/>
  <c r="P605" i="1"/>
  <c r="P604" i="1"/>
  <c r="P620" i="1" s="1"/>
  <c r="P603" i="1"/>
  <c r="P602" i="1"/>
  <c r="P614" i="1" s="1"/>
  <c r="P601" i="1"/>
  <c r="P564" i="1"/>
  <c r="P563" i="1"/>
  <c r="P562" i="1"/>
  <c r="P558" i="1"/>
  <c r="P557" i="1"/>
  <c r="P556" i="1"/>
  <c r="P555" i="1"/>
  <c r="P566" i="1" s="1"/>
  <c r="P554" i="1"/>
  <c r="P553" i="1"/>
  <c r="P552" i="1"/>
  <c r="P551" i="1"/>
  <c r="P550" i="1"/>
  <c r="P549" i="1"/>
  <c r="P548" i="1"/>
  <c r="P547" i="1"/>
  <c r="P560" i="1" s="1"/>
  <c r="P510" i="1"/>
  <c r="P509" i="1"/>
  <c r="P508" i="1"/>
  <c r="P504" i="1"/>
  <c r="P503" i="1"/>
  <c r="P502" i="1"/>
  <c r="P501" i="1"/>
  <c r="P500" i="1"/>
  <c r="P499" i="1"/>
  <c r="P498" i="1"/>
  <c r="P497" i="1"/>
  <c r="P496" i="1"/>
  <c r="P512" i="1" s="1"/>
  <c r="P495" i="1"/>
  <c r="P494" i="1"/>
  <c r="P506" i="1" s="1"/>
  <c r="P493" i="1"/>
  <c r="P456" i="1"/>
  <c r="P455" i="1"/>
  <c r="P454" i="1"/>
  <c r="P450" i="1"/>
  <c r="P449" i="1"/>
  <c r="P448" i="1"/>
  <c r="P447" i="1"/>
  <c r="P446" i="1"/>
  <c r="P445" i="1"/>
  <c r="P444" i="1"/>
  <c r="P443" i="1"/>
  <c r="P442" i="1"/>
  <c r="P458" i="1" s="1"/>
  <c r="P441" i="1"/>
  <c r="P440" i="1"/>
  <c r="P452" i="1" s="1"/>
  <c r="P439" i="1"/>
  <c r="P402" i="1"/>
  <c r="P401" i="1"/>
  <c r="P400" i="1"/>
  <c r="P396" i="1"/>
  <c r="P395" i="1"/>
  <c r="P394" i="1"/>
  <c r="P393" i="1"/>
  <c r="P392" i="1"/>
  <c r="P391" i="1"/>
  <c r="P390" i="1"/>
  <c r="P389" i="1"/>
  <c r="P388" i="1"/>
  <c r="P404" i="1" s="1"/>
  <c r="P387" i="1"/>
  <c r="P386" i="1"/>
  <c r="P398" i="1" s="1"/>
  <c r="P385" i="1"/>
  <c r="P348" i="1"/>
  <c r="P347" i="1"/>
  <c r="P346" i="1"/>
  <c r="P342" i="1"/>
  <c r="P341" i="1"/>
  <c r="P340" i="1"/>
  <c r="P339" i="1"/>
  <c r="P338" i="1"/>
  <c r="P337" i="1"/>
  <c r="P336" i="1"/>
  <c r="P335" i="1"/>
  <c r="P334" i="1"/>
  <c r="P350" i="1" s="1"/>
  <c r="P333" i="1"/>
  <c r="P332" i="1"/>
  <c r="P344" i="1" s="1"/>
  <c r="P331" i="1"/>
  <c r="P294" i="1"/>
  <c r="P293" i="1"/>
  <c r="P292" i="1"/>
  <c r="P288" i="1"/>
  <c r="P287" i="1"/>
  <c r="P286" i="1"/>
  <c r="P285" i="1"/>
  <c r="P296" i="1" s="1"/>
  <c r="P284" i="1"/>
  <c r="P283" i="1"/>
  <c r="P282" i="1"/>
  <c r="P281" i="1"/>
  <c r="P280" i="1"/>
  <c r="P279" i="1"/>
  <c r="P278" i="1"/>
  <c r="P277" i="1"/>
  <c r="P290" i="1" s="1"/>
  <c r="P240" i="1"/>
  <c r="P239" i="1"/>
  <c r="P238" i="1"/>
  <c r="P234" i="1"/>
  <c r="P233" i="1"/>
  <c r="P231" i="1"/>
  <c r="P230" i="1"/>
  <c r="P229" i="1"/>
  <c r="P227" i="1"/>
  <c r="P226" i="1"/>
  <c r="P225" i="1"/>
  <c r="P223" i="1"/>
  <c r="P186" i="1"/>
  <c r="P185" i="1"/>
  <c r="P184" i="1"/>
  <c r="P180" i="1"/>
  <c r="P179" i="1"/>
  <c r="P178" i="1"/>
  <c r="P177" i="1"/>
  <c r="P176" i="1"/>
  <c r="P175" i="1"/>
  <c r="P174" i="1"/>
  <c r="P173" i="1"/>
  <c r="P172" i="1"/>
  <c r="P188" i="1" s="1"/>
  <c r="P171" i="1"/>
  <c r="P170" i="1"/>
  <c r="P182" i="1" s="1"/>
  <c r="P169" i="1"/>
  <c r="P132" i="1"/>
  <c r="P131" i="1"/>
  <c r="P130" i="1"/>
  <c r="P126" i="1"/>
  <c r="P125" i="1"/>
  <c r="P124" i="1"/>
  <c r="P123" i="1"/>
  <c r="P122" i="1"/>
  <c r="P121" i="1"/>
  <c r="P120" i="1"/>
  <c r="P119" i="1"/>
  <c r="P118" i="1"/>
  <c r="P134" i="1" s="1"/>
  <c r="P117" i="1"/>
  <c r="P116" i="1"/>
  <c r="P128" i="1" s="1"/>
  <c r="P115" i="1"/>
  <c r="P78" i="1"/>
  <c r="P77" i="1"/>
  <c r="P76" i="1"/>
  <c r="P72" i="1"/>
  <c r="P71" i="1"/>
  <c r="P70" i="1"/>
  <c r="P69" i="1"/>
  <c r="P68" i="1"/>
  <c r="P67" i="1"/>
  <c r="P66" i="1"/>
  <c r="P65" i="1"/>
  <c r="P64" i="1"/>
  <c r="P80" i="1" s="1"/>
  <c r="P63" i="1"/>
  <c r="P62" i="1"/>
  <c r="P61" i="1"/>
  <c r="P74" i="1" s="1"/>
  <c r="L6745" i="1"/>
  <c r="L6741" i="1"/>
  <c r="P6741" i="1" s="1"/>
  <c r="L6740" i="1"/>
  <c r="L6737" i="1"/>
  <c r="P6737" i="1" s="1"/>
  <c r="L6736" i="1"/>
  <c r="P6736" i="1" s="1"/>
  <c r="L6733" i="1"/>
  <c r="L6732" i="1"/>
  <c r="P6732" i="1" s="1"/>
  <c r="L6730" i="1"/>
  <c r="L6693" i="1"/>
  <c r="L6692" i="1"/>
  <c r="L6691" i="1"/>
  <c r="L6687" i="1"/>
  <c r="L6686" i="1"/>
  <c r="L6685" i="1"/>
  <c r="L6684" i="1"/>
  <c r="L6683" i="1"/>
  <c r="L6682" i="1"/>
  <c r="L6681" i="1"/>
  <c r="L6680" i="1"/>
  <c r="L6679" i="1"/>
  <c r="L6695" i="1" s="1"/>
  <c r="L6678" i="1"/>
  <c r="L6677" i="1"/>
  <c r="L6689" i="1" s="1"/>
  <c r="L6676" i="1"/>
  <c r="L6639" i="1"/>
  <c r="L6638" i="1"/>
  <c r="L6637" i="1"/>
  <c r="L6633" i="1"/>
  <c r="L6632" i="1"/>
  <c r="L6631" i="1"/>
  <c r="L6630" i="1"/>
  <c r="L6629" i="1"/>
  <c r="L6628" i="1"/>
  <c r="L6627" i="1"/>
  <c r="L6626" i="1"/>
  <c r="L6625" i="1"/>
  <c r="L6641" i="1" s="1"/>
  <c r="L6624" i="1"/>
  <c r="L6623" i="1"/>
  <c r="L6635" i="1" s="1"/>
  <c r="L6622" i="1"/>
  <c r="L6585" i="1"/>
  <c r="L6584" i="1"/>
  <c r="L6583" i="1"/>
  <c r="L6579" i="1"/>
  <c r="L6578" i="1"/>
  <c r="L6577" i="1"/>
  <c r="L6576" i="1"/>
  <c r="L6575" i="1"/>
  <c r="L6574" i="1"/>
  <c r="L6573" i="1"/>
  <c r="L6572" i="1"/>
  <c r="L6571" i="1"/>
  <c r="L6587" i="1" s="1"/>
  <c r="L6570" i="1"/>
  <c r="L6569" i="1"/>
  <c r="L6568" i="1"/>
  <c r="L6581" i="1" s="1"/>
  <c r="L6531" i="1"/>
  <c r="L6530" i="1"/>
  <c r="L6529" i="1"/>
  <c r="L6525" i="1"/>
  <c r="L6524" i="1"/>
  <c r="L6523" i="1"/>
  <c r="L6522" i="1"/>
  <c r="L6521" i="1"/>
  <c r="L6520" i="1"/>
  <c r="L6519" i="1"/>
  <c r="L6518" i="1"/>
  <c r="L6517" i="1"/>
  <c r="L6533" i="1" s="1"/>
  <c r="L6516" i="1"/>
  <c r="L6515" i="1"/>
  <c r="L6527" i="1" s="1"/>
  <c r="L6514" i="1"/>
  <c r="L6477" i="1"/>
  <c r="L6476" i="1"/>
  <c r="L6475" i="1"/>
  <c r="L6471" i="1"/>
  <c r="L6470" i="1"/>
  <c r="L6469" i="1"/>
  <c r="L6468" i="1"/>
  <c r="L6467" i="1"/>
  <c r="L6466" i="1"/>
  <c r="L6465" i="1"/>
  <c r="L6464" i="1"/>
  <c r="L6463" i="1"/>
  <c r="L6479" i="1" s="1"/>
  <c r="L6462" i="1"/>
  <c r="L6461" i="1"/>
  <c r="L6473" i="1" s="1"/>
  <c r="L6460" i="1"/>
  <c r="L6423" i="1"/>
  <c r="L6422" i="1"/>
  <c r="L6421" i="1"/>
  <c r="L6417" i="1"/>
  <c r="L6416" i="1"/>
  <c r="L6415" i="1"/>
  <c r="L6414" i="1"/>
  <c r="L6413" i="1"/>
  <c r="L6412" i="1"/>
  <c r="L6411" i="1"/>
  <c r="L6410" i="1"/>
  <c r="L6409" i="1"/>
  <c r="L6425" i="1" s="1"/>
  <c r="L6408" i="1"/>
  <c r="L6407" i="1"/>
  <c r="L6419" i="1" s="1"/>
  <c r="L6406" i="1"/>
  <c r="L6369" i="1"/>
  <c r="L6368" i="1"/>
  <c r="L6367" i="1"/>
  <c r="L6363" i="1"/>
  <c r="L6362" i="1"/>
  <c r="L6361" i="1"/>
  <c r="L6360" i="1"/>
  <c r="L6359" i="1"/>
  <c r="L6358" i="1"/>
  <c r="L6357" i="1"/>
  <c r="L6356" i="1"/>
  <c r="L6355" i="1"/>
  <c r="L6371" i="1" s="1"/>
  <c r="L6354" i="1"/>
  <c r="L6353" i="1"/>
  <c r="L6365" i="1" s="1"/>
  <c r="L6352" i="1"/>
  <c r="L6315" i="1"/>
  <c r="L6314" i="1"/>
  <c r="L6313" i="1"/>
  <c r="L6309" i="1"/>
  <c r="L6308" i="1"/>
  <c r="L6307" i="1"/>
  <c r="L6306" i="1"/>
  <c r="L6305" i="1"/>
  <c r="L6304" i="1"/>
  <c r="L6303" i="1"/>
  <c r="L6302" i="1"/>
  <c r="L6301" i="1"/>
  <c r="L6317" i="1" s="1"/>
  <c r="L6300" i="1"/>
  <c r="L6299" i="1"/>
  <c r="L6311" i="1" s="1"/>
  <c r="L6298" i="1"/>
  <c r="L6261" i="1"/>
  <c r="L6260" i="1"/>
  <c r="L6259" i="1"/>
  <c r="L6255" i="1"/>
  <c r="L6254" i="1"/>
  <c r="L6253" i="1"/>
  <c r="L6252" i="1"/>
  <c r="L6251" i="1"/>
  <c r="L6250" i="1"/>
  <c r="L6249" i="1"/>
  <c r="L6248" i="1"/>
  <c r="L6247" i="1"/>
  <c r="L6263" i="1" s="1"/>
  <c r="L6246" i="1"/>
  <c r="L6245" i="1"/>
  <c r="L6257" i="1" s="1"/>
  <c r="L6244" i="1"/>
  <c r="L6207" i="1"/>
  <c r="L6206" i="1"/>
  <c r="L6205" i="1"/>
  <c r="L6201" i="1"/>
  <c r="L6200" i="1"/>
  <c r="L6199" i="1"/>
  <c r="L6198" i="1"/>
  <c r="L6197" i="1"/>
  <c r="L6196" i="1"/>
  <c r="L6195" i="1"/>
  <c r="L6194" i="1"/>
  <c r="L6193" i="1"/>
  <c r="L6209" i="1" s="1"/>
  <c r="L6192" i="1"/>
  <c r="L6191" i="1"/>
  <c r="L6203" i="1" s="1"/>
  <c r="L6190" i="1"/>
  <c r="L6153" i="1"/>
  <c r="L6152" i="1"/>
  <c r="L6151" i="1"/>
  <c r="L6147" i="1"/>
  <c r="L6146" i="1"/>
  <c r="L6145" i="1"/>
  <c r="L6144" i="1"/>
  <c r="L6143" i="1"/>
  <c r="L6142" i="1"/>
  <c r="L6141" i="1"/>
  <c r="L6140" i="1"/>
  <c r="L6139" i="1"/>
  <c r="L6155" i="1" s="1"/>
  <c r="L6138" i="1"/>
  <c r="L6137" i="1"/>
  <c r="L6149" i="1" s="1"/>
  <c r="L6136" i="1"/>
  <c r="L6099" i="1"/>
  <c r="L6098" i="1"/>
  <c r="L6097" i="1"/>
  <c r="L6093" i="1"/>
  <c r="L6092" i="1"/>
  <c r="L6091" i="1"/>
  <c r="L6090" i="1"/>
  <c r="L6089" i="1"/>
  <c r="L6088" i="1"/>
  <c r="L6087" i="1"/>
  <c r="L6086" i="1"/>
  <c r="L6085" i="1"/>
  <c r="L6101" i="1" s="1"/>
  <c r="L6084" i="1"/>
  <c r="L6083" i="1"/>
  <c r="L6095" i="1" s="1"/>
  <c r="L6082" i="1"/>
  <c r="L6045" i="1"/>
  <c r="L6044" i="1"/>
  <c r="L6043" i="1"/>
  <c r="L6039" i="1"/>
  <c r="L6038" i="1"/>
  <c r="L6037" i="1"/>
  <c r="L6036" i="1"/>
  <c r="L6035" i="1"/>
  <c r="L6034" i="1"/>
  <c r="L6033" i="1"/>
  <c r="L6032" i="1"/>
  <c r="L6031" i="1"/>
  <c r="L6047" i="1" s="1"/>
  <c r="L6030" i="1"/>
  <c r="L6029" i="1"/>
  <c r="L6041" i="1" s="1"/>
  <c r="L6028" i="1"/>
  <c r="L5991" i="1"/>
  <c r="L5990" i="1"/>
  <c r="L5989" i="1"/>
  <c r="L5985" i="1"/>
  <c r="L5984" i="1"/>
  <c r="L5983" i="1"/>
  <c r="L5982" i="1"/>
  <c r="L5981" i="1"/>
  <c r="L5980" i="1"/>
  <c r="L5979" i="1"/>
  <c r="L5978" i="1"/>
  <c r="L5977" i="1"/>
  <c r="L5976" i="1"/>
  <c r="L5975" i="1"/>
  <c r="L5974" i="1"/>
  <c r="L5937" i="1"/>
  <c r="L5936" i="1"/>
  <c r="L5935" i="1"/>
  <c r="L5931" i="1"/>
  <c r="L5930" i="1"/>
  <c r="L5929" i="1"/>
  <c r="L5928" i="1"/>
  <c r="L5927" i="1"/>
  <c r="L5926" i="1"/>
  <c r="L5925" i="1"/>
  <c r="L5924" i="1"/>
  <c r="L5923" i="1"/>
  <c r="L5939" i="1" s="1"/>
  <c r="L5922" i="1"/>
  <c r="L5921" i="1"/>
  <c r="L5933" i="1" s="1"/>
  <c r="L5920" i="1"/>
  <c r="L5883" i="1"/>
  <c r="L5882" i="1"/>
  <c r="L5881" i="1"/>
  <c r="L5877" i="1"/>
  <c r="L5876" i="1"/>
  <c r="L5875" i="1"/>
  <c r="L5874" i="1"/>
  <c r="L5873" i="1"/>
  <c r="L5872" i="1"/>
  <c r="L5871" i="1"/>
  <c r="L5870" i="1"/>
  <c r="L5869" i="1"/>
  <c r="L5885" i="1" s="1"/>
  <c r="L5868" i="1"/>
  <c r="L5867" i="1"/>
  <c r="L5879" i="1" s="1"/>
  <c r="L5866" i="1"/>
  <c r="L5829" i="1"/>
  <c r="L5828" i="1"/>
  <c r="L5827" i="1"/>
  <c r="L5823" i="1"/>
  <c r="L5822" i="1"/>
  <c r="L5821" i="1"/>
  <c r="L5820" i="1"/>
  <c r="L5819" i="1"/>
  <c r="L5818" i="1"/>
  <c r="L5817" i="1"/>
  <c r="L5816" i="1"/>
  <c r="L5815" i="1"/>
  <c r="L5831" i="1" s="1"/>
  <c r="L5814" i="1"/>
  <c r="L5813" i="1"/>
  <c r="L5825" i="1" s="1"/>
  <c r="L5812" i="1"/>
  <c r="L5775" i="1"/>
  <c r="L5774" i="1"/>
  <c r="L5773" i="1"/>
  <c r="L5769" i="1"/>
  <c r="L5768" i="1"/>
  <c r="L5767" i="1"/>
  <c r="L5766" i="1"/>
  <c r="L5765" i="1"/>
  <c r="L5764" i="1"/>
  <c r="L5763" i="1"/>
  <c r="L5762" i="1"/>
  <c r="L5761" i="1"/>
  <c r="L5777" i="1" s="1"/>
  <c r="L5760" i="1"/>
  <c r="L5759" i="1"/>
  <c r="L5771" i="1" s="1"/>
  <c r="L5758" i="1"/>
  <c r="L5721" i="1"/>
  <c r="L5720" i="1"/>
  <c r="L5719" i="1"/>
  <c r="L5715" i="1"/>
  <c r="L5714" i="1"/>
  <c r="L5713" i="1"/>
  <c r="L5712" i="1"/>
  <c r="L5711" i="1"/>
  <c r="L5710" i="1"/>
  <c r="L5709" i="1"/>
  <c r="L5708" i="1"/>
  <c r="L5707" i="1"/>
  <c r="L5723" i="1" s="1"/>
  <c r="L5706" i="1"/>
  <c r="L5705" i="1"/>
  <c r="L5717" i="1" s="1"/>
  <c r="L5704" i="1"/>
  <c r="L5667" i="1"/>
  <c r="L5666" i="1"/>
  <c r="L5665" i="1"/>
  <c r="L5661" i="1"/>
  <c r="L5660" i="1"/>
  <c r="L5659" i="1"/>
  <c r="L5658" i="1"/>
  <c r="L5657" i="1"/>
  <c r="L5656" i="1"/>
  <c r="L5655" i="1"/>
  <c r="L5654" i="1"/>
  <c r="L5653" i="1"/>
  <c r="L5669" i="1" s="1"/>
  <c r="L5652" i="1"/>
  <c r="L5651" i="1"/>
  <c r="L5663" i="1" s="1"/>
  <c r="L5650" i="1"/>
  <c r="L5613" i="1"/>
  <c r="L5612" i="1"/>
  <c r="L5611" i="1"/>
  <c r="L5607" i="1"/>
  <c r="L5606" i="1"/>
  <c r="L5605" i="1"/>
  <c r="L5604" i="1"/>
  <c r="L5603" i="1"/>
  <c r="L5602" i="1"/>
  <c r="L5601" i="1"/>
  <c r="L5600" i="1"/>
  <c r="L5599" i="1"/>
  <c r="L5615" i="1" s="1"/>
  <c r="L5598" i="1"/>
  <c r="L5597" i="1"/>
  <c r="L5609" i="1" s="1"/>
  <c r="L5596" i="1"/>
  <c r="L5558" i="1"/>
  <c r="L5557" i="1"/>
  <c r="P5557" i="1" s="1"/>
  <c r="L5553" i="1"/>
  <c r="L5551" i="1"/>
  <c r="P5551" i="1" s="1"/>
  <c r="L5550" i="1"/>
  <c r="L5549" i="1"/>
  <c r="L5547" i="1"/>
  <c r="P5547" i="1" s="1"/>
  <c r="L5546" i="1"/>
  <c r="L5545" i="1"/>
  <c r="L5543" i="1"/>
  <c r="P5543" i="1" s="1"/>
  <c r="L5542" i="1"/>
  <c r="L5505" i="1"/>
  <c r="L5504" i="1"/>
  <c r="L5503" i="1"/>
  <c r="L5499" i="1"/>
  <c r="L5498" i="1"/>
  <c r="L5497" i="1"/>
  <c r="L5496" i="1"/>
  <c r="L5495" i="1"/>
  <c r="L5494" i="1"/>
  <c r="L5493" i="1"/>
  <c r="L5492" i="1"/>
  <c r="L5491" i="1"/>
  <c r="L5507" i="1" s="1"/>
  <c r="L5490" i="1"/>
  <c r="L5489" i="1"/>
  <c r="L5488" i="1"/>
  <c r="L5501" i="1" s="1"/>
  <c r="L5451" i="1"/>
  <c r="L5450" i="1"/>
  <c r="L5449" i="1"/>
  <c r="L5445" i="1"/>
  <c r="L5444" i="1"/>
  <c r="L5443" i="1"/>
  <c r="L5442" i="1"/>
  <c r="L5441" i="1"/>
  <c r="L5440" i="1"/>
  <c r="L5439" i="1"/>
  <c r="L5438" i="1"/>
  <c r="L5437" i="1"/>
  <c r="L5453" i="1" s="1"/>
  <c r="L5436" i="1"/>
  <c r="L5435" i="1"/>
  <c r="L5447" i="1" s="1"/>
  <c r="L5434" i="1"/>
  <c r="L5397" i="1"/>
  <c r="L5396" i="1"/>
  <c r="L5395" i="1"/>
  <c r="L5391" i="1"/>
  <c r="L5390" i="1"/>
  <c r="L5389" i="1"/>
  <c r="L5388" i="1"/>
  <c r="L5387" i="1"/>
  <c r="L5386" i="1"/>
  <c r="L5385" i="1"/>
  <c r="L5384" i="1"/>
  <c r="L5383" i="1"/>
  <c r="L5399" i="1" s="1"/>
  <c r="L5382" i="1"/>
  <c r="L5381" i="1"/>
  <c r="L5380" i="1"/>
  <c r="L5393" i="1" s="1"/>
  <c r="L5343" i="1"/>
  <c r="L5342" i="1"/>
  <c r="L5341" i="1"/>
  <c r="L5337" i="1"/>
  <c r="L5336" i="1"/>
  <c r="L5335" i="1"/>
  <c r="L5334" i="1"/>
  <c r="L5333" i="1"/>
  <c r="L5332" i="1"/>
  <c r="L5331" i="1"/>
  <c r="L5330" i="1"/>
  <c r="L5329" i="1"/>
  <c r="L5345" i="1" s="1"/>
  <c r="L5328" i="1"/>
  <c r="L5327" i="1"/>
  <c r="L5339" i="1" s="1"/>
  <c r="L5326" i="1"/>
  <c r="L5289" i="1"/>
  <c r="L5288" i="1"/>
  <c r="L5287" i="1"/>
  <c r="L5283" i="1"/>
  <c r="L5282" i="1"/>
  <c r="L5281" i="1"/>
  <c r="L5280" i="1"/>
  <c r="L5279" i="1"/>
  <c r="L5278" i="1"/>
  <c r="L5277" i="1"/>
  <c r="L5276" i="1"/>
  <c r="L5275" i="1"/>
  <c r="L5291" i="1" s="1"/>
  <c r="L5274" i="1"/>
  <c r="L5273" i="1"/>
  <c r="L5285" i="1" s="1"/>
  <c r="L5272" i="1"/>
  <c r="L5235" i="1"/>
  <c r="L5234" i="1"/>
  <c r="L5233" i="1"/>
  <c r="L5229" i="1"/>
  <c r="L5228" i="1"/>
  <c r="L5227" i="1"/>
  <c r="L5226" i="1"/>
  <c r="L5225" i="1"/>
  <c r="L5224" i="1"/>
  <c r="L5223" i="1"/>
  <c r="L5222" i="1"/>
  <c r="L5221" i="1"/>
  <c r="L5237" i="1" s="1"/>
  <c r="L5220" i="1"/>
  <c r="L5219" i="1"/>
  <c r="L5231" i="1" s="1"/>
  <c r="L5218" i="1"/>
  <c r="L5181" i="1"/>
  <c r="L5180" i="1"/>
  <c r="L5179" i="1"/>
  <c r="L5175" i="1"/>
  <c r="L5174" i="1"/>
  <c r="L5173" i="1"/>
  <c r="L5172" i="1"/>
  <c r="L5171" i="1"/>
  <c r="L5170" i="1"/>
  <c r="L5169" i="1"/>
  <c r="L5168" i="1"/>
  <c r="L5167" i="1"/>
  <c r="L5183" i="1" s="1"/>
  <c r="L5166" i="1"/>
  <c r="L5165" i="1"/>
  <c r="L5177" i="1" s="1"/>
  <c r="L5164" i="1"/>
  <c r="L5126" i="1"/>
  <c r="L5125" i="1"/>
  <c r="L5120" i="1"/>
  <c r="P5120" i="1" s="1"/>
  <c r="L5119" i="1"/>
  <c r="L5118" i="1"/>
  <c r="L5115" i="1"/>
  <c r="L5114" i="1"/>
  <c r="L5112" i="1"/>
  <c r="P5112" i="1" s="1"/>
  <c r="L5111" i="1"/>
  <c r="L5110" i="1"/>
  <c r="L5073" i="1"/>
  <c r="L5072" i="1"/>
  <c r="L5071" i="1"/>
  <c r="L5067" i="1"/>
  <c r="L5066" i="1"/>
  <c r="L5065" i="1"/>
  <c r="L5064" i="1"/>
  <c r="L5063" i="1"/>
  <c r="L5062" i="1"/>
  <c r="L5061" i="1"/>
  <c r="L5060" i="1"/>
  <c r="L5059" i="1"/>
  <c r="L5075" i="1" s="1"/>
  <c r="L5058" i="1"/>
  <c r="L5057" i="1"/>
  <c r="L5069" i="1" s="1"/>
  <c r="L5056" i="1"/>
  <c r="L5019" i="1"/>
  <c r="L5018" i="1"/>
  <c r="L5017" i="1"/>
  <c r="L5013" i="1"/>
  <c r="L5012" i="1"/>
  <c r="L5011" i="1"/>
  <c r="L5010" i="1"/>
  <c r="L5009" i="1"/>
  <c r="L5008" i="1"/>
  <c r="L5007" i="1"/>
  <c r="L5006" i="1"/>
  <c r="L5005" i="1"/>
  <c r="L5021" i="1" s="1"/>
  <c r="L5004" i="1"/>
  <c r="L5003" i="1"/>
  <c r="L5015" i="1" s="1"/>
  <c r="L5002" i="1"/>
  <c r="L4965" i="1"/>
  <c r="L4964" i="1"/>
  <c r="L4963" i="1"/>
  <c r="L4959" i="1"/>
  <c r="L4958" i="1"/>
  <c r="L4957" i="1"/>
  <c r="L4956" i="1"/>
  <c r="L4955" i="1"/>
  <c r="L4954" i="1"/>
  <c r="L4953" i="1"/>
  <c r="L4952" i="1"/>
  <c r="L4951" i="1"/>
  <c r="L4967" i="1" s="1"/>
  <c r="L4950" i="1"/>
  <c r="L4949" i="1"/>
  <c r="L4961" i="1" s="1"/>
  <c r="L4948" i="1"/>
  <c r="L4911" i="1"/>
  <c r="L4910" i="1"/>
  <c r="L4909" i="1"/>
  <c r="L4905" i="1"/>
  <c r="L4904" i="1"/>
  <c r="L4903" i="1"/>
  <c r="L4902" i="1"/>
  <c r="L4901" i="1"/>
  <c r="L4900" i="1"/>
  <c r="L4899" i="1"/>
  <c r="L4898" i="1"/>
  <c r="L4897" i="1"/>
  <c r="L4913" i="1" s="1"/>
  <c r="L4896" i="1"/>
  <c r="L4895" i="1"/>
  <c r="L4894" i="1"/>
  <c r="L4857" i="1"/>
  <c r="L4856" i="1"/>
  <c r="L4855" i="1"/>
  <c r="L4851" i="1"/>
  <c r="L4850" i="1"/>
  <c r="L4849" i="1"/>
  <c r="L4848" i="1"/>
  <c r="L4847" i="1"/>
  <c r="L4846" i="1"/>
  <c r="L4845" i="1"/>
  <c r="L4844" i="1"/>
  <c r="L4843" i="1"/>
  <c r="L4859" i="1" s="1"/>
  <c r="L4842" i="1"/>
  <c r="L4841" i="1"/>
  <c r="L4853" i="1" s="1"/>
  <c r="L4840" i="1"/>
  <c r="L4803" i="1"/>
  <c r="L4802" i="1"/>
  <c r="L4801" i="1"/>
  <c r="L4797" i="1"/>
  <c r="L4796" i="1"/>
  <c r="L4795" i="1"/>
  <c r="L4794" i="1"/>
  <c r="L4793" i="1"/>
  <c r="L4792" i="1"/>
  <c r="L4791" i="1"/>
  <c r="L4790" i="1"/>
  <c r="L4789" i="1"/>
  <c r="L4805" i="1" s="1"/>
  <c r="L4788" i="1"/>
  <c r="L4787" i="1"/>
  <c r="L4799" i="1" s="1"/>
  <c r="L4786" i="1"/>
  <c r="L4749" i="1"/>
  <c r="L4748" i="1"/>
  <c r="L4747" i="1"/>
  <c r="L4743" i="1"/>
  <c r="L4742" i="1"/>
  <c r="L4741" i="1"/>
  <c r="L4740" i="1"/>
  <c r="L4739" i="1"/>
  <c r="L4738" i="1"/>
  <c r="L4737" i="1"/>
  <c r="L4736" i="1"/>
  <c r="L4735" i="1"/>
  <c r="L4751" i="1" s="1"/>
  <c r="L4734" i="1"/>
  <c r="L4733" i="1"/>
  <c r="L4745" i="1" s="1"/>
  <c r="L4732" i="1"/>
  <c r="L4694" i="1"/>
  <c r="L4693" i="1"/>
  <c r="L4689" i="1"/>
  <c r="L4687" i="1"/>
  <c r="L4686" i="1"/>
  <c r="L4685" i="1"/>
  <c r="L4683" i="1"/>
  <c r="L4682" i="1"/>
  <c r="L4681" i="1"/>
  <c r="L4679" i="1"/>
  <c r="L4678" i="1"/>
  <c r="L4641" i="1"/>
  <c r="L4640" i="1"/>
  <c r="L4639" i="1"/>
  <c r="L4635" i="1"/>
  <c r="L4634" i="1"/>
  <c r="L4633" i="1"/>
  <c r="L4632" i="1"/>
  <c r="L4631" i="1"/>
  <c r="L4630" i="1"/>
  <c r="L4629" i="1"/>
  <c r="L4628" i="1"/>
  <c r="L4627" i="1"/>
  <c r="L4643" i="1" s="1"/>
  <c r="L4626" i="1"/>
  <c r="L4625" i="1"/>
  <c r="L4637" i="1" s="1"/>
  <c r="L4624" i="1"/>
  <c r="L4587" i="1"/>
  <c r="L4586" i="1"/>
  <c r="L4585" i="1"/>
  <c r="L4581" i="1"/>
  <c r="L4580" i="1"/>
  <c r="L4579" i="1"/>
  <c r="L4578" i="1"/>
  <c r="L4577" i="1"/>
  <c r="L4576" i="1"/>
  <c r="L4575" i="1"/>
  <c r="L4574" i="1"/>
  <c r="L4573" i="1"/>
  <c r="L4589" i="1" s="1"/>
  <c r="L4572" i="1"/>
  <c r="L4571" i="1"/>
  <c r="L4583" i="1" s="1"/>
  <c r="L4570" i="1"/>
  <c r="L4533" i="1"/>
  <c r="L4532" i="1"/>
  <c r="L4531" i="1"/>
  <c r="L4527" i="1"/>
  <c r="L4526" i="1"/>
  <c r="L4525" i="1"/>
  <c r="L4524" i="1"/>
  <c r="L4523" i="1"/>
  <c r="L4522" i="1"/>
  <c r="L4521" i="1"/>
  <c r="L4520" i="1"/>
  <c r="L4519" i="1"/>
  <c r="L4535" i="1" s="1"/>
  <c r="L4518" i="1"/>
  <c r="L4517" i="1"/>
  <c r="L4529" i="1" s="1"/>
  <c r="L4516" i="1"/>
  <c r="L4479" i="1"/>
  <c r="L4478" i="1"/>
  <c r="L4477" i="1"/>
  <c r="L4473" i="1"/>
  <c r="L4472" i="1"/>
  <c r="L4471" i="1"/>
  <c r="L4470" i="1"/>
  <c r="L4469" i="1"/>
  <c r="L4468" i="1"/>
  <c r="L4467" i="1"/>
  <c r="L4466" i="1"/>
  <c r="L4465" i="1"/>
  <c r="L4481" i="1" s="1"/>
  <c r="L4464" i="1"/>
  <c r="L4463" i="1"/>
  <c r="L4475" i="1" s="1"/>
  <c r="L4462" i="1"/>
  <c r="L4425" i="1"/>
  <c r="L4424" i="1"/>
  <c r="L4423" i="1"/>
  <c r="L4419" i="1"/>
  <c r="L4418" i="1"/>
  <c r="L4417" i="1"/>
  <c r="L4416" i="1"/>
  <c r="L4415" i="1"/>
  <c r="L4414" i="1"/>
  <c r="L4413" i="1"/>
  <c r="L4412" i="1"/>
  <c r="L4411" i="1"/>
  <c r="L4427" i="1" s="1"/>
  <c r="L4410" i="1"/>
  <c r="L4409" i="1"/>
  <c r="L4421" i="1" s="1"/>
  <c r="L4408" i="1"/>
  <c r="L4371" i="1"/>
  <c r="L4370" i="1"/>
  <c r="L4369" i="1"/>
  <c r="L4365" i="1"/>
  <c r="L4364" i="1"/>
  <c r="L4363" i="1"/>
  <c r="L4362" i="1"/>
  <c r="L4361" i="1"/>
  <c r="L4360" i="1"/>
  <c r="L4359" i="1"/>
  <c r="L4358" i="1"/>
  <c r="L4357" i="1"/>
  <c r="L4373" i="1" s="1"/>
  <c r="L4356" i="1"/>
  <c r="L4355" i="1"/>
  <c r="L4367" i="1" s="1"/>
  <c r="L4354" i="1"/>
  <c r="L4317" i="1"/>
  <c r="L4316" i="1"/>
  <c r="L4315" i="1"/>
  <c r="L4311" i="1"/>
  <c r="L4310" i="1"/>
  <c r="L4309" i="1"/>
  <c r="L4308" i="1"/>
  <c r="L4307" i="1"/>
  <c r="L4306" i="1"/>
  <c r="L4305" i="1"/>
  <c r="L4304" i="1"/>
  <c r="L4303" i="1"/>
  <c r="L4319" i="1" s="1"/>
  <c r="L4302" i="1"/>
  <c r="L4301" i="1"/>
  <c r="L4313" i="1" s="1"/>
  <c r="L4300" i="1"/>
  <c r="L4263" i="1"/>
  <c r="L4262" i="1"/>
  <c r="L4261" i="1"/>
  <c r="L4257" i="1"/>
  <c r="L4256" i="1"/>
  <c r="L4255" i="1"/>
  <c r="L4254" i="1"/>
  <c r="L4253" i="1"/>
  <c r="L4252" i="1"/>
  <c r="L4251" i="1"/>
  <c r="L4250" i="1"/>
  <c r="L4249" i="1"/>
  <c r="L4265" i="1" s="1"/>
  <c r="L4248" i="1"/>
  <c r="L4247" i="1"/>
  <c r="L4259" i="1" s="1"/>
  <c r="L4246" i="1"/>
  <c r="L4209" i="1"/>
  <c r="L4208" i="1"/>
  <c r="L4207" i="1"/>
  <c r="L4203" i="1"/>
  <c r="L4202" i="1"/>
  <c r="L4201" i="1"/>
  <c r="L4200" i="1"/>
  <c r="L4199" i="1"/>
  <c r="L4198" i="1"/>
  <c r="L4197" i="1"/>
  <c r="L4196" i="1"/>
  <c r="L4195" i="1"/>
  <c r="L4211" i="1" s="1"/>
  <c r="L4194" i="1"/>
  <c r="L4193" i="1"/>
  <c r="L4205" i="1" s="1"/>
  <c r="L4192" i="1"/>
  <c r="L4155" i="1"/>
  <c r="L4154" i="1"/>
  <c r="L4153" i="1"/>
  <c r="L4149" i="1"/>
  <c r="L4148" i="1"/>
  <c r="L4147" i="1"/>
  <c r="L4146" i="1"/>
  <c r="L4145" i="1"/>
  <c r="L4144" i="1"/>
  <c r="L4143" i="1"/>
  <c r="L4142" i="1"/>
  <c r="L4141" i="1"/>
  <c r="L4157" i="1" s="1"/>
  <c r="L4140" i="1"/>
  <c r="L4139" i="1"/>
  <c r="L4151" i="1" s="1"/>
  <c r="L4138" i="1"/>
  <c r="L4101" i="1"/>
  <c r="L4100" i="1"/>
  <c r="L4099" i="1"/>
  <c r="L4095" i="1"/>
  <c r="L4094" i="1"/>
  <c r="L4093" i="1"/>
  <c r="L4092" i="1"/>
  <c r="L4091" i="1"/>
  <c r="L4090" i="1"/>
  <c r="L4089" i="1"/>
  <c r="L4088" i="1"/>
  <c r="L4087" i="1"/>
  <c r="L4103" i="1" s="1"/>
  <c r="L4086" i="1"/>
  <c r="L4085" i="1"/>
  <c r="L4097" i="1" s="1"/>
  <c r="L4084" i="1"/>
  <c r="L4047" i="1"/>
  <c r="L4046" i="1"/>
  <c r="L4045" i="1"/>
  <c r="L4041" i="1"/>
  <c r="L4040" i="1"/>
  <c r="L4039" i="1"/>
  <c r="L4038" i="1"/>
  <c r="L4037" i="1"/>
  <c r="L4036" i="1"/>
  <c r="L4035" i="1"/>
  <c r="L4034" i="1"/>
  <c r="L4033" i="1"/>
  <c r="L4049" i="1" s="1"/>
  <c r="L4032" i="1"/>
  <c r="L4031" i="1"/>
  <c r="L4043" i="1" s="1"/>
  <c r="L4030" i="1"/>
  <c r="L3993" i="1"/>
  <c r="L3992" i="1"/>
  <c r="L3991" i="1"/>
  <c r="L3987" i="1"/>
  <c r="L3986" i="1"/>
  <c r="L3985" i="1"/>
  <c r="L3984" i="1"/>
  <c r="L3983" i="1"/>
  <c r="L3982" i="1"/>
  <c r="L3981" i="1"/>
  <c r="L3980" i="1"/>
  <c r="L3979" i="1"/>
  <c r="L3995" i="1" s="1"/>
  <c r="L3978" i="1"/>
  <c r="L3977" i="1"/>
  <c r="L3989" i="1" s="1"/>
  <c r="L3976" i="1"/>
  <c r="L3939" i="1"/>
  <c r="L3938" i="1"/>
  <c r="L3937" i="1"/>
  <c r="L3933" i="1"/>
  <c r="L3932" i="1"/>
  <c r="L3931" i="1"/>
  <c r="L3930" i="1"/>
  <c r="L3929" i="1"/>
  <c r="L3928" i="1"/>
  <c r="L3927" i="1"/>
  <c r="L3926" i="1"/>
  <c r="L3925" i="1"/>
  <c r="L3941" i="1" s="1"/>
  <c r="L3924" i="1"/>
  <c r="L3923" i="1"/>
  <c r="L3935" i="1" s="1"/>
  <c r="L3922" i="1"/>
  <c r="L3885" i="1"/>
  <c r="L3884" i="1"/>
  <c r="L3883" i="1"/>
  <c r="L3879" i="1"/>
  <c r="L3878" i="1"/>
  <c r="L3877" i="1"/>
  <c r="L3876" i="1"/>
  <c r="L3875" i="1"/>
  <c r="L3874" i="1"/>
  <c r="L3873" i="1"/>
  <c r="L3872" i="1"/>
  <c r="L3871" i="1"/>
  <c r="L3887" i="1" s="1"/>
  <c r="L3870" i="1"/>
  <c r="L3869" i="1"/>
  <c r="L3881" i="1" s="1"/>
  <c r="L3868" i="1"/>
  <c r="L3831" i="1"/>
  <c r="L3830" i="1"/>
  <c r="L3829" i="1"/>
  <c r="L3825" i="1"/>
  <c r="L3824" i="1"/>
  <c r="L3823" i="1"/>
  <c r="L3822" i="1"/>
  <c r="L3821" i="1"/>
  <c r="L3820" i="1"/>
  <c r="L3819" i="1"/>
  <c r="L3818" i="1"/>
  <c r="L3817" i="1"/>
  <c r="L3833" i="1" s="1"/>
  <c r="L3816" i="1"/>
  <c r="L3815" i="1"/>
  <c r="L3827" i="1" s="1"/>
  <c r="L3814" i="1"/>
  <c r="L3777" i="1"/>
  <c r="L3776" i="1"/>
  <c r="L3775" i="1"/>
  <c r="L3771" i="1"/>
  <c r="L3770" i="1"/>
  <c r="L3769" i="1"/>
  <c r="L3768" i="1"/>
  <c r="L3767" i="1"/>
  <c r="L3766" i="1"/>
  <c r="L3765" i="1"/>
  <c r="L3764" i="1"/>
  <c r="L3763" i="1"/>
  <c r="L3779" i="1" s="1"/>
  <c r="L3762" i="1"/>
  <c r="L3761" i="1"/>
  <c r="L3760" i="1"/>
  <c r="L3773" i="1" s="1"/>
  <c r="L3723" i="1"/>
  <c r="L3722" i="1"/>
  <c r="L3721" i="1"/>
  <c r="L3717" i="1"/>
  <c r="L3716" i="1"/>
  <c r="L3715" i="1"/>
  <c r="L3714" i="1"/>
  <c r="L3713" i="1"/>
  <c r="L3712" i="1"/>
  <c r="L3711" i="1"/>
  <c r="L3710" i="1"/>
  <c r="L3709" i="1"/>
  <c r="L3725" i="1" s="1"/>
  <c r="L3708" i="1"/>
  <c r="L3707" i="1"/>
  <c r="L3719" i="1" s="1"/>
  <c r="L3706" i="1"/>
  <c r="L3669" i="1"/>
  <c r="L3668" i="1"/>
  <c r="L3667" i="1"/>
  <c r="L3663" i="1"/>
  <c r="L3662" i="1"/>
  <c r="L3661" i="1"/>
  <c r="L3660" i="1"/>
  <c r="L3659" i="1"/>
  <c r="L3658" i="1"/>
  <c r="L3657" i="1"/>
  <c r="L3656" i="1"/>
  <c r="L3655" i="1"/>
  <c r="L3671" i="1" s="1"/>
  <c r="L3654" i="1"/>
  <c r="L3653" i="1"/>
  <c r="L3652" i="1"/>
  <c r="L3665" i="1" s="1"/>
  <c r="L3615" i="1"/>
  <c r="L3614" i="1"/>
  <c r="L3613" i="1"/>
  <c r="L3609" i="1"/>
  <c r="L3608" i="1"/>
  <c r="L3607" i="1"/>
  <c r="L3606" i="1"/>
  <c r="L3605" i="1"/>
  <c r="L3604" i="1"/>
  <c r="L3603" i="1"/>
  <c r="L3602" i="1"/>
  <c r="L3601" i="1"/>
  <c r="L3617" i="1" s="1"/>
  <c r="L3600" i="1"/>
  <c r="L3599" i="1"/>
  <c r="L3611" i="1" s="1"/>
  <c r="L3598" i="1"/>
  <c r="L3561" i="1"/>
  <c r="L3560" i="1"/>
  <c r="L3559" i="1"/>
  <c r="L3555" i="1"/>
  <c r="L3554" i="1"/>
  <c r="L3553" i="1"/>
  <c r="L3552" i="1"/>
  <c r="L3551" i="1"/>
  <c r="L3550" i="1"/>
  <c r="L3549" i="1"/>
  <c r="L3548" i="1"/>
  <c r="L3547" i="1"/>
  <c r="L3563" i="1" s="1"/>
  <c r="L3546" i="1"/>
  <c r="L3545" i="1"/>
  <c r="L3544" i="1"/>
  <c r="L3557" i="1" s="1"/>
  <c r="L3507" i="1"/>
  <c r="L3506" i="1"/>
  <c r="L3505" i="1"/>
  <c r="L3501" i="1"/>
  <c r="L3500" i="1"/>
  <c r="L3499" i="1"/>
  <c r="L3498" i="1"/>
  <c r="L3497" i="1"/>
  <c r="L3496" i="1"/>
  <c r="L3495" i="1"/>
  <c r="L3494" i="1"/>
  <c r="L3493" i="1"/>
  <c r="L3509" i="1" s="1"/>
  <c r="L3492" i="1"/>
  <c r="L3491" i="1"/>
  <c r="L3503" i="1" s="1"/>
  <c r="L3490" i="1"/>
  <c r="L3453" i="1"/>
  <c r="L3452" i="1"/>
  <c r="L3451" i="1"/>
  <c r="L3447" i="1"/>
  <c r="L3446" i="1"/>
  <c r="L3445" i="1"/>
  <c r="L3444" i="1"/>
  <c r="L3443" i="1"/>
  <c r="L3442" i="1"/>
  <c r="L3441" i="1"/>
  <c r="L3440" i="1"/>
  <c r="L3439" i="1"/>
  <c r="L3455" i="1" s="1"/>
  <c r="L3438" i="1"/>
  <c r="L3437" i="1"/>
  <c r="L3449" i="1" s="1"/>
  <c r="L3436" i="1"/>
  <c r="L3399" i="1"/>
  <c r="L3398" i="1"/>
  <c r="L3397" i="1"/>
  <c r="L3393" i="1"/>
  <c r="L3392" i="1"/>
  <c r="L3391" i="1"/>
  <c r="L3390" i="1"/>
  <c r="L3389" i="1"/>
  <c r="L3388" i="1"/>
  <c r="L3387" i="1"/>
  <c r="L3386" i="1"/>
  <c r="L3385" i="1"/>
  <c r="L3401" i="1" s="1"/>
  <c r="L3384" i="1"/>
  <c r="L3383" i="1"/>
  <c r="L3395" i="1" s="1"/>
  <c r="L3382" i="1"/>
  <c r="L3345" i="1"/>
  <c r="L3344" i="1"/>
  <c r="L3343" i="1"/>
  <c r="L3339" i="1"/>
  <c r="L3338" i="1"/>
  <c r="L3337" i="1"/>
  <c r="L3336" i="1"/>
  <c r="L3335" i="1"/>
  <c r="L3334" i="1"/>
  <c r="L3333" i="1"/>
  <c r="L3332" i="1"/>
  <c r="L3331" i="1"/>
  <c r="L3347" i="1" s="1"/>
  <c r="L3330" i="1"/>
  <c r="L3329" i="1"/>
  <c r="L3341" i="1" s="1"/>
  <c r="L3328" i="1"/>
  <c r="L3291" i="1"/>
  <c r="L3290" i="1"/>
  <c r="L3289" i="1"/>
  <c r="L3285" i="1"/>
  <c r="L3284" i="1"/>
  <c r="L3283" i="1"/>
  <c r="L3282" i="1"/>
  <c r="L3281" i="1"/>
  <c r="L3280" i="1"/>
  <c r="L3279" i="1"/>
  <c r="L3278" i="1"/>
  <c r="L3277" i="1"/>
  <c r="L3293" i="1" s="1"/>
  <c r="L3276" i="1"/>
  <c r="L3275" i="1"/>
  <c r="L3287" i="1" s="1"/>
  <c r="L3274" i="1"/>
  <c r="L3237" i="1"/>
  <c r="L3236" i="1"/>
  <c r="L3235" i="1"/>
  <c r="L3231" i="1"/>
  <c r="L3230" i="1"/>
  <c r="L3229" i="1"/>
  <c r="L3228" i="1"/>
  <c r="L3227" i="1"/>
  <c r="L3226" i="1"/>
  <c r="L3225" i="1"/>
  <c r="L3224" i="1"/>
  <c r="L3223" i="1"/>
  <c r="L3239" i="1" s="1"/>
  <c r="L3222" i="1"/>
  <c r="L3221" i="1"/>
  <c r="L3233" i="1" s="1"/>
  <c r="L3220" i="1"/>
  <c r="L3183" i="1"/>
  <c r="L3182" i="1"/>
  <c r="L3181" i="1"/>
  <c r="L3177" i="1"/>
  <c r="L3176" i="1"/>
  <c r="L3175" i="1"/>
  <c r="L3174" i="1"/>
  <c r="L3173" i="1"/>
  <c r="L3172" i="1"/>
  <c r="L3171" i="1"/>
  <c r="L3170" i="1"/>
  <c r="L3169" i="1"/>
  <c r="L3185" i="1" s="1"/>
  <c r="L3168" i="1"/>
  <c r="L3167" i="1"/>
  <c r="L3179" i="1" s="1"/>
  <c r="L3166" i="1"/>
  <c r="L3129" i="1"/>
  <c r="L3128" i="1"/>
  <c r="L3127" i="1"/>
  <c r="L3123" i="1"/>
  <c r="L3122" i="1"/>
  <c r="L3121" i="1"/>
  <c r="L3120" i="1"/>
  <c r="L3119" i="1"/>
  <c r="L3118" i="1"/>
  <c r="L3117" i="1"/>
  <c r="L3116" i="1"/>
  <c r="L3115" i="1"/>
  <c r="L3131" i="1" s="1"/>
  <c r="L3114" i="1"/>
  <c r="L3113" i="1"/>
  <c r="L3125" i="1" s="1"/>
  <c r="L3112" i="1"/>
  <c r="L3075" i="1"/>
  <c r="L3074" i="1"/>
  <c r="L3073" i="1"/>
  <c r="L3069" i="1"/>
  <c r="L3068" i="1"/>
  <c r="L3067" i="1"/>
  <c r="L3066" i="1"/>
  <c r="L3065" i="1"/>
  <c r="L3064" i="1"/>
  <c r="L3063" i="1"/>
  <c r="L3062" i="1"/>
  <c r="L3061" i="1"/>
  <c r="L3077" i="1" s="1"/>
  <c r="L3060" i="1"/>
  <c r="L3059" i="1"/>
  <c r="L3071" i="1" s="1"/>
  <c r="L3058" i="1"/>
  <c r="L3021" i="1"/>
  <c r="L3020" i="1"/>
  <c r="L3019" i="1"/>
  <c r="L3015" i="1"/>
  <c r="L3014" i="1"/>
  <c r="L3013" i="1"/>
  <c r="L3012" i="1"/>
  <c r="L3011" i="1"/>
  <c r="L3010" i="1"/>
  <c r="L3009" i="1"/>
  <c r="L3008" i="1"/>
  <c r="L3007" i="1"/>
  <c r="L3023" i="1" s="1"/>
  <c r="L3006" i="1"/>
  <c r="L3005" i="1"/>
  <c r="L3017" i="1" s="1"/>
  <c r="L3004" i="1"/>
  <c r="L2967" i="1"/>
  <c r="L2966" i="1"/>
  <c r="L2965" i="1"/>
  <c r="L2961" i="1"/>
  <c r="L2960" i="1"/>
  <c r="L2959" i="1"/>
  <c r="L2958" i="1"/>
  <c r="L2957" i="1"/>
  <c r="L2956" i="1"/>
  <c r="L2955" i="1"/>
  <c r="L2954" i="1"/>
  <c r="L2953" i="1"/>
  <c r="L2969" i="1" s="1"/>
  <c r="L2952" i="1"/>
  <c r="L2951" i="1"/>
  <c r="L2950" i="1"/>
  <c r="L2913" i="1"/>
  <c r="L2912" i="1"/>
  <c r="L2911" i="1"/>
  <c r="L2907" i="1"/>
  <c r="L2906" i="1"/>
  <c r="L2905" i="1"/>
  <c r="L2904" i="1"/>
  <c r="L2903" i="1"/>
  <c r="L2902" i="1"/>
  <c r="L2901" i="1"/>
  <c r="L2900" i="1"/>
  <c r="L2899" i="1"/>
  <c r="L2915" i="1" s="1"/>
  <c r="L2898" i="1"/>
  <c r="L2897" i="1"/>
  <c r="L2909" i="1" s="1"/>
  <c r="L2896" i="1"/>
  <c r="L2859" i="1"/>
  <c r="L2858" i="1"/>
  <c r="L2857" i="1"/>
  <c r="L2853" i="1"/>
  <c r="L2852" i="1"/>
  <c r="L2851" i="1"/>
  <c r="L2850" i="1"/>
  <c r="L2849" i="1"/>
  <c r="L2848" i="1"/>
  <c r="L2847" i="1"/>
  <c r="L2846" i="1"/>
  <c r="L2845" i="1"/>
  <c r="L2861" i="1" s="1"/>
  <c r="L2844" i="1"/>
  <c r="L2843" i="1"/>
  <c r="L2855" i="1" s="1"/>
  <c r="L2842" i="1"/>
  <c r="L2805" i="1"/>
  <c r="L2804" i="1"/>
  <c r="L2803" i="1"/>
  <c r="L2799" i="1"/>
  <c r="L2798" i="1"/>
  <c r="L2797" i="1"/>
  <c r="L2796" i="1"/>
  <c r="L2795" i="1"/>
  <c r="L2794" i="1"/>
  <c r="L2793" i="1"/>
  <c r="L2792" i="1"/>
  <c r="L2791" i="1"/>
  <c r="L2807" i="1" s="1"/>
  <c r="L2790" i="1"/>
  <c r="L2789" i="1"/>
  <c r="L2801" i="1" s="1"/>
  <c r="L2788" i="1"/>
  <c r="L2751" i="1"/>
  <c r="L2750" i="1"/>
  <c r="L2749" i="1"/>
  <c r="L2745" i="1"/>
  <c r="L2744" i="1"/>
  <c r="L2743" i="1"/>
  <c r="L2742" i="1"/>
  <c r="L2741" i="1"/>
  <c r="L2740" i="1"/>
  <c r="L2739" i="1"/>
  <c r="L2738" i="1"/>
  <c r="L2737" i="1"/>
  <c r="L2753" i="1" s="1"/>
  <c r="L2736" i="1"/>
  <c r="L2735" i="1"/>
  <c r="L2747" i="1" s="1"/>
  <c r="L2734" i="1"/>
  <c r="L2697" i="1"/>
  <c r="L2696" i="1"/>
  <c r="L2695" i="1"/>
  <c r="L2691" i="1"/>
  <c r="L2690" i="1"/>
  <c r="L2689" i="1"/>
  <c r="L2688" i="1"/>
  <c r="L2687" i="1"/>
  <c r="L2686" i="1"/>
  <c r="L2685" i="1"/>
  <c r="L2684" i="1"/>
  <c r="L2683" i="1"/>
  <c r="L2699" i="1" s="1"/>
  <c r="L2682" i="1"/>
  <c r="L2681" i="1"/>
  <c r="L2693" i="1" s="1"/>
  <c r="L2680" i="1"/>
  <c r="L2643" i="1"/>
  <c r="L2642" i="1"/>
  <c r="L2641" i="1"/>
  <c r="L2637" i="1"/>
  <c r="L2636" i="1"/>
  <c r="L2635" i="1"/>
  <c r="L2634" i="1"/>
  <c r="L2633" i="1"/>
  <c r="L2632" i="1"/>
  <c r="L2631" i="1"/>
  <c r="L2630" i="1"/>
  <c r="L2629" i="1"/>
  <c r="L2645" i="1" s="1"/>
  <c r="L2628" i="1"/>
  <c r="L2627" i="1"/>
  <c r="L2639" i="1" s="1"/>
  <c r="L2626" i="1"/>
  <c r="L2589" i="1"/>
  <c r="L2588" i="1"/>
  <c r="L2587" i="1"/>
  <c r="L2583" i="1"/>
  <c r="L2582" i="1"/>
  <c r="L2581" i="1"/>
  <c r="L2580" i="1"/>
  <c r="L2579" i="1"/>
  <c r="L2578" i="1"/>
  <c r="L2577" i="1"/>
  <c r="L2576" i="1"/>
  <c r="L2575" i="1"/>
  <c r="L2591" i="1" s="1"/>
  <c r="L2574" i="1"/>
  <c r="L2573" i="1"/>
  <c r="L2585" i="1" s="1"/>
  <c r="L2572" i="1"/>
  <c r="L2535" i="1"/>
  <c r="L2534" i="1"/>
  <c r="L2533" i="1"/>
  <c r="L2529" i="1"/>
  <c r="L2528" i="1"/>
  <c r="L2527" i="1"/>
  <c r="L2526" i="1"/>
  <c r="L2525" i="1"/>
  <c r="L2524" i="1"/>
  <c r="L2523" i="1"/>
  <c r="L2522" i="1"/>
  <c r="L2521" i="1"/>
  <c r="L2537" i="1" s="1"/>
  <c r="L2520" i="1"/>
  <c r="L2519" i="1"/>
  <c r="L2531" i="1" s="1"/>
  <c r="L2518" i="1"/>
  <c r="L2481" i="1"/>
  <c r="L2480" i="1"/>
  <c r="L2479" i="1"/>
  <c r="L2475" i="1"/>
  <c r="L2474" i="1"/>
  <c r="L2473" i="1"/>
  <c r="L2472" i="1"/>
  <c r="L2471" i="1"/>
  <c r="L2470" i="1"/>
  <c r="L2469" i="1"/>
  <c r="L2468" i="1"/>
  <c r="L2467" i="1"/>
  <c r="L2483" i="1" s="1"/>
  <c r="L2466" i="1"/>
  <c r="L2465" i="1"/>
  <c r="L2477" i="1" s="1"/>
  <c r="L2464" i="1"/>
  <c r="L2427" i="1"/>
  <c r="L2426" i="1"/>
  <c r="L2425" i="1"/>
  <c r="L2421" i="1"/>
  <c r="L2420" i="1"/>
  <c r="L2419" i="1"/>
  <c r="L2418" i="1"/>
  <c r="L2417" i="1"/>
  <c r="L2416" i="1"/>
  <c r="L2415" i="1"/>
  <c r="L2414" i="1"/>
  <c r="L2413" i="1"/>
  <c r="L2429" i="1" s="1"/>
  <c r="L2412" i="1"/>
  <c r="L2411" i="1"/>
  <c r="L2423" i="1" s="1"/>
  <c r="L2410" i="1"/>
  <c r="L2373" i="1"/>
  <c r="L2372" i="1"/>
  <c r="L2371" i="1"/>
  <c r="L2367" i="1"/>
  <c r="L2366" i="1"/>
  <c r="L2365" i="1"/>
  <c r="L2364" i="1"/>
  <c r="L2363" i="1"/>
  <c r="L2362" i="1"/>
  <c r="L2361" i="1"/>
  <c r="L2360" i="1"/>
  <c r="L2359" i="1"/>
  <c r="L2375" i="1" s="1"/>
  <c r="L2358" i="1"/>
  <c r="L2357" i="1"/>
  <c r="L2369" i="1" s="1"/>
  <c r="L2356" i="1"/>
  <c r="L2319" i="1"/>
  <c r="L2318" i="1"/>
  <c r="L2317" i="1"/>
  <c r="L2313" i="1"/>
  <c r="L2312" i="1"/>
  <c r="L2311" i="1"/>
  <c r="L2310" i="1"/>
  <c r="L2309" i="1"/>
  <c r="L2308" i="1"/>
  <c r="L2307" i="1"/>
  <c r="L2306" i="1"/>
  <c r="L2305" i="1"/>
  <c r="L2321" i="1" s="1"/>
  <c r="L2304" i="1"/>
  <c r="L2303" i="1"/>
  <c r="L2315" i="1" s="1"/>
  <c r="L2302" i="1"/>
  <c r="L2265" i="1"/>
  <c r="L2264" i="1"/>
  <c r="L2263" i="1"/>
  <c r="L2259" i="1"/>
  <c r="L2258" i="1"/>
  <c r="L2257" i="1"/>
  <c r="L2256" i="1"/>
  <c r="L2267" i="1" s="1"/>
  <c r="L2255" i="1"/>
  <c r="L2254" i="1"/>
  <c r="L2253" i="1"/>
  <c r="L2252" i="1"/>
  <c r="L2251" i="1"/>
  <c r="L2250" i="1"/>
  <c r="L2249" i="1"/>
  <c r="L2248" i="1"/>
  <c r="L2261" i="1" s="1"/>
  <c r="L2211" i="1"/>
  <c r="L2210" i="1"/>
  <c r="L2209" i="1"/>
  <c r="L2205" i="1"/>
  <c r="L2204" i="1"/>
  <c r="L2203" i="1"/>
  <c r="L2202" i="1"/>
  <c r="L2201" i="1"/>
  <c r="L2200" i="1"/>
  <c r="L2199" i="1"/>
  <c r="L2198" i="1"/>
  <c r="L2197" i="1"/>
  <c r="L2213" i="1" s="1"/>
  <c r="L2196" i="1"/>
  <c r="L2195" i="1"/>
  <c r="L2207" i="1" s="1"/>
  <c r="L2194" i="1"/>
  <c r="L2157" i="1"/>
  <c r="L2156" i="1"/>
  <c r="L2155" i="1"/>
  <c r="L2151" i="1"/>
  <c r="L2150" i="1"/>
  <c r="L2149" i="1"/>
  <c r="L2148" i="1"/>
  <c r="L2147" i="1"/>
  <c r="L2146" i="1"/>
  <c r="L2145" i="1"/>
  <c r="L2144" i="1"/>
  <c r="L2143" i="1"/>
  <c r="L2159" i="1" s="1"/>
  <c r="L2142" i="1"/>
  <c r="L2141" i="1"/>
  <c r="L2153" i="1" s="1"/>
  <c r="L2140" i="1"/>
  <c r="L2103" i="1"/>
  <c r="L2102" i="1"/>
  <c r="L2101" i="1"/>
  <c r="L2097" i="1"/>
  <c r="L2096" i="1"/>
  <c r="L2095" i="1"/>
  <c r="L2094" i="1"/>
  <c r="L2093" i="1"/>
  <c r="L2092" i="1"/>
  <c r="L2091" i="1"/>
  <c r="L2090" i="1"/>
  <c r="L2089" i="1"/>
  <c r="L2105" i="1" s="1"/>
  <c r="L2088" i="1"/>
  <c r="L2087" i="1"/>
  <c r="L2099" i="1" s="1"/>
  <c r="L2086" i="1"/>
  <c r="L2049" i="1"/>
  <c r="L2048" i="1"/>
  <c r="L2047" i="1"/>
  <c r="L2043" i="1"/>
  <c r="L2042" i="1"/>
  <c r="L2041" i="1"/>
  <c r="L2040" i="1"/>
  <c r="L2039" i="1"/>
  <c r="L2038" i="1"/>
  <c r="L2037" i="1"/>
  <c r="L2036" i="1"/>
  <c r="L2035" i="1"/>
  <c r="L2051" i="1" s="1"/>
  <c r="L2034" i="1"/>
  <c r="L2033" i="1"/>
  <c r="L2045" i="1" s="1"/>
  <c r="L2032" i="1"/>
  <c r="L1995" i="1"/>
  <c r="L1994" i="1"/>
  <c r="L1993" i="1"/>
  <c r="L1989" i="1"/>
  <c r="L1988" i="1"/>
  <c r="L1987" i="1"/>
  <c r="L1986" i="1"/>
  <c r="L1985" i="1"/>
  <c r="L1984" i="1"/>
  <c r="L1983" i="1"/>
  <c r="L1982" i="1"/>
  <c r="L1981" i="1"/>
  <c r="L1997" i="1" s="1"/>
  <c r="L1980" i="1"/>
  <c r="L1979" i="1"/>
  <c r="L1991" i="1" s="1"/>
  <c r="L1978" i="1"/>
  <c r="L1941" i="1"/>
  <c r="L1940" i="1"/>
  <c r="L1939" i="1"/>
  <c r="L1935" i="1"/>
  <c r="L1934" i="1"/>
  <c r="L1933" i="1"/>
  <c r="L1932" i="1"/>
  <c r="L1931" i="1"/>
  <c r="L1930" i="1"/>
  <c r="L1929" i="1"/>
  <c r="L1928" i="1"/>
  <c r="L1927" i="1"/>
  <c r="L1943" i="1" s="1"/>
  <c r="L1926" i="1"/>
  <c r="L1925" i="1"/>
  <c r="L1937" i="1" s="1"/>
  <c r="L1924" i="1"/>
  <c r="L1887" i="1"/>
  <c r="L1886" i="1"/>
  <c r="L1885" i="1"/>
  <c r="L1881" i="1"/>
  <c r="L1880" i="1"/>
  <c r="L1879" i="1"/>
  <c r="L1878" i="1"/>
  <c r="L1877" i="1"/>
  <c r="L1876" i="1"/>
  <c r="L1875" i="1"/>
  <c r="L1874" i="1"/>
  <c r="L1873" i="1"/>
  <c r="L1889" i="1" s="1"/>
  <c r="L1872" i="1"/>
  <c r="L1871" i="1"/>
  <c r="L1883" i="1" s="1"/>
  <c r="L1870" i="1"/>
  <c r="L1833" i="1"/>
  <c r="L1832" i="1"/>
  <c r="L1831" i="1"/>
  <c r="L1827" i="1"/>
  <c r="L1826" i="1"/>
  <c r="L1825" i="1"/>
  <c r="L1824" i="1"/>
  <c r="L1823" i="1"/>
  <c r="L1822" i="1"/>
  <c r="L1821" i="1"/>
  <c r="L1820" i="1"/>
  <c r="L1819" i="1"/>
  <c r="L1835" i="1" s="1"/>
  <c r="L1818" i="1"/>
  <c r="L1817" i="1"/>
  <c r="L1829" i="1" s="1"/>
  <c r="L1816" i="1"/>
  <c r="L1779" i="1"/>
  <c r="L1778" i="1"/>
  <c r="L1777" i="1"/>
  <c r="L1773" i="1"/>
  <c r="L1772" i="1"/>
  <c r="L1771" i="1"/>
  <c r="L1770" i="1"/>
  <c r="L1769" i="1"/>
  <c r="L1768" i="1"/>
  <c r="L1767" i="1"/>
  <c r="L1766" i="1"/>
  <c r="L1765" i="1"/>
  <c r="L1781" i="1" s="1"/>
  <c r="L1764" i="1"/>
  <c r="L1763" i="1"/>
  <c r="L1775" i="1" s="1"/>
  <c r="L1762" i="1"/>
  <c r="L1670" i="1"/>
  <c r="L1669" i="1"/>
  <c r="L1665" i="1"/>
  <c r="L1664" i="1"/>
  <c r="L1663" i="1"/>
  <c r="L1661" i="1"/>
  <c r="P1661" i="1" s="1"/>
  <c r="L1660" i="1"/>
  <c r="L1657" i="1"/>
  <c r="L1656" i="1"/>
  <c r="L1655" i="1"/>
  <c r="L1617" i="1"/>
  <c r="L1616" i="1"/>
  <c r="L1615" i="1"/>
  <c r="L1611" i="1"/>
  <c r="L1610" i="1"/>
  <c r="L1609" i="1"/>
  <c r="L1608" i="1"/>
  <c r="L1607" i="1"/>
  <c r="L1606" i="1"/>
  <c r="L1605" i="1"/>
  <c r="L1604" i="1"/>
  <c r="L1603" i="1"/>
  <c r="L1619" i="1" s="1"/>
  <c r="L1602" i="1"/>
  <c r="L1601" i="1"/>
  <c r="L1613" i="1" s="1"/>
  <c r="L1600" i="1"/>
  <c r="L1563" i="1"/>
  <c r="L1562" i="1"/>
  <c r="L1561" i="1"/>
  <c r="L1557" i="1"/>
  <c r="L1556" i="1"/>
  <c r="L1555" i="1"/>
  <c r="L1554" i="1"/>
  <c r="L1553" i="1"/>
  <c r="L1552" i="1"/>
  <c r="L1551" i="1"/>
  <c r="L1550" i="1"/>
  <c r="L1549" i="1"/>
  <c r="L1565" i="1" s="1"/>
  <c r="L1548" i="1"/>
  <c r="L1547" i="1"/>
  <c r="L1559" i="1" s="1"/>
  <c r="L1546" i="1"/>
  <c r="L1509" i="1"/>
  <c r="L1508" i="1"/>
  <c r="L1507" i="1"/>
  <c r="L1503" i="1"/>
  <c r="L1502" i="1"/>
  <c r="L1501" i="1"/>
  <c r="L1500" i="1"/>
  <c r="L1499" i="1"/>
  <c r="L1498" i="1"/>
  <c r="L1497" i="1"/>
  <c r="L1496" i="1"/>
  <c r="L1495" i="1"/>
  <c r="L1511" i="1" s="1"/>
  <c r="L1494" i="1"/>
  <c r="L1493" i="1"/>
  <c r="L1505" i="1" s="1"/>
  <c r="L1492" i="1"/>
  <c r="L1455" i="1"/>
  <c r="L1454" i="1"/>
  <c r="L1453" i="1"/>
  <c r="L1449" i="1"/>
  <c r="L1448" i="1"/>
  <c r="L1447" i="1"/>
  <c r="L1446" i="1"/>
  <c r="L1445" i="1"/>
  <c r="L1444" i="1"/>
  <c r="L1443" i="1"/>
  <c r="L1442" i="1"/>
  <c r="L1441" i="1"/>
  <c r="L1457" i="1" s="1"/>
  <c r="L1440" i="1"/>
  <c r="L1439" i="1"/>
  <c r="L1451" i="1" s="1"/>
  <c r="L1438" i="1"/>
  <c r="L1401" i="1"/>
  <c r="L1400" i="1"/>
  <c r="L1399" i="1"/>
  <c r="L1395" i="1"/>
  <c r="L1394" i="1"/>
  <c r="L1393" i="1"/>
  <c r="L1392" i="1"/>
  <c r="L1391" i="1"/>
  <c r="L1390" i="1"/>
  <c r="L1389" i="1"/>
  <c r="L1388" i="1"/>
  <c r="L1387" i="1"/>
  <c r="L1403" i="1" s="1"/>
  <c r="L1386" i="1"/>
  <c r="L1385" i="1"/>
  <c r="L1397" i="1" s="1"/>
  <c r="L1384" i="1"/>
  <c r="L1347" i="1"/>
  <c r="L1345" i="1"/>
  <c r="L1341" i="1"/>
  <c r="P1341" i="1" s="1"/>
  <c r="L1340" i="1"/>
  <c r="L1339" i="1"/>
  <c r="L1337" i="1"/>
  <c r="P1337" i="1" s="1"/>
  <c r="L1336" i="1"/>
  <c r="L1335" i="1"/>
  <c r="L1333" i="1"/>
  <c r="L1332" i="1"/>
  <c r="L1331" i="1"/>
  <c r="L1293" i="1"/>
  <c r="L1292" i="1"/>
  <c r="L1291" i="1"/>
  <c r="L1287" i="1"/>
  <c r="L1286" i="1"/>
  <c r="L1285" i="1"/>
  <c r="L1284" i="1"/>
  <c r="L1283" i="1"/>
  <c r="L1282" i="1"/>
  <c r="L1281" i="1"/>
  <c r="L1280" i="1"/>
  <c r="L1279" i="1"/>
  <c r="L1295" i="1" s="1"/>
  <c r="L1278" i="1"/>
  <c r="L1277" i="1"/>
  <c r="L1289" i="1" s="1"/>
  <c r="L1276" i="1"/>
  <c r="L1239" i="1"/>
  <c r="L1238" i="1"/>
  <c r="L1237" i="1"/>
  <c r="L1233" i="1"/>
  <c r="L1232" i="1"/>
  <c r="L1231" i="1"/>
  <c r="L1230" i="1"/>
  <c r="L1229" i="1"/>
  <c r="L1228" i="1"/>
  <c r="L1227" i="1"/>
  <c r="L1226" i="1"/>
  <c r="L1225" i="1"/>
  <c r="L1241" i="1" s="1"/>
  <c r="L1224" i="1"/>
  <c r="L1223" i="1"/>
  <c r="L1235" i="1" s="1"/>
  <c r="L1222" i="1"/>
  <c r="L1185" i="1"/>
  <c r="L1184" i="1"/>
  <c r="L1183" i="1"/>
  <c r="L1179" i="1"/>
  <c r="L1178" i="1"/>
  <c r="L1177" i="1"/>
  <c r="L1176" i="1"/>
  <c r="L1175" i="1"/>
  <c r="L1174" i="1"/>
  <c r="L1173" i="1"/>
  <c r="L1172" i="1"/>
  <c r="L1171" i="1"/>
  <c r="L1187" i="1" s="1"/>
  <c r="L1170" i="1"/>
  <c r="L1169" i="1"/>
  <c r="L1181" i="1" s="1"/>
  <c r="L1168" i="1"/>
  <c r="L1131" i="1"/>
  <c r="L1130" i="1"/>
  <c r="L1129" i="1"/>
  <c r="L1125" i="1"/>
  <c r="L1124" i="1"/>
  <c r="L1123" i="1"/>
  <c r="L1122" i="1"/>
  <c r="L1121" i="1"/>
  <c r="L1120" i="1"/>
  <c r="L1119" i="1"/>
  <c r="L1118" i="1"/>
  <c r="L1117" i="1"/>
  <c r="L1133" i="1" s="1"/>
  <c r="L1116" i="1"/>
  <c r="L1115" i="1"/>
  <c r="L1127" i="1" s="1"/>
  <c r="L1114" i="1"/>
  <c r="L1077" i="1"/>
  <c r="L1076" i="1"/>
  <c r="L1075" i="1"/>
  <c r="L1071" i="1"/>
  <c r="L1070" i="1"/>
  <c r="L1069" i="1"/>
  <c r="L1068" i="1"/>
  <c r="L1067" i="1"/>
  <c r="L1066" i="1"/>
  <c r="L1065" i="1"/>
  <c r="L1064" i="1"/>
  <c r="L1063" i="1"/>
  <c r="L1079" i="1" s="1"/>
  <c r="L1062" i="1"/>
  <c r="L1061" i="1"/>
  <c r="L1073" i="1" s="1"/>
  <c r="L1060" i="1"/>
  <c r="L1023" i="1"/>
  <c r="L1022" i="1"/>
  <c r="L1021" i="1"/>
  <c r="L1017" i="1"/>
  <c r="L1016" i="1"/>
  <c r="L1015" i="1"/>
  <c r="L1014" i="1"/>
  <c r="L1013" i="1"/>
  <c r="L1012" i="1"/>
  <c r="L1011" i="1"/>
  <c r="L1010" i="1"/>
  <c r="L1009" i="1"/>
  <c r="L1025" i="1" s="1"/>
  <c r="L1008" i="1"/>
  <c r="L1007" i="1"/>
  <c r="L1019" i="1" s="1"/>
  <c r="L1006" i="1"/>
  <c r="L969" i="1"/>
  <c r="L968" i="1"/>
  <c r="L967" i="1"/>
  <c r="L963" i="1"/>
  <c r="L962" i="1"/>
  <c r="L961" i="1"/>
  <c r="L960" i="1"/>
  <c r="L959" i="1"/>
  <c r="L958" i="1"/>
  <c r="L957" i="1"/>
  <c r="L956" i="1"/>
  <c r="L955" i="1"/>
  <c r="L971" i="1" s="1"/>
  <c r="L954" i="1"/>
  <c r="L953" i="1"/>
  <c r="L965" i="1" s="1"/>
  <c r="L952" i="1"/>
  <c r="L915" i="1"/>
  <c r="L914" i="1"/>
  <c r="L913" i="1"/>
  <c r="L909" i="1"/>
  <c r="L908" i="1"/>
  <c r="L907" i="1"/>
  <c r="L906" i="1"/>
  <c r="L905" i="1"/>
  <c r="L904" i="1"/>
  <c r="L903" i="1"/>
  <c r="L902" i="1"/>
  <c r="L901" i="1"/>
  <c r="L917" i="1" s="1"/>
  <c r="L900" i="1"/>
  <c r="L899" i="1"/>
  <c r="L911" i="1" s="1"/>
  <c r="L898" i="1"/>
  <c r="L861" i="1"/>
  <c r="L860" i="1"/>
  <c r="L859" i="1"/>
  <c r="L855" i="1"/>
  <c r="L854" i="1"/>
  <c r="L853" i="1"/>
  <c r="L852" i="1"/>
  <c r="L851" i="1"/>
  <c r="L850" i="1"/>
  <c r="L849" i="1"/>
  <c r="L848" i="1"/>
  <c r="L847" i="1"/>
  <c r="L863" i="1" s="1"/>
  <c r="L846" i="1"/>
  <c r="L845" i="1"/>
  <c r="L857" i="1" s="1"/>
  <c r="L844" i="1"/>
  <c r="L807" i="1"/>
  <c r="L806" i="1"/>
  <c r="L805" i="1"/>
  <c r="L801" i="1"/>
  <c r="L800" i="1"/>
  <c r="L799" i="1"/>
  <c r="L798" i="1"/>
  <c r="L797" i="1"/>
  <c r="L796" i="1"/>
  <c r="L795" i="1"/>
  <c r="L794" i="1"/>
  <c r="L793" i="1"/>
  <c r="L809" i="1" s="1"/>
  <c r="L792" i="1"/>
  <c r="L791" i="1"/>
  <c r="L803" i="1" s="1"/>
  <c r="L790" i="1"/>
  <c r="L753" i="1"/>
  <c r="L752" i="1"/>
  <c r="L751" i="1"/>
  <c r="L747" i="1"/>
  <c r="L746" i="1"/>
  <c r="L745" i="1"/>
  <c r="L744" i="1"/>
  <c r="L743" i="1"/>
  <c r="L742" i="1"/>
  <c r="L741" i="1"/>
  <c r="L740" i="1"/>
  <c r="L739" i="1"/>
  <c r="L755" i="1" s="1"/>
  <c r="L738" i="1"/>
  <c r="L737" i="1"/>
  <c r="L736" i="1"/>
  <c r="L749" i="1" s="1"/>
  <c r="L699" i="1"/>
  <c r="L698" i="1"/>
  <c r="L697" i="1"/>
  <c r="L693" i="1"/>
  <c r="L692" i="1"/>
  <c r="L691" i="1"/>
  <c r="L690" i="1"/>
  <c r="L689" i="1"/>
  <c r="L688" i="1"/>
  <c r="L687" i="1"/>
  <c r="L686" i="1"/>
  <c r="L685" i="1"/>
  <c r="L701" i="1" s="1"/>
  <c r="L684" i="1"/>
  <c r="L683" i="1"/>
  <c r="L695" i="1" s="1"/>
  <c r="L682" i="1"/>
  <c r="L645" i="1"/>
  <c r="L644" i="1"/>
  <c r="L643" i="1"/>
  <c r="L639" i="1"/>
  <c r="L638" i="1"/>
  <c r="L637" i="1"/>
  <c r="L636" i="1"/>
  <c r="L635" i="1"/>
  <c r="L634" i="1"/>
  <c r="L633" i="1"/>
  <c r="L632" i="1"/>
  <c r="L631" i="1"/>
  <c r="L647" i="1" s="1"/>
  <c r="L630" i="1"/>
  <c r="L629" i="1"/>
  <c r="L641" i="1" s="1"/>
  <c r="L628" i="1"/>
  <c r="L591" i="1"/>
  <c r="L590" i="1"/>
  <c r="L589" i="1"/>
  <c r="L585" i="1"/>
  <c r="L584" i="1"/>
  <c r="L583" i="1"/>
  <c r="L582" i="1"/>
  <c r="L581" i="1"/>
  <c r="L580" i="1"/>
  <c r="L579" i="1"/>
  <c r="L578" i="1"/>
  <c r="L577" i="1"/>
  <c r="L593" i="1" s="1"/>
  <c r="L576" i="1"/>
  <c r="L575" i="1"/>
  <c r="L587" i="1" s="1"/>
  <c r="L574" i="1"/>
  <c r="L537" i="1"/>
  <c r="L536" i="1"/>
  <c r="L535" i="1"/>
  <c r="L531" i="1"/>
  <c r="L530" i="1"/>
  <c r="L529" i="1"/>
  <c r="L528" i="1"/>
  <c r="L527" i="1"/>
  <c r="L526" i="1"/>
  <c r="L525" i="1"/>
  <c r="L524" i="1"/>
  <c r="L539" i="1" s="1"/>
  <c r="L523" i="1"/>
  <c r="L522" i="1"/>
  <c r="L521" i="1"/>
  <c r="L520" i="1"/>
  <c r="L533" i="1" s="1"/>
  <c r="L483" i="1"/>
  <c r="L482" i="1"/>
  <c r="L481" i="1"/>
  <c r="L477" i="1"/>
  <c r="L476" i="1"/>
  <c r="L475" i="1"/>
  <c r="L474" i="1"/>
  <c r="L473" i="1"/>
  <c r="L472" i="1"/>
  <c r="L471" i="1"/>
  <c r="L470" i="1"/>
  <c r="L469" i="1"/>
  <c r="L485" i="1" s="1"/>
  <c r="L468" i="1"/>
  <c r="L467" i="1"/>
  <c r="L479" i="1" s="1"/>
  <c r="L466" i="1"/>
  <c r="L429" i="1"/>
  <c r="L428" i="1"/>
  <c r="L427" i="1"/>
  <c r="L423" i="1"/>
  <c r="L422" i="1"/>
  <c r="L421" i="1"/>
  <c r="L420" i="1"/>
  <c r="L419" i="1"/>
  <c r="L418" i="1"/>
  <c r="L417" i="1"/>
  <c r="L416" i="1"/>
  <c r="L415" i="1"/>
  <c r="L431" i="1" s="1"/>
  <c r="L414" i="1"/>
  <c r="L413" i="1"/>
  <c r="L425" i="1" s="1"/>
  <c r="L412" i="1"/>
  <c r="L375" i="1"/>
  <c r="L374" i="1"/>
  <c r="L373" i="1"/>
  <c r="L369" i="1"/>
  <c r="L368" i="1"/>
  <c r="L367" i="1"/>
  <c r="L366" i="1"/>
  <c r="L365" i="1"/>
  <c r="L364" i="1"/>
  <c r="L363" i="1"/>
  <c r="L362" i="1"/>
  <c r="L361" i="1"/>
  <c r="L377" i="1" s="1"/>
  <c r="L360" i="1"/>
  <c r="L359" i="1"/>
  <c r="L371" i="1" s="1"/>
  <c r="L358" i="1"/>
  <c r="L321" i="1"/>
  <c r="L320" i="1"/>
  <c r="L319" i="1"/>
  <c r="L315" i="1"/>
  <c r="L314" i="1"/>
  <c r="L313" i="1"/>
  <c r="L312" i="1"/>
  <c r="L311" i="1"/>
  <c r="L310" i="1"/>
  <c r="L309" i="1"/>
  <c r="L308" i="1"/>
  <c r="L307" i="1"/>
  <c r="L323" i="1" s="1"/>
  <c r="L306" i="1"/>
  <c r="L305" i="1"/>
  <c r="L317" i="1" s="1"/>
  <c r="L304" i="1"/>
  <c r="L267" i="1"/>
  <c r="L266" i="1"/>
  <c r="L265" i="1"/>
  <c r="L261" i="1"/>
  <c r="L260" i="1"/>
  <c r="L259" i="1"/>
  <c r="L257" i="1"/>
  <c r="L256" i="1"/>
  <c r="P256" i="1" s="1"/>
  <c r="L255" i="1"/>
  <c r="L253" i="1"/>
  <c r="L252" i="1"/>
  <c r="P252" i="1" s="1"/>
  <c r="L251" i="1"/>
  <c r="L213" i="1"/>
  <c r="L212" i="1"/>
  <c r="L211" i="1"/>
  <c r="L207" i="1"/>
  <c r="L206" i="1"/>
  <c r="L205" i="1"/>
  <c r="L204" i="1"/>
  <c r="L203" i="1"/>
  <c r="L202" i="1"/>
  <c r="L201" i="1"/>
  <c r="L200" i="1"/>
  <c r="L199" i="1"/>
  <c r="L215" i="1" s="1"/>
  <c r="L198" i="1"/>
  <c r="L197" i="1"/>
  <c r="L209" i="1" s="1"/>
  <c r="L196" i="1"/>
  <c r="L159" i="1"/>
  <c r="L158" i="1"/>
  <c r="L157" i="1"/>
  <c r="L153" i="1"/>
  <c r="L152" i="1"/>
  <c r="L151" i="1"/>
  <c r="L150" i="1"/>
  <c r="L149" i="1"/>
  <c r="L148" i="1"/>
  <c r="L147" i="1"/>
  <c r="L146" i="1"/>
  <c r="L145" i="1"/>
  <c r="L161" i="1" s="1"/>
  <c r="L144" i="1"/>
  <c r="L143" i="1"/>
  <c r="L155" i="1" s="1"/>
  <c r="L142" i="1"/>
  <c r="L105" i="1"/>
  <c r="L104" i="1"/>
  <c r="L103" i="1"/>
  <c r="L99" i="1"/>
  <c r="L98" i="1"/>
  <c r="L97" i="1"/>
  <c r="L96" i="1"/>
  <c r="L95" i="1"/>
  <c r="L94" i="1"/>
  <c r="L93" i="1"/>
  <c r="L92" i="1"/>
  <c r="L91" i="1"/>
  <c r="L107" i="1" s="1"/>
  <c r="L90" i="1"/>
  <c r="L89" i="1"/>
  <c r="L101" i="1" s="1"/>
  <c r="L88" i="1"/>
  <c r="L6718" i="1"/>
  <c r="L6714" i="1"/>
  <c r="L6711" i="1"/>
  <c r="L6710" i="1"/>
  <c r="L6707" i="1"/>
  <c r="L6706" i="1"/>
  <c r="L6705" i="1"/>
  <c r="L6703" i="1"/>
  <c r="M6689" i="1"/>
  <c r="M6695" i="1"/>
  <c r="L6666" i="1"/>
  <c r="M6666" i="1" s="1"/>
  <c r="M6665" i="1"/>
  <c r="L6665" i="1"/>
  <c r="L6664" i="1"/>
  <c r="M6664" i="1" s="1"/>
  <c r="M6660" i="1"/>
  <c r="L6660" i="1"/>
  <c r="M6659" i="1"/>
  <c r="L6659" i="1"/>
  <c r="L6658" i="1"/>
  <c r="M6658" i="1" s="1"/>
  <c r="L6657" i="1"/>
  <c r="M6657" i="1" s="1"/>
  <c r="M6656" i="1"/>
  <c r="L6656" i="1"/>
  <c r="M6655" i="1"/>
  <c r="L6655" i="1"/>
  <c r="L6654" i="1"/>
  <c r="M6654" i="1" s="1"/>
  <c r="L6653" i="1"/>
  <c r="M6653" i="1" s="1"/>
  <c r="M6652" i="1"/>
  <c r="L6652" i="1"/>
  <c r="L6668" i="1" s="1"/>
  <c r="M6651" i="1"/>
  <c r="L6651" i="1"/>
  <c r="L6650" i="1"/>
  <c r="M6650" i="1" s="1"/>
  <c r="M6649" i="1"/>
  <c r="M6662" i="1" s="1"/>
  <c r="L6649" i="1"/>
  <c r="L6662" i="1" s="1"/>
  <c r="M6612" i="1"/>
  <c r="L6612" i="1"/>
  <c r="L6611" i="1"/>
  <c r="M6611" i="1" s="1"/>
  <c r="L6610" i="1"/>
  <c r="M6610" i="1" s="1"/>
  <c r="M6606" i="1"/>
  <c r="L6606" i="1"/>
  <c r="L6605" i="1"/>
  <c r="M6605" i="1" s="1"/>
  <c r="L6604" i="1"/>
  <c r="M6604" i="1" s="1"/>
  <c r="M6603" i="1"/>
  <c r="L6603" i="1"/>
  <c r="M6602" i="1"/>
  <c r="L6602" i="1"/>
  <c r="L6601" i="1"/>
  <c r="M6601" i="1" s="1"/>
  <c r="L6600" i="1"/>
  <c r="M6600" i="1" s="1"/>
  <c r="M6599" i="1"/>
  <c r="L6599" i="1"/>
  <c r="M6598" i="1"/>
  <c r="L6598" i="1"/>
  <c r="L6614" i="1" s="1"/>
  <c r="L6597" i="1"/>
  <c r="M6597" i="1" s="1"/>
  <c r="L6596" i="1"/>
  <c r="M6596" i="1" s="1"/>
  <c r="M6595" i="1"/>
  <c r="L6595" i="1"/>
  <c r="L6608" i="1" s="1"/>
  <c r="M6558" i="1"/>
  <c r="L6558" i="1"/>
  <c r="L6557" i="1"/>
  <c r="M6557" i="1" s="1"/>
  <c r="M6556" i="1"/>
  <c r="L6556" i="1"/>
  <c r="M6552" i="1"/>
  <c r="L6552" i="1"/>
  <c r="M6551" i="1"/>
  <c r="L6551" i="1"/>
  <c r="M6550" i="1"/>
  <c r="L6550" i="1"/>
  <c r="M6549" i="1"/>
  <c r="L6549" i="1"/>
  <c r="M6548" i="1"/>
  <c r="L6548" i="1"/>
  <c r="M6547" i="1"/>
  <c r="L6547" i="1"/>
  <c r="M6546" i="1"/>
  <c r="L6546" i="1"/>
  <c r="M6545" i="1"/>
  <c r="L6545" i="1"/>
  <c r="M6544" i="1"/>
  <c r="M6560" i="1" s="1"/>
  <c r="L6544" i="1"/>
  <c r="L6560" i="1" s="1"/>
  <c r="M6543" i="1"/>
  <c r="L6543" i="1"/>
  <c r="M6542" i="1"/>
  <c r="L6542" i="1"/>
  <c r="M6541" i="1"/>
  <c r="M6554" i="1" s="1"/>
  <c r="L6541" i="1"/>
  <c r="L6554" i="1" s="1"/>
  <c r="M6504" i="1"/>
  <c r="L6504" i="1"/>
  <c r="L6503" i="1"/>
  <c r="M6503" i="1" s="1"/>
  <c r="L6502" i="1"/>
  <c r="M6502" i="1" s="1"/>
  <c r="M6498" i="1"/>
  <c r="L6498" i="1"/>
  <c r="L6497" i="1"/>
  <c r="M6497" i="1" s="1"/>
  <c r="L6496" i="1"/>
  <c r="M6496" i="1" s="1"/>
  <c r="L6495" i="1"/>
  <c r="M6495" i="1" s="1"/>
  <c r="M6494" i="1"/>
  <c r="L6494" i="1"/>
  <c r="L6493" i="1"/>
  <c r="M6493" i="1" s="1"/>
  <c r="L6492" i="1"/>
  <c r="M6492" i="1" s="1"/>
  <c r="M6491" i="1"/>
  <c r="L6491" i="1"/>
  <c r="M6490" i="1"/>
  <c r="M6506" i="1" s="1"/>
  <c r="L6490" i="1"/>
  <c r="L6506" i="1" s="1"/>
  <c r="L6489" i="1"/>
  <c r="M6489" i="1" s="1"/>
  <c r="L6488" i="1"/>
  <c r="M6488" i="1" s="1"/>
  <c r="M6487" i="1"/>
  <c r="L6487" i="1"/>
  <c r="L6500" i="1" s="1"/>
  <c r="M6450" i="1"/>
  <c r="L6450" i="1"/>
  <c r="M6449" i="1"/>
  <c r="L6449" i="1"/>
  <c r="L6448" i="1"/>
  <c r="M6448" i="1" s="1"/>
  <c r="M6444" i="1"/>
  <c r="L6444" i="1"/>
  <c r="M6443" i="1"/>
  <c r="L6443" i="1"/>
  <c r="L6442" i="1"/>
  <c r="M6442" i="1" s="1"/>
  <c r="L6441" i="1"/>
  <c r="M6441" i="1" s="1"/>
  <c r="M6440" i="1"/>
  <c r="L6440" i="1"/>
  <c r="M6439" i="1"/>
  <c r="L6439" i="1"/>
  <c r="L6438" i="1"/>
  <c r="M6438" i="1" s="1"/>
  <c r="L6437" i="1"/>
  <c r="M6437" i="1" s="1"/>
  <c r="M6436" i="1"/>
  <c r="L6436" i="1"/>
  <c r="L6452" i="1" s="1"/>
  <c r="M6435" i="1"/>
  <c r="L6435" i="1"/>
  <c r="L6434" i="1"/>
  <c r="M6434" i="1" s="1"/>
  <c r="L6433" i="1"/>
  <c r="M6433" i="1" s="1"/>
  <c r="L6396" i="1"/>
  <c r="M6396" i="1" s="1"/>
  <c r="L6395" i="1"/>
  <c r="M6395" i="1" s="1"/>
  <c r="L6394" i="1"/>
  <c r="M6394" i="1" s="1"/>
  <c r="M6390" i="1"/>
  <c r="L6390" i="1"/>
  <c r="L6389" i="1"/>
  <c r="M6389" i="1" s="1"/>
  <c r="L6388" i="1"/>
  <c r="M6388" i="1" s="1"/>
  <c r="L6387" i="1"/>
  <c r="M6387" i="1" s="1"/>
  <c r="M6386" i="1"/>
  <c r="L6386" i="1"/>
  <c r="L6385" i="1"/>
  <c r="M6385" i="1" s="1"/>
  <c r="L6384" i="1"/>
  <c r="M6384" i="1" s="1"/>
  <c r="M6383" i="1"/>
  <c r="L6383" i="1"/>
  <c r="M6382" i="1"/>
  <c r="L6382" i="1"/>
  <c r="L6398" i="1" s="1"/>
  <c r="L6381" i="1"/>
  <c r="M6381" i="1" s="1"/>
  <c r="L6380" i="1"/>
  <c r="M6380" i="1" s="1"/>
  <c r="M6379" i="1"/>
  <c r="L6379" i="1"/>
  <c r="L6392" i="1" s="1"/>
  <c r="L6342" i="1"/>
  <c r="M6342" i="1" s="1"/>
  <c r="L6341" i="1"/>
  <c r="M6341" i="1" s="1"/>
  <c r="L6340" i="1"/>
  <c r="M6340" i="1" s="1"/>
  <c r="L6336" i="1"/>
  <c r="M6336" i="1" s="1"/>
  <c r="L6335" i="1"/>
  <c r="M6335" i="1" s="1"/>
  <c r="L6334" i="1"/>
  <c r="M6334" i="1" s="1"/>
  <c r="L6333" i="1"/>
  <c r="M6333" i="1" s="1"/>
  <c r="L6332" i="1"/>
  <c r="M6332" i="1" s="1"/>
  <c r="L6331" i="1"/>
  <c r="M6331" i="1" s="1"/>
  <c r="L6330" i="1"/>
  <c r="M6330" i="1" s="1"/>
  <c r="L6329" i="1"/>
  <c r="M6329" i="1" s="1"/>
  <c r="L6328" i="1"/>
  <c r="L6344" i="1" s="1"/>
  <c r="L6327" i="1"/>
  <c r="M6327" i="1" s="1"/>
  <c r="L6326" i="1"/>
  <c r="M6326" i="1" s="1"/>
  <c r="L6325" i="1"/>
  <c r="M6325" i="1" s="1"/>
  <c r="L6288" i="1"/>
  <c r="M6288" i="1" s="1"/>
  <c r="M6287" i="1"/>
  <c r="L6287" i="1"/>
  <c r="L6286" i="1"/>
  <c r="M6286" i="1" s="1"/>
  <c r="L6282" i="1"/>
  <c r="M6282" i="1" s="1"/>
  <c r="M6281" i="1"/>
  <c r="L6281" i="1"/>
  <c r="L6280" i="1"/>
  <c r="M6280" i="1" s="1"/>
  <c r="L6279" i="1"/>
  <c r="M6279" i="1" s="1"/>
  <c r="L6278" i="1"/>
  <c r="M6278" i="1" s="1"/>
  <c r="M6277" i="1"/>
  <c r="L6277" i="1"/>
  <c r="L6276" i="1"/>
  <c r="M6276" i="1" s="1"/>
  <c r="L6275" i="1"/>
  <c r="M6275" i="1" s="1"/>
  <c r="L6274" i="1"/>
  <c r="L6290" i="1" s="1"/>
  <c r="M6273" i="1"/>
  <c r="L6273" i="1"/>
  <c r="L6272" i="1"/>
  <c r="M6272" i="1" s="1"/>
  <c r="L6271" i="1"/>
  <c r="M6271" i="1" s="1"/>
  <c r="L6234" i="1"/>
  <c r="M6234" i="1" s="1"/>
  <c r="L6233" i="1"/>
  <c r="M6233" i="1" s="1"/>
  <c r="L6232" i="1"/>
  <c r="M6232" i="1" s="1"/>
  <c r="L6228" i="1"/>
  <c r="M6228" i="1" s="1"/>
  <c r="L6227" i="1"/>
  <c r="M6227" i="1" s="1"/>
  <c r="L6226" i="1"/>
  <c r="M6226" i="1" s="1"/>
  <c r="L6225" i="1"/>
  <c r="M6225" i="1" s="1"/>
  <c r="L6224" i="1"/>
  <c r="M6224" i="1" s="1"/>
  <c r="L6223" i="1"/>
  <c r="M6223" i="1" s="1"/>
  <c r="L6222" i="1"/>
  <c r="M6222" i="1" s="1"/>
  <c r="L6221" i="1"/>
  <c r="M6221" i="1" s="1"/>
  <c r="L6220" i="1"/>
  <c r="M6220" i="1" s="1"/>
  <c r="L6219" i="1"/>
  <c r="M6219" i="1" s="1"/>
  <c r="L6218" i="1"/>
  <c r="M6218" i="1" s="1"/>
  <c r="L6217" i="1"/>
  <c r="M6217" i="1" s="1"/>
  <c r="L6180" i="1"/>
  <c r="M6180" i="1" s="1"/>
  <c r="L6179" i="1"/>
  <c r="M6179" i="1" s="1"/>
  <c r="L6178" i="1"/>
  <c r="M6178" i="1" s="1"/>
  <c r="L6174" i="1"/>
  <c r="M6174" i="1" s="1"/>
  <c r="L6173" i="1"/>
  <c r="M6173" i="1" s="1"/>
  <c r="L6172" i="1"/>
  <c r="M6172" i="1" s="1"/>
  <c r="L6171" i="1"/>
  <c r="M6171" i="1" s="1"/>
  <c r="L6170" i="1"/>
  <c r="M6170" i="1" s="1"/>
  <c r="L6169" i="1"/>
  <c r="M6169" i="1" s="1"/>
  <c r="L6168" i="1"/>
  <c r="M6168" i="1" s="1"/>
  <c r="L6167" i="1"/>
  <c r="M6167" i="1" s="1"/>
  <c r="L6166" i="1"/>
  <c r="L6182" i="1" s="1"/>
  <c r="L6165" i="1"/>
  <c r="M6165" i="1" s="1"/>
  <c r="L6164" i="1"/>
  <c r="M6164" i="1" s="1"/>
  <c r="L6163" i="1"/>
  <c r="M6163" i="1" s="1"/>
  <c r="M6126" i="1"/>
  <c r="L6126" i="1"/>
  <c r="L6125" i="1"/>
  <c r="M6125" i="1" s="1"/>
  <c r="L6124" i="1"/>
  <c r="M6124" i="1" s="1"/>
  <c r="M6120" i="1"/>
  <c r="L6120" i="1"/>
  <c r="L6119" i="1"/>
  <c r="M6119" i="1" s="1"/>
  <c r="L6118" i="1"/>
  <c r="M6118" i="1" s="1"/>
  <c r="L6117" i="1"/>
  <c r="M6117" i="1" s="1"/>
  <c r="M6116" i="1"/>
  <c r="L6116" i="1"/>
  <c r="M6115" i="1"/>
  <c r="L6115" i="1"/>
  <c r="L6114" i="1"/>
  <c r="M6114" i="1" s="1"/>
  <c r="L6113" i="1"/>
  <c r="M6113" i="1" s="1"/>
  <c r="M6112" i="1"/>
  <c r="M6128" i="1" s="1"/>
  <c r="L6112" i="1"/>
  <c r="L6128" i="1" s="1"/>
  <c r="M6111" i="1"/>
  <c r="L6111" i="1"/>
  <c r="L6110" i="1"/>
  <c r="M6110" i="1" s="1"/>
  <c r="L6109" i="1"/>
  <c r="M6109" i="1" s="1"/>
  <c r="M6072" i="1"/>
  <c r="L6072" i="1"/>
  <c r="L6071" i="1"/>
  <c r="M6071" i="1" s="1"/>
  <c r="L6070" i="1"/>
  <c r="M6070" i="1" s="1"/>
  <c r="M6066" i="1"/>
  <c r="L6066" i="1"/>
  <c r="L6065" i="1"/>
  <c r="M6065" i="1" s="1"/>
  <c r="L6064" i="1"/>
  <c r="M6064" i="1" s="1"/>
  <c r="L6063" i="1"/>
  <c r="M6063" i="1" s="1"/>
  <c r="M6062" i="1"/>
  <c r="L6062" i="1"/>
  <c r="L6061" i="1"/>
  <c r="M6061" i="1" s="1"/>
  <c r="L6060" i="1"/>
  <c r="M6060" i="1" s="1"/>
  <c r="L6059" i="1"/>
  <c r="M6059" i="1" s="1"/>
  <c r="M6058" i="1"/>
  <c r="L6058" i="1"/>
  <c r="L6057" i="1"/>
  <c r="M6057" i="1" s="1"/>
  <c r="L6056" i="1"/>
  <c r="M6056" i="1" s="1"/>
  <c r="L6055" i="1"/>
  <c r="M6055" i="1" s="1"/>
  <c r="L6018" i="1"/>
  <c r="M6018" i="1" s="1"/>
  <c r="L6017" i="1"/>
  <c r="M6017" i="1" s="1"/>
  <c r="L6016" i="1"/>
  <c r="M6016" i="1" s="1"/>
  <c r="L6012" i="1"/>
  <c r="M6012" i="1" s="1"/>
  <c r="L6011" i="1"/>
  <c r="M6011" i="1" s="1"/>
  <c r="L6010" i="1"/>
  <c r="M6010" i="1" s="1"/>
  <c r="L6009" i="1"/>
  <c r="M6009" i="1" s="1"/>
  <c r="L6008" i="1"/>
  <c r="M6008" i="1" s="1"/>
  <c r="L6007" i="1"/>
  <c r="M6007" i="1" s="1"/>
  <c r="L6006" i="1"/>
  <c r="M6006" i="1" s="1"/>
  <c r="L6005" i="1"/>
  <c r="M6005" i="1" s="1"/>
  <c r="L6004" i="1"/>
  <c r="L6020" i="1" s="1"/>
  <c r="L6003" i="1"/>
  <c r="M6003" i="1" s="1"/>
  <c r="L6002" i="1"/>
  <c r="M6002" i="1" s="1"/>
  <c r="L6001" i="1"/>
  <c r="M6001" i="1" s="1"/>
  <c r="L5964" i="1"/>
  <c r="L5963" i="1"/>
  <c r="L5962" i="1"/>
  <c r="L5958" i="1"/>
  <c r="L5957" i="1"/>
  <c r="L5956" i="1"/>
  <c r="L5955" i="1"/>
  <c r="M5955" i="1" s="1"/>
  <c r="L5954" i="1"/>
  <c r="L5953" i="1"/>
  <c r="M5952" i="1"/>
  <c r="L5952" i="1"/>
  <c r="L5951" i="1"/>
  <c r="M5951" i="1" s="1"/>
  <c r="L5950" i="1"/>
  <c r="L5949" i="1"/>
  <c r="M5949" i="1" s="1"/>
  <c r="M5948" i="1"/>
  <c r="L5948" i="1"/>
  <c r="L5947" i="1"/>
  <c r="M5947" i="1" s="1"/>
  <c r="L5910" i="1"/>
  <c r="M5910" i="1" s="1"/>
  <c r="M5909" i="1"/>
  <c r="L5909" i="1"/>
  <c r="L5908" i="1"/>
  <c r="M5908" i="1" s="1"/>
  <c r="L5904" i="1"/>
  <c r="M5904" i="1" s="1"/>
  <c r="M5903" i="1"/>
  <c r="L5903" i="1"/>
  <c r="L5902" i="1"/>
  <c r="M5902" i="1" s="1"/>
  <c r="L5901" i="1"/>
  <c r="M5901" i="1" s="1"/>
  <c r="L5900" i="1"/>
  <c r="M5900" i="1" s="1"/>
  <c r="M5899" i="1"/>
  <c r="L5899" i="1"/>
  <c r="L5898" i="1"/>
  <c r="M5898" i="1" s="1"/>
  <c r="L5897" i="1"/>
  <c r="M5897" i="1" s="1"/>
  <c r="L5896" i="1"/>
  <c r="L5912" i="1" s="1"/>
  <c r="M5895" i="1"/>
  <c r="L5895" i="1"/>
  <c r="L5894" i="1"/>
  <c r="M5894" i="1" s="1"/>
  <c r="L5893" i="1"/>
  <c r="M5893" i="1" s="1"/>
  <c r="L5856" i="1"/>
  <c r="M5856" i="1" s="1"/>
  <c r="M5855" i="1"/>
  <c r="L5855" i="1"/>
  <c r="L5854" i="1"/>
  <c r="M5854" i="1" s="1"/>
  <c r="L5850" i="1"/>
  <c r="M5850" i="1" s="1"/>
  <c r="M5849" i="1"/>
  <c r="L5849" i="1"/>
  <c r="L5848" i="1"/>
  <c r="M5848" i="1" s="1"/>
  <c r="L5847" i="1"/>
  <c r="M5847" i="1" s="1"/>
  <c r="L5846" i="1"/>
  <c r="M5846" i="1" s="1"/>
  <c r="M5845" i="1"/>
  <c r="L5845" i="1"/>
  <c r="L5844" i="1"/>
  <c r="M5844" i="1" s="1"/>
  <c r="L5843" i="1"/>
  <c r="M5843" i="1" s="1"/>
  <c r="L5842" i="1"/>
  <c r="L5858" i="1" s="1"/>
  <c r="M5841" i="1"/>
  <c r="L5841" i="1"/>
  <c r="L5840" i="1"/>
  <c r="M5840" i="1" s="1"/>
  <c r="L5839" i="1"/>
  <c r="M5839" i="1" s="1"/>
  <c r="L5802" i="1"/>
  <c r="M5802" i="1" s="1"/>
  <c r="M5801" i="1"/>
  <c r="L5801" i="1"/>
  <c r="L5800" i="1"/>
  <c r="M5800" i="1" s="1"/>
  <c r="L5796" i="1"/>
  <c r="M5796" i="1" s="1"/>
  <c r="M5795" i="1"/>
  <c r="L5795" i="1"/>
  <c r="L5794" i="1"/>
  <c r="M5794" i="1" s="1"/>
  <c r="L5793" i="1"/>
  <c r="M5793" i="1" s="1"/>
  <c r="L5792" i="1"/>
  <c r="M5792" i="1" s="1"/>
  <c r="M5791" i="1"/>
  <c r="L5791" i="1"/>
  <c r="L5790" i="1"/>
  <c r="M5790" i="1" s="1"/>
  <c r="L5789" i="1"/>
  <c r="M5789" i="1" s="1"/>
  <c r="L5788" i="1"/>
  <c r="L5804" i="1" s="1"/>
  <c r="M5787" i="1"/>
  <c r="L5787" i="1"/>
  <c r="L5786" i="1"/>
  <c r="M5786" i="1" s="1"/>
  <c r="L5785" i="1"/>
  <c r="M5785" i="1" s="1"/>
  <c r="L5748" i="1"/>
  <c r="M5748" i="1" s="1"/>
  <c r="L5747" i="1"/>
  <c r="M5747" i="1" s="1"/>
  <c r="L5746" i="1"/>
  <c r="M5746" i="1" s="1"/>
  <c r="L5742" i="1"/>
  <c r="M5742" i="1" s="1"/>
  <c r="L5741" i="1"/>
  <c r="M5741" i="1" s="1"/>
  <c r="L5740" i="1"/>
  <c r="M5740" i="1" s="1"/>
  <c r="L5739" i="1"/>
  <c r="M5739" i="1" s="1"/>
  <c r="L5738" i="1"/>
  <c r="M5738" i="1" s="1"/>
  <c r="L5737" i="1"/>
  <c r="M5737" i="1" s="1"/>
  <c r="L5736" i="1"/>
  <c r="M5736" i="1" s="1"/>
  <c r="L5735" i="1"/>
  <c r="M5735" i="1" s="1"/>
  <c r="L5734" i="1"/>
  <c r="L5750" i="1" s="1"/>
  <c r="L5733" i="1"/>
  <c r="M5733" i="1" s="1"/>
  <c r="L5732" i="1"/>
  <c r="M5732" i="1" s="1"/>
  <c r="L5731" i="1"/>
  <c r="M5731" i="1" s="1"/>
  <c r="L5694" i="1"/>
  <c r="M5694" i="1" s="1"/>
  <c r="L5693" i="1"/>
  <c r="M5693" i="1" s="1"/>
  <c r="L5692" i="1"/>
  <c r="M5692" i="1" s="1"/>
  <c r="L5688" i="1"/>
  <c r="M5688" i="1" s="1"/>
  <c r="L5687" i="1"/>
  <c r="M5687" i="1" s="1"/>
  <c r="L5686" i="1"/>
  <c r="M5686" i="1" s="1"/>
  <c r="L5685" i="1"/>
  <c r="M5685" i="1" s="1"/>
  <c r="L5684" i="1"/>
  <c r="M5684" i="1" s="1"/>
  <c r="L5683" i="1"/>
  <c r="M5683" i="1" s="1"/>
  <c r="L5682" i="1"/>
  <c r="M5682" i="1" s="1"/>
  <c r="L5681" i="1"/>
  <c r="M5681" i="1" s="1"/>
  <c r="L5680" i="1"/>
  <c r="L5696" i="1" s="1"/>
  <c r="L5679" i="1"/>
  <c r="M5679" i="1" s="1"/>
  <c r="L5678" i="1"/>
  <c r="M5678" i="1" s="1"/>
  <c r="M5677" i="1"/>
  <c r="L5677" i="1"/>
  <c r="L5690" i="1" s="1"/>
  <c r="M5640" i="1"/>
  <c r="L5640" i="1"/>
  <c r="L5639" i="1"/>
  <c r="M5639" i="1" s="1"/>
  <c r="L5638" i="1"/>
  <c r="M5638" i="1" s="1"/>
  <c r="M5634" i="1"/>
  <c r="L5634" i="1"/>
  <c r="M5633" i="1"/>
  <c r="L5633" i="1"/>
  <c r="L5632" i="1"/>
  <c r="M5632" i="1" s="1"/>
  <c r="L5631" i="1"/>
  <c r="M5631" i="1" s="1"/>
  <c r="M5630" i="1"/>
  <c r="L5630" i="1"/>
  <c r="M5629" i="1"/>
  <c r="L5629" i="1"/>
  <c r="L5628" i="1"/>
  <c r="M5628" i="1" s="1"/>
  <c r="L5627" i="1"/>
  <c r="M5627" i="1" s="1"/>
  <c r="M5626" i="1"/>
  <c r="L5626" i="1"/>
  <c r="M5625" i="1"/>
  <c r="L5625" i="1"/>
  <c r="L5624" i="1"/>
  <c r="M5624" i="1" s="1"/>
  <c r="L5623" i="1"/>
  <c r="M5623" i="1" s="1"/>
  <c r="L5586" i="1"/>
  <c r="M5586" i="1" s="1"/>
  <c r="L5585" i="1"/>
  <c r="M5585" i="1" s="1"/>
  <c r="M5584" i="1"/>
  <c r="L5584" i="1"/>
  <c r="L5580" i="1"/>
  <c r="M5580" i="1" s="1"/>
  <c r="L5579" i="1"/>
  <c r="M5579" i="1" s="1"/>
  <c r="M5578" i="1"/>
  <c r="L5578" i="1"/>
  <c r="L5577" i="1"/>
  <c r="M5577" i="1" s="1"/>
  <c r="L5576" i="1"/>
  <c r="M5576" i="1" s="1"/>
  <c r="L5575" i="1"/>
  <c r="M5575" i="1" s="1"/>
  <c r="M5574" i="1"/>
  <c r="L5574" i="1"/>
  <c r="L5573" i="1"/>
  <c r="M5573" i="1" s="1"/>
  <c r="L5572" i="1"/>
  <c r="L5588" i="1" s="1"/>
  <c r="L5571" i="1"/>
  <c r="M5571" i="1" s="1"/>
  <c r="M5570" i="1"/>
  <c r="L5570" i="1"/>
  <c r="L5569" i="1"/>
  <c r="M5569" i="1" s="1"/>
  <c r="L5531" i="1"/>
  <c r="L5530" i="1"/>
  <c r="L5526" i="1"/>
  <c r="L5525" i="1"/>
  <c r="L5523" i="1"/>
  <c r="M5523" i="1" s="1"/>
  <c r="L5522" i="1"/>
  <c r="L5521" i="1"/>
  <c r="L5519" i="1"/>
  <c r="L5518" i="1"/>
  <c r="L5517" i="1"/>
  <c r="L5515" i="1"/>
  <c r="M5515" i="1" s="1"/>
  <c r="L5478" i="1"/>
  <c r="M5478" i="1" s="1"/>
  <c r="M5477" i="1"/>
  <c r="L5477" i="1"/>
  <c r="L5476" i="1"/>
  <c r="M5476" i="1" s="1"/>
  <c r="L5472" i="1"/>
  <c r="M5472" i="1" s="1"/>
  <c r="M5471" i="1"/>
  <c r="L5471" i="1"/>
  <c r="L5470" i="1"/>
  <c r="M5470" i="1" s="1"/>
  <c r="L5469" i="1"/>
  <c r="M5469" i="1" s="1"/>
  <c r="L5468" i="1"/>
  <c r="M5468" i="1" s="1"/>
  <c r="M5467" i="1"/>
  <c r="L5467" i="1"/>
  <c r="L5466" i="1"/>
  <c r="M5466" i="1" s="1"/>
  <c r="L5465" i="1"/>
  <c r="M5465" i="1" s="1"/>
  <c r="L5464" i="1"/>
  <c r="L5480" i="1" s="1"/>
  <c r="M5463" i="1"/>
  <c r="L5463" i="1"/>
  <c r="L5462" i="1"/>
  <c r="M5462" i="1" s="1"/>
  <c r="L5461" i="1"/>
  <c r="M5461" i="1" s="1"/>
  <c r="L5424" i="1"/>
  <c r="M5424" i="1" s="1"/>
  <c r="L5423" i="1"/>
  <c r="M5423" i="1" s="1"/>
  <c r="L5422" i="1"/>
  <c r="M5422" i="1" s="1"/>
  <c r="L5418" i="1"/>
  <c r="M5418" i="1" s="1"/>
  <c r="L5417" i="1"/>
  <c r="M5417" i="1" s="1"/>
  <c r="L5416" i="1"/>
  <c r="M5416" i="1" s="1"/>
  <c r="L5415" i="1"/>
  <c r="M5415" i="1" s="1"/>
  <c r="L5414" i="1"/>
  <c r="M5414" i="1" s="1"/>
  <c r="L5413" i="1"/>
  <c r="M5413" i="1" s="1"/>
  <c r="L5412" i="1"/>
  <c r="M5412" i="1" s="1"/>
  <c r="L5411" i="1"/>
  <c r="M5411" i="1" s="1"/>
  <c r="L5410" i="1"/>
  <c r="M5410" i="1" s="1"/>
  <c r="L5409" i="1"/>
  <c r="M5409" i="1" s="1"/>
  <c r="L5408" i="1"/>
  <c r="M5408" i="1" s="1"/>
  <c r="L5407" i="1"/>
  <c r="M5407" i="1" s="1"/>
  <c r="L5370" i="1"/>
  <c r="M5370" i="1" s="1"/>
  <c r="M5369" i="1"/>
  <c r="L5369" i="1"/>
  <c r="L5368" i="1"/>
  <c r="M5368" i="1" s="1"/>
  <c r="L5364" i="1"/>
  <c r="M5364" i="1" s="1"/>
  <c r="M5363" i="1"/>
  <c r="L5363" i="1"/>
  <c r="L5362" i="1"/>
  <c r="M5362" i="1" s="1"/>
  <c r="L5361" i="1"/>
  <c r="M5361" i="1" s="1"/>
  <c r="L5360" i="1"/>
  <c r="M5360" i="1" s="1"/>
  <c r="M5359" i="1"/>
  <c r="L5359" i="1"/>
  <c r="L5358" i="1"/>
  <c r="M5358" i="1" s="1"/>
  <c r="L5357" i="1"/>
  <c r="M5357" i="1" s="1"/>
  <c r="L5356" i="1"/>
  <c r="L5372" i="1" s="1"/>
  <c r="M5355" i="1"/>
  <c r="L5355" i="1"/>
  <c r="L5354" i="1"/>
  <c r="M5354" i="1" s="1"/>
  <c r="L5353" i="1"/>
  <c r="M5353" i="1" s="1"/>
  <c r="L5316" i="1"/>
  <c r="M5316" i="1" s="1"/>
  <c r="L5315" i="1"/>
  <c r="M5315" i="1" s="1"/>
  <c r="L5314" i="1"/>
  <c r="M5314" i="1" s="1"/>
  <c r="L5310" i="1"/>
  <c r="M5310" i="1" s="1"/>
  <c r="L5309" i="1"/>
  <c r="M5309" i="1" s="1"/>
  <c r="L5308" i="1"/>
  <c r="M5308" i="1" s="1"/>
  <c r="L5307" i="1"/>
  <c r="M5307" i="1" s="1"/>
  <c r="L5306" i="1"/>
  <c r="M5306" i="1" s="1"/>
  <c r="L5305" i="1"/>
  <c r="M5305" i="1" s="1"/>
  <c r="L5304" i="1"/>
  <c r="M5304" i="1" s="1"/>
  <c r="L5303" i="1"/>
  <c r="M5303" i="1" s="1"/>
  <c r="L5302" i="1"/>
  <c r="L5318" i="1" s="1"/>
  <c r="L5301" i="1"/>
  <c r="M5301" i="1" s="1"/>
  <c r="L5300" i="1"/>
  <c r="M5300" i="1" s="1"/>
  <c r="M5299" i="1"/>
  <c r="L5299" i="1"/>
  <c r="L5312" i="1" s="1"/>
  <c r="L5262" i="1"/>
  <c r="M5262" i="1" s="1"/>
  <c r="L5261" i="1"/>
  <c r="M5261" i="1" s="1"/>
  <c r="L5260" i="1"/>
  <c r="M5260" i="1" s="1"/>
  <c r="L5256" i="1"/>
  <c r="M5256" i="1" s="1"/>
  <c r="L5255" i="1"/>
  <c r="M5255" i="1" s="1"/>
  <c r="L5254" i="1"/>
  <c r="M5254" i="1" s="1"/>
  <c r="L5253" i="1"/>
  <c r="M5253" i="1" s="1"/>
  <c r="L5252" i="1"/>
  <c r="M5252" i="1" s="1"/>
  <c r="L5251" i="1"/>
  <c r="M5251" i="1" s="1"/>
  <c r="L5250" i="1"/>
  <c r="M5250" i="1" s="1"/>
  <c r="L5249" i="1"/>
  <c r="M5249" i="1" s="1"/>
  <c r="L5248" i="1"/>
  <c r="M5248" i="1" s="1"/>
  <c r="L5247" i="1"/>
  <c r="M5247" i="1" s="1"/>
  <c r="L5246" i="1"/>
  <c r="M5246" i="1" s="1"/>
  <c r="L5245" i="1"/>
  <c r="M5245" i="1" s="1"/>
  <c r="L5208" i="1"/>
  <c r="M5208" i="1" s="1"/>
  <c r="L5207" i="1"/>
  <c r="M5207" i="1" s="1"/>
  <c r="L5206" i="1"/>
  <c r="M5206" i="1" s="1"/>
  <c r="L5202" i="1"/>
  <c r="M5202" i="1" s="1"/>
  <c r="L5201" i="1"/>
  <c r="M5201" i="1" s="1"/>
  <c r="L5200" i="1"/>
  <c r="M5200" i="1" s="1"/>
  <c r="L5199" i="1"/>
  <c r="M5199" i="1" s="1"/>
  <c r="L5198" i="1"/>
  <c r="M5198" i="1" s="1"/>
  <c r="L5197" i="1"/>
  <c r="M5197" i="1" s="1"/>
  <c r="L5196" i="1"/>
  <c r="M5196" i="1" s="1"/>
  <c r="L5195" i="1"/>
  <c r="M5195" i="1" s="1"/>
  <c r="L5194" i="1"/>
  <c r="L5210" i="1" s="1"/>
  <c r="L5193" i="1"/>
  <c r="M5193" i="1" s="1"/>
  <c r="L5192" i="1"/>
  <c r="M5192" i="1" s="1"/>
  <c r="L5191" i="1"/>
  <c r="M5191" i="1" s="1"/>
  <c r="M5154" i="1"/>
  <c r="L5154" i="1"/>
  <c r="L5153" i="1"/>
  <c r="M5153" i="1" s="1"/>
  <c r="L5152" i="1"/>
  <c r="M5152" i="1" s="1"/>
  <c r="M5148" i="1"/>
  <c r="L5148" i="1"/>
  <c r="L5147" i="1"/>
  <c r="M5147" i="1" s="1"/>
  <c r="L5146" i="1"/>
  <c r="M5146" i="1" s="1"/>
  <c r="L5145" i="1"/>
  <c r="M5145" i="1" s="1"/>
  <c r="M5144" i="1"/>
  <c r="L5144" i="1"/>
  <c r="L5143" i="1"/>
  <c r="M5143" i="1" s="1"/>
  <c r="L5142" i="1"/>
  <c r="M5142" i="1" s="1"/>
  <c r="L5141" i="1"/>
  <c r="M5141" i="1" s="1"/>
  <c r="M5140" i="1"/>
  <c r="L5140" i="1"/>
  <c r="L5156" i="1" s="1"/>
  <c r="L5139" i="1"/>
  <c r="M5139" i="1" s="1"/>
  <c r="L5138" i="1"/>
  <c r="M5138" i="1" s="1"/>
  <c r="M5137" i="1"/>
  <c r="L5137" i="1"/>
  <c r="L5150" i="1" s="1"/>
  <c r="L5100" i="1"/>
  <c r="L5099" i="1"/>
  <c r="L5098" i="1"/>
  <c r="L5093" i="1"/>
  <c r="L5092" i="1"/>
  <c r="L5091" i="1"/>
  <c r="L5089" i="1"/>
  <c r="L5088" i="1"/>
  <c r="L5087" i="1"/>
  <c r="L5085" i="1"/>
  <c r="L5084" i="1"/>
  <c r="L5083" i="1"/>
  <c r="L5046" i="1"/>
  <c r="M5046" i="1" s="1"/>
  <c r="M5045" i="1"/>
  <c r="L5045" i="1"/>
  <c r="L5044" i="1"/>
  <c r="M5044" i="1" s="1"/>
  <c r="L5040" i="1"/>
  <c r="M5040" i="1" s="1"/>
  <c r="M5039" i="1"/>
  <c r="L5039" i="1"/>
  <c r="L5038" i="1"/>
  <c r="M5038" i="1" s="1"/>
  <c r="L5037" i="1"/>
  <c r="M5037" i="1" s="1"/>
  <c r="L5036" i="1"/>
  <c r="M5036" i="1" s="1"/>
  <c r="M5035" i="1"/>
  <c r="L5035" i="1"/>
  <c r="L5034" i="1"/>
  <c r="M5034" i="1" s="1"/>
  <c r="L5033" i="1"/>
  <c r="M5033" i="1" s="1"/>
  <c r="L5032" i="1"/>
  <c r="L5048" i="1" s="1"/>
  <c r="M5031" i="1"/>
  <c r="L5031" i="1"/>
  <c r="L5030" i="1"/>
  <c r="M5030" i="1" s="1"/>
  <c r="L5029" i="1"/>
  <c r="M5029" i="1" s="1"/>
  <c r="L4992" i="1"/>
  <c r="M4992" i="1" s="1"/>
  <c r="L4991" i="1"/>
  <c r="M4991" i="1" s="1"/>
  <c r="L4990" i="1"/>
  <c r="M4990" i="1" s="1"/>
  <c r="L4986" i="1"/>
  <c r="M4986" i="1" s="1"/>
  <c r="L4985" i="1"/>
  <c r="M4985" i="1" s="1"/>
  <c r="L4984" i="1"/>
  <c r="M4984" i="1" s="1"/>
  <c r="L4983" i="1"/>
  <c r="M4983" i="1" s="1"/>
  <c r="L4982" i="1"/>
  <c r="M4982" i="1" s="1"/>
  <c r="L4981" i="1"/>
  <c r="M4981" i="1" s="1"/>
  <c r="L4980" i="1"/>
  <c r="M4980" i="1" s="1"/>
  <c r="L4979" i="1"/>
  <c r="M4979" i="1" s="1"/>
  <c r="L4978" i="1"/>
  <c r="L4994" i="1" s="1"/>
  <c r="L4977" i="1"/>
  <c r="M4977" i="1" s="1"/>
  <c r="L4976" i="1"/>
  <c r="M4976" i="1" s="1"/>
  <c r="L4975" i="1"/>
  <c r="M4975" i="1" s="1"/>
  <c r="L4938" i="1"/>
  <c r="M4938" i="1" s="1"/>
  <c r="L4937" i="1"/>
  <c r="M4937" i="1" s="1"/>
  <c r="L4936" i="1"/>
  <c r="M4936" i="1" s="1"/>
  <c r="L4932" i="1"/>
  <c r="M4932" i="1" s="1"/>
  <c r="L4931" i="1"/>
  <c r="M4931" i="1" s="1"/>
  <c r="L4930" i="1"/>
  <c r="M4930" i="1" s="1"/>
  <c r="L4929" i="1"/>
  <c r="M4929" i="1" s="1"/>
  <c r="L4928" i="1"/>
  <c r="M4928" i="1" s="1"/>
  <c r="L4927" i="1"/>
  <c r="M4927" i="1" s="1"/>
  <c r="L4926" i="1"/>
  <c r="M4926" i="1" s="1"/>
  <c r="L4925" i="1"/>
  <c r="M4925" i="1" s="1"/>
  <c r="L4924" i="1"/>
  <c r="L4940" i="1" s="1"/>
  <c r="L4923" i="1"/>
  <c r="M4923" i="1" s="1"/>
  <c r="L4922" i="1"/>
  <c r="M4922" i="1" s="1"/>
  <c r="L4921" i="1"/>
  <c r="M4921" i="1" s="1"/>
  <c r="M4884" i="1"/>
  <c r="L4884" i="1"/>
  <c r="L4883" i="1"/>
  <c r="M4883" i="1" s="1"/>
  <c r="L4882" i="1"/>
  <c r="M4882" i="1" s="1"/>
  <c r="M4878" i="1"/>
  <c r="L4878" i="1"/>
  <c r="M4877" i="1"/>
  <c r="L4877" i="1"/>
  <c r="L4876" i="1"/>
  <c r="M4876" i="1" s="1"/>
  <c r="L4875" i="1"/>
  <c r="M4875" i="1" s="1"/>
  <c r="M4874" i="1"/>
  <c r="L4874" i="1"/>
  <c r="M4873" i="1"/>
  <c r="L4873" i="1"/>
  <c r="L4872" i="1"/>
  <c r="M4872" i="1" s="1"/>
  <c r="L4871" i="1"/>
  <c r="M4871" i="1" s="1"/>
  <c r="M4870" i="1"/>
  <c r="L4870" i="1"/>
  <c r="L4886" i="1" s="1"/>
  <c r="M4869" i="1"/>
  <c r="L4869" i="1"/>
  <c r="L4868" i="1"/>
  <c r="M4868" i="1" s="1"/>
  <c r="L4867" i="1"/>
  <c r="M4867" i="1" s="1"/>
  <c r="M4880" i="1" s="1"/>
  <c r="L4830" i="1"/>
  <c r="M4830" i="1" s="1"/>
  <c r="L4829" i="1"/>
  <c r="M4829" i="1" s="1"/>
  <c r="L4828" i="1"/>
  <c r="M4828" i="1" s="1"/>
  <c r="L4824" i="1"/>
  <c r="M4824" i="1" s="1"/>
  <c r="L4823" i="1"/>
  <c r="M4823" i="1" s="1"/>
  <c r="L4822" i="1"/>
  <c r="M4822" i="1" s="1"/>
  <c r="L4821" i="1"/>
  <c r="M4821" i="1" s="1"/>
  <c r="L4820" i="1"/>
  <c r="M4820" i="1" s="1"/>
  <c r="L4819" i="1"/>
  <c r="M4819" i="1" s="1"/>
  <c r="L4818" i="1"/>
  <c r="M4818" i="1" s="1"/>
  <c r="L4817" i="1"/>
  <c r="M4817" i="1" s="1"/>
  <c r="L4816" i="1"/>
  <c r="L4832" i="1" s="1"/>
  <c r="L4815" i="1"/>
  <c r="M4815" i="1" s="1"/>
  <c r="L4814" i="1"/>
  <c r="M4814" i="1" s="1"/>
  <c r="M4813" i="1"/>
  <c r="L4813" i="1"/>
  <c r="L4826" i="1" s="1"/>
  <c r="L4776" i="1"/>
  <c r="M4776" i="1" s="1"/>
  <c r="L4775" i="1"/>
  <c r="M4775" i="1" s="1"/>
  <c r="L4774" i="1"/>
  <c r="M4774" i="1" s="1"/>
  <c r="L4770" i="1"/>
  <c r="M4770" i="1" s="1"/>
  <c r="L4769" i="1"/>
  <c r="M4769" i="1" s="1"/>
  <c r="L4768" i="1"/>
  <c r="M4768" i="1" s="1"/>
  <c r="L4767" i="1"/>
  <c r="M4767" i="1" s="1"/>
  <c r="L4766" i="1"/>
  <c r="M4766" i="1" s="1"/>
  <c r="L4765" i="1"/>
  <c r="M4765" i="1" s="1"/>
  <c r="L4764" i="1"/>
  <c r="M4764" i="1" s="1"/>
  <c r="L4763" i="1"/>
  <c r="M4763" i="1" s="1"/>
  <c r="L4762" i="1"/>
  <c r="L4778" i="1" s="1"/>
  <c r="L4761" i="1"/>
  <c r="M4761" i="1" s="1"/>
  <c r="L4760" i="1"/>
  <c r="M4760" i="1" s="1"/>
  <c r="L4759" i="1"/>
  <c r="M4759" i="1" s="1"/>
  <c r="L4722" i="1"/>
  <c r="M4722" i="1" s="1"/>
  <c r="M4721" i="1"/>
  <c r="L4721" i="1"/>
  <c r="L4720" i="1"/>
  <c r="M4720" i="1" s="1"/>
  <c r="L4716" i="1"/>
  <c r="M4716" i="1" s="1"/>
  <c r="M4715" i="1"/>
  <c r="L4715" i="1"/>
  <c r="L4714" i="1"/>
  <c r="M4714" i="1" s="1"/>
  <c r="M4713" i="1"/>
  <c r="L4713" i="1"/>
  <c r="L4712" i="1"/>
  <c r="M4712" i="1" s="1"/>
  <c r="M4711" i="1"/>
  <c r="L4711" i="1"/>
  <c r="L4710" i="1"/>
  <c r="M4710" i="1" s="1"/>
  <c r="M4709" i="1"/>
  <c r="L4709" i="1"/>
  <c r="L4708" i="1"/>
  <c r="L4724" i="1" s="1"/>
  <c r="M4707" i="1"/>
  <c r="L4707" i="1"/>
  <c r="L4706" i="1"/>
  <c r="M4706" i="1" s="1"/>
  <c r="M4705" i="1"/>
  <c r="L4705" i="1"/>
  <c r="L4718" i="1" s="1"/>
  <c r="L4668" i="1"/>
  <c r="L4667" i="1"/>
  <c r="L4666" i="1"/>
  <c r="L4661" i="1"/>
  <c r="L4660" i="1"/>
  <c r="L4659" i="1"/>
  <c r="L4657" i="1"/>
  <c r="L4656" i="1"/>
  <c r="L4655" i="1"/>
  <c r="L4653" i="1"/>
  <c r="L4652" i="1"/>
  <c r="L4651" i="1"/>
  <c r="L4614" i="1"/>
  <c r="M4614" i="1" s="1"/>
  <c r="L4613" i="1"/>
  <c r="M4613" i="1" s="1"/>
  <c r="L4612" i="1"/>
  <c r="M4612" i="1" s="1"/>
  <c r="L4608" i="1"/>
  <c r="M4608" i="1" s="1"/>
  <c r="L4607" i="1"/>
  <c r="M4607" i="1" s="1"/>
  <c r="L4606" i="1"/>
  <c r="M4606" i="1" s="1"/>
  <c r="L4605" i="1"/>
  <c r="M4605" i="1" s="1"/>
  <c r="L4604" i="1"/>
  <c r="M4604" i="1" s="1"/>
  <c r="L4603" i="1"/>
  <c r="M4603" i="1" s="1"/>
  <c r="L4602" i="1"/>
  <c r="M4602" i="1" s="1"/>
  <c r="L4601" i="1"/>
  <c r="M4601" i="1" s="1"/>
  <c r="L4600" i="1"/>
  <c r="L4616" i="1" s="1"/>
  <c r="L4599" i="1"/>
  <c r="M4599" i="1" s="1"/>
  <c r="L4598" i="1"/>
  <c r="M4598" i="1" s="1"/>
  <c r="L4597" i="1"/>
  <c r="M4597" i="1" s="1"/>
  <c r="L4560" i="1"/>
  <c r="M4560" i="1" s="1"/>
  <c r="L4559" i="1"/>
  <c r="M4559" i="1" s="1"/>
  <c r="L4558" i="1"/>
  <c r="M4558" i="1" s="1"/>
  <c r="L4554" i="1"/>
  <c r="M4554" i="1" s="1"/>
  <c r="L4553" i="1"/>
  <c r="M4553" i="1" s="1"/>
  <c r="L4552" i="1"/>
  <c r="M4552" i="1" s="1"/>
  <c r="L4551" i="1"/>
  <c r="M4551" i="1" s="1"/>
  <c r="L4550" i="1"/>
  <c r="M4550" i="1" s="1"/>
  <c r="L4549" i="1"/>
  <c r="M4549" i="1" s="1"/>
  <c r="L4548" i="1"/>
  <c r="M4548" i="1" s="1"/>
  <c r="L4547" i="1"/>
  <c r="M4547" i="1" s="1"/>
  <c r="L4546" i="1"/>
  <c r="L4562" i="1" s="1"/>
  <c r="L4545" i="1"/>
  <c r="M4545" i="1" s="1"/>
  <c r="L4544" i="1"/>
  <c r="M4544" i="1" s="1"/>
  <c r="L4543" i="1"/>
  <c r="M4543" i="1" s="1"/>
  <c r="L4506" i="1"/>
  <c r="M4506" i="1" s="1"/>
  <c r="M4505" i="1"/>
  <c r="L4505" i="1"/>
  <c r="L4504" i="1"/>
  <c r="M4504" i="1" s="1"/>
  <c r="L4500" i="1"/>
  <c r="M4500" i="1" s="1"/>
  <c r="M4499" i="1"/>
  <c r="L4499" i="1"/>
  <c r="L4498" i="1"/>
  <c r="M4498" i="1" s="1"/>
  <c r="L4497" i="1"/>
  <c r="M4497" i="1" s="1"/>
  <c r="L4496" i="1"/>
  <c r="M4496" i="1" s="1"/>
  <c r="M4495" i="1"/>
  <c r="L4495" i="1"/>
  <c r="L4494" i="1"/>
  <c r="M4494" i="1" s="1"/>
  <c r="L4493" i="1"/>
  <c r="M4493" i="1" s="1"/>
  <c r="L4492" i="1"/>
  <c r="L4508" i="1" s="1"/>
  <c r="M4491" i="1"/>
  <c r="L4491" i="1"/>
  <c r="L4490" i="1"/>
  <c r="M4490" i="1" s="1"/>
  <c r="L4489" i="1"/>
  <c r="M4489" i="1" s="1"/>
  <c r="L4452" i="1"/>
  <c r="M4452" i="1" s="1"/>
  <c r="L4451" i="1"/>
  <c r="M4451" i="1" s="1"/>
  <c r="L4450" i="1"/>
  <c r="M4450" i="1" s="1"/>
  <c r="L4446" i="1"/>
  <c r="M4446" i="1" s="1"/>
  <c r="L4445" i="1"/>
  <c r="M4445" i="1" s="1"/>
  <c r="L4444" i="1"/>
  <c r="M4444" i="1" s="1"/>
  <c r="L4443" i="1"/>
  <c r="M4443" i="1" s="1"/>
  <c r="L4442" i="1"/>
  <c r="M4442" i="1" s="1"/>
  <c r="L4441" i="1"/>
  <c r="M4441" i="1" s="1"/>
  <c r="L4440" i="1"/>
  <c r="M4440" i="1" s="1"/>
  <c r="L4439" i="1"/>
  <c r="M4439" i="1" s="1"/>
  <c r="L4438" i="1"/>
  <c r="L4454" i="1" s="1"/>
  <c r="L4437" i="1"/>
  <c r="M4437" i="1" s="1"/>
  <c r="L4436" i="1"/>
  <c r="M4436" i="1" s="1"/>
  <c r="L4435" i="1"/>
  <c r="M4435" i="1" s="1"/>
  <c r="L4398" i="1"/>
  <c r="M4398" i="1" s="1"/>
  <c r="L4397" i="1"/>
  <c r="M4397" i="1" s="1"/>
  <c r="L4396" i="1"/>
  <c r="M4396" i="1" s="1"/>
  <c r="L4392" i="1"/>
  <c r="M4392" i="1" s="1"/>
  <c r="L4391" i="1"/>
  <c r="M4391" i="1" s="1"/>
  <c r="L4390" i="1"/>
  <c r="M4390" i="1" s="1"/>
  <c r="L4389" i="1"/>
  <c r="M4389" i="1" s="1"/>
  <c r="L4388" i="1"/>
  <c r="M4388" i="1" s="1"/>
  <c r="L4387" i="1"/>
  <c r="M4387" i="1" s="1"/>
  <c r="L4386" i="1"/>
  <c r="M4386" i="1" s="1"/>
  <c r="L4385" i="1"/>
  <c r="M4385" i="1" s="1"/>
  <c r="L4384" i="1"/>
  <c r="L4400" i="1" s="1"/>
  <c r="L4383" i="1"/>
  <c r="M4383" i="1" s="1"/>
  <c r="L4382" i="1"/>
  <c r="M4382" i="1" s="1"/>
  <c r="L4381" i="1"/>
  <c r="M4381" i="1" s="1"/>
  <c r="L4344" i="1"/>
  <c r="M4344" i="1" s="1"/>
  <c r="L4343" i="1"/>
  <c r="M4343" i="1" s="1"/>
  <c r="L4342" i="1"/>
  <c r="M4342" i="1" s="1"/>
  <c r="L4338" i="1"/>
  <c r="M4338" i="1" s="1"/>
  <c r="L4337" i="1"/>
  <c r="M4337" i="1" s="1"/>
  <c r="L4336" i="1"/>
  <c r="M4336" i="1" s="1"/>
  <c r="L4335" i="1"/>
  <c r="M4335" i="1" s="1"/>
  <c r="L4334" i="1"/>
  <c r="M4334" i="1" s="1"/>
  <c r="L4333" i="1"/>
  <c r="M4333" i="1" s="1"/>
  <c r="L4332" i="1"/>
  <c r="M4332" i="1" s="1"/>
  <c r="L4331" i="1"/>
  <c r="M4331" i="1" s="1"/>
  <c r="L4330" i="1"/>
  <c r="L4346" i="1" s="1"/>
  <c r="L4329" i="1"/>
  <c r="M4329" i="1" s="1"/>
  <c r="L4328" i="1"/>
  <c r="M4328" i="1" s="1"/>
  <c r="L4327" i="1"/>
  <c r="M4327" i="1" s="1"/>
  <c r="L4290" i="1"/>
  <c r="M4290" i="1" s="1"/>
  <c r="L4289" i="1"/>
  <c r="M4289" i="1" s="1"/>
  <c r="L4288" i="1"/>
  <c r="M4288" i="1" s="1"/>
  <c r="L4284" i="1"/>
  <c r="M4284" i="1" s="1"/>
  <c r="L4283" i="1"/>
  <c r="M4283" i="1" s="1"/>
  <c r="L4282" i="1"/>
  <c r="M4282" i="1" s="1"/>
  <c r="L4281" i="1"/>
  <c r="M4281" i="1" s="1"/>
  <c r="L4280" i="1"/>
  <c r="M4280" i="1" s="1"/>
  <c r="L4279" i="1"/>
  <c r="M4279" i="1" s="1"/>
  <c r="L4278" i="1"/>
  <c r="M4278" i="1" s="1"/>
  <c r="L4277" i="1"/>
  <c r="M4277" i="1" s="1"/>
  <c r="L4276" i="1"/>
  <c r="L4292" i="1" s="1"/>
  <c r="L4275" i="1"/>
  <c r="M4275" i="1" s="1"/>
  <c r="L4274" i="1"/>
  <c r="M4274" i="1" s="1"/>
  <c r="L4273" i="1"/>
  <c r="M4273" i="1" s="1"/>
  <c r="L4236" i="1"/>
  <c r="M4236" i="1" s="1"/>
  <c r="L4235" i="1"/>
  <c r="M4235" i="1" s="1"/>
  <c r="L4234" i="1"/>
  <c r="M4234" i="1" s="1"/>
  <c r="L4230" i="1"/>
  <c r="M4230" i="1" s="1"/>
  <c r="L4229" i="1"/>
  <c r="M4229" i="1" s="1"/>
  <c r="L4228" i="1"/>
  <c r="M4228" i="1" s="1"/>
  <c r="L4227" i="1"/>
  <c r="M4227" i="1" s="1"/>
  <c r="L4226" i="1"/>
  <c r="M4226" i="1" s="1"/>
  <c r="L4225" i="1"/>
  <c r="M4225" i="1" s="1"/>
  <c r="L4224" i="1"/>
  <c r="M4224" i="1" s="1"/>
  <c r="L4223" i="1"/>
  <c r="M4223" i="1" s="1"/>
  <c r="L4222" i="1"/>
  <c r="L4238" i="1" s="1"/>
  <c r="L4221" i="1"/>
  <c r="M4221" i="1" s="1"/>
  <c r="L4220" i="1"/>
  <c r="M4220" i="1" s="1"/>
  <c r="L4219" i="1"/>
  <c r="M4219" i="1" s="1"/>
  <c r="L4182" i="1"/>
  <c r="M4182" i="1" s="1"/>
  <c r="L4181" i="1"/>
  <c r="M4181" i="1" s="1"/>
  <c r="L4180" i="1"/>
  <c r="M4180" i="1" s="1"/>
  <c r="L4176" i="1"/>
  <c r="M4176" i="1" s="1"/>
  <c r="L4175" i="1"/>
  <c r="M4175" i="1" s="1"/>
  <c r="L4174" i="1"/>
  <c r="M4174" i="1" s="1"/>
  <c r="L4173" i="1"/>
  <c r="M4173" i="1" s="1"/>
  <c r="L4172" i="1"/>
  <c r="M4172" i="1" s="1"/>
  <c r="L4171" i="1"/>
  <c r="M4171" i="1" s="1"/>
  <c r="L4170" i="1"/>
  <c r="M4170" i="1" s="1"/>
  <c r="L4169" i="1"/>
  <c r="M4169" i="1" s="1"/>
  <c r="L4168" i="1"/>
  <c r="L4184" i="1" s="1"/>
  <c r="L4167" i="1"/>
  <c r="M4167" i="1" s="1"/>
  <c r="L4166" i="1"/>
  <c r="M4166" i="1" s="1"/>
  <c r="L4165" i="1"/>
  <c r="M4165" i="1" s="1"/>
  <c r="L4128" i="1"/>
  <c r="M4128" i="1" s="1"/>
  <c r="L4127" i="1"/>
  <c r="M4127" i="1" s="1"/>
  <c r="L4126" i="1"/>
  <c r="M4126" i="1" s="1"/>
  <c r="L4122" i="1"/>
  <c r="M4122" i="1" s="1"/>
  <c r="L4121" i="1"/>
  <c r="M4121" i="1" s="1"/>
  <c r="L4120" i="1"/>
  <c r="M4120" i="1" s="1"/>
  <c r="L4119" i="1"/>
  <c r="M4119" i="1" s="1"/>
  <c r="L4118" i="1"/>
  <c r="M4118" i="1" s="1"/>
  <c r="L4117" i="1"/>
  <c r="M4117" i="1" s="1"/>
  <c r="L4116" i="1"/>
  <c r="M4116" i="1" s="1"/>
  <c r="L4115" i="1"/>
  <c r="M4115" i="1" s="1"/>
  <c r="L4114" i="1"/>
  <c r="L4130" i="1" s="1"/>
  <c r="L4113" i="1"/>
  <c r="M4113" i="1" s="1"/>
  <c r="L4112" i="1"/>
  <c r="M4112" i="1" s="1"/>
  <c r="L4111" i="1"/>
  <c r="M4111" i="1" s="1"/>
  <c r="L4074" i="1"/>
  <c r="M4074" i="1" s="1"/>
  <c r="M4073" i="1"/>
  <c r="L4073" i="1"/>
  <c r="L4072" i="1"/>
  <c r="M4072" i="1" s="1"/>
  <c r="L4068" i="1"/>
  <c r="M4068" i="1" s="1"/>
  <c r="M4067" i="1"/>
  <c r="L4067" i="1"/>
  <c r="L4066" i="1"/>
  <c r="M4066" i="1" s="1"/>
  <c r="L4065" i="1"/>
  <c r="M4065" i="1" s="1"/>
  <c r="L4064" i="1"/>
  <c r="M4064" i="1" s="1"/>
  <c r="M4063" i="1"/>
  <c r="L4063" i="1"/>
  <c r="L4062" i="1"/>
  <c r="M4062" i="1" s="1"/>
  <c r="L4061" i="1"/>
  <c r="M4061" i="1" s="1"/>
  <c r="L4060" i="1"/>
  <c r="L4076" i="1" s="1"/>
  <c r="M4059" i="1"/>
  <c r="L4059" i="1"/>
  <c r="L4058" i="1"/>
  <c r="M4058" i="1" s="1"/>
  <c r="L4057" i="1"/>
  <c r="M4057" i="1" s="1"/>
  <c r="L4020" i="1"/>
  <c r="M4020" i="1" s="1"/>
  <c r="L4019" i="1"/>
  <c r="M4019" i="1" s="1"/>
  <c r="L4018" i="1"/>
  <c r="M4018" i="1" s="1"/>
  <c r="L4014" i="1"/>
  <c r="M4014" i="1" s="1"/>
  <c r="L4013" i="1"/>
  <c r="M4013" i="1" s="1"/>
  <c r="L4012" i="1"/>
  <c r="M4012" i="1" s="1"/>
  <c r="L4011" i="1"/>
  <c r="M4011" i="1" s="1"/>
  <c r="L4010" i="1"/>
  <c r="M4010" i="1" s="1"/>
  <c r="L4009" i="1"/>
  <c r="M4009" i="1" s="1"/>
  <c r="L4008" i="1"/>
  <c r="M4008" i="1" s="1"/>
  <c r="L4007" i="1"/>
  <c r="M4007" i="1" s="1"/>
  <c r="L4006" i="1"/>
  <c r="L4022" i="1" s="1"/>
  <c r="L4005" i="1"/>
  <c r="M4005" i="1" s="1"/>
  <c r="L4004" i="1"/>
  <c r="M4004" i="1" s="1"/>
  <c r="L4003" i="1"/>
  <c r="M4003" i="1" s="1"/>
  <c r="L3966" i="1"/>
  <c r="M3966" i="1" s="1"/>
  <c r="L3965" i="1"/>
  <c r="M3965" i="1" s="1"/>
  <c r="L3964" i="1"/>
  <c r="M3964" i="1" s="1"/>
  <c r="L3960" i="1"/>
  <c r="M3960" i="1" s="1"/>
  <c r="L3959" i="1"/>
  <c r="M3959" i="1" s="1"/>
  <c r="L3958" i="1"/>
  <c r="M3958" i="1" s="1"/>
  <c r="L3957" i="1"/>
  <c r="M3957" i="1" s="1"/>
  <c r="L3956" i="1"/>
  <c r="M3956" i="1" s="1"/>
  <c r="L3955" i="1"/>
  <c r="M3955" i="1" s="1"/>
  <c r="L3954" i="1"/>
  <c r="M3954" i="1" s="1"/>
  <c r="L3953" i="1"/>
  <c r="M3953" i="1" s="1"/>
  <c r="L3952" i="1"/>
  <c r="L3968" i="1" s="1"/>
  <c r="L3951" i="1"/>
  <c r="M3951" i="1" s="1"/>
  <c r="L3950" i="1"/>
  <c r="M3950" i="1" s="1"/>
  <c r="L3949" i="1"/>
  <c r="M3949" i="1" s="1"/>
  <c r="M3912" i="1"/>
  <c r="L3912" i="1"/>
  <c r="M3911" i="1"/>
  <c r="L3911" i="1"/>
  <c r="L3910" i="1"/>
  <c r="M3910" i="1" s="1"/>
  <c r="M3906" i="1"/>
  <c r="L3906" i="1"/>
  <c r="M3905" i="1"/>
  <c r="L3905" i="1"/>
  <c r="L3904" i="1"/>
  <c r="M3904" i="1" s="1"/>
  <c r="M3903" i="1"/>
  <c r="L3903" i="1"/>
  <c r="M3902" i="1"/>
  <c r="L3902" i="1"/>
  <c r="M3901" i="1"/>
  <c r="L3901" i="1"/>
  <c r="L3900" i="1"/>
  <c r="M3900" i="1" s="1"/>
  <c r="M3899" i="1"/>
  <c r="L3899" i="1"/>
  <c r="M3898" i="1"/>
  <c r="L3898" i="1"/>
  <c r="L3914" i="1" s="1"/>
  <c r="M3897" i="1"/>
  <c r="L3897" i="1"/>
  <c r="L3896" i="1"/>
  <c r="M3896" i="1" s="1"/>
  <c r="M3895" i="1"/>
  <c r="L3895" i="1"/>
  <c r="L3908" i="1" s="1"/>
  <c r="M3858" i="1"/>
  <c r="L3858" i="1"/>
  <c r="L3857" i="1"/>
  <c r="M3857" i="1" s="1"/>
  <c r="L3856" i="1"/>
  <c r="M3856" i="1" s="1"/>
  <c r="M3852" i="1"/>
  <c r="L3852" i="1"/>
  <c r="L3851" i="1"/>
  <c r="M3851" i="1" s="1"/>
  <c r="L3850" i="1"/>
  <c r="M3850" i="1" s="1"/>
  <c r="L3849" i="1"/>
  <c r="M3849" i="1" s="1"/>
  <c r="M3848" i="1"/>
  <c r="L3848" i="1"/>
  <c r="L3847" i="1"/>
  <c r="M3847" i="1" s="1"/>
  <c r="L3846" i="1"/>
  <c r="M3846" i="1" s="1"/>
  <c r="L3845" i="1"/>
  <c r="M3845" i="1" s="1"/>
  <c r="M3844" i="1"/>
  <c r="L3844" i="1"/>
  <c r="L3860" i="1" s="1"/>
  <c r="L3843" i="1"/>
  <c r="M3843" i="1" s="1"/>
  <c r="L3842" i="1"/>
  <c r="M3842" i="1" s="1"/>
  <c r="L3841" i="1"/>
  <c r="M3841" i="1" s="1"/>
  <c r="L3804" i="1"/>
  <c r="M3804" i="1" s="1"/>
  <c r="L3803" i="1"/>
  <c r="M3803" i="1" s="1"/>
  <c r="L3802" i="1"/>
  <c r="M3802" i="1" s="1"/>
  <c r="L3798" i="1"/>
  <c r="M3798" i="1" s="1"/>
  <c r="L3797" i="1"/>
  <c r="M3797" i="1" s="1"/>
  <c r="L3796" i="1"/>
  <c r="M3796" i="1" s="1"/>
  <c r="L3795" i="1"/>
  <c r="M3795" i="1" s="1"/>
  <c r="L3794" i="1"/>
  <c r="M3794" i="1" s="1"/>
  <c r="L3793" i="1"/>
  <c r="M3793" i="1" s="1"/>
  <c r="L3792" i="1"/>
  <c r="M3792" i="1" s="1"/>
  <c r="L3791" i="1"/>
  <c r="M3791" i="1" s="1"/>
  <c r="L3790" i="1"/>
  <c r="L3806" i="1" s="1"/>
  <c r="L3789" i="1"/>
  <c r="M3789" i="1" s="1"/>
  <c r="L3788" i="1"/>
  <c r="M3788" i="1" s="1"/>
  <c r="L3787" i="1"/>
  <c r="M3787" i="1" s="1"/>
  <c r="L3750" i="1"/>
  <c r="M3750" i="1" s="1"/>
  <c r="L3749" i="1"/>
  <c r="M3749" i="1" s="1"/>
  <c r="L3748" i="1"/>
  <c r="M3748" i="1" s="1"/>
  <c r="L3744" i="1"/>
  <c r="M3744" i="1" s="1"/>
  <c r="M3743" i="1"/>
  <c r="L3743" i="1"/>
  <c r="L3742" i="1"/>
  <c r="M3742" i="1" s="1"/>
  <c r="L3741" i="1"/>
  <c r="M3741" i="1" s="1"/>
  <c r="L3740" i="1"/>
  <c r="M3740" i="1" s="1"/>
  <c r="M3739" i="1"/>
  <c r="L3739" i="1"/>
  <c r="L3738" i="1"/>
  <c r="M3738" i="1" s="1"/>
  <c r="L3737" i="1"/>
  <c r="M3737" i="1" s="1"/>
  <c r="L3736" i="1"/>
  <c r="L3752" i="1" s="1"/>
  <c r="M3735" i="1"/>
  <c r="L3735" i="1"/>
  <c r="L3734" i="1"/>
  <c r="M3734" i="1" s="1"/>
  <c r="L3733" i="1"/>
  <c r="M3733" i="1" s="1"/>
  <c r="L3696" i="1"/>
  <c r="M3696" i="1" s="1"/>
  <c r="M3695" i="1"/>
  <c r="L3695" i="1"/>
  <c r="L3694" i="1"/>
  <c r="M3694" i="1" s="1"/>
  <c r="L3690" i="1"/>
  <c r="M3690" i="1" s="1"/>
  <c r="M3689" i="1"/>
  <c r="L3689" i="1"/>
  <c r="L3688" i="1"/>
  <c r="M3688" i="1" s="1"/>
  <c r="L3687" i="1"/>
  <c r="M3687" i="1" s="1"/>
  <c r="L3686" i="1"/>
  <c r="M3686" i="1" s="1"/>
  <c r="M3685" i="1"/>
  <c r="L3685" i="1"/>
  <c r="L3684" i="1"/>
  <c r="M3684" i="1" s="1"/>
  <c r="L3683" i="1"/>
  <c r="M3683" i="1" s="1"/>
  <c r="L3682" i="1"/>
  <c r="L3698" i="1" s="1"/>
  <c r="M3681" i="1"/>
  <c r="L3681" i="1"/>
  <c r="L3680" i="1"/>
  <c r="M3680" i="1" s="1"/>
  <c r="L3679" i="1"/>
  <c r="M3679" i="1" s="1"/>
  <c r="L3642" i="1"/>
  <c r="M3642" i="1" s="1"/>
  <c r="L3641" i="1"/>
  <c r="M3641" i="1" s="1"/>
  <c r="L3640" i="1"/>
  <c r="M3640" i="1" s="1"/>
  <c r="L3636" i="1"/>
  <c r="M3636" i="1" s="1"/>
  <c r="L3635" i="1"/>
  <c r="M3635" i="1" s="1"/>
  <c r="L3634" i="1"/>
  <c r="M3634" i="1" s="1"/>
  <c r="L3633" i="1"/>
  <c r="M3633" i="1" s="1"/>
  <c r="L3632" i="1"/>
  <c r="M3632" i="1" s="1"/>
  <c r="M3631" i="1"/>
  <c r="L3631" i="1"/>
  <c r="L3630" i="1"/>
  <c r="M3630" i="1" s="1"/>
  <c r="L3629" i="1"/>
  <c r="M3629" i="1" s="1"/>
  <c r="L3628" i="1"/>
  <c r="L3644" i="1" s="1"/>
  <c r="M3627" i="1"/>
  <c r="L3627" i="1"/>
  <c r="L3626" i="1"/>
  <c r="M3626" i="1" s="1"/>
  <c r="L3625" i="1"/>
  <c r="M3625" i="1" s="1"/>
  <c r="L3588" i="1"/>
  <c r="M3588" i="1" s="1"/>
  <c r="L3587" i="1"/>
  <c r="M3587" i="1" s="1"/>
  <c r="L3586" i="1"/>
  <c r="M3586" i="1" s="1"/>
  <c r="L3582" i="1"/>
  <c r="M3582" i="1" s="1"/>
  <c r="L3581" i="1"/>
  <c r="M3581" i="1" s="1"/>
  <c r="L3580" i="1"/>
  <c r="M3580" i="1" s="1"/>
  <c r="L3579" i="1"/>
  <c r="M3579" i="1" s="1"/>
  <c r="L3578" i="1"/>
  <c r="M3578" i="1" s="1"/>
  <c r="L3577" i="1"/>
  <c r="M3577" i="1" s="1"/>
  <c r="L3576" i="1"/>
  <c r="M3576" i="1" s="1"/>
  <c r="L3575" i="1"/>
  <c r="M3575" i="1" s="1"/>
  <c r="L3574" i="1"/>
  <c r="L3590" i="1" s="1"/>
  <c r="L3573" i="1"/>
  <c r="M3573" i="1" s="1"/>
  <c r="L3572" i="1"/>
  <c r="M3572" i="1" s="1"/>
  <c r="L3571" i="1"/>
  <c r="M3571" i="1" s="1"/>
  <c r="L3534" i="1"/>
  <c r="M3534" i="1" s="1"/>
  <c r="L3533" i="1"/>
  <c r="M3533" i="1" s="1"/>
  <c r="L3532" i="1"/>
  <c r="M3532" i="1" s="1"/>
  <c r="L3528" i="1"/>
  <c r="M3528" i="1" s="1"/>
  <c r="L3527" i="1"/>
  <c r="M3527" i="1" s="1"/>
  <c r="L3526" i="1"/>
  <c r="M3526" i="1" s="1"/>
  <c r="L3525" i="1"/>
  <c r="M3525" i="1" s="1"/>
  <c r="L3524" i="1"/>
  <c r="M3524" i="1" s="1"/>
  <c r="L3523" i="1"/>
  <c r="M3523" i="1" s="1"/>
  <c r="L3522" i="1"/>
  <c r="M3522" i="1" s="1"/>
  <c r="L3521" i="1"/>
  <c r="M3521" i="1" s="1"/>
  <c r="L3520" i="1"/>
  <c r="L3536" i="1" s="1"/>
  <c r="L3519" i="1"/>
  <c r="M3519" i="1" s="1"/>
  <c r="L3518" i="1"/>
  <c r="M3518" i="1" s="1"/>
  <c r="L3517" i="1"/>
  <c r="M3517" i="1" s="1"/>
  <c r="L3480" i="1"/>
  <c r="M3480" i="1" s="1"/>
  <c r="M3479" i="1"/>
  <c r="L3479" i="1"/>
  <c r="L3478" i="1"/>
  <c r="M3478" i="1" s="1"/>
  <c r="L3474" i="1"/>
  <c r="M3474" i="1" s="1"/>
  <c r="M3473" i="1"/>
  <c r="L3473" i="1"/>
  <c r="L3472" i="1"/>
  <c r="M3472" i="1" s="1"/>
  <c r="L3471" i="1"/>
  <c r="M3471" i="1" s="1"/>
  <c r="L3470" i="1"/>
  <c r="M3470" i="1" s="1"/>
  <c r="M3469" i="1"/>
  <c r="L3469" i="1"/>
  <c r="L3468" i="1"/>
  <c r="M3468" i="1" s="1"/>
  <c r="L3467" i="1"/>
  <c r="M3467" i="1" s="1"/>
  <c r="L3466" i="1"/>
  <c r="L3482" i="1" s="1"/>
  <c r="M3465" i="1"/>
  <c r="L3465" i="1"/>
  <c r="L3464" i="1"/>
  <c r="M3464" i="1" s="1"/>
  <c r="L3463" i="1"/>
  <c r="M3463" i="1" s="1"/>
  <c r="M3426" i="1"/>
  <c r="L3426" i="1"/>
  <c r="L3425" i="1"/>
  <c r="M3425" i="1" s="1"/>
  <c r="L3424" i="1"/>
  <c r="M3424" i="1" s="1"/>
  <c r="M3420" i="1"/>
  <c r="L3420" i="1"/>
  <c r="L3419" i="1"/>
  <c r="M3419" i="1" s="1"/>
  <c r="L3418" i="1"/>
  <c r="M3418" i="1" s="1"/>
  <c r="L3417" i="1"/>
  <c r="M3417" i="1" s="1"/>
  <c r="M3416" i="1"/>
  <c r="L3416" i="1"/>
  <c r="L3415" i="1"/>
  <c r="M3415" i="1" s="1"/>
  <c r="L3414" i="1"/>
  <c r="M3414" i="1" s="1"/>
  <c r="L3413" i="1"/>
  <c r="M3413" i="1" s="1"/>
  <c r="M3412" i="1"/>
  <c r="L3412" i="1"/>
  <c r="L3428" i="1" s="1"/>
  <c r="L3411" i="1"/>
  <c r="M3411" i="1" s="1"/>
  <c r="L3410" i="1"/>
  <c r="M3410" i="1" s="1"/>
  <c r="L3409" i="1"/>
  <c r="M3409" i="1" s="1"/>
  <c r="L3372" i="1"/>
  <c r="M3372" i="1" s="1"/>
  <c r="L3371" i="1"/>
  <c r="M3371" i="1" s="1"/>
  <c r="L3370" i="1"/>
  <c r="M3370" i="1" s="1"/>
  <c r="L3366" i="1"/>
  <c r="M3366" i="1" s="1"/>
  <c r="L3365" i="1"/>
  <c r="M3365" i="1" s="1"/>
  <c r="L3364" i="1"/>
  <c r="M3364" i="1" s="1"/>
  <c r="L3363" i="1"/>
  <c r="M3363" i="1" s="1"/>
  <c r="L3362" i="1"/>
  <c r="M3362" i="1" s="1"/>
  <c r="L3361" i="1"/>
  <c r="M3361" i="1" s="1"/>
  <c r="L3360" i="1"/>
  <c r="M3360" i="1" s="1"/>
  <c r="L3359" i="1"/>
  <c r="M3359" i="1" s="1"/>
  <c r="L3358" i="1"/>
  <c r="L3374" i="1" s="1"/>
  <c r="L3357" i="1"/>
  <c r="M3357" i="1" s="1"/>
  <c r="L3356" i="1"/>
  <c r="M3356" i="1" s="1"/>
  <c r="L3355" i="1"/>
  <c r="M3355" i="1" s="1"/>
  <c r="L3318" i="1"/>
  <c r="M3318" i="1" s="1"/>
  <c r="L3317" i="1"/>
  <c r="M3317" i="1" s="1"/>
  <c r="L3316" i="1"/>
  <c r="M3316" i="1" s="1"/>
  <c r="L3312" i="1"/>
  <c r="M3312" i="1" s="1"/>
  <c r="L3311" i="1"/>
  <c r="M3311" i="1" s="1"/>
  <c r="L3310" i="1"/>
  <c r="M3310" i="1" s="1"/>
  <c r="L3309" i="1"/>
  <c r="M3309" i="1" s="1"/>
  <c r="L3308" i="1"/>
  <c r="M3308" i="1" s="1"/>
  <c r="L3307" i="1"/>
  <c r="M3307" i="1" s="1"/>
  <c r="L3306" i="1"/>
  <c r="M3306" i="1" s="1"/>
  <c r="L3305" i="1"/>
  <c r="M3305" i="1" s="1"/>
  <c r="L3304" i="1"/>
  <c r="L3320" i="1" s="1"/>
  <c r="L3303" i="1"/>
  <c r="M3303" i="1" s="1"/>
  <c r="L3302" i="1"/>
  <c r="M3302" i="1" s="1"/>
  <c r="L3301" i="1"/>
  <c r="M3301" i="1" s="1"/>
  <c r="M3264" i="1"/>
  <c r="L3264" i="1"/>
  <c r="L3263" i="1"/>
  <c r="M3263" i="1" s="1"/>
  <c r="L3262" i="1"/>
  <c r="M3262" i="1" s="1"/>
  <c r="M3258" i="1"/>
  <c r="L3258" i="1"/>
  <c r="L3257" i="1"/>
  <c r="M3257" i="1" s="1"/>
  <c r="L3256" i="1"/>
  <c r="M3256" i="1" s="1"/>
  <c r="L3255" i="1"/>
  <c r="M3255" i="1" s="1"/>
  <c r="M3254" i="1"/>
  <c r="L3254" i="1"/>
  <c r="L3253" i="1"/>
  <c r="M3253" i="1" s="1"/>
  <c r="L3252" i="1"/>
  <c r="M3252" i="1" s="1"/>
  <c r="L3251" i="1"/>
  <c r="M3251" i="1" s="1"/>
  <c r="M3250" i="1"/>
  <c r="L3250" i="1"/>
  <c r="L3266" i="1" s="1"/>
  <c r="L3249" i="1"/>
  <c r="M3249" i="1" s="1"/>
  <c r="L3248" i="1"/>
  <c r="M3248" i="1" s="1"/>
  <c r="L3247" i="1"/>
  <c r="M3247" i="1" s="1"/>
  <c r="M3210" i="1"/>
  <c r="L3210" i="1"/>
  <c r="M3209" i="1"/>
  <c r="L3209" i="1"/>
  <c r="L3208" i="1"/>
  <c r="M3208" i="1" s="1"/>
  <c r="M3204" i="1"/>
  <c r="L3204" i="1"/>
  <c r="M3203" i="1"/>
  <c r="L3203" i="1"/>
  <c r="L3202" i="1"/>
  <c r="M3202" i="1" s="1"/>
  <c r="L3201" i="1"/>
  <c r="M3201" i="1" s="1"/>
  <c r="M3200" i="1"/>
  <c r="L3200" i="1"/>
  <c r="M3199" i="1"/>
  <c r="L3199" i="1"/>
  <c r="L3198" i="1"/>
  <c r="M3198" i="1" s="1"/>
  <c r="L3197" i="1"/>
  <c r="M3197" i="1" s="1"/>
  <c r="M3196" i="1"/>
  <c r="L3196" i="1"/>
  <c r="L3212" i="1" s="1"/>
  <c r="M3195" i="1"/>
  <c r="L3195" i="1"/>
  <c r="L3194" i="1"/>
  <c r="M3194" i="1" s="1"/>
  <c r="L3193" i="1"/>
  <c r="M3193" i="1" s="1"/>
  <c r="L3156" i="1"/>
  <c r="M3156" i="1" s="1"/>
  <c r="L3155" i="1"/>
  <c r="M3155" i="1" s="1"/>
  <c r="L3154" i="1"/>
  <c r="M3154" i="1" s="1"/>
  <c r="L3150" i="1"/>
  <c r="M3150" i="1" s="1"/>
  <c r="M3149" i="1"/>
  <c r="L3149" i="1"/>
  <c r="L3148" i="1"/>
  <c r="M3148" i="1" s="1"/>
  <c r="M3147" i="1"/>
  <c r="L3147" i="1"/>
  <c r="M3146" i="1"/>
  <c r="L3146" i="1"/>
  <c r="M3145" i="1"/>
  <c r="L3145" i="1"/>
  <c r="L3144" i="1"/>
  <c r="M3144" i="1" s="1"/>
  <c r="M3143" i="1"/>
  <c r="M3158" i="1" s="1"/>
  <c r="L3143" i="1"/>
  <c r="M3142" i="1"/>
  <c r="L3142" i="1"/>
  <c r="L3158" i="1" s="1"/>
  <c r="M3141" i="1"/>
  <c r="L3141" i="1"/>
  <c r="L3140" i="1"/>
  <c r="M3140" i="1" s="1"/>
  <c r="M3139" i="1"/>
  <c r="M3152" i="1" s="1"/>
  <c r="L3139" i="1"/>
  <c r="L3152" i="1" s="1"/>
  <c r="L3102" i="1"/>
  <c r="M3102" i="1" s="1"/>
  <c r="M3101" i="1"/>
  <c r="L3101" i="1"/>
  <c r="L3100" i="1"/>
  <c r="M3100" i="1" s="1"/>
  <c r="L3096" i="1"/>
  <c r="M3096" i="1" s="1"/>
  <c r="M3095" i="1"/>
  <c r="L3095" i="1"/>
  <c r="L3094" i="1"/>
  <c r="M3094" i="1" s="1"/>
  <c r="L3093" i="1"/>
  <c r="M3093" i="1" s="1"/>
  <c r="L3092" i="1"/>
  <c r="M3092" i="1" s="1"/>
  <c r="M3091" i="1"/>
  <c r="L3091" i="1"/>
  <c r="L3090" i="1"/>
  <c r="M3090" i="1" s="1"/>
  <c r="L3089" i="1"/>
  <c r="M3089" i="1" s="1"/>
  <c r="L3088" i="1"/>
  <c r="L3104" i="1" s="1"/>
  <c r="M3087" i="1"/>
  <c r="L3087" i="1"/>
  <c r="L3086" i="1"/>
  <c r="M3086" i="1" s="1"/>
  <c r="L3085" i="1"/>
  <c r="M3085" i="1" s="1"/>
  <c r="L3048" i="1"/>
  <c r="M3048" i="1" s="1"/>
  <c r="L3047" i="1"/>
  <c r="M3047" i="1" s="1"/>
  <c r="L3046" i="1"/>
  <c r="M3046" i="1" s="1"/>
  <c r="L3042" i="1"/>
  <c r="M3042" i="1" s="1"/>
  <c r="L3041" i="1"/>
  <c r="M3041" i="1" s="1"/>
  <c r="L3040" i="1"/>
  <c r="M3040" i="1" s="1"/>
  <c r="L3039" i="1"/>
  <c r="M3039" i="1" s="1"/>
  <c r="L3038" i="1"/>
  <c r="M3038" i="1" s="1"/>
  <c r="L3037" i="1"/>
  <c r="M3037" i="1" s="1"/>
  <c r="L3036" i="1"/>
  <c r="M3036" i="1" s="1"/>
  <c r="L3035" i="1"/>
  <c r="M3035" i="1" s="1"/>
  <c r="L3034" i="1"/>
  <c r="L3050" i="1" s="1"/>
  <c r="L3033" i="1"/>
  <c r="M3033" i="1" s="1"/>
  <c r="L3032" i="1"/>
  <c r="M3032" i="1" s="1"/>
  <c r="L3031" i="1"/>
  <c r="M3031" i="1" s="1"/>
  <c r="L2994" i="1"/>
  <c r="M2994" i="1" s="1"/>
  <c r="M2993" i="1"/>
  <c r="L2993" i="1"/>
  <c r="L2992" i="1"/>
  <c r="M2992" i="1" s="1"/>
  <c r="L2988" i="1"/>
  <c r="M2988" i="1" s="1"/>
  <c r="M2987" i="1"/>
  <c r="L2987" i="1"/>
  <c r="L2986" i="1"/>
  <c r="M2986" i="1" s="1"/>
  <c r="L2985" i="1"/>
  <c r="M2985" i="1" s="1"/>
  <c r="L2984" i="1"/>
  <c r="M2984" i="1" s="1"/>
  <c r="M2983" i="1"/>
  <c r="L2983" i="1"/>
  <c r="L2982" i="1"/>
  <c r="M2982" i="1" s="1"/>
  <c r="L2981" i="1"/>
  <c r="M2981" i="1" s="1"/>
  <c r="L2980" i="1"/>
  <c r="L2996" i="1" s="1"/>
  <c r="M2979" i="1"/>
  <c r="L2979" i="1"/>
  <c r="L2978" i="1"/>
  <c r="M2978" i="1" s="1"/>
  <c r="M2977" i="1"/>
  <c r="L2977" i="1"/>
  <c r="L2990" i="1" s="1"/>
  <c r="L2940" i="1"/>
  <c r="M2940" i="1" s="1"/>
  <c r="L2939" i="1"/>
  <c r="M2939" i="1" s="1"/>
  <c r="L2938" i="1"/>
  <c r="M2938" i="1" s="1"/>
  <c r="L2934" i="1"/>
  <c r="M2934" i="1" s="1"/>
  <c r="M2933" i="1"/>
  <c r="L2933" i="1"/>
  <c r="L2932" i="1"/>
  <c r="M2932" i="1" s="1"/>
  <c r="L2931" i="1"/>
  <c r="M2931" i="1" s="1"/>
  <c r="L2930" i="1"/>
  <c r="M2930" i="1" s="1"/>
  <c r="M2929" i="1"/>
  <c r="L2929" i="1"/>
  <c r="L2928" i="1"/>
  <c r="M2928" i="1" s="1"/>
  <c r="L2927" i="1"/>
  <c r="M2927" i="1" s="1"/>
  <c r="L2926" i="1"/>
  <c r="L2942" i="1" s="1"/>
  <c r="M2925" i="1"/>
  <c r="L2925" i="1"/>
  <c r="L2924" i="1"/>
  <c r="M2924" i="1" s="1"/>
  <c r="L2923" i="1"/>
  <c r="M2923" i="1" s="1"/>
  <c r="L2886" i="1"/>
  <c r="M2886" i="1" s="1"/>
  <c r="M2885" i="1"/>
  <c r="L2885" i="1"/>
  <c r="L2884" i="1"/>
  <c r="M2884" i="1" s="1"/>
  <c r="L2880" i="1"/>
  <c r="M2880" i="1" s="1"/>
  <c r="M2879" i="1"/>
  <c r="L2879" i="1"/>
  <c r="L2878" i="1"/>
  <c r="M2878" i="1" s="1"/>
  <c r="L2877" i="1"/>
  <c r="M2877" i="1" s="1"/>
  <c r="L2876" i="1"/>
  <c r="M2876" i="1" s="1"/>
  <c r="M2875" i="1"/>
  <c r="L2875" i="1"/>
  <c r="L2874" i="1"/>
  <c r="M2874" i="1" s="1"/>
  <c r="L2873" i="1"/>
  <c r="M2873" i="1" s="1"/>
  <c r="L2872" i="1"/>
  <c r="L2888" i="1" s="1"/>
  <c r="M2871" i="1"/>
  <c r="L2871" i="1"/>
  <c r="L2870" i="1"/>
  <c r="M2870" i="1" s="1"/>
  <c r="L2869" i="1"/>
  <c r="M2869" i="1" s="1"/>
  <c r="L2832" i="1"/>
  <c r="M2832" i="1" s="1"/>
  <c r="M2831" i="1"/>
  <c r="L2831" i="1"/>
  <c r="L2830" i="1"/>
  <c r="M2830" i="1" s="1"/>
  <c r="L2826" i="1"/>
  <c r="M2826" i="1" s="1"/>
  <c r="M2825" i="1"/>
  <c r="L2825" i="1"/>
  <c r="L2824" i="1"/>
  <c r="M2824" i="1" s="1"/>
  <c r="L2823" i="1"/>
  <c r="M2823" i="1" s="1"/>
  <c r="L2822" i="1"/>
  <c r="M2822" i="1" s="1"/>
  <c r="M2821" i="1"/>
  <c r="L2821" i="1"/>
  <c r="L2820" i="1"/>
  <c r="M2820" i="1" s="1"/>
  <c r="L2819" i="1"/>
  <c r="M2819" i="1" s="1"/>
  <c r="L2818" i="1"/>
  <c r="L2834" i="1" s="1"/>
  <c r="M2817" i="1"/>
  <c r="L2817" i="1"/>
  <c r="L2816" i="1"/>
  <c r="M2816" i="1" s="1"/>
  <c r="L2815" i="1"/>
  <c r="M2815" i="1" s="1"/>
  <c r="L2778" i="1"/>
  <c r="M2778" i="1" s="1"/>
  <c r="M2777" i="1"/>
  <c r="L2777" i="1"/>
  <c r="L2776" i="1"/>
  <c r="M2776" i="1" s="1"/>
  <c r="L2772" i="1"/>
  <c r="M2772" i="1" s="1"/>
  <c r="M2771" i="1"/>
  <c r="L2771" i="1"/>
  <c r="L2770" i="1"/>
  <c r="M2770" i="1" s="1"/>
  <c r="L2769" i="1"/>
  <c r="M2769" i="1" s="1"/>
  <c r="L2768" i="1"/>
  <c r="M2768" i="1" s="1"/>
  <c r="M2767" i="1"/>
  <c r="L2767" i="1"/>
  <c r="L2766" i="1"/>
  <c r="M2766" i="1" s="1"/>
  <c r="L2765" i="1"/>
  <c r="M2765" i="1" s="1"/>
  <c r="L2764" i="1"/>
  <c r="L2780" i="1" s="1"/>
  <c r="M2763" i="1"/>
  <c r="L2763" i="1"/>
  <c r="L2762" i="1"/>
  <c r="M2762" i="1" s="1"/>
  <c r="L2761" i="1"/>
  <c r="M2761" i="1" s="1"/>
  <c r="L2724" i="1"/>
  <c r="M2724" i="1" s="1"/>
  <c r="L2723" i="1"/>
  <c r="M2723" i="1" s="1"/>
  <c r="L2722" i="1"/>
  <c r="M2722" i="1" s="1"/>
  <c r="L2718" i="1"/>
  <c r="M2718" i="1" s="1"/>
  <c r="L2717" i="1"/>
  <c r="M2717" i="1" s="1"/>
  <c r="L2716" i="1"/>
  <c r="M2716" i="1" s="1"/>
  <c r="M2715" i="1"/>
  <c r="L2715" i="1"/>
  <c r="L2714" i="1"/>
  <c r="M2714" i="1" s="1"/>
  <c r="L2713" i="1"/>
  <c r="M2713" i="1" s="1"/>
  <c r="L2712" i="1"/>
  <c r="M2712" i="1" s="1"/>
  <c r="M2711" i="1"/>
  <c r="L2711" i="1"/>
  <c r="L2710" i="1"/>
  <c r="L2726" i="1" s="1"/>
  <c r="L2709" i="1"/>
  <c r="M2709" i="1" s="1"/>
  <c r="L2708" i="1"/>
  <c r="M2708" i="1" s="1"/>
  <c r="M2707" i="1"/>
  <c r="L2707" i="1"/>
  <c r="L2720" i="1" s="1"/>
  <c r="L2670" i="1"/>
  <c r="M2670" i="1" s="1"/>
  <c r="L2669" i="1"/>
  <c r="M2669" i="1" s="1"/>
  <c r="L2668" i="1"/>
  <c r="M2668" i="1" s="1"/>
  <c r="L2664" i="1"/>
  <c r="M2664" i="1" s="1"/>
  <c r="L2663" i="1"/>
  <c r="M2663" i="1" s="1"/>
  <c r="L2662" i="1"/>
  <c r="M2662" i="1" s="1"/>
  <c r="L2661" i="1"/>
  <c r="M2661" i="1" s="1"/>
  <c r="L2660" i="1"/>
  <c r="M2660" i="1" s="1"/>
  <c r="L2659" i="1"/>
  <c r="M2659" i="1" s="1"/>
  <c r="L2658" i="1"/>
  <c r="M2658" i="1" s="1"/>
  <c r="L2657" i="1"/>
  <c r="M2657" i="1" s="1"/>
  <c r="L2656" i="1"/>
  <c r="L2672" i="1" s="1"/>
  <c r="M2655" i="1"/>
  <c r="L2655" i="1"/>
  <c r="L2654" i="1"/>
  <c r="M2654" i="1" s="1"/>
  <c r="L2653" i="1"/>
  <c r="M2653" i="1" s="1"/>
  <c r="M2616" i="1"/>
  <c r="L2616" i="1"/>
  <c r="L2615" i="1"/>
  <c r="M2615" i="1" s="1"/>
  <c r="L2614" i="1"/>
  <c r="M2614" i="1" s="1"/>
  <c r="M2610" i="1"/>
  <c r="L2610" i="1"/>
  <c r="L2609" i="1"/>
  <c r="M2609" i="1" s="1"/>
  <c r="L2608" i="1"/>
  <c r="M2608" i="1" s="1"/>
  <c r="L2607" i="1"/>
  <c r="M2607" i="1" s="1"/>
  <c r="M2606" i="1"/>
  <c r="L2606" i="1"/>
  <c r="L2605" i="1"/>
  <c r="M2605" i="1" s="1"/>
  <c r="L2604" i="1"/>
  <c r="M2604" i="1" s="1"/>
  <c r="L2603" i="1"/>
  <c r="M2603" i="1" s="1"/>
  <c r="M2602" i="1"/>
  <c r="L2602" i="1"/>
  <c r="L2618" i="1" s="1"/>
  <c r="L2601" i="1"/>
  <c r="M2601" i="1" s="1"/>
  <c r="L2600" i="1"/>
  <c r="M2600" i="1" s="1"/>
  <c r="L2599" i="1"/>
  <c r="M2599" i="1" s="1"/>
  <c r="L2562" i="1"/>
  <c r="M2562" i="1" s="1"/>
  <c r="L2561" i="1"/>
  <c r="M2561" i="1" s="1"/>
  <c r="L2560" i="1"/>
  <c r="M2560" i="1" s="1"/>
  <c r="L2556" i="1"/>
  <c r="M2556" i="1" s="1"/>
  <c r="L2555" i="1"/>
  <c r="M2555" i="1" s="1"/>
  <c r="L2554" i="1"/>
  <c r="M2554" i="1" s="1"/>
  <c r="L2553" i="1"/>
  <c r="M2553" i="1" s="1"/>
  <c r="L2552" i="1"/>
  <c r="M2552" i="1" s="1"/>
  <c r="L2551" i="1"/>
  <c r="M2551" i="1" s="1"/>
  <c r="L2550" i="1"/>
  <c r="M2550" i="1" s="1"/>
  <c r="L2549" i="1"/>
  <c r="M2549" i="1" s="1"/>
  <c r="L2548" i="1"/>
  <c r="L2564" i="1" s="1"/>
  <c r="L2547" i="1"/>
  <c r="M2547" i="1" s="1"/>
  <c r="L2546" i="1"/>
  <c r="M2546" i="1" s="1"/>
  <c r="L2545" i="1"/>
  <c r="M2545" i="1" s="1"/>
  <c r="L2508" i="1"/>
  <c r="M2508" i="1" s="1"/>
  <c r="L2507" i="1"/>
  <c r="M2507" i="1" s="1"/>
  <c r="L2506" i="1"/>
  <c r="M2506" i="1" s="1"/>
  <c r="L2502" i="1"/>
  <c r="M2502" i="1" s="1"/>
  <c r="L2501" i="1"/>
  <c r="M2501" i="1" s="1"/>
  <c r="L2500" i="1"/>
  <c r="M2500" i="1" s="1"/>
  <c r="L2499" i="1"/>
  <c r="M2499" i="1" s="1"/>
  <c r="M2498" i="1"/>
  <c r="L2498" i="1"/>
  <c r="L2497" i="1"/>
  <c r="M2497" i="1" s="1"/>
  <c r="L2496" i="1"/>
  <c r="M2496" i="1" s="1"/>
  <c r="L2495" i="1"/>
  <c r="M2495" i="1" s="1"/>
  <c r="M2494" i="1"/>
  <c r="L2494" i="1"/>
  <c r="L2510" i="1" s="1"/>
  <c r="L2493" i="1"/>
  <c r="M2493" i="1" s="1"/>
  <c r="L2492" i="1"/>
  <c r="M2492" i="1" s="1"/>
  <c r="L2491" i="1"/>
  <c r="M2491" i="1" s="1"/>
  <c r="L2454" i="1"/>
  <c r="M2454" i="1" s="1"/>
  <c r="L2453" i="1"/>
  <c r="M2453" i="1" s="1"/>
  <c r="L2452" i="1"/>
  <c r="M2452" i="1" s="1"/>
  <c r="L2448" i="1"/>
  <c r="M2448" i="1" s="1"/>
  <c r="L2447" i="1"/>
  <c r="M2447" i="1" s="1"/>
  <c r="L2446" i="1"/>
  <c r="M2446" i="1" s="1"/>
  <c r="L2445" i="1"/>
  <c r="M2445" i="1" s="1"/>
  <c r="L2444" i="1"/>
  <c r="M2444" i="1" s="1"/>
  <c r="L2443" i="1"/>
  <c r="M2443" i="1" s="1"/>
  <c r="L2442" i="1"/>
  <c r="M2442" i="1" s="1"/>
  <c r="L2441" i="1"/>
  <c r="M2441" i="1" s="1"/>
  <c r="L2440" i="1"/>
  <c r="L2456" i="1" s="1"/>
  <c r="L2439" i="1"/>
  <c r="M2439" i="1" s="1"/>
  <c r="L2438" i="1"/>
  <c r="M2438" i="1" s="1"/>
  <c r="L2437" i="1"/>
  <c r="M2437" i="1" s="1"/>
  <c r="L2400" i="1"/>
  <c r="M2400" i="1" s="1"/>
  <c r="L2399" i="1"/>
  <c r="M2399" i="1" s="1"/>
  <c r="L2398" i="1"/>
  <c r="M2398" i="1" s="1"/>
  <c r="L2394" i="1"/>
  <c r="M2394" i="1" s="1"/>
  <c r="L2393" i="1"/>
  <c r="M2393" i="1" s="1"/>
  <c r="L2392" i="1"/>
  <c r="M2392" i="1" s="1"/>
  <c r="L2391" i="1"/>
  <c r="M2391" i="1" s="1"/>
  <c r="L2390" i="1"/>
  <c r="M2390" i="1" s="1"/>
  <c r="L2389" i="1"/>
  <c r="M2389" i="1" s="1"/>
  <c r="L2388" i="1"/>
  <c r="M2388" i="1" s="1"/>
  <c r="L2387" i="1"/>
  <c r="M2387" i="1" s="1"/>
  <c r="L2386" i="1"/>
  <c r="L2402" i="1" s="1"/>
  <c r="L2385" i="1"/>
  <c r="M2385" i="1" s="1"/>
  <c r="L2384" i="1"/>
  <c r="M2384" i="1" s="1"/>
  <c r="L2383" i="1"/>
  <c r="M2383" i="1" s="1"/>
  <c r="L2346" i="1"/>
  <c r="M2346" i="1" s="1"/>
  <c r="L2345" i="1"/>
  <c r="M2345" i="1" s="1"/>
  <c r="L2344" i="1"/>
  <c r="M2344" i="1" s="1"/>
  <c r="L2340" i="1"/>
  <c r="M2340" i="1" s="1"/>
  <c r="L2339" i="1"/>
  <c r="M2339" i="1" s="1"/>
  <c r="L2338" i="1"/>
  <c r="M2338" i="1" s="1"/>
  <c r="M2337" i="1"/>
  <c r="L2337" i="1"/>
  <c r="L2336" i="1"/>
  <c r="M2336" i="1" s="1"/>
  <c r="L2335" i="1"/>
  <c r="M2335" i="1" s="1"/>
  <c r="L2334" i="1"/>
  <c r="M2334" i="1" s="1"/>
  <c r="M2333" i="1"/>
  <c r="L2333" i="1"/>
  <c r="L2332" i="1"/>
  <c r="L2348" i="1" s="1"/>
  <c r="L2331" i="1"/>
  <c r="M2331" i="1" s="1"/>
  <c r="L2330" i="1"/>
  <c r="M2330" i="1" s="1"/>
  <c r="M2329" i="1"/>
  <c r="L2329" i="1"/>
  <c r="L2342" i="1" s="1"/>
  <c r="L2292" i="1"/>
  <c r="M2292" i="1" s="1"/>
  <c r="L2291" i="1"/>
  <c r="M2291" i="1" s="1"/>
  <c r="L2290" i="1"/>
  <c r="M2290" i="1" s="1"/>
  <c r="L2286" i="1"/>
  <c r="M2286" i="1" s="1"/>
  <c r="L2285" i="1"/>
  <c r="M2285" i="1" s="1"/>
  <c r="L2284" i="1"/>
  <c r="M2284" i="1" s="1"/>
  <c r="L2283" i="1"/>
  <c r="M2283" i="1" s="1"/>
  <c r="L2282" i="1"/>
  <c r="M2282" i="1" s="1"/>
  <c r="L2281" i="1"/>
  <c r="M2281" i="1" s="1"/>
  <c r="L2280" i="1"/>
  <c r="M2280" i="1" s="1"/>
  <c r="L2279" i="1"/>
  <c r="M2279" i="1" s="1"/>
  <c r="L2278" i="1"/>
  <c r="L2294" i="1" s="1"/>
  <c r="L2277" i="1"/>
  <c r="M2277" i="1" s="1"/>
  <c r="L2276" i="1"/>
  <c r="M2276" i="1" s="1"/>
  <c r="M2275" i="1"/>
  <c r="L2275" i="1"/>
  <c r="L2288" i="1" s="1"/>
  <c r="L2238" i="1"/>
  <c r="M2238" i="1" s="1"/>
  <c r="L2237" i="1"/>
  <c r="M2237" i="1" s="1"/>
  <c r="L2236" i="1"/>
  <c r="M2236" i="1" s="1"/>
  <c r="L2232" i="1"/>
  <c r="M2232" i="1" s="1"/>
  <c r="L2231" i="1"/>
  <c r="M2231" i="1" s="1"/>
  <c r="L2230" i="1"/>
  <c r="M2230" i="1" s="1"/>
  <c r="L2229" i="1"/>
  <c r="M2229" i="1" s="1"/>
  <c r="L2228" i="1"/>
  <c r="M2228" i="1" s="1"/>
  <c r="L2227" i="1"/>
  <c r="M2227" i="1" s="1"/>
  <c r="L2226" i="1"/>
  <c r="M2226" i="1" s="1"/>
  <c r="L2225" i="1"/>
  <c r="M2225" i="1" s="1"/>
  <c r="L2224" i="1"/>
  <c r="L2240" i="1" s="1"/>
  <c r="L2223" i="1"/>
  <c r="M2223" i="1" s="1"/>
  <c r="L2222" i="1"/>
  <c r="M2222" i="1" s="1"/>
  <c r="L2221" i="1"/>
  <c r="M2221" i="1" s="1"/>
  <c r="L2184" i="1"/>
  <c r="M2184" i="1" s="1"/>
  <c r="L2183" i="1"/>
  <c r="M2183" i="1" s="1"/>
  <c r="L2182" i="1"/>
  <c r="M2182" i="1" s="1"/>
  <c r="L2178" i="1"/>
  <c r="M2178" i="1" s="1"/>
  <c r="L2177" i="1"/>
  <c r="M2177" i="1" s="1"/>
  <c r="L2176" i="1"/>
  <c r="M2176" i="1" s="1"/>
  <c r="L2175" i="1"/>
  <c r="M2175" i="1" s="1"/>
  <c r="L2174" i="1"/>
  <c r="M2174" i="1" s="1"/>
  <c r="L2173" i="1"/>
  <c r="M2173" i="1" s="1"/>
  <c r="L2172" i="1"/>
  <c r="M2172" i="1" s="1"/>
  <c r="L2171" i="1"/>
  <c r="M2171" i="1" s="1"/>
  <c r="L2170" i="1"/>
  <c r="L2186" i="1" s="1"/>
  <c r="L2169" i="1"/>
  <c r="M2169" i="1" s="1"/>
  <c r="L2168" i="1"/>
  <c r="M2168" i="1" s="1"/>
  <c r="L2167" i="1"/>
  <c r="M2167" i="1" s="1"/>
  <c r="L2130" i="1"/>
  <c r="M2130" i="1" s="1"/>
  <c r="L2129" i="1"/>
  <c r="M2129" i="1" s="1"/>
  <c r="L2128" i="1"/>
  <c r="M2128" i="1" s="1"/>
  <c r="L2124" i="1"/>
  <c r="M2124" i="1" s="1"/>
  <c r="L2123" i="1"/>
  <c r="M2123" i="1" s="1"/>
  <c r="L2122" i="1"/>
  <c r="M2122" i="1" s="1"/>
  <c r="L2121" i="1"/>
  <c r="M2121" i="1" s="1"/>
  <c r="L2120" i="1"/>
  <c r="M2120" i="1" s="1"/>
  <c r="L2119" i="1"/>
  <c r="M2119" i="1" s="1"/>
  <c r="L2118" i="1"/>
  <c r="M2118" i="1" s="1"/>
  <c r="L2117" i="1"/>
  <c r="M2117" i="1" s="1"/>
  <c r="L2116" i="1"/>
  <c r="L2132" i="1" s="1"/>
  <c r="L2115" i="1"/>
  <c r="M2115" i="1" s="1"/>
  <c r="L2114" i="1"/>
  <c r="M2114" i="1" s="1"/>
  <c r="L2113" i="1"/>
  <c r="M2113" i="1" s="1"/>
  <c r="L2076" i="1"/>
  <c r="M2076" i="1" s="1"/>
  <c r="L2075" i="1"/>
  <c r="M2075" i="1" s="1"/>
  <c r="L2074" i="1"/>
  <c r="M2074" i="1" s="1"/>
  <c r="L2070" i="1"/>
  <c r="M2070" i="1" s="1"/>
  <c r="L2069" i="1"/>
  <c r="M2069" i="1" s="1"/>
  <c r="L2068" i="1"/>
  <c r="M2068" i="1" s="1"/>
  <c r="L2067" i="1"/>
  <c r="M2067" i="1" s="1"/>
  <c r="L2066" i="1"/>
  <c r="M2066" i="1" s="1"/>
  <c r="L2065" i="1"/>
  <c r="M2065" i="1" s="1"/>
  <c r="L2064" i="1"/>
  <c r="M2064" i="1" s="1"/>
  <c r="L2063" i="1"/>
  <c r="M2063" i="1" s="1"/>
  <c r="L2062" i="1"/>
  <c r="L2078" i="1" s="1"/>
  <c r="L2061" i="1"/>
  <c r="M2061" i="1" s="1"/>
  <c r="L2060" i="1"/>
  <c r="M2060" i="1" s="1"/>
  <c r="L2059" i="1"/>
  <c r="M2059" i="1" s="1"/>
  <c r="L2022" i="1"/>
  <c r="M2022" i="1" s="1"/>
  <c r="M2021" i="1"/>
  <c r="L2021" i="1"/>
  <c r="L2020" i="1"/>
  <c r="M2020" i="1" s="1"/>
  <c r="L2016" i="1"/>
  <c r="M2016" i="1" s="1"/>
  <c r="M2015" i="1"/>
  <c r="L2015" i="1"/>
  <c r="L2014" i="1"/>
  <c r="M2014" i="1" s="1"/>
  <c r="L2013" i="1"/>
  <c r="M2013" i="1" s="1"/>
  <c r="L2012" i="1"/>
  <c r="M2012" i="1" s="1"/>
  <c r="M2011" i="1"/>
  <c r="L2011" i="1"/>
  <c r="L2010" i="1"/>
  <c r="M2010" i="1" s="1"/>
  <c r="L2009" i="1"/>
  <c r="M2009" i="1" s="1"/>
  <c r="L2008" i="1"/>
  <c r="L2024" i="1" s="1"/>
  <c r="M2007" i="1"/>
  <c r="L2007" i="1"/>
  <c r="L2006" i="1"/>
  <c r="M2006" i="1" s="1"/>
  <c r="L2005" i="1"/>
  <c r="M2005" i="1" s="1"/>
  <c r="L1968" i="1"/>
  <c r="M1968" i="1" s="1"/>
  <c r="L1967" i="1"/>
  <c r="M1967" i="1" s="1"/>
  <c r="L1966" i="1"/>
  <c r="M1966" i="1" s="1"/>
  <c r="L1962" i="1"/>
  <c r="M1962" i="1" s="1"/>
  <c r="L1961" i="1"/>
  <c r="M1961" i="1" s="1"/>
  <c r="L1960" i="1"/>
  <c r="M1960" i="1" s="1"/>
  <c r="L1959" i="1"/>
  <c r="M1959" i="1" s="1"/>
  <c r="L1958" i="1"/>
  <c r="M1958" i="1" s="1"/>
  <c r="L1957" i="1"/>
  <c r="M1957" i="1" s="1"/>
  <c r="L1956" i="1"/>
  <c r="M1956" i="1" s="1"/>
  <c r="L1955" i="1"/>
  <c r="M1955" i="1" s="1"/>
  <c r="L1954" i="1"/>
  <c r="L1970" i="1" s="1"/>
  <c r="L1953" i="1"/>
  <c r="M1953" i="1" s="1"/>
  <c r="L1952" i="1"/>
  <c r="M1952" i="1" s="1"/>
  <c r="L1951" i="1"/>
  <c r="M1951" i="1" s="1"/>
  <c r="L1914" i="1"/>
  <c r="M1914" i="1" s="1"/>
  <c r="L1913" i="1"/>
  <c r="M1913" i="1" s="1"/>
  <c r="L1912" i="1"/>
  <c r="M1912" i="1" s="1"/>
  <c r="L1908" i="1"/>
  <c r="M1908" i="1" s="1"/>
  <c r="L1907" i="1"/>
  <c r="M1907" i="1" s="1"/>
  <c r="L1906" i="1"/>
  <c r="M1906" i="1" s="1"/>
  <c r="L1905" i="1"/>
  <c r="M1905" i="1" s="1"/>
  <c r="L1904" i="1"/>
  <c r="M1904" i="1" s="1"/>
  <c r="L1903" i="1"/>
  <c r="M1903" i="1" s="1"/>
  <c r="L1902" i="1"/>
  <c r="M1902" i="1" s="1"/>
  <c r="L1901" i="1"/>
  <c r="M1901" i="1" s="1"/>
  <c r="L1900" i="1"/>
  <c r="L1916" i="1" s="1"/>
  <c r="L1899" i="1"/>
  <c r="M1899" i="1" s="1"/>
  <c r="L1898" i="1"/>
  <c r="M1898" i="1" s="1"/>
  <c r="L1897" i="1"/>
  <c r="M1897" i="1" s="1"/>
  <c r="L1860" i="1"/>
  <c r="M1860" i="1" s="1"/>
  <c r="M1859" i="1"/>
  <c r="L1859" i="1"/>
  <c r="L1858" i="1"/>
  <c r="M1858" i="1" s="1"/>
  <c r="L1854" i="1"/>
  <c r="M1854" i="1" s="1"/>
  <c r="M1853" i="1"/>
  <c r="L1853" i="1"/>
  <c r="L1852" i="1"/>
  <c r="M1852" i="1" s="1"/>
  <c r="L1851" i="1"/>
  <c r="M1851" i="1" s="1"/>
  <c r="L1850" i="1"/>
  <c r="M1850" i="1" s="1"/>
  <c r="M1849" i="1"/>
  <c r="L1849" i="1"/>
  <c r="L1848" i="1"/>
  <c r="M1848" i="1" s="1"/>
  <c r="L1847" i="1"/>
  <c r="M1847" i="1" s="1"/>
  <c r="L1846" i="1"/>
  <c r="L1862" i="1" s="1"/>
  <c r="M1845" i="1"/>
  <c r="L1845" i="1"/>
  <c r="L1844" i="1"/>
  <c r="M1844" i="1" s="1"/>
  <c r="L1843" i="1"/>
  <c r="M1843" i="1" s="1"/>
  <c r="L1806" i="1"/>
  <c r="M1806" i="1" s="1"/>
  <c r="L1805" i="1"/>
  <c r="M1805" i="1" s="1"/>
  <c r="L1804" i="1"/>
  <c r="M1804" i="1" s="1"/>
  <c r="L1800" i="1"/>
  <c r="M1800" i="1" s="1"/>
  <c r="L1799" i="1"/>
  <c r="M1799" i="1" s="1"/>
  <c r="L1798" i="1"/>
  <c r="M1798" i="1" s="1"/>
  <c r="L1797" i="1"/>
  <c r="M1797" i="1" s="1"/>
  <c r="L1796" i="1"/>
  <c r="M1796" i="1" s="1"/>
  <c r="L1795" i="1"/>
  <c r="M1795" i="1" s="1"/>
  <c r="L1794" i="1"/>
  <c r="M1794" i="1" s="1"/>
  <c r="L1793" i="1"/>
  <c r="M1793" i="1" s="1"/>
  <c r="L1792" i="1"/>
  <c r="L1808" i="1" s="1"/>
  <c r="L1791" i="1"/>
  <c r="M1791" i="1" s="1"/>
  <c r="L1790" i="1"/>
  <c r="M1790" i="1" s="1"/>
  <c r="L1789" i="1"/>
  <c r="M1789" i="1" s="1"/>
  <c r="L1752" i="1"/>
  <c r="M1752" i="1" s="1"/>
  <c r="L1751" i="1"/>
  <c r="M1751" i="1" s="1"/>
  <c r="L1750" i="1"/>
  <c r="M1750" i="1" s="1"/>
  <c r="L1746" i="1"/>
  <c r="M1746" i="1" s="1"/>
  <c r="L1745" i="1"/>
  <c r="M1745" i="1" s="1"/>
  <c r="L1744" i="1"/>
  <c r="M1744" i="1" s="1"/>
  <c r="L1743" i="1"/>
  <c r="M1743" i="1" s="1"/>
  <c r="L1742" i="1"/>
  <c r="M1742" i="1" s="1"/>
  <c r="L1741" i="1"/>
  <c r="M1741" i="1" s="1"/>
  <c r="L1740" i="1"/>
  <c r="M1740" i="1" s="1"/>
  <c r="L1739" i="1"/>
  <c r="M1739" i="1" s="1"/>
  <c r="L1738" i="1"/>
  <c r="L1754" i="1" s="1"/>
  <c r="L1737" i="1"/>
  <c r="M1737" i="1" s="1"/>
  <c r="L1736" i="1"/>
  <c r="M1736" i="1" s="1"/>
  <c r="L1735" i="1"/>
  <c r="M1735" i="1" s="1"/>
  <c r="L1643" i="1"/>
  <c r="L1642" i="1"/>
  <c r="L1638" i="1"/>
  <c r="L1637" i="1"/>
  <c r="L1635" i="1"/>
  <c r="L1634" i="1"/>
  <c r="L1633" i="1"/>
  <c r="L1632" i="1"/>
  <c r="L1631" i="1"/>
  <c r="L1630" i="1"/>
  <c r="L1629" i="1"/>
  <c r="L1627" i="1"/>
  <c r="L1590" i="1"/>
  <c r="M1590" i="1" s="1"/>
  <c r="L1589" i="1"/>
  <c r="M1589" i="1" s="1"/>
  <c r="L1588" i="1"/>
  <c r="M1588" i="1" s="1"/>
  <c r="L1584" i="1"/>
  <c r="M1584" i="1" s="1"/>
  <c r="L1583" i="1"/>
  <c r="M1583" i="1" s="1"/>
  <c r="L1582" i="1"/>
  <c r="M1582" i="1" s="1"/>
  <c r="L1581" i="1"/>
  <c r="M1581" i="1" s="1"/>
  <c r="L1580" i="1"/>
  <c r="M1580" i="1" s="1"/>
  <c r="L1579" i="1"/>
  <c r="M1579" i="1" s="1"/>
  <c r="L1578" i="1"/>
  <c r="M1578" i="1" s="1"/>
  <c r="L1577" i="1"/>
  <c r="M1577" i="1" s="1"/>
  <c r="L1576" i="1"/>
  <c r="L1592" i="1" s="1"/>
  <c r="L1575" i="1"/>
  <c r="M1575" i="1" s="1"/>
  <c r="L1574" i="1"/>
  <c r="M1574" i="1" s="1"/>
  <c r="L1573" i="1"/>
  <c r="M1573" i="1" s="1"/>
  <c r="L1536" i="1"/>
  <c r="M1536" i="1" s="1"/>
  <c r="L1535" i="1"/>
  <c r="M1535" i="1" s="1"/>
  <c r="L1534" i="1"/>
  <c r="M1534" i="1" s="1"/>
  <c r="L1530" i="1"/>
  <c r="M1530" i="1" s="1"/>
  <c r="L1529" i="1"/>
  <c r="M1529" i="1" s="1"/>
  <c r="L1528" i="1"/>
  <c r="M1528" i="1" s="1"/>
  <c r="L1527" i="1"/>
  <c r="M1527" i="1" s="1"/>
  <c r="L1526" i="1"/>
  <c r="M1526" i="1" s="1"/>
  <c r="L1525" i="1"/>
  <c r="M1525" i="1" s="1"/>
  <c r="L1524" i="1"/>
  <c r="M1524" i="1" s="1"/>
  <c r="L1523" i="1"/>
  <c r="M1523" i="1" s="1"/>
  <c r="L1522" i="1"/>
  <c r="L1538" i="1" s="1"/>
  <c r="L1521" i="1"/>
  <c r="M1521" i="1" s="1"/>
  <c r="L1520" i="1"/>
  <c r="M1520" i="1" s="1"/>
  <c r="L1519" i="1"/>
  <c r="M1519" i="1" s="1"/>
  <c r="L1482" i="1"/>
  <c r="M1482" i="1" s="1"/>
  <c r="M1481" i="1"/>
  <c r="L1481" i="1"/>
  <c r="L1480" i="1"/>
  <c r="M1480" i="1" s="1"/>
  <c r="L1476" i="1"/>
  <c r="M1476" i="1" s="1"/>
  <c r="M1475" i="1"/>
  <c r="L1475" i="1"/>
  <c r="L1474" i="1"/>
  <c r="M1474" i="1" s="1"/>
  <c r="L1473" i="1"/>
  <c r="M1473" i="1" s="1"/>
  <c r="L1472" i="1"/>
  <c r="M1472" i="1" s="1"/>
  <c r="M1471" i="1"/>
  <c r="L1471" i="1"/>
  <c r="L1470" i="1"/>
  <c r="M1470" i="1" s="1"/>
  <c r="L1469" i="1"/>
  <c r="M1469" i="1" s="1"/>
  <c r="L1468" i="1"/>
  <c r="L1484" i="1" s="1"/>
  <c r="M1467" i="1"/>
  <c r="L1467" i="1"/>
  <c r="L1466" i="1"/>
  <c r="M1466" i="1" s="1"/>
  <c r="L1465" i="1"/>
  <c r="M1465" i="1" s="1"/>
  <c r="L1428" i="1"/>
  <c r="M1428" i="1" s="1"/>
  <c r="L1427" i="1"/>
  <c r="M1427" i="1" s="1"/>
  <c r="L1426" i="1"/>
  <c r="M1426" i="1" s="1"/>
  <c r="L1422" i="1"/>
  <c r="M1422" i="1" s="1"/>
  <c r="L1421" i="1"/>
  <c r="M1421" i="1" s="1"/>
  <c r="L1420" i="1"/>
  <c r="M1420" i="1" s="1"/>
  <c r="L1419" i="1"/>
  <c r="M1419" i="1" s="1"/>
  <c r="L1418" i="1"/>
  <c r="M1418" i="1" s="1"/>
  <c r="L1417" i="1"/>
  <c r="M1417" i="1" s="1"/>
  <c r="L1416" i="1"/>
  <c r="M1416" i="1" s="1"/>
  <c r="L1415" i="1"/>
  <c r="M1415" i="1" s="1"/>
  <c r="L1414" i="1"/>
  <c r="L1430" i="1" s="1"/>
  <c r="L1413" i="1"/>
  <c r="M1413" i="1" s="1"/>
  <c r="L1412" i="1"/>
  <c r="M1412" i="1" s="1"/>
  <c r="L1411" i="1"/>
  <c r="M1411" i="1" s="1"/>
  <c r="L1374" i="1"/>
  <c r="M1374" i="1" s="1"/>
  <c r="L1373" i="1"/>
  <c r="M1373" i="1" s="1"/>
  <c r="L1372" i="1"/>
  <c r="M1372" i="1" s="1"/>
  <c r="L1368" i="1"/>
  <c r="M1368" i="1" s="1"/>
  <c r="L1367" i="1"/>
  <c r="M1367" i="1" s="1"/>
  <c r="L1366" i="1"/>
  <c r="M1366" i="1" s="1"/>
  <c r="L1365" i="1"/>
  <c r="M1365" i="1" s="1"/>
  <c r="L1364" i="1"/>
  <c r="M1364" i="1" s="1"/>
  <c r="L1363" i="1"/>
  <c r="M1363" i="1" s="1"/>
  <c r="L1362" i="1"/>
  <c r="M1362" i="1" s="1"/>
  <c r="L1361" i="1"/>
  <c r="M1361" i="1" s="1"/>
  <c r="L1360" i="1"/>
  <c r="L1376" i="1" s="1"/>
  <c r="L1359" i="1"/>
  <c r="M1359" i="1" s="1"/>
  <c r="L1358" i="1"/>
  <c r="M1358" i="1" s="1"/>
  <c r="L1357" i="1"/>
  <c r="M1357" i="1" s="1"/>
  <c r="L1319" i="1"/>
  <c r="L1318" i="1"/>
  <c r="L1314" i="1"/>
  <c r="L1313" i="1"/>
  <c r="L1311" i="1"/>
  <c r="L1310" i="1"/>
  <c r="L1309" i="1"/>
  <c r="L1307" i="1"/>
  <c r="M1307" i="1" s="1"/>
  <c r="L1306" i="1"/>
  <c r="L1305" i="1"/>
  <c r="L1303" i="1"/>
  <c r="L1266" i="1"/>
  <c r="M1266" i="1" s="1"/>
  <c r="M1265" i="1"/>
  <c r="L1265" i="1"/>
  <c r="L1264" i="1"/>
  <c r="M1264" i="1" s="1"/>
  <c r="L1260" i="1"/>
  <c r="M1260" i="1" s="1"/>
  <c r="M1259" i="1"/>
  <c r="L1259" i="1"/>
  <c r="L1258" i="1"/>
  <c r="M1258" i="1" s="1"/>
  <c r="L1257" i="1"/>
  <c r="M1257" i="1" s="1"/>
  <c r="L1256" i="1"/>
  <c r="M1256" i="1" s="1"/>
  <c r="M1255" i="1"/>
  <c r="L1255" i="1"/>
  <c r="L1254" i="1"/>
  <c r="M1254" i="1" s="1"/>
  <c r="L1253" i="1"/>
  <c r="M1253" i="1" s="1"/>
  <c r="L1252" i="1"/>
  <c r="L1268" i="1" s="1"/>
  <c r="M1251" i="1"/>
  <c r="L1251" i="1"/>
  <c r="L1250" i="1"/>
  <c r="M1250" i="1" s="1"/>
  <c r="L1249" i="1"/>
  <c r="M1249" i="1" s="1"/>
  <c r="L1212" i="1"/>
  <c r="M1212" i="1" s="1"/>
  <c r="L1211" i="1"/>
  <c r="M1211" i="1" s="1"/>
  <c r="L1210" i="1"/>
  <c r="M1210" i="1" s="1"/>
  <c r="L1206" i="1"/>
  <c r="M1206" i="1" s="1"/>
  <c r="L1205" i="1"/>
  <c r="M1205" i="1" s="1"/>
  <c r="L1204" i="1"/>
  <c r="M1204" i="1" s="1"/>
  <c r="L1203" i="1"/>
  <c r="M1203" i="1" s="1"/>
  <c r="L1202" i="1"/>
  <c r="M1202" i="1" s="1"/>
  <c r="L1201" i="1"/>
  <c r="M1201" i="1" s="1"/>
  <c r="L1200" i="1"/>
  <c r="M1200" i="1" s="1"/>
  <c r="L1199" i="1"/>
  <c r="M1199" i="1" s="1"/>
  <c r="L1198" i="1"/>
  <c r="L1214" i="1" s="1"/>
  <c r="L1197" i="1"/>
  <c r="M1197" i="1" s="1"/>
  <c r="L1196" i="1"/>
  <c r="M1196" i="1" s="1"/>
  <c r="L1195" i="1"/>
  <c r="M1195" i="1" s="1"/>
  <c r="L1158" i="1"/>
  <c r="M1158" i="1" s="1"/>
  <c r="L1157" i="1"/>
  <c r="M1157" i="1" s="1"/>
  <c r="L1156" i="1"/>
  <c r="M1156" i="1" s="1"/>
  <c r="L1152" i="1"/>
  <c r="M1152" i="1" s="1"/>
  <c r="L1151" i="1"/>
  <c r="M1151" i="1" s="1"/>
  <c r="L1150" i="1"/>
  <c r="M1150" i="1" s="1"/>
  <c r="L1149" i="1"/>
  <c r="M1149" i="1" s="1"/>
  <c r="L1148" i="1"/>
  <c r="M1148" i="1" s="1"/>
  <c r="L1147" i="1"/>
  <c r="M1147" i="1" s="1"/>
  <c r="L1146" i="1"/>
  <c r="M1146" i="1" s="1"/>
  <c r="L1145" i="1"/>
  <c r="M1145" i="1" s="1"/>
  <c r="L1144" i="1"/>
  <c r="L1160" i="1" s="1"/>
  <c r="L1143" i="1"/>
  <c r="M1143" i="1" s="1"/>
  <c r="L1142" i="1"/>
  <c r="M1142" i="1" s="1"/>
  <c r="L1141" i="1"/>
  <c r="M1141" i="1" s="1"/>
  <c r="L1104" i="1"/>
  <c r="M1104" i="1" s="1"/>
  <c r="L1103" i="1"/>
  <c r="M1103" i="1" s="1"/>
  <c r="L1102" i="1"/>
  <c r="M1102" i="1" s="1"/>
  <c r="L1098" i="1"/>
  <c r="M1098" i="1" s="1"/>
  <c r="L1097" i="1"/>
  <c r="M1097" i="1" s="1"/>
  <c r="L1096" i="1"/>
  <c r="M1096" i="1" s="1"/>
  <c r="L1095" i="1"/>
  <c r="M1095" i="1" s="1"/>
  <c r="L1094" i="1"/>
  <c r="M1094" i="1" s="1"/>
  <c r="L1093" i="1"/>
  <c r="M1093" i="1" s="1"/>
  <c r="L1092" i="1"/>
  <c r="M1092" i="1" s="1"/>
  <c r="L1091" i="1"/>
  <c r="M1091" i="1" s="1"/>
  <c r="L1090" i="1"/>
  <c r="L1106" i="1" s="1"/>
  <c r="L1089" i="1"/>
  <c r="M1089" i="1" s="1"/>
  <c r="L1088" i="1"/>
  <c r="M1088" i="1" s="1"/>
  <c r="L1087" i="1"/>
  <c r="M1087" i="1" s="1"/>
  <c r="M1050" i="1"/>
  <c r="L1050" i="1"/>
  <c r="L1049" i="1"/>
  <c r="M1049" i="1" s="1"/>
  <c r="L1048" i="1"/>
  <c r="M1048" i="1" s="1"/>
  <c r="M1044" i="1"/>
  <c r="L1044" i="1"/>
  <c r="L1043" i="1"/>
  <c r="M1043" i="1" s="1"/>
  <c r="L1042" i="1"/>
  <c r="M1042" i="1" s="1"/>
  <c r="L1041" i="1"/>
  <c r="M1041" i="1" s="1"/>
  <c r="M1040" i="1"/>
  <c r="L1040" i="1"/>
  <c r="L1039" i="1"/>
  <c r="M1039" i="1" s="1"/>
  <c r="L1038" i="1"/>
  <c r="M1038" i="1" s="1"/>
  <c r="L1037" i="1"/>
  <c r="M1037" i="1" s="1"/>
  <c r="M1036" i="1"/>
  <c r="L1036" i="1"/>
  <c r="L1052" i="1" s="1"/>
  <c r="L1035" i="1"/>
  <c r="M1035" i="1" s="1"/>
  <c r="L1034" i="1"/>
  <c r="M1034" i="1" s="1"/>
  <c r="M1033" i="1"/>
  <c r="L1033" i="1"/>
  <c r="L1046" i="1" s="1"/>
  <c r="L996" i="1"/>
  <c r="M996" i="1" s="1"/>
  <c r="L995" i="1"/>
  <c r="M995" i="1" s="1"/>
  <c r="L994" i="1"/>
  <c r="M994" i="1" s="1"/>
  <c r="L990" i="1"/>
  <c r="M990" i="1" s="1"/>
  <c r="L989" i="1"/>
  <c r="M989" i="1" s="1"/>
  <c r="L988" i="1"/>
  <c r="M988" i="1" s="1"/>
  <c r="L987" i="1"/>
  <c r="M987" i="1" s="1"/>
  <c r="L986" i="1"/>
  <c r="M986" i="1" s="1"/>
  <c r="L985" i="1"/>
  <c r="M985" i="1" s="1"/>
  <c r="L984" i="1"/>
  <c r="M984" i="1" s="1"/>
  <c r="L983" i="1"/>
  <c r="M983" i="1" s="1"/>
  <c r="L982" i="1"/>
  <c r="L998" i="1" s="1"/>
  <c r="L981" i="1"/>
  <c r="M981" i="1" s="1"/>
  <c r="L980" i="1"/>
  <c r="M980" i="1" s="1"/>
  <c r="M979" i="1"/>
  <c r="L979" i="1"/>
  <c r="L992" i="1" s="1"/>
  <c r="L942" i="1"/>
  <c r="M942" i="1" s="1"/>
  <c r="L941" i="1"/>
  <c r="M941" i="1" s="1"/>
  <c r="M940" i="1"/>
  <c r="L940" i="1"/>
  <c r="L936" i="1"/>
  <c r="M936" i="1" s="1"/>
  <c r="L935" i="1"/>
  <c r="M935" i="1" s="1"/>
  <c r="M934" i="1"/>
  <c r="L934" i="1"/>
  <c r="L933" i="1"/>
  <c r="M933" i="1" s="1"/>
  <c r="L932" i="1"/>
  <c r="M932" i="1" s="1"/>
  <c r="L931" i="1"/>
  <c r="M931" i="1" s="1"/>
  <c r="M930" i="1"/>
  <c r="L930" i="1"/>
  <c r="L929" i="1"/>
  <c r="M929" i="1" s="1"/>
  <c r="L928" i="1"/>
  <c r="L944" i="1" s="1"/>
  <c r="L927" i="1"/>
  <c r="M927" i="1" s="1"/>
  <c r="M926" i="1"/>
  <c r="L926" i="1"/>
  <c r="L925" i="1"/>
  <c r="M925" i="1" s="1"/>
  <c r="L888" i="1"/>
  <c r="M888" i="1" s="1"/>
  <c r="M887" i="1"/>
  <c r="L887" i="1"/>
  <c r="L886" i="1"/>
  <c r="M886" i="1" s="1"/>
  <c r="L882" i="1"/>
  <c r="M882" i="1" s="1"/>
  <c r="M881" i="1"/>
  <c r="L881" i="1"/>
  <c r="L880" i="1"/>
  <c r="M880" i="1" s="1"/>
  <c r="L879" i="1"/>
  <c r="M879" i="1" s="1"/>
  <c r="L878" i="1"/>
  <c r="M878" i="1" s="1"/>
  <c r="M877" i="1"/>
  <c r="L877" i="1"/>
  <c r="L876" i="1"/>
  <c r="M876" i="1" s="1"/>
  <c r="L875" i="1"/>
  <c r="M875" i="1" s="1"/>
  <c r="L874" i="1"/>
  <c r="L890" i="1" s="1"/>
  <c r="M873" i="1"/>
  <c r="L873" i="1"/>
  <c r="L872" i="1"/>
  <c r="M872" i="1" s="1"/>
  <c r="L871" i="1"/>
  <c r="M871" i="1" s="1"/>
  <c r="L834" i="1"/>
  <c r="M834" i="1" s="1"/>
  <c r="M833" i="1"/>
  <c r="L833" i="1"/>
  <c r="L832" i="1"/>
  <c r="M832" i="1" s="1"/>
  <c r="L828" i="1"/>
  <c r="M828" i="1" s="1"/>
  <c r="M827" i="1"/>
  <c r="L827" i="1"/>
  <c r="L826" i="1"/>
  <c r="M826" i="1" s="1"/>
  <c r="L825" i="1"/>
  <c r="M825" i="1" s="1"/>
  <c r="L824" i="1"/>
  <c r="M824" i="1" s="1"/>
  <c r="M823" i="1"/>
  <c r="L823" i="1"/>
  <c r="L822" i="1"/>
  <c r="M822" i="1" s="1"/>
  <c r="L821" i="1"/>
  <c r="M821" i="1" s="1"/>
  <c r="L820" i="1"/>
  <c r="L836" i="1" s="1"/>
  <c r="M819" i="1"/>
  <c r="L819" i="1"/>
  <c r="L818" i="1"/>
  <c r="M818" i="1" s="1"/>
  <c r="L817" i="1"/>
  <c r="M817" i="1" s="1"/>
  <c r="L780" i="1"/>
  <c r="M780" i="1" s="1"/>
  <c r="L779" i="1"/>
  <c r="M779" i="1" s="1"/>
  <c r="L778" i="1"/>
  <c r="M778" i="1" s="1"/>
  <c r="M774" i="1"/>
  <c r="L774" i="1"/>
  <c r="L773" i="1"/>
  <c r="M773" i="1" s="1"/>
  <c r="L772" i="1"/>
  <c r="M772" i="1" s="1"/>
  <c r="L771" i="1"/>
  <c r="M771" i="1" s="1"/>
  <c r="M770" i="1"/>
  <c r="L770" i="1"/>
  <c r="L769" i="1"/>
  <c r="M769" i="1" s="1"/>
  <c r="L768" i="1"/>
  <c r="M768" i="1" s="1"/>
  <c r="L767" i="1"/>
  <c r="M767" i="1" s="1"/>
  <c r="M766" i="1"/>
  <c r="L766" i="1"/>
  <c r="L782" i="1" s="1"/>
  <c r="L765" i="1"/>
  <c r="M765" i="1" s="1"/>
  <c r="L764" i="1"/>
  <c r="M764" i="1" s="1"/>
  <c r="L763" i="1"/>
  <c r="M763" i="1" s="1"/>
  <c r="M726" i="1"/>
  <c r="L726" i="1"/>
  <c r="L725" i="1"/>
  <c r="M725" i="1" s="1"/>
  <c r="L724" i="1"/>
  <c r="M724" i="1" s="1"/>
  <c r="M720" i="1"/>
  <c r="L720" i="1"/>
  <c r="M719" i="1"/>
  <c r="L719" i="1"/>
  <c r="L718" i="1"/>
  <c r="M718" i="1" s="1"/>
  <c r="L717" i="1"/>
  <c r="M717" i="1" s="1"/>
  <c r="M716" i="1"/>
  <c r="L716" i="1"/>
  <c r="M715" i="1"/>
  <c r="L715" i="1"/>
  <c r="L714" i="1"/>
  <c r="M714" i="1" s="1"/>
  <c r="L713" i="1"/>
  <c r="M713" i="1" s="1"/>
  <c r="M712" i="1"/>
  <c r="L712" i="1"/>
  <c r="L728" i="1" s="1"/>
  <c r="M711" i="1"/>
  <c r="L711" i="1"/>
  <c r="L710" i="1"/>
  <c r="M710" i="1" s="1"/>
  <c r="L709" i="1"/>
  <c r="M709" i="1" s="1"/>
  <c r="L672" i="1"/>
  <c r="M672" i="1" s="1"/>
  <c r="M671" i="1"/>
  <c r="L671" i="1"/>
  <c r="L670" i="1"/>
  <c r="M670" i="1" s="1"/>
  <c r="L666" i="1"/>
  <c r="M666" i="1" s="1"/>
  <c r="M665" i="1"/>
  <c r="L665" i="1"/>
  <c r="L664" i="1"/>
  <c r="M664" i="1" s="1"/>
  <c r="L663" i="1"/>
  <c r="M663" i="1" s="1"/>
  <c r="L662" i="1"/>
  <c r="M662" i="1" s="1"/>
  <c r="M661" i="1"/>
  <c r="L661" i="1"/>
  <c r="L660" i="1"/>
  <c r="M660" i="1" s="1"/>
  <c r="L659" i="1"/>
  <c r="M659" i="1" s="1"/>
  <c r="L658" i="1"/>
  <c r="M658" i="1" s="1"/>
  <c r="M657" i="1"/>
  <c r="L657" i="1"/>
  <c r="L656" i="1"/>
  <c r="M656" i="1" s="1"/>
  <c r="L655" i="1"/>
  <c r="M655" i="1" s="1"/>
  <c r="M618" i="1"/>
  <c r="L618" i="1"/>
  <c r="M617" i="1"/>
  <c r="L617" i="1"/>
  <c r="L616" i="1"/>
  <c r="M616" i="1" s="1"/>
  <c r="M612" i="1"/>
  <c r="L612" i="1"/>
  <c r="M611" i="1"/>
  <c r="L611" i="1"/>
  <c r="L610" i="1"/>
  <c r="M610" i="1" s="1"/>
  <c r="L609" i="1"/>
  <c r="M609" i="1" s="1"/>
  <c r="M608" i="1"/>
  <c r="L608" i="1"/>
  <c r="M607" i="1"/>
  <c r="L607" i="1"/>
  <c r="L606" i="1"/>
  <c r="M606" i="1" s="1"/>
  <c r="L605" i="1"/>
  <c r="M605" i="1" s="1"/>
  <c r="M604" i="1"/>
  <c r="L604" i="1"/>
  <c r="L620" i="1" s="1"/>
  <c r="M603" i="1"/>
  <c r="L603" i="1"/>
  <c r="L602" i="1"/>
  <c r="M602" i="1" s="1"/>
  <c r="M601" i="1"/>
  <c r="L601" i="1"/>
  <c r="L614" i="1" s="1"/>
  <c r="L564" i="1"/>
  <c r="M564" i="1" s="1"/>
  <c r="L563" i="1"/>
  <c r="M563" i="1" s="1"/>
  <c r="L562" i="1"/>
  <c r="M562" i="1" s="1"/>
  <c r="L558" i="1"/>
  <c r="M558" i="1" s="1"/>
  <c r="L557" i="1"/>
  <c r="M557" i="1" s="1"/>
  <c r="L556" i="1"/>
  <c r="M556" i="1" s="1"/>
  <c r="L555" i="1"/>
  <c r="M555" i="1" s="1"/>
  <c r="L554" i="1"/>
  <c r="M554" i="1" s="1"/>
  <c r="L553" i="1"/>
  <c r="M553" i="1" s="1"/>
  <c r="L552" i="1"/>
  <c r="M552" i="1" s="1"/>
  <c r="L551" i="1"/>
  <c r="M551" i="1" s="1"/>
  <c r="L550" i="1"/>
  <c r="L566" i="1" s="1"/>
  <c r="L549" i="1"/>
  <c r="M549" i="1" s="1"/>
  <c r="L548" i="1"/>
  <c r="M548" i="1" s="1"/>
  <c r="L547" i="1"/>
  <c r="M547" i="1" s="1"/>
  <c r="L510" i="1"/>
  <c r="M510" i="1" s="1"/>
  <c r="M509" i="1"/>
  <c r="L509" i="1"/>
  <c r="L508" i="1"/>
  <c r="M508" i="1" s="1"/>
  <c r="L504" i="1"/>
  <c r="M504" i="1" s="1"/>
  <c r="M503" i="1"/>
  <c r="L503" i="1"/>
  <c r="L502" i="1"/>
  <c r="M502" i="1" s="1"/>
  <c r="L501" i="1"/>
  <c r="M501" i="1" s="1"/>
  <c r="L500" i="1"/>
  <c r="M500" i="1" s="1"/>
  <c r="M499" i="1"/>
  <c r="L499" i="1"/>
  <c r="L498" i="1"/>
  <c r="M498" i="1" s="1"/>
  <c r="L497" i="1"/>
  <c r="M497" i="1" s="1"/>
  <c r="L496" i="1"/>
  <c r="L512" i="1" s="1"/>
  <c r="M495" i="1"/>
  <c r="L495" i="1"/>
  <c r="L494" i="1"/>
  <c r="M494" i="1" s="1"/>
  <c r="L493" i="1"/>
  <c r="M493" i="1" s="1"/>
  <c r="L456" i="1"/>
  <c r="M456" i="1" s="1"/>
  <c r="L455" i="1"/>
  <c r="M455" i="1" s="1"/>
  <c r="L454" i="1"/>
  <c r="M454" i="1" s="1"/>
  <c r="L450" i="1"/>
  <c r="M450" i="1" s="1"/>
  <c r="L449" i="1"/>
  <c r="M449" i="1" s="1"/>
  <c r="L448" i="1"/>
  <c r="M448" i="1" s="1"/>
  <c r="L447" i="1"/>
  <c r="M447" i="1" s="1"/>
  <c r="L446" i="1"/>
  <c r="M446" i="1" s="1"/>
  <c r="L445" i="1"/>
  <c r="M445" i="1" s="1"/>
  <c r="L444" i="1"/>
  <c r="M444" i="1" s="1"/>
  <c r="L443" i="1"/>
  <c r="M443" i="1" s="1"/>
  <c r="L442" i="1"/>
  <c r="L458" i="1" s="1"/>
  <c r="L441" i="1"/>
  <c r="M441" i="1" s="1"/>
  <c r="L440" i="1"/>
  <c r="M440" i="1" s="1"/>
  <c r="L439" i="1"/>
  <c r="M439" i="1" s="1"/>
  <c r="L402" i="1"/>
  <c r="M402" i="1" s="1"/>
  <c r="L401" i="1"/>
  <c r="M401" i="1" s="1"/>
  <c r="L400" i="1"/>
  <c r="M400" i="1" s="1"/>
  <c r="L396" i="1"/>
  <c r="M396" i="1" s="1"/>
  <c r="L395" i="1"/>
  <c r="M395" i="1" s="1"/>
  <c r="L394" i="1"/>
  <c r="M394" i="1" s="1"/>
  <c r="L393" i="1"/>
  <c r="M393" i="1" s="1"/>
  <c r="L392" i="1"/>
  <c r="M392" i="1" s="1"/>
  <c r="L391" i="1"/>
  <c r="M391" i="1" s="1"/>
  <c r="L390" i="1"/>
  <c r="M390" i="1" s="1"/>
  <c r="L389" i="1"/>
  <c r="M389" i="1" s="1"/>
  <c r="L388" i="1"/>
  <c r="L404" i="1" s="1"/>
  <c r="L387" i="1"/>
  <c r="M387" i="1" s="1"/>
  <c r="L386" i="1"/>
  <c r="M386" i="1" s="1"/>
  <c r="M385" i="1"/>
  <c r="L385" i="1"/>
  <c r="L398" i="1" s="1"/>
  <c r="M348" i="1"/>
  <c r="L348" i="1"/>
  <c r="L347" i="1"/>
  <c r="M347" i="1" s="1"/>
  <c r="L346" i="1"/>
  <c r="M346" i="1" s="1"/>
  <c r="M342" i="1"/>
  <c r="L342" i="1"/>
  <c r="L341" i="1"/>
  <c r="M341" i="1" s="1"/>
  <c r="L340" i="1"/>
  <c r="M340" i="1" s="1"/>
  <c r="L339" i="1"/>
  <c r="M339" i="1" s="1"/>
  <c r="M338" i="1"/>
  <c r="L338" i="1"/>
  <c r="L337" i="1"/>
  <c r="M337" i="1" s="1"/>
  <c r="L336" i="1"/>
  <c r="M336" i="1" s="1"/>
  <c r="L335" i="1"/>
  <c r="M335" i="1" s="1"/>
  <c r="M334" i="1"/>
  <c r="L334" i="1"/>
  <c r="L350" i="1" s="1"/>
  <c r="L333" i="1"/>
  <c r="M333" i="1" s="1"/>
  <c r="L332" i="1"/>
  <c r="M332" i="1" s="1"/>
  <c r="M331" i="1"/>
  <c r="L331" i="1"/>
  <c r="L344" i="1" s="1"/>
  <c r="L294" i="1"/>
  <c r="M294" i="1" s="1"/>
  <c r="L293" i="1"/>
  <c r="M293" i="1" s="1"/>
  <c r="L292" i="1"/>
  <c r="M292" i="1" s="1"/>
  <c r="L288" i="1"/>
  <c r="M288" i="1" s="1"/>
  <c r="L287" i="1"/>
  <c r="M287" i="1" s="1"/>
  <c r="L286" i="1"/>
  <c r="M286" i="1" s="1"/>
  <c r="L285" i="1"/>
  <c r="M285" i="1" s="1"/>
  <c r="L284" i="1"/>
  <c r="M284" i="1" s="1"/>
  <c r="L283" i="1"/>
  <c r="M283" i="1" s="1"/>
  <c r="L282" i="1"/>
  <c r="M282" i="1" s="1"/>
  <c r="L281" i="1"/>
  <c r="M281" i="1" s="1"/>
  <c r="L280" i="1"/>
  <c r="M280" i="1" s="1"/>
  <c r="L279" i="1"/>
  <c r="M279" i="1" s="1"/>
  <c r="L278" i="1"/>
  <c r="M278" i="1" s="1"/>
  <c r="L277" i="1"/>
  <c r="M277" i="1" s="1"/>
  <c r="L239" i="1"/>
  <c r="L238" i="1"/>
  <c r="M238" i="1" s="1"/>
  <c r="L234" i="1"/>
  <c r="L233" i="1"/>
  <c r="L231" i="1"/>
  <c r="L230" i="1"/>
  <c r="L229" i="1"/>
  <c r="L228" i="1"/>
  <c r="L227" i="1"/>
  <c r="L226" i="1"/>
  <c r="L225" i="1"/>
  <c r="L223" i="1"/>
  <c r="L186" i="1"/>
  <c r="M186" i="1" s="1"/>
  <c r="L185" i="1"/>
  <c r="M185" i="1" s="1"/>
  <c r="L184" i="1"/>
  <c r="M184" i="1" s="1"/>
  <c r="L180" i="1"/>
  <c r="M180" i="1" s="1"/>
  <c r="L179" i="1"/>
  <c r="M179" i="1" s="1"/>
  <c r="L178" i="1"/>
  <c r="M178" i="1" s="1"/>
  <c r="L177" i="1"/>
  <c r="M177" i="1" s="1"/>
  <c r="L176" i="1"/>
  <c r="M176" i="1" s="1"/>
  <c r="L175" i="1"/>
  <c r="M175" i="1" s="1"/>
  <c r="L174" i="1"/>
  <c r="M174" i="1" s="1"/>
  <c r="L173" i="1"/>
  <c r="M173" i="1" s="1"/>
  <c r="L172" i="1"/>
  <c r="L188" i="1" s="1"/>
  <c r="L171" i="1"/>
  <c r="M171" i="1" s="1"/>
  <c r="L170" i="1"/>
  <c r="M170" i="1" s="1"/>
  <c r="L169" i="1"/>
  <c r="M169" i="1" s="1"/>
  <c r="L132" i="1"/>
  <c r="M132" i="1" s="1"/>
  <c r="L131" i="1"/>
  <c r="M131" i="1" s="1"/>
  <c r="L130" i="1"/>
  <c r="M130" i="1" s="1"/>
  <c r="L126" i="1"/>
  <c r="M126" i="1" s="1"/>
  <c r="L125" i="1"/>
  <c r="M125" i="1" s="1"/>
  <c r="L124" i="1"/>
  <c r="M124" i="1" s="1"/>
  <c r="L123" i="1"/>
  <c r="M123" i="1" s="1"/>
  <c r="M122" i="1"/>
  <c r="L122" i="1"/>
  <c r="L121" i="1"/>
  <c r="M121" i="1" s="1"/>
  <c r="L120" i="1"/>
  <c r="M120" i="1" s="1"/>
  <c r="L119" i="1"/>
  <c r="M119" i="1" s="1"/>
  <c r="M118" i="1"/>
  <c r="L118" i="1"/>
  <c r="L134" i="1" s="1"/>
  <c r="L117" i="1"/>
  <c r="M117" i="1" s="1"/>
  <c r="L116" i="1"/>
  <c r="M116" i="1" s="1"/>
  <c r="L115" i="1"/>
  <c r="M115" i="1" s="1"/>
  <c r="L78" i="1"/>
  <c r="M78" i="1" s="1"/>
  <c r="L77" i="1"/>
  <c r="M77" i="1" s="1"/>
  <c r="L76" i="1"/>
  <c r="M76" i="1" s="1"/>
  <c r="L72" i="1"/>
  <c r="M72" i="1" s="1"/>
  <c r="M71" i="1"/>
  <c r="L71" i="1"/>
  <c r="L70" i="1"/>
  <c r="M70" i="1" s="1"/>
  <c r="L69" i="1"/>
  <c r="M69" i="1" s="1"/>
  <c r="L68" i="1"/>
  <c r="M68" i="1" s="1"/>
  <c r="M67" i="1"/>
  <c r="L67" i="1"/>
  <c r="L66" i="1"/>
  <c r="M66" i="1" s="1"/>
  <c r="L65" i="1"/>
  <c r="M65" i="1" s="1"/>
  <c r="L64" i="1"/>
  <c r="L80" i="1" s="1"/>
  <c r="M63" i="1"/>
  <c r="L63" i="1"/>
  <c r="L62" i="1"/>
  <c r="M62" i="1" s="1"/>
  <c r="L61" i="1"/>
  <c r="M61" i="1" s="1"/>
  <c r="N74" i="1"/>
  <c r="N80" i="1"/>
  <c r="N128" i="1"/>
  <c r="N134" i="1"/>
  <c r="H6693" i="1"/>
  <c r="I6693" i="1" s="1"/>
  <c r="H6692" i="1"/>
  <c r="I6692" i="1" s="1"/>
  <c r="H6691" i="1"/>
  <c r="I6691" i="1" s="1"/>
  <c r="H6687" i="1"/>
  <c r="I6687" i="1" s="1"/>
  <c r="H6686" i="1"/>
  <c r="I6686" i="1" s="1"/>
  <c r="H6685" i="1"/>
  <c r="I6685" i="1" s="1"/>
  <c r="H6684" i="1"/>
  <c r="I6684" i="1" s="1"/>
  <c r="H6683" i="1"/>
  <c r="I6683" i="1" s="1"/>
  <c r="H6682" i="1"/>
  <c r="I6682" i="1" s="1"/>
  <c r="H6681" i="1"/>
  <c r="I6681" i="1" s="1"/>
  <c r="H6680" i="1"/>
  <c r="I6680" i="1" s="1"/>
  <c r="H6679" i="1"/>
  <c r="H6695" i="1" s="1"/>
  <c r="H6678" i="1"/>
  <c r="I6678" i="1" s="1"/>
  <c r="H6677" i="1"/>
  <c r="I6677" i="1" s="1"/>
  <c r="H6676" i="1"/>
  <c r="I6676" i="1" s="1"/>
  <c r="H6639" i="1"/>
  <c r="I6639" i="1" s="1"/>
  <c r="I6638" i="1"/>
  <c r="H6638" i="1"/>
  <c r="H6637" i="1"/>
  <c r="I6637" i="1" s="1"/>
  <c r="H6633" i="1"/>
  <c r="I6633" i="1" s="1"/>
  <c r="I6632" i="1"/>
  <c r="H6632" i="1"/>
  <c r="H6631" i="1"/>
  <c r="I6631" i="1" s="1"/>
  <c r="H6630" i="1"/>
  <c r="I6630" i="1" s="1"/>
  <c r="H6629" i="1"/>
  <c r="I6629" i="1" s="1"/>
  <c r="I6628" i="1"/>
  <c r="H6628" i="1"/>
  <c r="H6627" i="1"/>
  <c r="I6627" i="1" s="1"/>
  <c r="H6626" i="1"/>
  <c r="I6626" i="1" s="1"/>
  <c r="H6625" i="1"/>
  <c r="H6641" i="1" s="1"/>
  <c r="I6624" i="1"/>
  <c r="H6624" i="1"/>
  <c r="H6623" i="1"/>
  <c r="I6623" i="1" s="1"/>
  <c r="H6622" i="1"/>
  <c r="I6622" i="1" s="1"/>
  <c r="H6585" i="1"/>
  <c r="I6585" i="1" s="1"/>
  <c r="H6584" i="1"/>
  <c r="I6584" i="1" s="1"/>
  <c r="H6583" i="1"/>
  <c r="I6583" i="1" s="1"/>
  <c r="H6579" i="1"/>
  <c r="I6579" i="1" s="1"/>
  <c r="H6578" i="1"/>
  <c r="I6578" i="1" s="1"/>
  <c r="H6577" i="1"/>
  <c r="I6577" i="1" s="1"/>
  <c r="H6576" i="1"/>
  <c r="I6576" i="1" s="1"/>
  <c r="H6575" i="1"/>
  <c r="I6575" i="1" s="1"/>
  <c r="H6574" i="1"/>
  <c r="I6574" i="1" s="1"/>
  <c r="H6573" i="1"/>
  <c r="I6573" i="1" s="1"/>
  <c r="H6572" i="1"/>
  <c r="I6572" i="1" s="1"/>
  <c r="H6571" i="1"/>
  <c r="H6587" i="1" s="1"/>
  <c r="H6570" i="1"/>
  <c r="I6570" i="1" s="1"/>
  <c r="H6569" i="1"/>
  <c r="I6569" i="1" s="1"/>
  <c r="H6568" i="1"/>
  <c r="I6568" i="1" s="1"/>
  <c r="H6531" i="1"/>
  <c r="I6531" i="1" s="1"/>
  <c r="H6530" i="1"/>
  <c r="I6530" i="1" s="1"/>
  <c r="H6529" i="1"/>
  <c r="I6529" i="1" s="1"/>
  <c r="H6525" i="1"/>
  <c r="I6525" i="1" s="1"/>
  <c r="H6524" i="1"/>
  <c r="I6524" i="1" s="1"/>
  <c r="H6523" i="1"/>
  <c r="I6523" i="1" s="1"/>
  <c r="H6522" i="1"/>
  <c r="I6522" i="1" s="1"/>
  <c r="H6521" i="1"/>
  <c r="I6521" i="1" s="1"/>
  <c r="H6520" i="1"/>
  <c r="I6520" i="1" s="1"/>
  <c r="H6519" i="1"/>
  <c r="I6519" i="1" s="1"/>
  <c r="H6518" i="1"/>
  <c r="I6518" i="1" s="1"/>
  <c r="H6517" i="1"/>
  <c r="H6533" i="1" s="1"/>
  <c r="H6516" i="1"/>
  <c r="I6516" i="1" s="1"/>
  <c r="H6515" i="1"/>
  <c r="I6515" i="1" s="1"/>
  <c r="H6514" i="1"/>
  <c r="I6514" i="1" s="1"/>
  <c r="I6477" i="1"/>
  <c r="H6477" i="1"/>
  <c r="H6476" i="1"/>
  <c r="I6476" i="1" s="1"/>
  <c r="H6475" i="1"/>
  <c r="I6475" i="1" s="1"/>
  <c r="I6471" i="1"/>
  <c r="H6471" i="1"/>
  <c r="H6470" i="1"/>
  <c r="I6470" i="1" s="1"/>
  <c r="H6469" i="1"/>
  <c r="I6469" i="1" s="1"/>
  <c r="H6468" i="1"/>
  <c r="I6468" i="1" s="1"/>
  <c r="I6467" i="1"/>
  <c r="H6467" i="1"/>
  <c r="H6466" i="1"/>
  <c r="I6466" i="1" s="1"/>
  <c r="H6465" i="1"/>
  <c r="I6465" i="1" s="1"/>
  <c r="I6464" i="1"/>
  <c r="H6464" i="1"/>
  <c r="I6463" i="1"/>
  <c r="I6479" i="1" s="1"/>
  <c r="H6463" i="1"/>
  <c r="H6479" i="1" s="1"/>
  <c r="H6462" i="1"/>
  <c r="I6462" i="1" s="1"/>
  <c r="H6461" i="1"/>
  <c r="I6461" i="1" s="1"/>
  <c r="I6460" i="1"/>
  <c r="H6460" i="1"/>
  <c r="H6473" i="1" s="1"/>
  <c r="H6423" i="1"/>
  <c r="I6423" i="1" s="1"/>
  <c r="H6422" i="1"/>
  <c r="I6422" i="1" s="1"/>
  <c r="H6421" i="1"/>
  <c r="I6421" i="1" s="1"/>
  <c r="H6417" i="1"/>
  <c r="I6417" i="1" s="1"/>
  <c r="H6416" i="1"/>
  <c r="I6416" i="1" s="1"/>
  <c r="H6415" i="1"/>
  <c r="I6415" i="1" s="1"/>
  <c r="H6414" i="1"/>
  <c r="I6414" i="1" s="1"/>
  <c r="H6413" i="1"/>
  <c r="I6413" i="1" s="1"/>
  <c r="H6412" i="1"/>
  <c r="I6412" i="1" s="1"/>
  <c r="H6411" i="1"/>
  <c r="I6411" i="1" s="1"/>
  <c r="H6410" i="1"/>
  <c r="I6410" i="1" s="1"/>
  <c r="H6409" i="1"/>
  <c r="H6425" i="1" s="1"/>
  <c r="H6408" i="1"/>
  <c r="I6408" i="1" s="1"/>
  <c r="H6407" i="1"/>
  <c r="I6407" i="1" s="1"/>
  <c r="H6406" i="1"/>
  <c r="I6406" i="1" s="1"/>
  <c r="H6369" i="1"/>
  <c r="I6369" i="1" s="1"/>
  <c r="H6368" i="1"/>
  <c r="I6368" i="1" s="1"/>
  <c r="H6367" i="1"/>
  <c r="I6367" i="1" s="1"/>
  <c r="H6363" i="1"/>
  <c r="I6363" i="1" s="1"/>
  <c r="H6362" i="1"/>
  <c r="I6362" i="1" s="1"/>
  <c r="H6361" i="1"/>
  <c r="I6361" i="1" s="1"/>
  <c r="H6360" i="1"/>
  <c r="I6360" i="1" s="1"/>
  <c r="H6359" i="1"/>
  <c r="I6359" i="1" s="1"/>
  <c r="I6358" i="1"/>
  <c r="H6358" i="1"/>
  <c r="H6357" i="1"/>
  <c r="I6357" i="1" s="1"/>
  <c r="H6356" i="1"/>
  <c r="I6356" i="1" s="1"/>
  <c r="H6355" i="1"/>
  <c r="H6371" i="1" s="1"/>
  <c r="I6354" i="1"/>
  <c r="H6354" i="1"/>
  <c r="H6353" i="1"/>
  <c r="I6353" i="1" s="1"/>
  <c r="H6352" i="1"/>
  <c r="I6352" i="1" s="1"/>
  <c r="H6315" i="1"/>
  <c r="I6315" i="1" s="1"/>
  <c r="H6314" i="1"/>
  <c r="I6314" i="1" s="1"/>
  <c r="H6313" i="1"/>
  <c r="I6313" i="1" s="1"/>
  <c r="H6309" i="1"/>
  <c r="I6309" i="1" s="1"/>
  <c r="H6308" i="1"/>
  <c r="I6308" i="1" s="1"/>
  <c r="H6307" i="1"/>
  <c r="I6307" i="1" s="1"/>
  <c r="H6306" i="1"/>
  <c r="I6306" i="1" s="1"/>
  <c r="H6305" i="1"/>
  <c r="I6305" i="1" s="1"/>
  <c r="H6304" i="1"/>
  <c r="I6304" i="1" s="1"/>
  <c r="H6303" i="1"/>
  <c r="I6303" i="1" s="1"/>
  <c r="H6302" i="1"/>
  <c r="I6302" i="1" s="1"/>
  <c r="H6301" i="1"/>
  <c r="H6317" i="1" s="1"/>
  <c r="H6300" i="1"/>
  <c r="I6300" i="1" s="1"/>
  <c r="H6299" i="1"/>
  <c r="I6299" i="1" s="1"/>
  <c r="H6298" i="1"/>
  <c r="I6298" i="1" s="1"/>
  <c r="H6261" i="1"/>
  <c r="I6261" i="1" s="1"/>
  <c r="H6260" i="1"/>
  <c r="I6260" i="1" s="1"/>
  <c r="H6259" i="1"/>
  <c r="I6259" i="1" s="1"/>
  <c r="H6255" i="1"/>
  <c r="I6255" i="1" s="1"/>
  <c r="H6254" i="1"/>
  <c r="I6254" i="1" s="1"/>
  <c r="H6253" i="1"/>
  <c r="I6253" i="1" s="1"/>
  <c r="H6252" i="1"/>
  <c r="I6252" i="1" s="1"/>
  <c r="H6251" i="1"/>
  <c r="I6251" i="1" s="1"/>
  <c r="H6250" i="1"/>
  <c r="I6250" i="1" s="1"/>
  <c r="H6249" i="1"/>
  <c r="I6249" i="1" s="1"/>
  <c r="H6248" i="1"/>
  <c r="I6248" i="1" s="1"/>
  <c r="H6247" i="1"/>
  <c r="H6263" i="1" s="1"/>
  <c r="H6246" i="1"/>
  <c r="I6246" i="1" s="1"/>
  <c r="H6245" i="1"/>
  <c r="I6245" i="1" s="1"/>
  <c r="H6244" i="1"/>
  <c r="I6244" i="1" s="1"/>
  <c r="H6207" i="1"/>
  <c r="I6207" i="1" s="1"/>
  <c r="I6206" i="1"/>
  <c r="H6206" i="1"/>
  <c r="H6205" i="1"/>
  <c r="I6205" i="1" s="1"/>
  <c r="H6201" i="1"/>
  <c r="I6201" i="1" s="1"/>
  <c r="I6200" i="1"/>
  <c r="H6200" i="1"/>
  <c r="H6199" i="1"/>
  <c r="I6199" i="1" s="1"/>
  <c r="H6198" i="1"/>
  <c r="I6198" i="1" s="1"/>
  <c r="H6197" i="1"/>
  <c r="I6197" i="1" s="1"/>
  <c r="I6196" i="1"/>
  <c r="H6196" i="1"/>
  <c r="H6195" i="1"/>
  <c r="I6195" i="1" s="1"/>
  <c r="H6194" i="1"/>
  <c r="I6194" i="1" s="1"/>
  <c r="H6193" i="1"/>
  <c r="H6209" i="1" s="1"/>
  <c r="I6192" i="1"/>
  <c r="H6192" i="1"/>
  <c r="H6191" i="1"/>
  <c r="I6191" i="1" s="1"/>
  <c r="H6190" i="1"/>
  <c r="I6190" i="1" s="1"/>
  <c r="H6153" i="1"/>
  <c r="I6153" i="1" s="1"/>
  <c r="I6152" i="1"/>
  <c r="H6152" i="1"/>
  <c r="H6151" i="1"/>
  <c r="I6151" i="1" s="1"/>
  <c r="H6147" i="1"/>
  <c r="I6147" i="1" s="1"/>
  <c r="I6146" i="1"/>
  <c r="H6146" i="1"/>
  <c r="H6145" i="1"/>
  <c r="I6145" i="1" s="1"/>
  <c r="H6144" i="1"/>
  <c r="I6144" i="1" s="1"/>
  <c r="H6143" i="1"/>
  <c r="I6143" i="1" s="1"/>
  <c r="I6142" i="1"/>
  <c r="H6142" i="1"/>
  <c r="H6141" i="1"/>
  <c r="I6141" i="1" s="1"/>
  <c r="H6140" i="1"/>
  <c r="I6140" i="1" s="1"/>
  <c r="H6139" i="1"/>
  <c r="H6155" i="1" s="1"/>
  <c r="I6138" i="1"/>
  <c r="H6138" i="1"/>
  <c r="H6137" i="1"/>
  <c r="I6137" i="1" s="1"/>
  <c r="H6136" i="1"/>
  <c r="I6136" i="1" s="1"/>
  <c r="H6099" i="1"/>
  <c r="I6099" i="1" s="1"/>
  <c r="H6098" i="1"/>
  <c r="I6098" i="1" s="1"/>
  <c r="H6097" i="1"/>
  <c r="I6097" i="1" s="1"/>
  <c r="H6093" i="1"/>
  <c r="I6093" i="1" s="1"/>
  <c r="H6092" i="1"/>
  <c r="I6092" i="1" s="1"/>
  <c r="H6091" i="1"/>
  <c r="I6091" i="1" s="1"/>
  <c r="H6090" i="1"/>
  <c r="I6090" i="1" s="1"/>
  <c r="H6089" i="1"/>
  <c r="I6089" i="1" s="1"/>
  <c r="H6088" i="1"/>
  <c r="I6088" i="1" s="1"/>
  <c r="H6087" i="1"/>
  <c r="I6087" i="1" s="1"/>
  <c r="H6086" i="1"/>
  <c r="I6086" i="1" s="1"/>
  <c r="H6085" i="1"/>
  <c r="H6101" i="1" s="1"/>
  <c r="H6084" i="1"/>
  <c r="I6084" i="1" s="1"/>
  <c r="H6083" i="1"/>
  <c r="I6083" i="1" s="1"/>
  <c r="H6082" i="1"/>
  <c r="I6082" i="1" s="1"/>
  <c r="H6045" i="1"/>
  <c r="I6045" i="1" s="1"/>
  <c r="H6044" i="1"/>
  <c r="I6044" i="1" s="1"/>
  <c r="H6043" i="1"/>
  <c r="I6043" i="1" s="1"/>
  <c r="H6039" i="1"/>
  <c r="I6039" i="1" s="1"/>
  <c r="H6038" i="1"/>
  <c r="I6038" i="1" s="1"/>
  <c r="H6037" i="1"/>
  <c r="I6037" i="1" s="1"/>
  <c r="H6036" i="1"/>
  <c r="I6036" i="1" s="1"/>
  <c r="H6035" i="1"/>
  <c r="I6035" i="1" s="1"/>
  <c r="H6034" i="1"/>
  <c r="I6034" i="1" s="1"/>
  <c r="H6033" i="1"/>
  <c r="I6033" i="1" s="1"/>
  <c r="H6032" i="1"/>
  <c r="I6032" i="1" s="1"/>
  <c r="H6031" i="1"/>
  <c r="H6047" i="1" s="1"/>
  <c r="H6030" i="1"/>
  <c r="I6030" i="1" s="1"/>
  <c r="H6029" i="1"/>
  <c r="I6029" i="1" s="1"/>
  <c r="H6028" i="1"/>
  <c r="I6028" i="1" s="1"/>
  <c r="H5937" i="1"/>
  <c r="I5937" i="1" s="1"/>
  <c r="H5936" i="1"/>
  <c r="I5936" i="1" s="1"/>
  <c r="H5935" i="1"/>
  <c r="I5935" i="1" s="1"/>
  <c r="H5931" i="1"/>
  <c r="I5931" i="1" s="1"/>
  <c r="I5930" i="1"/>
  <c r="H5930" i="1"/>
  <c r="H5929" i="1"/>
  <c r="I5929" i="1" s="1"/>
  <c r="H5928" i="1"/>
  <c r="I5928" i="1" s="1"/>
  <c r="H5927" i="1"/>
  <c r="I5927" i="1" s="1"/>
  <c r="I5926" i="1"/>
  <c r="H5926" i="1"/>
  <c r="H5925" i="1"/>
  <c r="I5925" i="1" s="1"/>
  <c r="H5924" i="1"/>
  <c r="I5924" i="1" s="1"/>
  <c r="H5923" i="1"/>
  <c r="H5939" i="1" s="1"/>
  <c r="I5922" i="1"/>
  <c r="H5922" i="1"/>
  <c r="H5921" i="1"/>
  <c r="I5921" i="1" s="1"/>
  <c r="H5920" i="1"/>
  <c r="I5920" i="1" s="1"/>
  <c r="H5883" i="1"/>
  <c r="I5883" i="1" s="1"/>
  <c r="H5882" i="1"/>
  <c r="I5882" i="1" s="1"/>
  <c r="H5881" i="1"/>
  <c r="I5881" i="1" s="1"/>
  <c r="H5877" i="1"/>
  <c r="I5877" i="1" s="1"/>
  <c r="H5876" i="1"/>
  <c r="I5876" i="1" s="1"/>
  <c r="H5875" i="1"/>
  <c r="I5875" i="1" s="1"/>
  <c r="H5874" i="1"/>
  <c r="I5874" i="1" s="1"/>
  <c r="H5873" i="1"/>
  <c r="I5873" i="1" s="1"/>
  <c r="H5872" i="1"/>
  <c r="I5872" i="1" s="1"/>
  <c r="H5871" i="1"/>
  <c r="I5871" i="1" s="1"/>
  <c r="H5870" i="1"/>
  <c r="I5870" i="1" s="1"/>
  <c r="H5869" i="1"/>
  <c r="H5885" i="1" s="1"/>
  <c r="H5868" i="1"/>
  <c r="I5868" i="1" s="1"/>
  <c r="H5867" i="1"/>
  <c r="I5867" i="1" s="1"/>
  <c r="H5866" i="1"/>
  <c r="I5866" i="1" s="1"/>
  <c r="H5829" i="1"/>
  <c r="I5829" i="1" s="1"/>
  <c r="H5828" i="1"/>
  <c r="I5828" i="1" s="1"/>
  <c r="H5827" i="1"/>
  <c r="I5827" i="1" s="1"/>
  <c r="H5823" i="1"/>
  <c r="I5823" i="1" s="1"/>
  <c r="H5822" i="1"/>
  <c r="I5822" i="1" s="1"/>
  <c r="H5821" i="1"/>
  <c r="I5821" i="1" s="1"/>
  <c r="H5820" i="1"/>
  <c r="I5820" i="1" s="1"/>
  <c r="H5819" i="1"/>
  <c r="I5819" i="1" s="1"/>
  <c r="H5818" i="1"/>
  <c r="I5818" i="1" s="1"/>
  <c r="H5817" i="1"/>
  <c r="I5817" i="1" s="1"/>
  <c r="H5816" i="1"/>
  <c r="I5816" i="1" s="1"/>
  <c r="H5815" i="1"/>
  <c r="H5831" i="1" s="1"/>
  <c r="H5814" i="1"/>
  <c r="I5814" i="1" s="1"/>
  <c r="H5813" i="1"/>
  <c r="I5813" i="1" s="1"/>
  <c r="H5812" i="1"/>
  <c r="I5812" i="1" s="1"/>
  <c r="H5775" i="1"/>
  <c r="I5775" i="1" s="1"/>
  <c r="H5774" i="1"/>
  <c r="I5774" i="1" s="1"/>
  <c r="H5773" i="1"/>
  <c r="I5773" i="1" s="1"/>
  <c r="H5769" i="1"/>
  <c r="I5769" i="1" s="1"/>
  <c r="I5768" i="1"/>
  <c r="H5768" i="1"/>
  <c r="H5767" i="1"/>
  <c r="I5767" i="1" s="1"/>
  <c r="H5766" i="1"/>
  <c r="I5766" i="1" s="1"/>
  <c r="H5765" i="1"/>
  <c r="I5765" i="1" s="1"/>
  <c r="I5764" i="1"/>
  <c r="H5764" i="1"/>
  <c r="H5763" i="1"/>
  <c r="I5763" i="1" s="1"/>
  <c r="H5762" i="1"/>
  <c r="I5762" i="1" s="1"/>
  <c r="H5761" i="1"/>
  <c r="H5777" i="1" s="1"/>
  <c r="I5760" i="1"/>
  <c r="H5760" i="1"/>
  <c r="H5759" i="1"/>
  <c r="I5759" i="1" s="1"/>
  <c r="H5758" i="1"/>
  <c r="I5758" i="1" s="1"/>
  <c r="H5721" i="1"/>
  <c r="I5721" i="1" s="1"/>
  <c r="H5720" i="1"/>
  <c r="I5720" i="1" s="1"/>
  <c r="H5719" i="1"/>
  <c r="I5719" i="1" s="1"/>
  <c r="H5715" i="1"/>
  <c r="I5715" i="1" s="1"/>
  <c r="H5714" i="1"/>
  <c r="I5714" i="1" s="1"/>
  <c r="H5713" i="1"/>
  <c r="I5713" i="1" s="1"/>
  <c r="H5712" i="1"/>
  <c r="I5712" i="1" s="1"/>
  <c r="H5711" i="1"/>
  <c r="I5711" i="1" s="1"/>
  <c r="H5710" i="1"/>
  <c r="I5710" i="1" s="1"/>
  <c r="H5709" i="1"/>
  <c r="I5709" i="1" s="1"/>
  <c r="H5708" i="1"/>
  <c r="I5708" i="1" s="1"/>
  <c r="H5707" i="1"/>
  <c r="H5723" i="1" s="1"/>
  <c r="H5706" i="1"/>
  <c r="I5706" i="1" s="1"/>
  <c r="H5705" i="1"/>
  <c r="I5705" i="1" s="1"/>
  <c r="H5704" i="1"/>
  <c r="I5704" i="1" s="1"/>
  <c r="H5667" i="1"/>
  <c r="I5667" i="1" s="1"/>
  <c r="H5666" i="1"/>
  <c r="I5666" i="1" s="1"/>
  <c r="H5665" i="1"/>
  <c r="I5665" i="1" s="1"/>
  <c r="H5661" i="1"/>
  <c r="I5661" i="1" s="1"/>
  <c r="H5660" i="1"/>
  <c r="I5660" i="1" s="1"/>
  <c r="H5659" i="1"/>
  <c r="I5659" i="1" s="1"/>
  <c r="H5658" i="1"/>
  <c r="I5658" i="1" s="1"/>
  <c r="H5657" i="1"/>
  <c r="I5657" i="1" s="1"/>
  <c r="H5656" i="1"/>
  <c r="I5656" i="1" s="1"/>
  <c r="H5655" i="1"/>
  <c r="I5655" i="1" s="1"/>
  <c r="H5654" i="1"/>
  <c r="I5654" i="1" s="1"/>
  <c r="H5653" i="1"/>
  <c r="H5669" i="1" s="1"/>
  <c r="H5652" i="1"/>
  <c r="I5652" i="1" s="1"/>
  <c r="H5651" i="1"/>
  <c r="I5651" i="1" s="1"/>
  <c r="H5650" i="1"/>
  <c r="I5650" i="1" s="1"/>
  <c r="H5613" i="1"/>
  <c r="I5613" i="1" s="1"/>
  <c r="H5612" i="1"/>
  <c r="I5612" i="1" s="1"/>
  <c r="H5611" i="1"/>
  <c r="I5611" i="1" s="1"/>
  <c r="H5607" i="1"/>
  <c r="I5607" i="1" s="1"/>
  <c r="H5606" i="1"/>
  <c r="I5606" i="1" s="1"/>
  <c r="H5605" i="1"/>
  <c r="I5605" i="1" s="1"/>
  <c r="H5604" i="1"/>
  <c r="I5604" i="1" s="1"/>
  <c r="H5603" i="1"/>
  <c r="I5603" i="1" s="1"/>
  <c r="H5602" i="1"/>
  <c r="I5602" i="1" s="1"/>
  <c r="H5601" i="1"/>
  <c r="I5601" i="1" s="1"/>
  <c r="H5600" i="1"/>
  <c r="I5600" i="1" s="1"/>
  <c r="H5599" i="1"/>
  <c r="H5615" i="1" s="1"/>
  <c r="H5598" i="1"/>
  <c r="I5598" i="1" s="1"/>
  <c r="H5597" i="1"/>
  <c r="I5597" i="1" s="1"/>
  <c r="H5596" i="1"/>
  <c r="I5596" i="1" s="1"/>
  <c r="H5559" i="1"/>
  <c r="H5557" i="1"/>
  <c r="H5553" i="1"/>
  <c r="H5552" i="1"/>
  <c r="H5550" i="1"/>
  <c r="H5549" i="1"/>
  <c r="H5548" i="1"/>
  <c r="H5546" i="1"/>
  <c r="H5545" i="1"/>
  <c r="H5544" i="1"/>
  <c r="H5542" i="1"/>
  <c r="H5505" i="1"/>
  <c r="I5505" i="1" s="1"/>
  <c r="H5504" i="1"/>
  <c r="I5504" i="1" s="1"/>
  <c r="H5503" i="1"/>
  <c r="I5503" i="1" s="1"/>
  <c r="H5499" i="1"/>
  <c r="I5499" i="1" s="1"/>
  <c r="I5498" i="1"/>
  <c r="H5498" i="1"/>
  <c r="H5497" i="1"/>
  <c r="I5497" i="1" s="1"/>
  <c r="I5496" i="1"/>
  <c r="H5496" i="1"/>
  <c r="H5495" i="1"/>
  <c r="I5495" i="1" s="1"/>
  <c r="I5494" i="1"/>
  <c r="H5494" i="1"/>
  <c r="H5493" i="1"/>
  <c r="I5493" i="1" s="1"/>
  <c r="I5492" i="1"/>
  <c r="H5492" i="1"/>
  <c r="H5491" i="1"/>
  <c r="H5507" i="1" s="1"/>
  <c r="I5490" i="1"/>
  <c r="H5490" i="1"/>
  <c r="H5489" i="1"/>
  <c r="I5489" i="1" s="1"/>
  <c r="I5488" i="1"/>
  <c r="H5488" i="1"/>
  <c r="H5501" i="1" s="1"/>
  <c r="H5451" i="1"/>
  <c r="I5451" i="1" s="1"/>
  <c r="H5450" i="1"/>
  <c r="I5450" i="1" s="1"/>
  <c r="H5449" i="1"/>
  <c r="I5449" i="1" s="1"/>
  <c r="H5445" i="1"/>
  <c r="I5445" i="1" s="1"/>
  <c r="H5444" i="1"/>
  <c r="I5444" i="1" s="1"/>
  <c r="H5443" i="1"/>
  <c r="I5443" i="1" s="1"/>
  <c r="H5442" i="1"/>
  <c r="I5442" i="1" s="1"/>
  <c r="H5441" i="1"/>
  <c r="I5441" i="1" s="1"/>
  <c r="H5440" i="1"/>
  <c r="I5440" i="1" s="1"/>
  <c r="H5439" i="1"/>
  <c r="I5439" i="1" s="1"/>
  <c r="H5438" i="1"/>
  <c r="I5438" i="1" s="1"/>
  <c r="H5437" i="1"/>
  <c r="I5437" i="1" s="1"/>
  <c r="H5436" i="1"/>
  <c r="I5436" i="1" s="1"/>
  <c r="H5435" i="1"/>
  <c r="I5435" i="1" s="1"/>
  <c r="H5434" i="1"/>
  <c r="I5434" i="1" s="1"/>
  <c r="H5397" i="1"/>
  <c r="I5397" i="1" s="1"/>
  <c r="H5396" i="1"/>
  <c r="I5396" i="1" s="1"/>
  <c r="H5395" i="1"/>
  <c r="I5395" i="1" s="1"/>
  <c r="H5391" i="1"/>
  <c r="I5391" i="1" s="1"/>
  <c r="H5390" i="1"/>
  <c r="I5390" i="1" s="1"/>
  <c r="H5389" i="1"/>
  <c r="I5389" i="1" s="1"/>
  <c r="H5388" i="1"/>
  <c r="I5388" i="1" s="1"/>
  <c r="H5387" i="1"/>
  <c r="I5387" i="1" s="1"/>
  <c r="H5386" i="1"/>
  <c r="I5386" i="1" s="1"/>
  <c r="H5385" i="1"/>
  <c r="I5385" i="1" s="1"/>
  <c r="H5384" i="1"/>
  <c r="I5384" i="1" s="1"/>
  <c r="H5383" i="1"/>
  <c r="H5399" i="1" s="1"/>
  <c r="H5382" i="1"/>
  <c r="I5382" i="1" s="1"/>
  <c r="H5381" i="1"/>
  <c r="I5381" i="1" s="1"/>
  <c r="H5380" i="1"/>
  <c r="I5380" i="1" s="1"/>
  <c r="H5343" i="1"/>
  <c r="I5343" i="1" s="1"/>
  <c r="H5342" i="1"/>
  <c r="I5342" i="1" s="1"/>
  <c r="H5341" i="1"/>
  <c r="I5341" i="1" s="1"/>
  <c r="H5337" i="1"/>
  <c r="I5337" i="1" s="1"/>
  <c r="H5336" i="1"/>
  <c r="I5336" i="1" s="1"/>
  <c r="H5335" i="1"/>
  <c r="I5335" i="1" s="1"/>
  <c r="H5334" i="1"/>
  <c r="I5334" i="1" s="1"/>
  <c r="H5333" i="1"/>
  <c r="I5333" i="1" s="1"/>
  <c r="H5332" i="1"/>
  <c r="I5332" i="1" s="1"/>
  <c r="H5331" i="1"/>
  <c r="I5331" i="1" s="1"/>
  <c r="H5330" i="1"/>
  <c r="I5330" i="1" s="1"/>
  <c r="H5329" i="1"/>
  <c r="H5345" i="1" s="1"/>
  <c r="H5328" i="1"/>
  <c r="I5328" i="1" s="1"/>
  <c r="H5327" i="1"/>
  <c r="I5327" i="1" s="1"/>
  <c r="I5326" i="1"/>
  <c r="H5326" i="1"/>
  <c r="H5339" i="1" s="1"/>
  <c r="H5289" i="1"/>
  <c r="I5289" i="1" s="1"/>
  <c r="I5288" i="1"/>
  <c r="H5288" i="1"/>
  <c r="H5287" i="1"/>
  <c r="I5287" i="1" s="1"/>
  <c r="H5283" i="1"/>
  <c r="I5283" i="1" s="1"/>
  <c r="I5282" i="1"/>
  <c r="H5282" i="1"/>
  <c r="H5281" i="1"/>
  <c r="I5281" i="1" s="1"/>
  <c r="H5280" i="1"/>
  <c r="I5280" i="1" s="1"/>
  <c r="H5279" i="1"/>
  <c r="I5279" i="1" s="1"/>
  <c r="I5278" i="1"/>
  <c r="H5278" i="1"/>
  <c r="H5277" i="1"/>
  <c r="I5277" i="1" s="1"/>
  <c r="H5276" i="1"/>
  <c r="I5276" i="1" s="1"/>
  <c r="H5275" i="1"/>
  <c r="H5291" i="1" s="1"/>
  <c r="I5274" i="1"/>
  <c r="H5274" i="1"/>
  <c r="H5273" i="1"/>
  <c r="I5273" i="1" s="1"/>
  <c r="H5272" i="1"/>
  <c r="I5272" i="1" s="1"/>
  <c r="I5235" i="1"/>
  <c r="H5235" i="1"/>
  <c r="H5234" i="1"/>
  <c r="I5234" i="1" s="1"/>
  <c r="H5233" i="1"/>
  <c r="I5233" i="1" s="1"/>
  <c r="I5229" i="1"/>
  <c r="H5229" i="1"/>
  <c r="H5228" i="1"/>
  <c r="I5228" i="1" s="1"/>
  <c r="H5227" i="1"/>
  <c r="I5227" i="1" s="1"/>
  <c r="H5226" i="1"/>
  <c r="I5226" i="1" s="1"/>
  <c r="I5225" i="1"/>
  <c r="H5225" i="1"/>
  <c r="H5224" i="1"/>
  <c r="I5224" i="1" s="1"/>
  <c r="H5223" i="1"/>
  <c r="I5223" i="1" s="1"/>
  <c r="H5222" i="1"/>
  <c r="I5222" i="1" s="1"/>
  <c r="I5221" i="1"/>
  <c r="H5221" i="1"/>
  <c r="H5237" i="1" s="1"/>
  <c r="H5220" i="1"/>
  <c r="I5220" i="1" s="1"/>
  <c r="H5219" i="1"/>
  <c r="I5219" i="1" s="1"/>
  <c r="H5218" i="1"/>
  <c r="I5218" i="1" s="1"/>
  <c r="H5181" i="1"/>
  <c r="I5181" i="1" s="1"/>
  <c r="H5180" i="1"/>
  <c r="I5180" i="1" s="1"/>
  <c r="H5179" i="1"/>
  <c r="I5179" i="1" s="1"/>
  <c r="H5175" i="1"/>
  <c r="I5175" i="1" s="1"/>
  <c r="H5174" i="1"/>
  <c r="I5174" i="1" s="1"/>
  <c r="H5173" i="1"/>
  <c r="I5173" i="1" s="1"/>
  <c r="H5172" i="1"/>
  <c r="I5172" i="1" s="1"/>
  <c r="H5171" i="1"/>
  <c r="I5171" i="1" s="1"/>
  <c r="H5170" i="1"/>
  <c r="I5170" i="1" s="1"/>
  <c r="H5169" i="1"/>
  <c r="I5169" i="1" s="1"/>
  <c r="H5168" i="1"/>
  <c r="I5168" i="1" s="1"/>
  <c r="H5167" i="1"/>
  <c r="H5183" i="1" s="1"/>
  <c r="H5166" i="1"/>
  <c r="I5166" i="1" s="1"/>
  <c r="H5165" i="1"/>
  <c r="I5165" i="1" s="1"/>
  <c r="H5164" i="1"/>
  <c r="I5164" i="1" s="1"/>
  <c r="H5126" i="1"/>
  <c r="H5125" i="1"/>
  <c r="H5121" i="1"/>
  <c r="H5119" i="1"/>
  <c r="H5118" i="1"/>
  <c r="H5117" i="1"/>
  <c r="H5115" i="1"/>
  <c r="H5114" i="1"/>
  <c r="H5113" i="1"/>
  <c r="H5111" i="1"/>
  <c r="H5110" i="1"/>
  <c r="H5073" i="1"/>
  <c r="I5073" i="1" s="1"/>
  <c r="I5072" i="1"/>
  <c r="H5072" i="1"/>
  <c r="H5071" i="1"/>
  <c r="I5071" i="1" s="1"/>
  <c r="H5067" i="1"/>
  <c r="I5067" i="1" s="1"/>
  <c r="I5066" i="1"/>
  <c r="H5066" i="1"/>
  <c r="H5065" i="1"/>
  <c r="I5065" i="1" s="1"/>
  <c r="H5064" i="1"/>
  <c r="I5064" i="1" s="1"/>
  <c r="H5063" i="1"/>
  <c r="I5063" i="1" s="1"/>
  <c r="I5062" i="1"/>
  <c r="H5062" i="1"/>
  <c r="H5061" i="1"/>
  <c r="I5061" i="1" s="1"/>
  <c r="H5060" i="1"/>
  <c r="I5060" i="1" s="1"/>
  <c r="H5059" i="1"/>
  <c r="H5075" i="1" s="1"/>
  <c r="I5058" i="1"/>
  <c r="H5058" i="1"/>
  <c r="H5057" i="1"/>
  <c r="I5057" i="1" s="1"/>
  <c r="H5056" i="1"/>
  <c r="I5056" i="1" s="1"/>
  <c r="I5019" i="1"/>
  <c r="H5019" i="1"/>
  <c r="I5018" i="1"/>
  <c r="H5018" i="1"/>
  <c r="H5017" i="1"/>
  <c r="I5017" i="1" s="1"/>
  <c r="I5013" i="1"/>
  <c r="H5013" i="1"/>
  <c r="I5012" i="1"/>
  <c r="H5012" i="1"/>
  <c r="H5011" i="1"/>
  <c r="I5011" i="1" s="1"/>
  <c r="H5010" i="1"/>
  <c r="I5010" i="1" s="1"/>
  <c r="I5009" i="1"/>
  <c r="H5009" i="1"/>
  <c r="I5008" i="1"/>
  <c r="H5008" i="1"/>
  <c r="H5007" i="1"/>
  <c r="I5007" i="1" s="1"/>
  <c r="H5006" i="1"/>
  <c r="I5006" i="1" s="1"/>
  <c r="I5005" i="1"/>
  <c r="H5005" i="1"/>
  <c r="H5021" i="1" s="1"/>
  <c r="I5004" i="1"/>
  <c r="H5004" i="1"/>
  <c r="H5003" i="1"/>
  <c r="I5003" i="1" s="1"/>
  <c r="H5002" i="1"/>
  <c r="I5002" i="1" s="1"/>
  <c r="H4965" i="1"/>
  <c r="I4965" i="1" s="1"/>
  <c r="H4964" i="1"/>
  <c r="I4964" i="1" s="1"/>
  <c r="H4963" i="1"/>
  <c r="I4963" i="1" s="1"/>
  <c r="H4959" i="1"/>
  <c r="I4959" i="1" s="1"/>
  <c r="H4958" i="1"/>
  <c r="I4958" i="1" s="1"/>
  <c r="H4957" i="1"/>
  <c r="I4957" i="1" s="1"/>
  <c r="H4956" i="1"/>
  <c r="I4956" i="1" s="1"/>
  <c r="H4955" i="1"/>
  <c r="I4955" i="1" s="1"/>
  <c r="H4954" i="1"/>
  <c r="I4954" i="1" s="1"/>
  <c r="H4953" i="1"/>
  <c r="I4953" i="1" s="1"/>
  <c r="H4952" i="1"/>
  <c r="I4952" i="1" s="1"/>
  <c r="H4951" i="1"/>
  <c r="I4951" i="1" s="1"/>
  <c r="H4950" i="1"/>
  <c r="I4950" i="1" s="1"/>
  <c r="H4949" i="1"/>
  <c r="I4949" i="1" s="1"/>
  <c r="H4948" i="1"/>
  <c r="I4948" i="1" s="1"/>
  <c r="H4911" i="1"/>
  <c r="I4911" i="1" s="1"/>
  <c r="I4910" i="1"/>
  <c r="H4910" i="1"/>
  <c r="H4909" i="1"/>
  <c r="I4909" i="1" s="1"/>
  <c r="H4905" i="1"/>
  <c r="I4905" i="1" s="1"/>
  <c r="I4904" i="1"/>
  <c r="H4904" i="1"/>
  <c r="H4903" i="1"/>
  <c r="I4903" i="1" s="1"/>
  <c r="H4902" i="1"/>
  <c r="I4902" i="1" s="1"/>
  <c r="H4901" i="1"/>
  <c r="I4901" i="1" s="1"/>
  <c r="I4900" i="1"/>
  <c r="H4900" i="1"/>
  <c r="H4899" i="1"/>
  <c r="I4899" i="1" s="1"/>
  <c r="H4898" i="1"/>
  <c r="I4898" i="1" s="1"/>
  <c r="H4897" i="1"/>
  <c r="H4913" i="1" s="1"/>
  <c r="I4896" i="1"/>
  <c r="H4896" i="1"/>
  <c r="H4895" i="1"/>
  <c r="I4895" i="1" s="1"/>
  <c r="H4894" i="1"/>
  <c r="I4894" i="1" s="1"/>
  <c r="H4857" i="1"/>
  <c r="I4857" i="1" s="1"/>
  <c r="I4856" i="1"/>
  <c r="H4856" i="1"/>
  <c r="H4855" i="1"/>
  <c r="I4855" i="1" s="1"/>
  <c r="H4851" i="1"/>
  <c r="I4851" i="1" s="1"/>
  <c r="I4850" i="1"/>
  <c r="H4850" i="1"/>
  <c r="H4849" i="1"/>
  <c r="I4849" i="1" s="1"/>
  <c r="H4848" i="1"/>
  <c r="I4848" i="1" s="1"/>
  <c r="H4847" i="1"/>
  <c r="I4847" i="1" s="1"/>
  <c r="I4846" i="1"/>
  <c r="H4846" i="1"/>
  <c r="H4845" i="1"/>
  <c r="I4845" i="1" s="1"/>
  <c r="H4844" i="1"/>
  <c r="I4844" i="1" s="1"/>
  <c r="H4843" i="1"/>
  <c r="H4859" i="1" s="1"/>
  <c r="I4842" i="1"/>
  <c r="H4842" i="1"/>
  <c r="H4841" i="1"/>
  <c r="I4841" i="1" s="1"/>
  <c r="H4840" i="1"/>
  <c r="I4840" i="1" s="1"/>
  <c r="H4803" i="1"/>
  <c r="I4803" i="1" s="1"/>
  <c r="I4802" i="1"/>
  <c r="H4802" i="1"/>
  <c r="H4801" i="1"/>
  <c r="I4801" i="1" s="1"/>
  <c r="H4797" i="1"/>
  <c r="I4797" i="1" s="1"/>
  <c r="I4796" i="1"/>
  <c r="H4796" i="1"/>
  <c r="H4795" i="1"/>
  <c r="I4795" i="1" s="1"/>
  <c r="H4794" i="1"/>
  <c r="I4794" i="1" s="1"/>
  <c r="H4793" i="1"/>
  <c r="I4793" i="1" s="1"/>
  <c r="I4792" i="1"/>
  <c r="H4792" i="1"/>
  <c r="H4791" i="1"/>
  <c r="I4791" i="1" s="1"/>
  <c r="H4790" i="1"/>
  <c r="I4790" i="1" s="1"/>
  <c r="H4789" i="1"/>
  <c r="H4805" i="1" s="1"/>
  <c r="I4788" i="1"/>
  <c r="H4788" i="1"/>
  <c r="H4787" i="1"/>
  <c r="I4787" i="1" s="1"/>
  <c r="H4786" i="1"/>
  <c r="I4786" i="1" s="1"/>
  <c r="H4749" i="1"/>
  <c r="I4749" i="1" s="1"/>
  <c r="H4748" i="1"/>
  <c r="I4748" i="1" s="1"/>
  <c r="H4747" i="1"/>
  <c r="I4747" i="1" s="1"/>
  <c r="H4743" i="1"/>
  <c r="I4743" i="1" s="1"/>
  <c r="H4742" i="1"/>
  <c r="I4742" i="1" s="1"/>
  <c r="H4741" i="1"/>
  <c r="I4741" i="1" s="1"/>
  <c r="H4740" i="1"/>
  <c r="I4740" i="1" s="1"/>
  <c r="H4739" i="1"/>
  <c r="I4739" i="1" s="1"/>
  <c r="H4738" i="1"/>
  <c r="I4738" i="1" s="1"/>
  <c r="H4737" i="1"/>
  <c r="I4737" i="1" s="1"/>
  <c r="H4736" i="1"/>
  <c r="I4736" i="1" s="1"/>
  <c r="H4735" i="1"/>
  <c r="H4751" i="1" s="1"/>
  <c r="H4734" i="1"/>
  <c r="I4734" i="1" s="1"/>
  <c r="H4733" i="1"/>
  <c r="I4733" i="1" s="1"/>
  <c r="H4732" i="1"/>
  <c r="I4732" i="1" s="1"/>
  <c r="H4695" i="1"/>
  <c r="H4693" i="1"/>
  <c r="H4689" i="1"/>
  <c r="H4688" i="1"/>
  <c r="H4687" i="1"/>
  <c r="H4685" i="1"/>
  <c r="H4684" i="1"/>
  <c r="H4683" i="1"/>
  <c r="H4681" i="1"/>
  <c r="H4680" i="1"/>
  <c r="H4679" i="1"/>
  <c r="H4641" i="1"/>
  <c r="I4641" i="1" s="1"/>
  <c r="H4640" i="1"/>
  <c r="I4640" i="1" s="1"/>
  <c r="H4639" i="1"/>
  <c r="I4639" i="1" s="1"/>
  <c r="H4635" i="1"/>
  <c r="I4635" i="1" s="1"/>
  <c r="H4634" i="1"/>
  <c r="I4634" i="1" s="1"/>
  <c r="H4633" i="1"/>
  <c r="I4633" i="1" s="1"/>
  <c r="I4632" i="1"/>
  <c r="H4632" i="1"/>
  <c r="H4631" i="1"/>
  <c r="I4631" i="1" s="1"/>
  <c r="H4630" i="1"/>
  <c r="I4630" i="1" s="1"/>
  <c r="H4629" i="1"/>
  <c r="I4629" i="1" s="1"/>
  <c r="I4628" i="1"/>
  <c r="H4628" i="1"/>
  <c r="H4627" i="1"/>
  <c r="H4643" i="1" s="1"/>
  <c r="H4626" i="1"/>
  <c r="I4626" i="1" s="1"/>
  <c r="H4625" i="1"/>
  <c r="I4625" i="1" s="1"/>
  <c r="I4624" i="1"/>
  <c r="H4624" i="1"/>
  <c r="H4637" i="1" s="1"/>
  <c r="H4587" i="1"/>
  <c r="I4587" i="1" s="1"/>
  <c r="I4586" i="1"/>
  <c r="H4586" i="1"/>
  <c r="H4585" i="1"/>
  <c r="I4585" i="1" s="1"/>
  <c r="I4581" i="1"/>
  <c r="H4581" i="1"/>
  <c r="I4580" i="1"/>
  <c r="H4580" i="1"/>
  <c r="H4579" i="1"/>
  <c r="I4579" i="1" s="1"/>
  <c r="H4578" i="1"/>
  <c r="I4578" i="1" s="1"/>
  <c r="I4577" i="1"/>
  <c r="H4577" i="1"/>
  <c r="I4576" i="1"/>
  <c r="H4576" i="1"/>
  <c r="H4575" i="1"/>
  <c r="I4575" i="1" s="1"/>
  <c r="H4574" i="1"/>
  <c r="I4574" i="1" s="1"/>
  <c r="I4573" i="1"/>
  <c r="H4573" i="1"/>
  <c r="H4589" i="1" s="1"/>
  <c r="I4572" i="1"/>
  <c r="H4572" i="1"/>
  <c r="H4571" i="1"/>
  <c r="I4571" i="1" s="1"/>
  <c r="H4570" i="1"/>
  <c r="I4570" i="1" s="1"/>
  <c r="H4533" i="1"/>
  <c r="I4533" i="1" s="1"/>
  <c r="H4532" i="1"/>
  <c r="I4532" i="1" s="1"/>
  <c r="H4531" i="1"/>
  <c r="I4531" i="1" s="1"/>
  <c r="H4527" i="1"/>
  <c r="I4527" i="1" s="1"/>
  <c r="H4526" i="1"/>
  <c r="I4526" i="1" s="1"/>
  <c r="H4525" i="1"/>
  <c r="I4525" i="1" s="1"/>
  <c r="H4524" i="1"/>
  <c r="I4524" i="1" s="1"/>
  <c r="H4523" i="1"/>
  <c r="I4523" i="1" s="1"/>
  <c r="H4522" i="1"/>
  <c r="I4522" i="1" s="1"/>
  <c r="H4521" i="1"/>
  <c r="I4521" i="1" s="1"/>
  <c r="H4520" i="1"/>
  <c r="I4520" i="1" s="1"/>
  <c r="H4519" i="1"/>
  <c r="H4535" i="1" s="1"/>
  <c r="H4518" i="1"/>
  <c r="I4518" i="1" s="1"/>
  <c r="H4517" i="1"/>
  <c r="I4517" i="1" s="1"/>
  <c r="H4516" i="1"/>
  <c r="I4516" i="1" s="1"/>
  <c r="H4479" i="1"/>
  <c r="I4479" i="1" s="1"/>
  <c r="H4478" i="1"/>
  <c r="I4478" i="1" s="1"/>
  <c r="H4477" i="1"/>
  <c r="I4477" i="1" s="1"/>
  <c r="H4473" i="1"/>
  <c r="I4473" i="1" s="1"/>
  <c r="H4472" i="1"/>
  <c r="I4472" i="1" s="1"/>
  <c r="H4471" i="1"/>
  <c r="I4471" i="1" s="1"/>
  <c r="H4470" i="1"/>
  <c r="I4470" i="1" s="1"/>
  <c r="H4469" i="1"/>
  <c r="I4469" i="1" s="1"/>
  <c r="H4468" i="1"/>
  <c r="I4468" i="1" s="1"/>
  <c r="H4467" i="1"/>
  <c r="I4467" i="1" s="1"/>
  <c r="I4466" i="1"/>
  <c r="H4466" i="1"/>
  <c r="H4465" i="1"/>
  <c r="H4481" i="1" s="1"/>
  <c r="H4464" i="1"/>
  <c r="I4464" i="1" s="1"/>
  <c r="H4463" i="1"/>
  <c r="I4463" i="1" s="1"/>
  <c r="I4462" i="1"/>
  <c r="H4462" i="1"/>
  <c r="H4475" i="1" s="1"/>
  <c r="H4425" i="1"/>
  <c r="I4425" i="1" s="1"/>
  <c r="H4424" i="1"/>
  <c r="I4424" i="1" s="1"/>
  <c r="H4423" i="1"/>
  <c r="I4423" i="1" s="1"/>
  <c r="H4419" i="1"/>
  <c r="I4419" i="1" s="1"/>
  <c r="H4418" i="1"/>
  <c r="I4418" i="1" s="1"/>
  <c r="H4417" i="1"/>
  <c r="I4417" i="1" s="1"/>
  <c r="H4416" i="1"/>
  <c r="I4416" i="1" s="1"/>
  <c r="I4415" i="1"/>
  <c r="H4415" i="1"/>
  <c r="H4414" i="1"/>
  <c r="I4414" i="1" s="1"/>
  <c r="H4413" i="1"/>
  <c r="I4413" i="1" s="1"/>
  <c r="H4412" i="1"/>
  <c r="I4412" i="1" s="1"/>
  <c r="I4411" i="1"/>
  <c r="H4411" i="1"/>
  <c r="H4427" i="1" s="1"/>
  <c r="H4410" i="1"/>
  <c r="I4410" i="1" s="1"/>
  <c r="H4409" i="1"/>
  <c r="I4409" i="1" s="1"/>
  <c r="H4408" i="1"/>
  <c r="I4408" i="1" s="1"/>
  <c r="H4371" i="1"/>
  <c r="I4371" i="1" s="1"/>
  <c r="H4370" i="1"/>
  <c r="I4370" i="1" s="1"/>
  <c r="H4369" i="1"/>
  <c r="I4369" i="1" s="1"/>
  <c r="H4365" i="1"/>
  <c r="I4365" i="1" s="1"/>
  <c r="H4364" i="1"/>
  <c r="I4364" i="1" s="1"/>
  <c r="H4363" i="1"/>
  <c r="I4363" i="1" s="1"/>
  <c r="H4362" i="1"/>
  <c r="I4362" i="1" s="1"/>
  <c r="H4361" i="1"/>
  <c r="I4361" i="1" s="1"/>
  <c r="H4360" i="1"/>
  <c r="I4360" i="1" s="1"/>
  <c r="H4359" i="1"/>
  <c r="I4359" i="1" s="1"/>
  <c r="H4358" i="1"/>
  <c r="I4358" i="1" s="1"/>
  <c r="H4357" i="1"/>
  <c r="H4373" i="1" s="1"/>
  <c r="H4356" i="1"/>
  <c r="I4356" i="1" s="1"/>
  <c r="H4355" i="1"/>
  <c r="I4355" i="1" s="1"/>
  <c r="H4354" i="1"/>
  <c r="I4354" i="1" s="1"/>
  <c r="H4317" i="1"/>
  <c r="I4317" i="1" s="1"/>
  <c r="H4316" i="1"/>
  <c r="I4316" i="1" s="1"/>
  <c r="H4315" i="1"/>
  <c r="I4315" i="1" s="1"/>
  <c r="H4311" i="1"/>
  <c r="I4311" i="1" s="1"/>
  <c r="H4310" i="1"/>
  <c r="I4310" i="1" s="1"/>
  <c r="H4309" i="1"/>
  <c r="I4309" i="1" s="1"/>
  <c r="H4308" i="1"/>
  <c r="I4308" i="1" s="1"/>
  <c r="H4307" i="1"/>
  <c r="I4307" i="1" s="1"/>
  <c r="H4306" i="1"/>
  <c r="I4306" i="1" s="1"/>
  <c r="H4305" i="1"/>
  <c r="I4305" i="1" s="1"/>
  <c r="H4304" i="1"/>
  <c r="I4304" i="1" s="1"/>
  <c r="H4303" i="1"/>
  <c r="H4319" i="1" s="1"/>
  <c r="H4302" i="1"/>
  <c r="I4302" i="1" s="1"/>
  <c r="H4301" i="1"/>
  <c r="I4301" i="1" s="1"/>
  <c r="H4300" i="1"/>
  <c r="I4300" i="1" s="1"/>
  <c r="H4263" i="1"/>
  <c r="I4263" i="1" s="1"/>
  <c r="H4262" i="1"/>
  <c r="I4262" i="1" s="1"/>
  <c r="H4261" i="1"/>
  <c r="I4261" i="1" s="1"/>
  <c r="H4257" i="1"/>
  <c r="I4257" i="1" s="1"/>
  <c r="H4256" i="1"/>
  <c r="I4256" i="1" s="1"/>
  <c r="H4255" i="1"/>
  <c r="I4255" i="1" s="1"/>
  <c r="H4254" i="1"/>
  <c r="I4254" i="1" s="1"/>
  <c r="H4253" i="1"/>
  <c r="I4253" i="1" s="1"/>
  <c r="H4252" i="1"/>
  <c r="I4252" i="1" s="1"/>
  <c r="H4251" i="1"/>
  <c r="I4251" i="1" s="1"/>
  <c r="H4250" i="1"/>
  <c r="I4250" i="1" s="1"/>
  <c r="H4249" i="1"/>
  <c r="H4265" i="1" s="1"/>
  <c r="H4248" i="1"/>
  <c r="I4248" i="1" s="1"/>
  <c r="H4247" i="1"/>
  <c r="I4247" i="1" s="1"/>
  <c r="H4246" i="1"/>
  <c r="I4246" i="1" s="1"/>
  <c r="H4209" i="1"/>
  <c r="I4209" i="1" s="1"/>
  <c r="H4208" i="1"/>
  <c r="I4208" i="1" s="1"/>
  <c r="H4207" i="1"/>
  <c r="I4207" i="1" s="1"/>
  <c r="H4203" i="1"/>
  <c r="I4203" i="1" s="1"/>
  <c r="H4202" i="1"/>
  <c r="I4202" i="1" s="1"/>
  <c r="H4201" i="1"/>
  <c r="I4201" i="1" s="1"/>
  <c r="H4200" i="1"/>
  <c r="I4200" i="1" s="1"/>
  <c r="H4199" i="1"/>
  <c r="I4199" i="1" s="1"/>
  <c r="H4198" i="1"/>
  <c r="I4198" i="1" s="1"/>
  <c r="H4197" i="1"/>
  <c r="I4197" i="1" s="1"/>
  <c r="H4196" i="1"/>
  <c r="I4196" i="1" s="1"/>
  <c r="H4195" i="1"/>
  <c r="H4211" i="1" s="1"/>
  <c r="H4194" i="1"/>
  <c r="I4194" i="1" s="1"/>
  <c r="H4193" i="1"/>
  <c r="I4193" i="1" s="1"/>
  <c r="H4192" i="1"/>
  <c r="I4192" i="1" s="1"/>
  <c r="H4155" i="1"/>
  <c r="I4155" i="1" s="1"/>
  <c r="I4154" i="1"/>
  <c r="H4154" i="1"/>
  <c r="H4153" i="1"/>
  <c r="I4153" i="1" s="1"/>
  <c r="H4149" i="1"/>
  <c r="I4149" i="1" s="1"/>
  <c r="I4148" i="1"/>
  <c r="H4148" i="1"/>
  <c r="H4147" i="1"/>
  <c r="I4147" i="1" s="1"/>
  <c r="H4146" i="1"/>
  <c r="I4146" i="1" s="1"/>
  <c r="H4145" i="1"/>
  <c r="I4145" i="1" s="1"/>
  <c r="I4144" i="1"/>
  <c r="H4144" i="1"/>
  <c r="H4143" i="1"/>
  <c r="I4143" i="1" s="1"/>
  <c r="H4142" i="1"/>
  <c r="I4142" i="1" s="1"/>
  <c r="H4141" i="1"/>
  <c r="H4157" i="1" s="1"/>
  <c r="I4140" i="1"/>
  <c r="H4140" i="1"/>
  <c r="H4139" i="1"/>
  <c r="I4139" i="1" s="1"/>
  <c r="H4138" i="1"/>
  <c r="I4138" i="1" s="1"/>
  <c r="I4101" i="1"/>
  <c r="H4101" i="1"/>
  <c r="H4100" i="1"/>
  <c r="I4100" i="1" s="1"/>
  <c r="H4099" i="1"/>
  <c r="I4099" i="1" s="1"/>
  <c r="I4095" i="1"/>
  <c r="H4095" i="1"/>
  <c r="H4094" i="1"/>
  <c r="I4094" i="1" s="1"/>
  <c r="H4093" i="1"/>
  <c r="I4093" i="1" s="1"/>
  <c r="I4092" i="1"/>
  <c r="H4092" i="1"/>
  <c r="I4091" i="1"/>
  <c r="H4091" i="1"/>
  <c r="H4090" i="1"/>
  <c r="I4090" i="1" s="1"/>
  <c r="H4089" i="1"/>
  <c r="I4089" i="1" s="1"/>
  <c r="I4088" i="1"/>
  <c r="H4088" i="1"/>
  <c r="I4087" i="1"/>
  <c r="H4087" i="1"/>
  <c r="H4103" i="1" s="1"/>
  <c r="H4086" i="1"/>
  <c r="I4086" i="1" s="1"/>
  <c r="H4085" i="1"/>
  <c r="I4085" i="1" s="1"/>
  <c r="I4084" i="1"/>
  <c r="H4084" i="1"/>
  <c r="H4097" i="1" s="1"/>
  <c r="H4047" i="1"/>
  <c r="I4047" i="1" s="1"/>
  <c r="H4046" i="1"/>
  <c r="I4046" i="1" s="1"/>
  <c r="H4045" i="1"/>
  <c r="I4045" i="1" s="1"/>
  <c r="H4041" i="1"/>
  <c r="I4041" i="1" s="1"/>
  <c r="H4040" i="1"/>
  <c r="I4040" i="1" s="1"/>
  <c r="H4039" i="1"/>
  <c r="I4039" i="1" s="1"/>
  <c r="H4038" i="1"/>
  <c r="I4038" i="1" s="1"/>
  <c r="H4037" i="1"/>
  <c r="I4037" i="1" s="1"/>
  <c r="H4036" i="1"/>
  <c r="I4036" i="1" s="1"/>
  <c r="H4035" i="1"/>
  <c r="I4035" i="1" s="1"/>
  <c r="H4034" i="1"/>
  <c r="I4034" i="1" s="1"/>
  <c r="H4033" i="1"/>
  <c r="H4049" i="1" s="1"/>
  <c r="H4032" i="1"/>
  <c r="I4032" i="1" s="1"/>
  <c r="H4031" i="1"/>
  <c r="I4031" i="1" s="1"/>
  <c r="H4030" i="1"/>
  <c r="I4030" i="1" s="1"/>
  <c r="H3993" i="1"/>
  <c r="I3993" i="1" s="1"/>
  <c r="I3992" i="1"/>
  <c r="H3992" i="1"/>
  <c r="H3991" i="1"/>
  <c r="I3991" i="1" s="1"/>
  <c r="H3987" i="1"/>
  <c r="I3987" i="1" s="1"/>
  <c r="I3986" i="1"/>
  <c r="H3986" i="1"/>
  <c r="H3985" i="1"/>
  <c r="I3985" i="1" s="1"/>
  <c r="H3984" i="1"/>
  <c r="I3984" i="1" s="1"/>
  <c r="H3983" i="1"/>
  <c r="I3983" i="1" s="1"/>
  <c r="I3982" i="1"/>
  <c r="H3982" i="1"/>
  <c r="H3981" i="1"/>
  <c r="I3981" i="1" s="1"/>
  <c r="H3980" i="1"/>
  <c r="I3980" i="1" s="1"/>
  <c r="H3979" i="1"/>
  <c r="H3995" i="1" s="1"/>
  <c r="I3978" i="1"/>
  <c r="H3978" i="1"/>
  <c r="H3977" i="1"/>
  <c r="I3977" i="1" s="1"/>
  <c r="H3976" i="1"/>
  <c r="I3976" i="1" s="1"/>
  <c r="H3939" i="1"/>
  <c r="I3939" i="1" s="1"/>
  <c r="I3938" i="1"/>
  <c r="H3938" i="1"/>
  <c r="H3937" i="1"/>
  <c r="I3937" i="1" s="1"/>
  <c r="H3933" i="1"/>
  <c r="I3933" i="1" s="1"/>
  <c r="I3932" i="1"/>
  <c r="H3932" i="1"/>
  <c r="H3931" i="1"/>
  <c r="I3931" i="1" s="1"/>
  <c r="H3930" i="1"/>
  <c r="I3930" i="1" s="1"/>
  <c r="H3929" i="1"/>
  <c r="I3929" i="1" s="1"/>
  <c r="I3928" i="1"/>
  <c r="H3928" i="1"/>
  <c r="H3927" i="1"/>
  <c r="I3927" i="1" s="1"/>
  <c r="H3926" i="1"/>
  <c r="I3926" i="1" s="1"/>
  <c r="H3925" i="1"/>
  <c r="H3941" i="1" s="1"/>
  <c r="I3924" i="1"/>
  <c r="H3924" i="1"/>
  <c r="H3923" i="1"/>
  <c r="I3923" i="1" s="1"/>
  <c r="H3922" i="1"/>
  <c r="I3922" i="1" s="1"/>
  <c r="H3885" i="1"/>
  <c r="I3885" i="1" s="1"/>
  <c r="H3884" i="1"/>
  <c r="I3884" i="1" s="1"/>
  <c r="H3883" i="1"/>
  <c r="I3883" i="1" s="1"/>
  <c r="H3879" i="1"/>
  <c r="I3879" i="1" s="1"/>
  <c r="H3878" i="1"/>
  <c r="I3878" i="1" s="1"/>
  <c r="H3877" i="1"/>
  <c r="I3877" i="1" s="1"/>
  <c r="H3876" i="1"/>
  <c r="I3876" i="1" s="1"/>
  <c r="H3875" i="1"/>
  <c r="I3875" i="1" s="1"/>
  <c r="H3874" i="1"/>
  <c r="I3874" i="1" s="1"/>
  <c r="H3873" i="1"/>
  <c r="I3873" i="1" s="1"/>
  <c r="H3872" i="1"/>
  <c r="I3872" i="1" s="1"/>
  <c r="H3871" i="1"/>
  <c r="H3887" i="1" s="1"/>
  <c r="H3870" i="1"/>
  <c r="I3870" i="1" s="1"/>
  <c r="H3869" i="1"/>
  <c r="I3869" i="1" s="1"/>
  <c r="H3868" i="1"/>
  <c r="I3868" i="1" s="1"/>
  <c r="H3831" i="1"/>
  <c r="I3831" i="1" s="1"/>
  <c r="H3830" i="1"/>
  <c r="I3830" i="1" s="1"/>
  <c r="H3829" i="1"/>
  <c r="I3829" i="1" s="1"/>
  <c r="H3825" i="1"/>
  <c r="I3825" i="1" s="1"/>
  <c r="H3824" i="1"/>
  <c r="I3824" i="1" s="1"/>
  <c r="H3823" i="1"/>
  <c r="I3823" i="1" s="1"/>
  <c r="H3822" i="1"/>
  <c r="I3822" i="1" s="1"/>
  <c r="H3821" i="1"/>
  <c r="I3821" i="1" s="1"/>
  <c r="H3820" i="1"/>
  <c r="I3820" i="1" s="1"/>
  <c r="H3819" i="1"/>
  <c r="I3819" i="1" s="1"/>
  <c r="H3818" i="1"/>
  <c r="I3818" i="1" s="1"/>
  <c r="H3817" i="1"/>
  <c r="H3833" i="1" s="1"/>
  <c r="H3816" i="1"/>
  <c r="I3816" i="1" s="1"/>
  <c r="H3815" i="1"/>
  <c r="I3815" i="1" s="1"/>
  <c r="H3814" i="1"/>
  <c r="I3814" i="1" s="1"/>
  <c r="H3777" i="1"/>
  <c r="I3777" i="1" s="1"/>
  <c r="H3776" i="1"/>
  <c r="I3776" i="1" s="1"/>
  <c r="H3775" i="1"/>
  <c r="I3775" i="1" s="1"/>
  <c r="H3771" i="1"/>
  <c r="I3771" i="1" s="1"/>
  <c r="H3770" i="1"/>
  <c r="I3770" i="1" s="1"/>
  <c r="H3769" i="1"/>
  <c r="I3769" i="1" s="1"/>
  <c r="H3768" i="1"/>
  <c r="I3768" i="1" s="1"/>
  <c r="H3767" i="1"/>
  <c r="I3767" i="1" s="1"/>
  <c r="H3766" i="1"/>
  <c r="I3766" i="1" s="1"/>
  <c r="H3765" i="1"/>
  <c r="I3765" i="1" s="1"/>
  <c r="H3764" i="1"/>
  <c r="I3764" i="1" s="1"/>
  <c r="H3763" i="1"/>
  <c r="H3779" i="1" s="1"/>
  <c r="H3762" i="1"/>
  <c r="I3762" i="1" s="1"/>
  <c r="H3761" i="1"/>
  <c r="I3761" i="1" s="1"/>
  <c r="H3760" i="1"/>
  <c r="I3760" i="1" s="1"/>
  <c r="H3723" i="1"/>
  <c r="I3723" i="1" s="1"/>
  <c r="H3722" i="1"/>
  <c r="I3722" i="1" s="1"/>
  <c r="H3721" i="1"/>
  <c r="I3721" i="1" s="1"/>
  <c r="H3717" i="1"/>
  <c r="I3717" i="1" s="1"/>
  <c r="H3716" i="1"/>
  <c r="I3716" i="1" s="1"/>
  <c r="H3715" i="1"/>
  <c r="I3715" i="1" s="1"/>
  <c r="H3714" i="1"/>
  <c r="I3714" i="1" s="1"/>
  <c r="H3713" i="1"/>
  <c r="I3713" i="1" s="1"/>
  <c r="H3712" i="1"/>
  <c r="I3712" i="1" s="1"/>
  <c r="H3711" i="1"/>
  <c r="I3711" i="1" s="1"/>
  <c r="H3710" i="1"/>
  <c r="I3710" i="1" s="1"/>
  <c r="H3709" i="1"/>
  <c r="H3725" i="1" s="1"/>
  <c r="H3708" i="1"/>
  <c r="I3708" i="1" s="1"/>
  <c r="H3707" i="1"/>
  <c r="I3707" i="1" s="1"/>
  <c r="H3706" i="1"/>
  <c r="I3706" i="1" s="1"/>
  <c r="H3669" i="1"/>
  <c r="I3669" i="1" s="1"/>
  <c r="H3668" i="1"/>
  <c r="I3668" i="1" s="1"/>
  <c r="H3667" i="1"/>
  <c r="I3667" i="1" s="1"/>
  <c r="H3663" i="1"/>
  <c r="I3663" i="1" s="1"/>
  <c r="H3662" i="1"/>
  <c r="I3662" i="1" s="1"/>
  <c r="H3661" i="1"/>
  <c r="I3661" i="1" s="1"/>
  <c r="H3660" i="1"/>
  <c r="I3660" i="1" s="1"/>
  <c r="H3659" i="1"/>
  <c r="I3659" i="1" s="1"/>
  <c r="H3658" i="1"/>
  <c r="I3658" i="1" s="1"/>
  <c r="H3657" i="1"/>
  <c r="I3657" i="1" s="1"/>
  <c r="H3656" i="1"/>
  <c r="I3656" i="1" s="1"/>
  <c r="H3655" i="1"/>
  <c r="H3671" i="1" s="1"/>
  <c r="H3654" i="1"/>
  <c r="I3654" i="1" s="1"/>
  <c r="H3653" i="1"/>
  <c r="I3653" i="1" s="1"/>
  <c r="H3652" i="1"/>
  <c r="I3652" i="1" s="1"/>
  <c r="H3615" i="1"/>
  <c r="I3615" i="1" s="1"/>
  <c r="H3614" i="1"/>
  <c r="I3614" i="1" s="1"/>
  <c r="H3613" i="1"/>
  <c r="I3613" i="1" s="1"/>
  <c r="H3609" i="1"/>
  <c r="I3609" i="1" s="1"/>
  <c r="H3608" i="1"/>
  <c r="I3608" i="1" s="1"/>
  <c r="H3607" i="1"/>
  <c r="I3607" i="1" s="1"/>
  <c r="H3606" i="1"/>
  <c r="I3606" i="1" s="1"/>
  <c r="H3605" i="1"/>
  <c r="I3605" i="1" s="1"/>
  <c r="H3604" i="1"/>
  <c r="I3604" i="1" s="1"/>
  <c r="H3603" i="1"/>
  <c r="I3603" i="1" s="1"/>
  <c r="H3602" i="1"/>
  <c r="I3602" i="1" s="1"/>
  <c r="H3601" i="1"/>
  <c r="H3617" i="1" s="1"/>
  <c r="H3600" i="1"/>
  <c r="I3600" i="1" s="1"/>
  <c r="H3599" i="1"/>
  <c r="I3599" i="1" s="1"/>
  <c r="H3598" i="1"/>
  <c r="I3598" i="1" s="1"/>
  <c r="I3561" i="1"/>
  <c r="H3561" i="1"/>
  <c r="H3560" i="1"/>
  <c r="I3560" i="1" s="1"/>
  <c r="H3559" i="1"/>
  <c r="I3559" i="1" s="1"/>
  <c r="I3555" i="1"/>
  <c r="H3555" i="1"/>
  <c r="H3554" i="1"/>
  <c r="I3554" i="1" s="1"/>
  <c r="H3553" i="1"/>
  <c r="I3553" i="1" s="1"/>
  <c r="H3552" i="1"/>
  <c r="I3552" i="1" s="1"/>
  <c r="I3551" i="1"/>
  <c r="H3551" i="1"/>
  <c r="H3550" i="1"/>
  <c r="I3550" i="1" s="1"/>
  <c r="H3549" i="1"/>
  <c r="I3549" i="1" s="1"/>
  <c r="H3548" i="1"/>
  <c r="I3548" i="1" s="1"/>
  <c r="I3547" i="1"/>
  <c r="H3547" i="1"/>
  <c r="H3563" i="1" s="1"/>
  <c r="H3546" i="1"/>
  <c r="I3546" i="1" s="1"/>
  <c r="H3545" i="1"/>
  <c r="I3545" i="1" s="1"/>
  <c r="H3544" i="1"/>
  <c r="I3544" i="1" s="1"/>
  <c r="H3507" i="1"/>
  <c r="I3507" i="1" s="1"/>
  <c r="H3506" i="1"/>
  <c r="I3506" i="1" s="1"/>
  <c r="H3505" i="1"/>
  <c r="I3505" i="1" s="1"/>
  <c r="H3501" i="1"/>
  <c r="I3501" i="1" s="1"/>
  <c r="H3500" i="1"/>
  <c r="I3500" i="1" s="1"/>
  <c r="H3499" i="1"/>
  <c r="I3499" i="1" s="1"/>
  <c r="H3498" i="1"/>
  <c r="I3498" i="1" s="1"/>
  <c r="H3497" i="1"/>
  <c r="I3497" i="1" s="1"/>
  <c r="H3496" i="1"/>
  <c r="I3496" i="1" s="1"/>
  <c r="H3495" i="1"/>
  <c r="I3495" i="1" s="1"/>
  <c r="H3494" i="1"/>
  <c r="I3494" i="1" s="1"/>
  <c r="H3493" i="1"/>
  <c r="H3509" i="1" s="1"/>
  <c r="H3492" i="1"/>
  <c r="I3492" i="1" s="1"/>
  <c r="H3491" i="1"/>
  <c r="I3491" i="1" s="1"/>
  <c r="H3490" i="1"/>
  <c r="I3490" i="1" s="1"/>
  <c r="H3453" i="1"/>
  <c r="I3453" i="1" s="1"/>
  <c r="H3452" i="1"/>
  <c r="I3452" i="1" s="1"/>
  <c r="H3451" i="1"/>
  <c r="I3451" i="1" s="1"/>
  <c r="H3447" i="1"/>
  <c r="I3447" i="1" s="1"/>
  <c r="H3446" i="1"/>
  <c r="I3446" i="1" s="1"/>
  <c r="H3445" i="1"/>
  <c r="I3445" i="1" s="1"/>
  <c r="H3444" i="1"/>
  <c r="I3444" i="1" s="1"/>
  <c r="H3443" i="1"/>
  <c r="I3443" i="1" s="1"/>
  <c r="H3442" i="1"/>
  <c r="I3442" i="1" s="1"/>
  <c r="H3441" i="1"/>
  <c r="I3441" i="1" s="1"/>
  <c r="H3440" i="1"/>
  <c r="I3440" i="1" s="1"/>
  <c r="H3439" i="1"/>
  <c r="I3439" i="1" s="1"/>
  <c r="H3438" i="1"/>
  <c r="I3438" i="1" s="1"/>
  <c r="H3437" i="1"/>
  <c r="I3437" i="1" s="1"/>
  <c r="H3436" i="1"/>
  <c r="I3436" i="1" s="1"/>
  <c r="H3399" i="1"/>
  <c r="I3399" i="1" s="1"/>
  <c r="H3398" i="1"/>
  <c r="I3398" i="1" s="1"/>
  <c r="H3397" i="1"/>
  <c r="I3397" i="1" s="1"/>
  <c r="H3393" i="1"/>
  <c r="I3393" i="1" s="1"/>
  <c r="H3392" i="1"/>
  <c r="I3392" i="1" s="1"/>
  <c r="H3391" i="1"/>
  <c r="I3391" i="1" s="1"/>
  <c r="H3390" i="1"/>
  <c r="I3390" i="1" s="1"/>
  <c r="H3389" i="1"/>
  <c r="I3389" i="1" s="1"/>
  <c r="H3388" i="1"/>
  <c r="I3388" i="1" s="1"/>
  <c r="H3387" i="1"/>
  <c r="I3387" i="1" s="1"/>
  <c r="H3386" i="1"/>
  <c r="I3386" i="1" s="1"/>
  <c r="H3385" i="1"/>
  <c r="H3401" i="1" s="1"/>
  <c r="H3384" i="1"/>
  <c r="I3384" i="1" s="1"/>
  <c r="H3383" i="1"/>
  <c r="I3383" i="1" s="1"/>
  <c r="H3382" i="1"/>
  <c r="I3382" i="1" s="1"/>
  <c r="H3345" i="1"/>
  <c r="I3345" i="1" s="1"/>
  <c r="I3344" i="1"/>
  <c r="H3344" i="1"/>
  <c r="H3343" i="1"/>
  <c r="I3343" i="1" s="1"/>
  <c r="H3339" i="1"/>
  <c r="I3339" i="1" s="1"/>
  <c r="I3338" i="1"/>
  <c r="H3338" i="1"/>
  <c r="H3337" i="1"/>
  <c r="I3337" i="1" s="1"/>
  <c r="H3336" i="1"/>
  <c r="I3336" i="1" s="1"/>
  <c r="H3335" i="1"/>
  <c r="I3335" i="1" s="1"/>
  <c r="I3334" i="1"/>
  <c r="H3334" i="1"/>
  <c r="H3333" i="1"/>
  <c r="I3333" i="1" s="1"/>
  <c r="H3332" i="1"/>
  <c r="I3332" i="1" s="1"/>
  <c r="H3331" i="1"/>
  <c r="I3331" i="1" s="1"/>
  <c r="I3330" i="1"/>
  <c r="H3330" i="1"/>
  <c r="H3329" i="1"/>
  <c r="I3329" i="1" s="1"/>
  <c r="H3328" i="1"/>
  <c r="I3328" i="1" s="1"/>
  <c r="H3291" i="1"/>
  <c r="I3291" i="1" s="1"/>
  <c r="H3290" i="1"/>
  <c r="I3290" i="1" s="1"/>
  <c r="H3289" i="1"/>
  <c r="I3289" i="1" s="1"/>
  <c r="H3285" i="1"/>
  <c r="I3285" i="1" s="1"/>
  <c r="H3284" i="1"/>
  <c r="I3284" i="1" s="1"/>
  <c r="H3283" i="1"/>
  <c r="I3283" i="1" s="1"/>
  <c r="H3282" i="1"/>
  <c r="I3282" i="1" s="1"/>
  <c r="H3281" i="1"/>
  <c r="I3281" i="1" s="1"/>
  <c r="H3280" i="1"/>
  <c r="I3280" i="1" s="1"/>
  <c r="H3279" i="1"/>
  <c r="I3279" i="1" s="1"/>
  <c r="H3278" i="1"/>
  <c r="I3278" i="1" s="1"/>
  <c r="H3277" i="1"/>
  <c r="H3293" i="1" s="1"/>
  <c r="H3276" i="1"/>
  <c r="I3276" i="1" s="1"/>
  <c r="H3275" i="1"/>
  <c r="I3275" i="1" s="1"/>
  <c r="H3274" i="1"/>
  <c r="I3274" i="1" s="1"/>
  <c r="H3237" i="1"/>
  <c r="I3237" i="1" s="1"/>
  <c r="I3236" i="1"/>
  <c r="H3236" i="1"/>
  <c r="H3235" i="1"/>
  <c r="I3235" i="1" s="1"/>
  <c r="H3231" i="1"/>
  <c r="I3231" i="1" s="1"/>
  <c r="I3230" i="1"/>
  <c r="H3230" i="1"/>
  <c r="H3229" i="1"/>
  <c r="I3229" i="1" s="1"/>
  <c r="H3228" i="1"/>
  <c r="I3228" i="1" s="1"/>
  <c r="H3227" i="1"/>
  <c r="I3227" i="1" s="1"/>
  <c r="I3226" i="1"/>
  <c r="H3226" i="1"/>
  <c r="H3225" i="1"/>
  <c r="I3225" i="1" s="1"/>
  <c r="H3224" i="1"/>
  <c r="I3224" i="1" s="1"/>
  <c r="H3223" i="1"/>
  <c r="H3239" i="1" s="1"/>
  <c r="I3222" i="1"/>
  <c r="H3222" i="1"/>
  <c r="H3221" i="1"/>
  <c r="I3221" i="1" s="1"/>
  <c r="H3220" i="1"/>
  <c r="I3220" i="1" s="1"/>
  <c r="H3183" i="1"/>
  <c r="I3183" i="1" s="1"/>
  <c r="H3182" i="1"/>
  <c r="I3182" i="1" s="1"/>
  <c r="H3181" i="1"/>
  <c r="I3181" i="1" s="1"/>
  <c r="H3177" i="1"/>
  <c r="I3177" i="1" s="1"/>
  <c r="H3176" i="1"/>
  <c r="I3176" i="1" s="1"/>
  <c r="H3175" i="1"/>
  <c r="I3175" i="1" s="1"/>
  <c r="H3174" i="1"/>
  <c r="I3174" i="1" s="1"/>
  <c r="H3173" i="1"/>
  <c r="I3173" i="1" s="1"/>
  <c r="H3172" i="1"/>
  <c r="I3172" i="1" s="1"/>
  <c r="H3171" i="1"/>
  <c r="I3171" i="1" s="1"/>
  <c r="H3170" i="1"/>
  <c r="I3170" i="1" s="1"/>
  <c r="H3169" i="1"/>
  <c r="H3185" i="1" s="1"/>
  <c r="I3168" i="1"/>
  <c r="H3168" i="1"/>
  <c r="H3167" i="1"/>
  <c r="I3167" i="1" s="1"/>
  <c r="H3166" i="1"/>
  <c r="I3166" i="1" s="1"/>
  <c r="H3129" i="1"/>
  <c r="I3129" i="1" s="1"/>
  <c r="H3128" i="1"/>
  <c r="I3128" i="1" s="1"/>
  <c r="H3127" i="1"/>
  <c r="I3127" i="1" s="1"/>
  <c r="H3123" i="1"/>
  <c r="I3123" i="1" s="1"/>
  <c r="H3122" i="1"/>
  <c r="I3122" i="1" s="1"/>
  <c r="H3121" i="1"/>
  <c r="I3121" i="1" s="1"/>
  <c r="H3120" i="1"/>
  <c r="I3120" i="1" s="1"/>
  <c r="H3119" i="1"/>
  <c r="I3119" i="1" s="1"/>
  <c r="H3118" i="1"/>
  <c r="I3118" i="1" s="1"/>
  <c r="H3117" i="1"/>
  <c r="I3117" i="1" s="1"/>
  <c r="H3116" i="1"/>
  <c r="I3116" i="1" s="1"/>
  <c r="H3115" i="1"/>
  <c r="H3131" i="1" s="1"/>
  <c r="H3114" i="1"/>
  <c r="I3114" i="1" s="1"/>
  <c r="H3113" i="1"/>
  <c r="I3113" i="1" s="1"/>
  <c r="H3112" i="1"/>
  <c r="I3112" i="1" s="1"/>
  <c r="H3075" i="1"/>
  <c r="I3075" i="1" s="1"/>
  <c r="I3074" i="1"/>
  <c r="H3074" i="1"/>
  <c r="H3073" i="1"/>
  <c r="I3073" i="1" s="1"/>
  <c r="I3069" i="1"/>
  <c r="H3069" i="1"/>
  <c r="I3068" i="1"/>
  <c r="H3068" i="1"/>
  <c r="H3067" i="1"/>
  <c r="I3067" i="1" s="1"/>
  <c r="H3066" i="1"/>
  <c r="I3066" i="1" s="1"/>
  <c r="I3065" i="1"/>
  <c r="H3065" i="1"/>
  <c r="I3064" i="1"/>
  <c r="H3064" i="1"/>
  <c r="H3063" i="1"/>
  <c r="I3063" i="1" s="1"/>
  <c r="H3062" i="1"/>
  <c r="I3062" i="1" s="1"/>
  <c r="I3061" i="1"/>
  <c r="H3061" i="1"/>
  <c r="H3077" i="1" s="1"/>
  <c r="I3060" i="1"/>
  <c r="H3060" i="1"/>
  <c r="H3059" i="1"/>
  <c r="I3059" i="1" s="1"/>
  <c r="H3058" i="1"/>
  <c r="I3058" i="1" s="1"/>
  <c r="H3021" i="1"/>
  <c r="I3021" i="1" s="1"/>
  <c r="I3020" i="1"/>
  <c r="H3020" i="1"/>
  <c r="H3019" i="1"/>
  <c r="I3019" i="1" s="1"/>
  <c r="H3015" i="1"/>
  <c r="I3015" i="1" s="1"/>
  <c r="I3014" i="1"/>
  <c r="H3014" i="1"/>
  <c r="H3013" i="1"/>
  <c r="I3013" i="1" s="1"/>
  <c r="H3012" i="1"/>
  <c r="I3012" i="1" s="1"/>
  <c r="H3011" i="1"/>
  <c r="I3011" i="1" s="1"/>
  <c r="I3010" i="1"/>
  <c r="H3010" i="1"/>
  <c r="H3009" i="1"/>
  <c r="I3009" i="1" s="1"/>
  <c r="H3008" i="1"/>
  <c r="I3008" i="1" s="1"/>
  <c r="H3007" i="1"/>
  <c r="H3023" i="1" s="1"/>
  <c r="I3006" i="1"/>
  <c r="H3006" i="1"/>
  <c r="H3005" i="1"/>
  <c r="I3005" i="1" s="1"/>
  <c r="H3004" i="1"/>
  <c r="I3004" i="1" s="1"/>
  <c r="H2967" i="1"/>
  <c r="I2967" i="1" s="1"/>
  <c r="H2966" i="1"/>
  <c r="I2966" i="1" s="1"/>
  <c r="H2965" i="1"/>
  <c r="I2965" i="1" s="1"/>
  <c r="H2961" i="1"/>
  <c r="I2961" i="1" s="1"/>
  <c r="H2960" i="1"/>
  <c r="I2960" i="1" s="1"/>
  <c r="H2959" i="1"/>
  <c r="I2959" i="1" s="1"/>
  <c r="H2958" i="1"/>
  <c r="I2958" i="1" s="1"/>
  <c r="H2957" i="1"/>
  <c r="I2957" i="1" s="1"/>
  <c r="H2956" i="1"/>
  <c r="I2956" i="1" s="1"/>
  <c r="H2955" i="1"/>
  <c r="I2955" i="1" s="1"/>
  <c r="H2954" i="1"/>
  <c r="I2954" i="1" s="1"/>
  <c r="H2953" i="1"/>
  <c r="H2969" i="1" s="1"/>
  <c r="H2952" i="1"/>
  <c r="I2952" i="1" s="1"/>
  <c r="H2951" i="1"/>
  <c r="I2951" i="1" s="1"/>
  <c r="H2950" i="1"/>
  <c r="I2950" i="1" s="1"/>
  <c r="H2913" i="1"/>
  <c r="I2913" i="1" s="1"/>
  <c r="I2912" i="1"/>
  <c r="H2912" i="1"/>
  <c r="H2911" i="1"/>
  <c r="I2911" i="1" s="1"/>
  <c r="H2907" i="1"/>
  <c r="I2907" i="1" s="1"/>
  <c r="I2906" i="1"/>
  <c r="H2906" i="1"/>
  <c r="H2905" i="1"/>
  <c r="I2905" i="1" s="1"/>
  <c r="H2904" i="1"/>
  <c r="I2904" i="1" s="1"/>
  <c r="H2903" i="1"/>
  <c r="I2903" i="1" s="1"/>
  <c r="I2902" i="1"/>
  <c r="H2902" i="1"/>
  <c r="H2901" i="1"/>
  <c r="I2901" i="1" s="1"/>
  <c r="H2900" i="1"/>
  <c r="I2900" i="1" s="1"/>
  <c r="H2899" i="1"/>
  <c r="H2915" i="1" s="1"/>
  <c r="I2898" i="1"/>
  <c r="H2898" i="1"/>
  <c r="H2897" i="1"/>
  <c r="I2897" i="1" s="1"/>
  <c r="H2896" i="1"/>
  <c r="I2896" i="1" s="1"/>
  <c r="H2859" i="1"/>
  <c r="I2859" i="1" s="1"/>
  <c r="H2858" i="1"/>
  <c r="I2858" i="1" s="1"/>
  <c r="H2857" i="1"/>
  <c r="I2857" i="1" s="1"/>
  <c r="H2853" i="1"/>
  <c r="I2853" i="1" s="1"/>
  <c r="I2852" i="1"/>
  <c r="H2852" i="1"/>
  <c r="H2851" i="1"/>
  <c r="I2851" i="1" s="1"/>
  <c r="H2850" i="1"/>
  <c r="I2850" i="1" s="1"/>
  <c r="H2849" i="1"/>
  <c r="I2849" i="1" s="1"/>
  <c r="I2848" i="1"/>
  <c r="H2848" i="1"/>
  <c r="H2847" i="1"/>
  <c r="I2847" i="1" s="1"/>
  <c r="H2846" i="1"/>
  <c r="I2846" i="1" s="1"/>
  <c r="H2845" i="1"/>
  <c r="H2861" i="1" s="1"/>
  <c r="I2844" i="1"/>
  <c r="H2844" i="1"/>
  <c r="H2843" i="1"/>
  <c r="I2843" i="1" s="1"/>
  <c r="H2842" i="1"/>
  <c r="I2842" i="1" s="1"/>
  <c r="H2805" i="1"/>
  <c r="I2805" i="1" s="1"/>
  <c r="H2804" i="1"/>
  <c r="I2804" i="1" s="1"/>
  <c r="H2803" i="1"/>
  <c r="I2803" i="1" s="1"/>
  <c r="H2799" i="1"/>
  <c r="I2799" i="1" s="1"/>
  <c r="H2798" i="1"/>
  <c r="I2798" i="1" s="1"/>
  <c r="H2797" i="1"/>
  <c r="I2797" i="1" s="1"/>
  <c r="H2796" i="1"/>
  <c r="I2796" i="1" s="1"/>
  <c r="H2795" i="1"/>
  <c r="I2795" i="1" s="1"/>
  <c r="H2794" i="1"/>
  <c r="I2794" i="1" s="1"/>
  <c r="H2793" i="1"/>
  <c r="I2793" i="1" s="1"/>
  <c r="H2792" i="1"/>
  <c r="I2792" i="1" s="1"/>
  <c r="H2791" i="1"/>
  <c r="H2807" i="1" s="1"/>
  <c r="H2790" i="1"/>
  <c r="I2790" i="1" s="1"/>
  <c r="H2789" i="1"/>
  <c r="I2789" i="1" s="1"/>
  <c r="H2788" i="1"/>
  <c r="I2788" i="1" s="1"/>
  <c r="H2751" i="1"/>
  <c r="I2751" i="1" s="1"/>
  <c r="H2750" i="1"/>
  <c r="I2750" i="1" s="1"/>
  <c r="H2749" i="1"/>
  <c r="I2749" i="1" s="1"/>
  <c r="H2745" i="1"/>
  <c r="I2745" i="1" s="1"/>
  <c r="H2744" i="1"/>
  <c r="I2744" i="1" s="1"/>
  <c r="H2743" i="1"/>
  <c r="I2743" i="1" s="1"/>
  <c r="H2742" i="1"/>
  <c r="I2742" i="1" s="1"/>
  <c r="H2741" i="1"/>
  <c r="I2741" i="1" s="1"/>
  <c r="H2740" i="1"/>
  <c r="I2740" i="1" s="1"/>
  <c r="H2739" i="1"/>
  <c r="I2739" i="1" s="1"/>
  <c r="H2738" i="1"/>
  <c r="I2738" i="1" s="1"/>
  <c r="H2737" i="1"/>
  <c r="H2753" i="1" s="1"/>
  <c r="H2736" i="1"/>
  <c r="I2736" i="1" s="1"/>
  <c r="H2735" i="1"/>
  <c r="I2735" i="1" s="1"/>
  <c r="H2734" i="1"/>
  <c r="I2734" i="1" s="1"/>
  <c r="H2697" i="1"/>
  <c r="I2697" i="1" s="1"/>
  <c r="H2696" i="1"/>
  <c r="I2696" i="1" s="1"/>
  <c r="H2695" i="1"/>
  <c r="I2695" i="1" s="1"/>
  <c r="H2691" i="1"/>
  <c r="I2691" i="1" s="1"/>
  <c r="H2690" i="1"/>
  <c r="I2690" i="1" s="1"/>
  <c r="H2689" i="1"/>
  <c r="I2689" i="1" s="1"/>
  <c r="I2688" i="1"/>
  <c r="H2688" i="1"/>
  <c r="H2687" i="1"/>
  <c r="I2687" i="1" s="1"/>
  <c r="H2686" i="1"/>
  <c r="I2686" i="1" s="1"/>
  <c r="H2685" i="1"/>
  <c r="I2685" i="1" s="1"/>
  <c r="I2684" i="1"/>
  <c r="H2684" i="1"/>
  <c r="H2683" i="1"/>
  <c r="H2699" i="1" s="1"/>
  <c r="H2682" i="1"/>
  <c r="I2682" i="1" s="1"/>
  <c r="H2681" i="1"/>
  <c r="I2681" i="1" s="1"/>
  <c r="I2680" i="1"/>
  <c r="H2680" i="1"/>
  <c r="H2693" i="1" s="1"/>
  <c r="H2643" i="1"/>
  <c r="I2643" i="1" s="1"/>
  <c r="H2642" i="1"/>
  <c r="I2642" i="1" s="1"/>
  <c r="H2641" i="1"/>
  <c r="I2641" i="1" s="1"/>
  <c r="H2637" i="1"/>
  <c r="I2637" i="1" s="1"/>
  <c r="H2636" i="1"/>
  <c r="I2636" i="1" s="1"/>
  <c r="H2635" i="1"/>
  <c r="I2635" i="1" s="1"/>
  <c r="H2634" i="1"/>
  <c r="I2634" i="1" s="1"/>
  <c r="H2633" i="1"/>
  <c r="I2633" i="1" s="1"/>
  <c r="H2632" i="1"/>
  <c r="I2632" i="1" s="1"/>
  <c r="H2631" i="1"/>
  <c r="I2631" i="1" s="1"/>
  <c r="H2630" i="1"/>
  <c r="I2630" i="1" s="1"/>
  <c r="H2629" i="1"/>
  <c r="H2645" i="1" s="1"/>
  <c r="H2628" i="1"/>
  <c r="I2628" i="1" s="1"/>
  <c r="H2627" i="1"/>
  <c r="I2627" i="1" s="1"/>
  <c r="H2626" i="1"/>
  <c r="I2626" i="1" s="1"/>
  <c r="H2589" i="1"/>
  <c r="I2589" i="1" s="1"/>
  <c r="H2588" i="1"/>
  <c r="I2588" i="1" s="1"/>
  <c r="H2587" i="1"/>
  <c r="I2587" i="1" s="1"/>
  <c r="H2583" i="1"/>
  <c r="I2583" i="1" s="1"/>
  <c r="H2582" i="1"/>
  <c r="I2582" i="1" s="1"/>
  <c r="H2581" i="1"/>
  <c r="I2581" i="1" s="1"/>
  <c r="H2580" i="1"/>
  <c r="I2580" i="1" s="1"/>
  <c r="H2579" i="1"/>
  <c r="I2579" i="1" s="1"/>
  <c r="H2578" i="1"/>
  <c r="I2578" i="1" s="1"/>
  <c r="H2577" i="1"/>
  <c r="I2577" i="1" s="1"/>
  <c r="H2576" i="1"/>
  <c r="I2576" i="1" s="1"/>
  <c r="H2575" i="1"/>
  <c r="H2591" i="1" s="1"/>
  <c r="H2574" i="1"/>
  <c r="I2574" i="1" s="1"/>
  <c r="H2573" i="1"/>
  <c r="I2573" i="1" s="1"/>
  <c r="H2572" i="1"/>
  <c r="I2572" i="1" s="1"/>
  <c r="I2535" i="1"/>
  <c r="H2535" i="1"/>
  <c r="I2534" i="1"/>
  <c r="H2534" i="1"/>
  <c r="H2533" i="1"/>
  <c r="I2533" i="1" s="1"/>
  <c r="I2529" i="1"/>
  <c r="H2529" i="1"/>
  <c r="I2528" i="1"/>
  <c r="H2528" i="1"/>
  <c r="H2527" i="1"/>
  <c r="I2527" i="1" s="1"/>
  <c r="H2526" i="1"/>
  <c r="I2526" i="1" s="1"/>
  <c r="I2525" i="1"/>
  <c r="H2525" i="1"/>
  <c r="I2524" i="1"/>
  <c r="H2524" i="1"/>
  <c r="H2523" i="1"/>
  <c r="I2523" i="1" s="1"/>
  <c r="H2522" i="1"/>
  <c r="I2522" i="1" s="1"/>
  <c r="I2521" i="1"/>
  <c r="H2521" i="1"/>
  <c r="H2537" i="1" s="1"/>
  <c r="I2520" i="1"/>
  <c r="H2520" i="1"/>
  <c r="H2519" i="1"/>
  <c r="I2519" i="1" s="1"/>
  <c r="H2518" i="1"/>
  <c r="I2518" i="1" s="1"/>
  <c r="I2481" i="1"/>
  <c r="H2481" i="1"/>
  <c r="H2480" i="1"/>
  <c r="I2480" i="1" s="1"/>
  <c r="H2479" i="1"/>
  <c r="I2479" i="1" s="1"/>
  <c r="I2475" i="1"/>
  <c r="H2475" i="1"/>
  <c r="I2474" i="1"/>
  <c r="H2474" i="1"/>
  <c r="H2473" i="1"/>
  <c r="I2473" i="1" s="1"/>
  <c r="H2472" i="1"/>
  <c r="I2472" i="1" s="1"/>
  <c r="I2471" i="1"/>
  <c r="H2471" i="1"/>
  <c r="I2470" i="1"/>
  <c r="H2470" i="1"/>
  <c r="H2469" i="1"/>
  <c r="I2469" i="1" s="1"/>
  <c r="H2468" i="1"/>
  <c r="I2468" i="1" s="1"/>
  <c r="I2467" i="1"/>
  <c r="H2467" i="1"/>
  <c r="H2483" i="1" s="1"/>
  <c r="I2466" i="1"/>
  <c r="H2466" i="1"/>
  <c r="H2465" i="1"/>
  <c r="I2465" i="1" s="1"/>
  <c r="H2464" i="1"/>
  <c r="I2464" i="1" s="1"/>
  <c r="I2427" i="1"/>
  <c r="H2427" i="1"/>
  <c r="I2426" i="1"/>
  <c r="H2426" i="1"/>
  <c r="H2425" i="1"/>
  <c r="I2425" i="1" s="1"/>
  <c r="I2421" i="1"/>
  <c r="H2421" i="1"/>
  <c r="I2420" i="1"/>
  <c r="H2420" i="1"/>
  <c r="H2419" i="1"/>
  <c r="I2419" i="1" s="1"/>
  <c r="H2418" i="1"/>
  <c r="I2418" i="1" s="1"/>
  <c r="I2417" i="1"/>
  <c r="H2417" i="1"/>
  <c r="I2416" i="1"/>
  <c r="H2416" i="1"/>
  <c r="H2415" i="1"/>
  <c r="I2415" i="1" s="1"/>
  <c r="H2414" i="1"/>
  <c r="I2414" i="1" s="1"/>
  <c r="I2413" i="1"/>
  <c r="H2413" i="1"/>
  <c r="I2412" i="1"/>
  <c r="H2412" i="1"/>
  <c r="H2411" i="1"/>
  <c r="I2411" i="1" s="1"/>
  <c r="H2410" i="1"/>
  <c r="I2410" i="1" s="1"/>
  <c r="I2373" i="1"/>
  <c r="H2373" i="1"/>
  <c r="H2372" i="1"/>
  <c r="I2372" i="1" s="1"/>
  <c r="H2371" i="1"/>
  <c r="I2371" i="1" s="1"/>
  <c r="I2367" i="1"/>
  <c r="H2367" i="1"/>
  <c r="I2366" i="1"/>
  <c r="H2366" i="1"/>
  <c r="H2365" i="1"/>
  <c r="I2365" i="1" s="1"/>
  <c r="I2364" i="1"/>
  <c r="H2364" i="1"/>
  <c r="I2363" i="1"/>
  <c r="H2363" i="1"/>
  <c r="I2362" i="1"/>
  <c r="H2362" i="1"/>
  <c r="H2361" i="1"/>
  <c r="I2361" i="1" s="1"/>
  <c r="I2360" i="1"/>
  <c r="H2360" i="1"/>
  <c r="I2359" i="1"/>
  <c r="H2359" i="1"/>
  <c r="H2375" i="1" s="1"/>
  <c r="I2358" i="1"/>
  <c r="H2358" i="1"/>
  <c r="H2357" i="1"/>
  <c r="I2357" i="1" s="1"/>
  <c r="I2356" i="1"/>
  <c r="I2369" i="1" s="1"/>
  <c r="H2356" i="1"/>
  <c r="H2369" i="1" s="1"/>
  <c r="H2319" i="1"/>
  <c r="I2319" i="1" s="1"/>
  <c r="H2318" i="1"/>
  <c r="I2318" i="1" s="1"/>
  <c r="H2317" i="1"/>
  <c r="I2317" i="1" s="1"/>
  <c r="H2313" i="1"/>
  <c r="I2313" i="1" s="1"/>
  <c r="H2312" i="1"/>
  <c r="I2312" i="1" s="1"/>
  <c r="H2311" i="1"/>
  <c r="I2311" i="1" s="1"/>
  <c r="H2310" i="1"/>
  <c r="I2310" i="1" s="1"/>
  <c r="H2309" i="1"/>
  <c r="I2309" i="1" s="1"/>
  <c r="H2308" i="1"/>
  <c r="I2308" i="1" s="1"/>
  <c r="H2307" i="1"/>
  <c r="I2307" i="1" s="1"/>
  <c r="H2306" i="1"/>
  <c r="I2306" i="1" s="1"/>
  <c r="H2305" i="1"/>
  <c r="H2321" i="1" s="1"/>
  <c r="H2304" i="1"/>
  <c r="I2304" i="1" s="1"/>
  <c r="H2303" i="1"/>
  <c r="I2303" i="1" s="1"/>
  <c r="H2302" i="1"/>
  <c r="I2302" i="1" s="1"/>
  <c r="H2265" i="1"/>
  <c r="I2265" i="1" s="1"/>
  <c r="H2264" i="1"/>
  <c r="I2264" i="1" s="1"/>
  <c r="H2263" i="1"/>
  <c r="I2263" i="1" s="1"/>
  <c r="H2259" i="1"/>
  <c r="I2259" i="1" s="1"/>
  <c r="H2258" i="1"/>
  <c r="I2258" i="1" s="1"/>
  <c r="H2257" i="1"/>
  <c r="I2257" i="1" s="1"/>
  <c r="H2256" i="1"/>
  <c r="I2256" i="1" s="1"/>
  <c r="H2255" i="1"/>
  <c r="I2255" i="1" s="1"/>
  <c r="H2254" i="1"/>
  <c r="I2254" i="1" s="1"/>
  <c r="H2253" i="1"/>
  <c r="I2253" i="1" s="1"/>
  <c r="H2252" i="1"/>
  <c r="I2252" i="1" s="1"/>
  <c r="H2251" i="1"/>
  <c r="H2267" i="1" s="1"/>
  <c r="H2250" i="1"/>
  <c r="I2250" i="1" s="1"/>
  <c r="H2249" i="1"/>
  <c r="I2249" i="1" s="1"/>
  <c r="H2248" i="1"/>
  <c r="I2248" i="1" s="1"/>
  <c r="I2211" i="1"/>
  <c r="H2211" i="1"/>
  <c r="H2210" i="1"/>
  <c r="I2210" i="1" s="1"/>
  <c r="H2209" i="1"/>
  <c r="I2209" i="1" s="1"/>
  <c r="I2205" i="1"/>
  <c r="H2205" i="1"/>
  <c r="H2204" i="1"/>
  <c r="I2204" i="1" s="1"/>
  <c r="H2203" i="1"/>
  <c r="I2203" i="1" s="1"/>
  <c r="H2202" i="1"/>
  <c r="I2202" i="1" s="1"/>
  <c r="I2201" i="1"/>
  <c r="H2201" i="1"/>
  <c r="H2200" i="1"/>
  <c r="I2200" i="1" s="1"/>
  <c r="H2199" i="1"/>
  <c r="I2199" i="1" s="1"/>
  <c r="H2198" i="1"/>
  <c r="I2198" i="1" s="1"/>
  <c r="I2197" i="1"/>
  <c r="H2197" i="1"/>
  <c r="H2213" i="1" s="1"/>
  <c r="H2196" i="1"/>
  <c r="I2196" i="1" s="1"/>
  <c r="H2195" i="1"/>
  <c r="I2195" i="1" s="1"/>
  <c r="I2194" i="1"/>
  <c r="H2194" i="1"/>
  <c r="H2207" i="1" s="1"/>
  <c r="I1617" i="1"/>
  <c r="H1617" i="1"/>
  <c r="I1616" i="1"/>
  <c r="H1616" i="1"/>
  <c r="H1615" i="1"/>
  <c r="I1615" i="1" s="1"/>
  <c r="I1611" i="1"/>
  <c r="H1611" i="1"/>
  <c r="I1610" i="1"/>
  <c r="H1610" i="1"/>
  <c r="H1609" i="1"/>
  <c r="I1609" i="1" s="1"/>
  <c r="H1608" i="1"/>
  <c r="I1608" i="1" s="1"/>
  <c r="I1607" i="1"/>
  <c r="H1607" i="1"/>
  <c r="I1606" i="1"/>
  <c r="H1606" i="1"/>
  <c r="H1605" i="1"/>
  <c r="I1605" i="1" s="1"/>
  <c r="H1604" i="1"/>
  <c r="I1604" i="1" s="1"/>
  <c r="I1603" i="1"/>
  <c r="H1603" i="1"/>
  <c r="H1619" i="1" s="1"/>
  <c r="I1602" i="1"/>
  <c r="H1602" i="1"/>
  <c r="H1601" i="1"/>
  <c r="I1601" i="1" s="1"/>
  <c r="H1600" i="1"/>
  <c r="I1600" i="1" s="1"/>
  <c r="H1346" i="1"/>
  <c r="H1345" i="1"/>
  <c r="H1341" i="1"/>
  <c r="H1340" i="1"/>
  <c r="H1339" i="1"/>
  <c r="H1337" i="1"/>
  <c r="H1336" i="1"/>
  <c r="H1335" i="1"/>
  <c r="H1333" i="1"/>
  <c r="H1332" i="1"/>
  <c r="H1331" i="1"/>
  <c r="H1293" i="1"/>
  <c r="I1293" i="1" s="1"/>
  <c r="H1292" i="1"/>
  <c r="I1292" i="1" s="1"/>
  <c r="H1291" i="1"/>
  <c r="I1291" i="1" s="1"/>
  <c r="H1287" i="1"/>
  <c r="I1287" i="1" s="1"/>
  <c r="H1286" i="1"/>
  <c r="I1286" i="1" s="1"/>
  <c r="H1285" i="1"/>
  <c r="I1285" i="1" s="1"/>
  <c r="H1284" i="1"/>
  <c r="I1284" i="1" s="1"/>
  <c r="H1283" i="1"/>
  <c r="I1283" i="1" s="1"/>
  <c r="H1282" i="1"/>
  <c r="I1282" i="1" s="1"/>
  <c r="H1281" i="1"/>
  <c r="I1281" i="1" s="1"/>
  <c r="H1280" i="1"/>
  <c r="I1280" i="1" s="1"/>
  <c r="H1279" i="1"/>
  <c r="H1295" i="1" s="1"/>
  <c r="H1278" i="1"/>
  <c r="I1278" i="1" s="1"/>
  <c r="H1277" i="1"/>
  <c r="I1277" i="1" s="1"/>
  <c r="H1276" i="1"/>
  <c r="I1276" i="1" s="1"/>
  <c r="H1239" i="1"/>
  <c r="I1239" i="1" s="1"/>
  <c r="H1238" i="1"/>
  <c r="I1238" i="1" s="1"/>
  <c r="I1237" i="1"/>
  <c r="H1237" i="1"/>
  <c r="H1233" i="1"/>
  <c r="I1233" i="1" s="1"/>
  <c r="H1232" i="1"/>
  <c r="I1232" i="1" s="1"/>
  <c r="I1231" i="1"/>
  <c r="H1231" i="1"/>
  <c r="H1230" i="1"/>
  <c r="I1230" i="1" s="1"/>
  <c r="H1229" i="1"/>
  <c r="I1229" i="1" s="1"/>
  <c r="H1228" i="1"/>
  <c r="I1228" i="1" s="1"/>
  <c r="I1227" i="1"/>
  <c r="H1227" i="1"/>
  <c r="H1226" i="1"/>
  <c r="I1226" i="1" s="1"/>
  <c r="H1225" i="1"/>
  <c r="H1241" i="1" s="1"/>
  <c r="H1224" i="1"/>
  <c r="I1224" i="1" s="1"/>
  <c r="I1223" i="1"/>
  <c r="H1223" i="1"/>
  <c r="I1222" i="1"/>
  <c r="H1222" i="1"/>
  <c r="H1235" i="1" s="1"/>
  <c r="H1185" i="1"/>
  <c r="I1185" i="1" s="1"/>
  <c r="H1184" i="1"/>
  <c r="I1184" i="1" s="1"/>
  <c r="H1183" i="1"/>
  <c r="I1183" i="1" s="1"/>
  <c r="H1179" i="1"/>
  <c r="I1179" i="1" s="1"/>
  <c r="H1178" i="1"/>
  <c r="I1178" i="1" s="1"/>
  <c r="H1177" i="1"/>
  <c r="I1177" i="1" s="1"/>
  <c r="H1176" i="1"/>
  <c r="I1176" i="1" s="1"/>
  <c r="H1175" i="1"/>
  <c r="I1175" i="1" s="1"/>
  <c r="H1174" i="1"/>
  <c r="I1174" i="1" s="1"/>
  <c r="H1173" i="1"/>
  <c r="I1173" i="1" s="1"/>
  <c r="H1172" i="1"/>
  <c r="I1172" i="1" s="1"/>
  <c r="H1171" i="1"/>
  <c r="H1187" i="1" s="1"/>
  <c r="H1170" i="1"/>
  <c r="I1170" i="1" s="1"/>
  <c r="H1169" i="1"/>
  <c r="I1169" i="1" s="1"/>
  <c r="H1168" i="1"/>
  <c r="I1168" i="1" s="1"/>
  <c r="H1131" i="1"/>
  <c r="I1131" i="1" s="1"/>
  <c r="H1130" i="1"/>
  <c r="I1130" i="1" s="1"/>
  <c r="H1129" i="1"/>
  <c r="I1129" i="1" s="1"/>
  <c r="H1125" i="1"/>
  <c r="I1125" i="1" s="1"/>
  <c r="H1124" i="1"/>
  <c r="I1124" i="1" s="1"/>
  <c r="H1123" i="1"/>
  <c r="I1123" i="1" s="1"/>
  <c r="H1122" i="1"/>
  <c r="I1122" i="1" s="1"/>
  <c r="H1121" i="1"/>
  <c r="I1121" i="1" s="1"/>
  <c r="H1120" i="1"/>
  <c r="I1120" i="1" s="1"/>
  <c r="H1119" i="1"/>
  <c r="I1119" i="1" s="1"/>
  <c r="H1118" i="1"/>
  <c r="I1118" i="1" s="1"/>
  <c r="H1117" i="1"/>
  <c r="H1133" i="1" s="1"/>
  <c r="H1116" i="1"/>
  <c r="I1116" i="1" s="1"/>
  <c r="H1115" i="1"/>
  <c r="I1115" i="1" s="1"/>
  <c r="H1114" i="1"/>
  <c r="I1114" i="1" s="1"/>
  <c r="H1077" i="1"/>
  <c r="I1077" i="1" s="1"/>
  <c r="H1076" i="1"/>
  <c r="I1076" i="1" s="1"/>
  <c r="H1075" i="1"/>
  <c r="I1075" i="1" s="1"/>
  <c r="H1071" i="1"/>
  <c r="I1071" i="1" s="1"/>
  <c r="H1070" i="1"/>
  <c r="I1070" i="1" s="1"/>
  <c r="H1069" i="1"/>
  <c r="I1069" i="1" s="1"/>
  <c r="H1068" i="1"/>
  <c r="I1068" i="1" s="1"/>
  <c r="I1067" i="1"/>
  <c r="H1067" i="1"/>
  <c r="H1066" i="1"/>
  <c r="I1066" i="1" s="1"/>
  <c r="H1065" i="1"/>
  <c r="I1065" i="1" s="1"/>
  <c r="H1064" i="1"/>
  <c r="I1064" i="1" s="1"/>
  <c r="I1063" i="1"/>
  <c r="H1063" i="1"/>
  <c r="H1079" i="1" s="1"/>
  <c r="H1062" i="1"/>
  <c r="I1062" i="1" s="1"/>
  <c r="H1061" i="1"/>
  <c r="I1061" i="1" s="1"/>
  <c r="H1060" i="1"/>
  <c r="I1060" i="1" s="1"/>
  <c r="H1023" i="1"/>
  <c r="I1023" i="1" s="1"/>
  <c r="H1022" i="1"/>
  <c r="I1022" i="1" s="1"/>
  <c r="H1021" i="1"/>
  <c r="I1021" i="1" s="1"/>
  <c r="H1017" i="1"/>
  <c r="I1017" i="1" s="1"/>
  <c r="H1016" i="1"/>
  <c r="I1016" i="1" s="1"/>
  <c r="H1015" i="1"/>
  <c r="I1015" i="1" s="1"/>
  <c r="H1014" i="1"/>
  <c r="I1014" i="1" s="1"/>
  <c r="H1013" i="1"/>
  <c r="I1013" i="1" s="1"/>
  <c r="H1012" i="1"/>
  <c r="I1012" i="1" s="1"/>
  <c r="H1011" i="1"/>
  <c r="I1011" i="1" s="1"/>
  <c r="H1010" i="1"/>
  <c r="I1010" i="1" s="1"/>
  <c r="H1009" i="1"/>
  <c r="I1009" i="1" s="1"/>
  <c r="H1008" i="1"/>
  <c r="I1008" i="1" s="1"/>
  <c r="H1007" i="1"/>
  <c r="I1007" i="1" s="1"/>
  <c r="H1006" i="1"/>
  <c r="I1006" i="1" s="1"/>
  <c r="H969" i="1"/>
  <c r="I969" i="1" s="1"/>
  <c r="H968" i="1"/>
  <c r="I968" i="1" s="1"/>
  <c r="H967" i="1"/>
  <c r="I967" i="1" s="1"/>
  <c r="H963" i="1"/>
  <c r="I963" i="1" s="1"/>
  <c r="H962" i="1"/>
  <c r="I962" i="1" s="1"/>
  <c r="H961" i="1"/>
  <c r="I961" i="1" s="1"/>
  <c r="H960" i="1"/>
  <c r="I960" i="1" s="1"/>
  <c r="H959" i="1"/>
  <c r="I959" i="1" s="1"/>
  <c r="H958" i="1"/>
  <c r="I958" i="1" s="1"/>
  <c r="H957" i="1"/>
  <c r="I957" i="1" s="1"/>
  <c r="H956" i="1"/>
  <c r="I956" i="1" s="1"/>
  <c r="H955" i="1"/>
  <c r="H971" i="1" s="1"/>
  <c r="H954" i="1"/>
  <c r="I954" i="1" s="1"/>
  <c r="H953" i="1"/>
  <c r="I953" i="1" s="1"/>
  <c r="H952" i="1"/>
  <c r="I952" i="1" s="1"/>
  <c r="H915" i="1"/>
  <c r="I915" i="1" s="1"/>
  <c r="H914" i="1"/>
  <c r="I914" i="1" s="1"/>
  <c r="H913" i="1"/>
  <c r="I913" i="1" s="1"/>
  <c r="H909" i="1"/>
  <c r="I909" i="1" s="1"/>
  <c r="H908" i="1"/>
  <c r="I908" i="1" s="1"/>
  <c r="H907" i="1"/>
  <c r="I907" i="1" s="1"/>
  <c r="H906" i="1"/>
  <c r="I906" i="1" s="1"/>
  <c r="H905" i="1"/>
  <c r="I905" i="1" s="1"/>
  <c r="H904" i="1"/>
  <c r="I904" i="1" s="1"/>
  <c r="H903" i="1"/>
  <c r="I903" i="1" s="1"/>
  <c r="H902" i="1"/>
  <c r="I902" i="1" s="1"/>
  <c r="H901" i="1"/>
  <c r="H917" i="1" s="1"/>
  <c r="H900" i="1"/>
  <c r="I900" i="1" s="1"/>
  <c r="H899" i="1"/>
  <c r="I899" i="1" s="1"/>
  <c r="H898" i="1"/>
  <c r="I898" i="1" s="1"/>
  <c r="H861" i="1"/>
  <c r="I861" i="1" s="1"/>
  <c r="H860" i="1"/>
  <c r="I860" i="1" s="1"/>
  <c r="H859" i="1"/>
  <c r="I859" i="1" s="1"/>
  <c r="H855" i="1"/>
  <c r="I855" i="1" s="1"/>
  <c r="H854" i="1"/>
  <c r="I854" i="1" s="1"/>
  <c r="H853" i="1"/>
  <c r="I853" i="1" s="1"/>
  <c r="H852" i="1"/>
  <c r="I852" i="1" s="1"/>
  <c r="H851" i="1"/>
  <c r="I851" i="1" s="1"/>
  <c r="H850" i="1"/>
  <c r="I850" i="1" s="1"/>
  <c r="H849" i="1"/>
  <c r="I849" i="1" s="1"/>
  <c r="H848" i="1"/>
  <c r="I848" i="1" s="1"/>
  <c r="H847" i="1"/>
  <c r="H863" i="1" s="1"/>
  <c r="I846" i="1"/>
  <c r="H846" i="1"/>
  <c r="H845" i="1"/>
  <c r="I845" i="1" s="1"/>
  <c r="H844" i="1"/>
  <c r="I844" i="1" s="1"/>
  <c r="H807" i="1"/>
  <c r="I807" i="1" s="1"/>
  <c r="H806" i="1"/>
  <c r="I806" i="1" s="1"/>
  <c r="H805" i="1"/>
  <c r="I805" i="1" s="1"/>
  <c r="H801" i="1"/>
  <c r="I801" i="1" s="1"/>
  <c r="H800" i="1"/>
  <c r="I800" i="1" s="1"/>
  <c r="H799" i="1"/>
  <c r="I799" i="1" s="1"/>
  <c r="H798" i="1"/>
  <c r="I798" i="1" s="1"/>
  <c r="H797" i="1"/>
  <c r="I797" i="1" s="1"/>
  <c r="H796" i="1"/>
  <c r="I796" i="1" s="1"/>
  <c r="H795" i="1"/>
  <c r="I795" i="1" s="1"/>
  <c r="H794" i="1"/>
  <c r="I794" i="1" s="1"/>
  <c r="H793" i="1"/>
  <c r="H809" i="1" s="1"/>
  <c r="H792" i="1"/>
  <c r="I792" i="1" s="1"/>
  <c r="H791" i="1"/>
  <c r="I791" i="1" s="1"/>
  <c r="H790" i="1"/>
  <c r="I790" i="1" s="1"/>
  <c r="H753" i="1"/>
  <c r="I753" i="1" s="1"/>
  <c r="H752" i="1"/>
  <c r="I752" i="1" s="1"/>
  <c r="H751" i="1"/>
  <c r="I751" i="1" s="1"/>
  <c r="H747" i="1"/>
  <c r="I747" i="1" s="1"/>
  <c r="H746" i="1"/>
  <c r="I746" i="1" s="1"/>
  <c r="H745" i="1"/>
  <c r="I745" i="1" s="1"/>
  <c r="H744" i="1"/>
  <c r="I744" i="1" s="1"/>
  <c r="H743" i="1"/>
  <c r="I743" i="1" s="1"/>
  <c r="H742" i="1"/>
  <c r="I742" i="1" s="1"/>
  <c r="H741" i="1"/>
  <c r="I741" i="1" s="1"/>
  <c r="H740" i="1"/>
  <c r="I740" i="1" s="1"/>
  <c r="H739" i="1"/>
  <c r="H755" i="1" s="1"/>
  <c r="H738" i="1"/>
  <c r="I738" i="1" s="1"/>
  <c r="H737" i="1"/>
  <c r="I737" i="1" s="1"/>
  <c r="H736" i="1"/>
  <c r="I736" i="1" s="1"/>
  <c r="H699" i="1"/>
  <c r="I699" i="1" s="1"/>
  <c r="I698" i="1"/>
  <c r="H698" i="1"/>
  <c r="H697" i="1"/>
  <c r="I697" i="1" s="1"/>
  <c r="H693" i="1"/>
  <c r="I693" i="1" s="1"/>
  <c r="I692" i="1"/>
  <c r="H692" i="1"/>
  <c r="H691" i="1"/>
  <c r="I691" i="1" s="1"/>
  <c r="H690" i="1"/>
  <c r="I690" i="1" s="1"/>
  <c r="H689" i="1"/>
  <c r="I689" i="1" s="1"/>
  <c r="I688" i="1"/>
  <c r="H688" i="1"/>
  <c r="H687" i="1"/>
  <c r="I687" i="1" s="1"/>
  <c r="H686" i="1"/>
  <c r="I686" i="1" s="1"/>
  <c r="H685" i="1"/>
  <c r="H701" i="1" s="1"/>
  <c r="I684" i="1"/>
  <c r="H684" i="1"/>
  <c r="H683" i="1"/>
  <c r="I683" i="1" s="1"/>
  <c r="H682" i="1"/>
  <c r="I682" i="1" s="1"/>
  <c r="H375" i="1"/>
  <c r="I375" i="1" s="1"/>
  <c r="I374" i="1"/>
  <c r="H374" i="1"/>
  <c r="H373" i="1"/>
  <c r="I373" i="1" s="1"/>
  <c r="I369" i="1"/>
  <c r="H369" i="1"/>
  <c r="I368" i="1"/>
  <c r="H368" i="1"/>
  <c r="H367" i="1"/>
  <c r="I367" i="1" s="1"/>
  <c r="H366" i="1"/>
  <c r="I366" i="1" s="1"/>
  <c r="I365" i="1"/>
  <c r="H365" i="1"/>
  <c r="I364" i="1"/>
  <c r="H364" i="1"/>
  <c r="H363" i="1"/>
  <c r="I363" i="1" s="1"/>
  <c r="H362" i="1"/>
  <c r="I362" i="1" s="1"/>
  <c r="I361" i="1"/>
  <c r="H361" i="1"/>
  <c r="H377" i="1" s="1"/>
  <c r="I360" i="1"/>
  <c r="H360" i="1"/>
  <c r="H359" i="1"/>
  <c r="I359" i="1" s="1"/>
  <c r="H358" i="1"/>
  <c r="I358" i="1" s="1"/>
  <c r="I321" i="1"/>
  <c r="H321" i="1"/>
  <c r="H320" i="1"/>
  <c r="I320" i="1" s="1"/>
  <c r="H319" i="1"/>
  <c r="I319" i="1" s="1"/>
  <c r="I315" i="1"/>
  <c r="H315" i="1"/>
  <c r="H314" i="1"/>
  <c r="I314" i="1" s="1"/>
  <c r="H313" i="1"/>
  <c r="I313" i="1" s="1"/>
  <c r="H312" i="1"/>
  <c r="I312" i="1" s="1"/>
  <c r="I311" i="1"/>
  <c r="H311" i="1"/>
  <c r="H310" i="1"/>
  <c r="I310" i="1" s="1"/>
  <c r="H309" i="1"/>
  <c r="I309" i="1" s="1"/>
  <c r="H308" i="1"/>
  <c r="I308" i="1" s="1"/>
  <c r="I307" i="1"/>
  <c r="H307" i="1"/>
  <c r="H306" i="1"/>
  <c r="I306" i="1" s="1"/>
  <c r="H305" i="1"/>
  <c r="I305" i="1" s="1"/>
  <c r="H304" i="1"/>
  <c r="I304" i="1" s="1"/>
  <c r="H266" i="1"/>
  <c r="H265" i="1"/>
  <c r="H261" i="1"/>
  <c r="H260" i="1"/>
  <c r="H259" i="1"/>
  <c r="H257" i="1"/>
  <c r="H256" i="1"/>
  <c r="H255" i="1"/>
  <c r="H253" i="1"/>
  <c r="H252" i="1"/>
  <c r="H251" i="1"/>
  <c r="H213" i="1"/>
  <c r="I213" i="1" s="1"/>
  <c r="I212" i="1"/>
  <c r="H212" i="1"/>
  <c r="H211" i="1"/>
  <c r="I211" i="1" s="1"/>
  <c r="H207" i="1"/>
  <c r="I207" i="1" s="1"/>
  <c r="I206" i="1"/>
  <c r="H206" i="1"/>
  <c r="H205" i="1"/>
  <c r="I205" i="1" s="1"/>
  <c r="H204" i="1"/>
  <c r="I204" i="1" s="1"/>
  <c r="H203" i="1"/>
  <c r="I203" i="1" s="1"/>
  <c r="I202" i="1"/>
  <c r="H202" i="1"/>
  <c r="H201" i="1"/>
  <c r="I201" i="1" s="1"/>
  <c r="H200" i="1"/>
  <c r="I200" i="1" s="1"/>
  <c r="H199" i="1"/>
  <c r="H215" i="1" s="1"/>
  <c r="I198" i="1"/>
  <c r="H198" i="1"/>
  <c r="H197" i="1"/>
  <c r="I197" i="1" s="1"/>
  <c r="H196" i="1"/>
  <c r="I196" i="1" s="1"/>
  <c r="H159" i="1"/>
  <c r="I159" i="1" s="1"/>
  <c r="H158" i="1"/>
  <c r="I158" i="1" s="1"/>
  <c r="H157" i="1"/>
  <c r="I157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H161" i="1" s="1"/>
  <c r="I144" i="1"/>
  <c r="H144" i="1"/>
  <c r="H143" i="1"/>
  <c r="I143" i="1" s="1"/>
  <c r="H142" i="1"/>
  <c r="I142" i="1" s="1"/>
  <c r="H105" i="1"/>
  <c r="I105" i="1" s="1"/>
  <c r="H104" i="1"/>
  <c r="I104" i="1" s="1"/>
  <c r="H103" i="1"/>
  <c r="I103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H107" i="1" s="1"/>
  <c r="H90" i="1"/>
  <c r="I90" i="1" s="1"/>
  <c r="H89" i="1"/>
  <c r="I89" i="1" s="1"/>
  <c r="H88" i="1"/>
  <c r="I88" i="1" s="1"/>
  <c r="H34" i="1"/>
  <c r="I6719" i="1"/>
  <c r="I6718" i="1"/>
  <c r="I6714" i="1"/>
  <c r="I6712" i="1"/>
  <c r="I6709" i="1"/>
  <c r="I6707" i="1"/>
  <c r="I6706" i="1"/>
  <c r="I6704" i="1"/>
  <c r="I6703" i="1"/>
  <c r="I6666" i="1"/>
  <c r="I6665" i="1"/>
  <c r="I6664" i="1"/>
  <c r="I6660" i="1"/>
  <c r="I6659" i="1"/>
  <c r="I6658" i="1"/>
  <c r="I6657" i="1"/>
  <c r="I6656" i="1"/>
  <c r="I6655" i="1"/>
  <c r="I6654" i="1"/>
  <c r="I6653" i="1"/>
  <c r="I6652" i="1"/>
  <c r="I6668" i="1" s="1"/>
  <c r="I6651" i="1"/>
  <c r="I6650" i="1"/>
  <c r="I6662" i="1" s="1"/>
  <c r="I6649" i="1"/>
  <c r="I6612" i="1"/>
  <c r="I6611" i="1"/>
  <c r="I6610" i="1"/>
  <c r="I6606" i="1"/>
  <c r="I6605" i="1"/>
  <c r="I6604" i="1"/>
  <c r="I6603" i="1"/>
  <c r="I6602" i="1"/>
  <c r="I6601" i="1"/>
  <c r="I6600" i="1"/>
  <c r="I6599" i="1"/>
  <c r="I6598" i="1"/>
  <c r="I6614" i="1" s="1"/>
  <c r="I6597" i="1"/>
  <c r="I6596" i="1"/>
  <c r="I6608" i="1" s="1"/>
  <c r="I6595" i="1"/>
  <c r="I6558" i="1"/>
  <c r="I6557" i="1"/>
  <c r="I6556" i="1"/>
  <c r="I6552" i="1"/>
  <c r="I6551" i="1"/>
  <c r="I6550" i="1"/>
  <c r="I6549" i="1"/>
  <c r="I6548" i="1"/>
  <c r="I6547" i="1"/>
  <c r="I6546" i="1"/>
  <c r="I6545" i="1"/>
  <c r="I6544" i="1"/>
  <c r="I6560" i="1" s="1"/>
  <c r="I6543" i="1"/>
  <c r="I6542" i="1"/>
  <c r="I6554" i="1" s="1"/>
  <c r="I6541" i="1"/>
  <c r="I6504" i="1"/>
  <c r="I6503" i="1"/>
  <c r="I6502" i="1"/>
  <c r="I6498" i="1"/>
  <c r="I6497" i="1"/>
  <c r="I6496" i="1"/>
  <c r="I6495" i="1"/>
  <c r="I6494" i="1"/>
  <c r="I6493" i="1"/>
  <c r="I6492" i="1"/>
  <c r="I6491" i="1"/>
  <c r="I6490" i="1"/>
  <c r="I6506" i="1" s="1"/>
  <c r="I6489" i="1"/>
  <c r="I6488" i="1"/>
  <c r="I6500" i="1" s="1"/>
  <c r="I6487" i="1"/>
  <c r="I6450" i="1"/>
  <c r="I6449" i="1"/>
  <c r="I6448" i="1"/>
  <c r="I6444" i="1"/>
  <c r="I6443" i="1"/>
  <c r="I6442" i="1"/>
  <c r="I6441" i="1"/>
  <c r="I6440" i="1"/>
  <c r="I6439" i="1"/>
  <c r="I6438" i="1"/>
  <c r="I6437" i="1"/>
  <c r="I6436" i="1"/>
  <c r="I6452" i="1" s="1"/>
  <c r="I6435" i="1"/>
  <c r="I6434" i="1"/>
  <c r="I6446" i="1" s="1"/>
  <c r="I6433" i="1"/>
  <c r="I6396" i="1"/>
  <c r="I6395" i="1"/>
  <c r="I6394" i="1"/>
  <c r="I6390" i="1"/>
  <c r="I6389" i="1"/>
  <c r="I6388" i="1"/>
  <c r="I6387" i="1"/>
  <c r="I6386" i="1"/>
  <c r="I6385" i="1"/>
  <c r="I6384" i="1"/>
  <c r="I6383" i="1"/>
  <c r="I6382" i="1"/>
  <c r="I6398" i="1" s="1"/>
  <c r="I6381" i="1"/>
  <c r="I6380" i="1"/>
  <c r="I6392" i="1" s="1"/>
  <c r="I6379" i="1"/>
  <c r="I6342" i="1"/>
  <c r="I6341" i="1"/>
  <c r="I6340" i="1"/>
  <c r="I6336" i="1"/>
  <c r="I6335" i="1"/>
  <c r="I6334" i="1"/>
  <c r="I6333" i="1"/>
  <c r="I6332" i="1"/>
  <c r="I6331" i="1"/>
  <c r="I6330" i="1"/>
  <c r="I6329" i="1"/>
  <c r="I6328" i="1"/>
  <c r="I6344" i="1" s="1"/>
  <c r="I6327" i="1"/>
  <c r="I6326" i="1"/>
  <c r="I6338" i="1" s="1"/>
  <c r="I6325" i="1"/>
  <c r="I6288" i="1"/>
  <c r="I6287" i="1"/>
  <c r="I6286" i="1"/>
  <c r="I6282" i="1"/>
  <c r="I6281" i="1"/>
  <c r="I6280" i="1"/>
  <c r="I6279" i="1"/>
  <c r="I6278" i="1"/>
  <c r="I6277" i="1"/>
  <c r="I6276" i="1"/>
  <c r="I6275" i="1"/>
  <c r="I6274" i="1"/>
  <c r="I6290" i="1" s="1"/>
  <c r="I6273" i="1"/>
  <c r="I6272" i="1"/>
  <c r="I6284" i="1" s="1"/>
  <c r="I6271" i="1"/>
  <c r="I6234" i="1"/>
  <c r="I6233" i="1"/>
  <c r="I6232" i="1"/>
  <c r="I6228" i="1"/>
  <c r="I6227" i="1"/>
  <c r="I6226" i="1"/>
  <c r="I6225" i="1"/>
  <c r="I6224" i="1"/>
  <c r="I6223" i="1"/>
  <c r="I6222" i="1"/>
  <c r="I6221" i="1"/>
  <c r="I6220" i="1"/>
  <c r="I6236" i="1" s="1"/>
  <c r="I6219" i="1"/>
  <c r="I6218" i="1"/>
  <c r="I6230" i="1" s="1"/>
  <c r="I6217" i="1"/>
  <c r="I6180" i="1"/>
  <c r="I6179" i="1"/>
  <c r="I6178" i="1"/>
  <c r="I6174" i="1"/>
  <c r="I6173" i="1"/>
  <c r="I6172" i="1"/>
  <c r="I6171" i="1"/>
  <c r="I6170" i="1"/>
  <c r="I6169" i="1"/>
  <c r="I6168" i="1"/>
  <c r="I6167" i="1"/>
  <c r="I6166" i="1"/>
  <c r="I6182" i="1" s="1"/>
  <c r="I6165" i="1"/>
  <c r="I6164" i="1"/>
  <c r="I6176" i="1" s="1"/>
  <c r="I6163" i="1"/>
  <c r="I6126" i="1"/>
  <c r="I6125" i="1"/>
  <c r="I6124" i="1"/>
  <c r="I6120" i="1"/>
  <c r="I6119" i="1"/>
  <c r="I6118" i="1"/>
  <c r="I6117" i="1"/>
  <c r="I6116" i="1"/>
  <c r="I6115" i="1"/>
  <c r="I6114" i="1"/>
  <c r="I6113" i="1"/>
  <c r="I6112" i="1"/>
  <c r="I6128" i="1" s="1"/>
  <c r="I6111" i="1"/>
  <c r="I6110" i="1"/>
  <c r="I6122" i="1" s="1"/>
  <c r="I6109" i="1"/>
  <c r="I6072" i="1"/>
  <c r="I6071" i="1"/>
  <c r="I6070" i="1"/>
  <c r="I6066" i="1"/>
  <c r="I6065" i="1"/>
  <c r="I6064" i="1"/>
  <c r="I6063" i="1"/>
  <c r="I6062" i="1"/>
  <c r="I6061" i="1"/>
  <c r="I6060" i="1"/>
  <c r="I6059" i="1"/>
  <c r="I6058" i="1"/>
  <c r="I6074" i="1" s="1"/>
  <c r="I6057" i="1"/>
  <c r="I6056" i="1"/>
  <c r="I6068" i="1" s="1"/>
  <c r="I6055" i="1"/>
  <c r="I6018" i="1"/>
  <c r="I6017" i="1"/>
  <c r="I6016" i="1"/>
  <c r="I6012" i="1"/>
  <c r="I6011" i="1"/>
  <c r="I6010" i="1"/>
  <c r="I6009" i="1"/>
  <c r="I6008" i="1"/>
  <c r="I6007" i="1"/>
  <c r="I6006" i="1"/>
  <c r="I6005" i="1"/>
  <c r="I6004" i="1"/>
  <c r="I6020" i="1" s="1"/>
  <c r="I6003" i="1"/>
  <c r="I6002" i="1"/>
  <c r="I6014" i="1" s="1"/>
  <c r="I6001" i="1"/>
  <c r="I5964" i="1"/>
  <c r="I5963" i="1"/>
  <c r="I5962" i="1"/>
  <c r="M5962" i="1" s="1"/>
  <c r="I5958" i="1"/>
  <c r="I5957" i="1"/>
  <c r="I5956" i="1"/>
  <c r="M5956" i="1" s="1"/>
  <c r="I5955" i="1"/>
  <c r="I5954" i="1"/>
  <c r="I5953" i="1"/>
  <c r="I5952" i="1"/>
  <c r="I5951" i="1"/>
  <c r="I5950" i="1"/>
  <c r="I5949" i="1"/>
  <c r="I5948" i="1"/>
  <c r="I5947" i="1"/>
  <c r="I5910" i="1"/>
  <c r="I5909" i="1"/>
  <c r="I5908" i="1"/>
  <c r="I5904" i="1"/>
  <c r="I5903" i="1"/>
  <c r="I5902" i="1"/>
  <c r="I5901" i="1"/>
  <c r="I5900" i="1"/>
  <c r="I5899" i="1"/>
  <c r="I5898" i="1"/>
  <c r="I5897" i="1"/>
  <c r="I5896" i="1"/>
  <c r="I5912" i="1" s="1"/>
  <c r="I5895" i="1"/>
  <c r="I5894" i="1"/>
  <c r="I5906" i="1" s="1"/>
  <c r="I5893" i="1"/>
  <c r="I5856" i="1"/>
  <c r="I5855" i="1"/>
  <c r="I5854" i="1"/>
  <c r="I5850" i="1"/>
  <c r="I5849" i="1"/>
  <c r="I5848" i="1"/>
  <c r="I5847" i="1"/>
  <c r="I5846" i="1"/>
  <c r="I5845" i="1"/>
  <c r="I5844" i="1"/>
  <c r="I5843" i="1"/>
  <c r="I5842" i="1"/>
  <c r="I5858" i="1" s="1"/>
  <c r="I5841" i="1"/>
  <c r="I5840" i="1"/>
  <c r="I5852" i="1" s="1"/>
  <c r="I5839" i="1"/>
  <c r="I5802" i="1"/>
  <c r="I5801" i="1"/>
  <c r="I5800" i="1"/>
  <c r="I5796" i="1"/>
  <c r="I5795" i="1"/>
  <c r="I5794" i="1"/>
  <c r="I5793" i="1"/>
  <c r="I5792" i="1"/>
  <c r="I5791" i="1"/>
  <c r="I5790" i="1"/>
  <c r="I5789" i="1"/>
  <c r="I5788" i="1"/>
  <c r="I5804" i="1" s="1"/>
  <c r="I5787" i="1"/>
  <c r="I5786" i="1"/>
  <c r="I5798" i="1" s="1"/>
  <c r="I5785" i="1"/>
  <c r="I5748" i="1"/>
  <c r="I5747" i="1"/>
  <c r="I5746" i="1"/>
  <c r="I5742" i="1"/>
  <c r="I5741" i="1"/>
  <c r="I5740" i="1"/>
  <c r="I5739" i="1"/>
  <c r="I5738" i="1"/>
  <c r="I5737" i="1"/>
  <c r="I5736" i="1"/>
  <c r="I5735" i="1"/>
  <c r="I5734" i="1"/>
  <c r="I5750" i="1" s="1"/>
  <c r="I5733" i="1"/>
  <c r="I5732" i="1"/>
  <c r="I5731" i="1"/>
  <c r="I5744" i="1" s="1"/>
  <c r="I5694" i="1"/>
  <c r="I5693" i="1"/>
  <c r="I5692" i="1"/>
  <c r="I5688" i="1"/>
  <c r="I5687" i="1"/>
  <c r="I5686" i="1"/>
  <c r="I5685" i="1"/>
  <c r="I5684" i="1"/>
  <c r="I5683" i="1"/>
  <c r="I5682" i="1"/>
  <c r="I5681" i="1"/>
  <c r="I5680" i="1"/>
  <c r="I5696" i="1" s="1"/>
  <c r="I5679" i="1"/>
  <c r="I5678" i="1"/>
  <c r="I5690" i="1" s="1"/>
  <c r="I5677" i="1"/>
  <c r="I5640" i="1"/>
  <c r="I5639" i="1"/>
  <c r="I5638" i="1"/>
  <c r="I5634" i="1"/>
  <c r="I5633" i="1"/>
  <c r="I5632" i="1"/>
  <c r="I5631" i="1"/>
  <c r="I5630" i="1"/>
  <c r="I5629" i="1"/>
  <c r="I5628" i="1"/>
  <c r="I5627" i="1"/>
  <c r="I5626" i="1"/>
  <c r="I5642" i="1" s="1"/>
  <c r="I5625" i="1"/>
  <c r="I5624" i="1"/>
  <c r="I5636" i="1" s="1"/>
  <c r="I5623" i="1"/>
  <c r="I5586" i="1"/>
  <c r="I5585" i="1"/>
  <c r="I5584" i="1"/>
  <c r="I5580" i="1"/>
  <c r="I5579" i="1"/>
  <c r="I5578" i="1"/>
  <c r="I5577" i="1"/>
  <c r="I5576" i="1"/>
  <c r="I5575" i="1"/>
  <c r="I5574" i="1"/>
  <c r="I5573" i="1"/>
  <c r="I5572" i="1"/>
  <c r="I5588" i="1" s="1"/>
  <c r="I5571" i="1"/>
  <c r="I5570" i="1"/>
  <c r="I5582" i="1" s="1"/>
  <c r="I5569" i="1"/>
  <c r="I5532" i="1"/>
  <c r="I5531" i="1"/>
  <c r="I5530" i="1"/>
  <c r="I5526" i="1"/>
  <c r="I5524" i="1"/>
  <c r="I5523" i="1"/>
  <c r="I5521" i="1"/>
  <c r="I5520" i="1"/>
  <c r="I5519" i="1"/>
  <c r="I5518" i="1"/>
  <c r="I5516" i="1"/>
  <c r="I5515" i="1"/>
  <c r="I5478" i="1"/>
  <c r="I5477" i="1"/>
  <c r="I5476" i="1"/>
  <c r="I5472" i="1"/>
  <c r="I5471" i="1"/>
  <c r="I5470" i="1"/>
  <c r="I5469" i="1"/>
  <c r="I5468" i="1"/>
  <c r="I5467" i="1"/>
  <c r="I5466" i="1"/>
  <c r="I5465" i="1"/>
  <c r="I5464" i="1"/>
  <c r="I5480" i="1" s="1"/>
  <c r="I5463" i="1"/>
  <c r="I5462" i="1"/>
  <c r="I5461" i="1"/>
  <c r="I5474" i="1" s="1"/>
  <c r="I5424" i="1"/>
  <c r="I5423" i="1"/>
  <c r="I5422" i="1"/>
  <c r="I5418" i="1"/>
  <c r="I5417" i="1"/>
  <c r="I5416" i="1"/>
  <c r="I5415" i="1"/>
  <c r="I5414" i="1"/>
  <c r="I5413" i="1"/>
  <c r="I5412" i="1"/>
  <c r="I5411" i="1"/>
  <c r="I5410" i="1"/>
  <c r="I5426" i="1" s="1"/>
  <c r="I5409" i="1"/>
  <c r="I5408" i="1"/>
  <c r="I5420" i="1" s="1"/>
  <c r="I5407" i="1"/>
  <c r="I5370" i="1"/>
  <c r="I5369" i="1"/>
  <c r="I5368" i="1"/>
  <c r="I5364" i="1"/>
  <c r="I5363" i="1"/>
  <c r="I5362" i="1"/>
  <c r="I5361" i="1"/>
  <c r="I5360" i="1"/>
  <c r="I5359" i="1"/>
  <c r="I5358" i="1"/>
  <c r="I5357" i="1"/>
  <c r="I5356" i="1"/>
  <c r="I5372" i="1" s="1"/>
  <c r="I5355" i="1"/>
  <c r="I5354" i="1"/>
  <c r="I5353" i="1"/>
  <c r="I5366" i="1" s="1"/>
  <c r="I5316" i="1"/>
  <c r="I5315" i="1"/>
  <c r="I5314" i="1"/>
  <c r="I5310" i="1"/>
  <c r="I5309" i="1"/>
  <c r="I5308" i="1"/>
  <c r="I5307" i="1"/>
  <c r="I5306" i="1"/>
  <c r="I5305" i="1"/>
  <c r="I5304" i="1"/>
  <c r="I5303" i="1"/>
  <c r="I5302" i="1"/>
  <c r="I5318" i="1" s="1"/>
  <c r="I5301" i="1"/>
  <c r="I5300" i="1"/>
  <c r="I5312" i="1" s="1"/>
  <c r="I5299" i="1"/>
  <c r="I5262" i="1"/>
  <c r="I5261" i="1"/>
  <c r="I5260" i="1"/>
  <c r="I5256" i="1"/>
  <c r="I5255" i="1"/>
  <c r="I5254" i="1"/>
  <c r="I5253" i="1"/>
  <c r="I5252" i="1"/>
  <c r="I5251" i="1"/>
  <c r="I5250" i="1"/>
  <c r="I5249" i="1"/>
  <c r="I5248" i="1"/>
  <c r="I5264" i="1" s="1"/>
  <c r="I5247" i="1"/>
  <c r="I5246" i="1"/>
  <c r="I5258" i="1" s="1"/>
  <c r="I5245" i="1"/>
  <c r="I5208" i="1"/>
  <c r="I5207" i="1"/>
  <c r="I5206" i="1"/>
  <c r="I5202" i="1"/>
  <c r="I5201" i="1"/>
  <c r="I5200" i="1"/>
  <c r="I5199" i="1"/>
  <c r="I5198" i="1"/>
  <c r="I5197" i="1"/>
  <c r="I5196" i="1"/>
  <c r="I5195" i="1"/>
  <c r="I5194" i="1"/>
  <c r="I5210" i="1" s="1"/>
  <c r="I5193" i="1"/>
  <c r="I5192" i="1"/>
  <c r="I5204" i="1" s="1"/>
  <c r="I5191" i="1"/>
  <c r="I5154" i="1"/>
  <c r="I5153" i="1"/>
  <c r="I5152" i="1"/>
  <c r="I5148" i="1"/>
  <c r="I5147" i="1"/>
  <c r="I5146" i="1"/>
  <c r="I5145" i="1"/>
  <c r="I5144" i="1"/>
  <c r="I5143" i="1"/>
  <c r="I5142" i="1"/>
  <c r="I5141" i="1"/>
  <c r="I5140" i="1"/>
  <c r="I5156" i="1" s="1"/>
  <c r="I5139" i="1"/>
  <c r="I5138" i="1"/>
  <c r="I5150" i="1" s="1"/>
  <c r="I5137" i="1"/>
  <c r="I5099" i="1"/>
  <c r="I5098" i="1"/>
  <c r="I5094" i="1"/>
  <c r="I5092" i="1"/>
  <c r="I5091" i="1"/>
  <c r="I5090" i="1"/>
  <c r="I5088" i="1"/>
  <c r="I5087" i="1"/>
  <c r="I5086" i="1"/>
  <c r="I5084" i="1"/>
  <c r="I5083" i="1"/>
  <c r="I5046" i="1"/>
  <c r="I5045" i="1"/>
  <c r="I5044" i="1"/>
  <c r="I5040" i="1"/>
  <c r="I5039" i="1"/>
  <c r="I5038" i="1"/>
  <c r="I5037" i="1"/>
  <c r="I5036" i="1"/>
  <c r="I5035" i="1"/>
  <c r="I5034" i="1"/>
  <c r="I5033" i="1"/>
  <c r="I5032" i="1"/>
  <c r="I5048" i="1" s="1"/>
  <c r="I5031" i="1"/>
  <c r="I5030" i="1"/>
  <c r="I5042" i="1" s="1"/>
  <c r="I5029" i="1"/>
  <c r="I4992" i="1"/>
  <c r="I4991" i="1"/>
  <c r="I4990" i="1"/>
  <c r="I4986" i="1"/>
  <c r="I4985" i="1"/>
  <c r="I4984" i="1"/>
  <c r="I4983" i="1"/>
  <c r="I4982" i="1"/>
  <c r="I4981" i="1"/>
  <c r="I4980" i="1"/>
  <c r="I4979" i="1"/>
  <c r="I4978" i="1"/>
  <c r="I4994" i="1" s="1"/>
  <c r="I4977" i="1"/>
  <c r="I4976" i="1"/>
  <c r="I4988" i="1" s="1"/>
  <c r="I4975" i="1"/>
  <c r="I4938" i="1"/>
  <c r="I4937" i="1"/>
  <c r="I4936" i="1"/>
  <c r="I4932" i="1"/>
  <c r="I4931" i="1"/>
  <c r="I4930" i="1"/>
  <c r="I4929" i="1"/>
  <c r="I4928" i="1"/>
  <c r="I4927" i="1"/>
  <c r="I4926" i="1"/>
  <c r="I4925" i="1"/>
  <c r="I4924" i="1"/>
  <c r="I4940" i="1" s="1"/>
  <c r="I4923" i="1"/>
  <c r="I4922" i="1"/>
  <c r="I4934" i="1" s="1"/>
  <c r="I4921" i="1"/>
  <c r="I4884" i="1"/>
  <c r="I4883" i="1"/>
  <c r="I4882" i="1"/>
  <c r="I4878" i="1"/>
  <c r="I4877" i="1"/>
  <c r="I4876" i="1"/>
  <c r="I4875" i="1"/>
  <c r="I4874" i="1"/>
  <c r="I4873" i="1"/>
  <c r="I4872" i="1"/>
  <c r="I4871" i="1"/>
  <c r="I4870" i="1"/>
  <c r="I4886" i="1" s="1"/>
  <c r="I4869" i="1"/>
  <c r="I4868" i="1"/>
  <c r="I4880" i="1" s="1"/>
  <c r="I4867" i="1"/>
  <c r="I4830" i="1"/>
  <c r="I4829" i="1"/>
  <c r="I4828" i="1"/>
  <c r="I4824" i="1"/>
  <c r="I4823" i="1"/>
  <c r="I4822" i="1"/>
  <c r="I4821" i="1"/>
  <c r="I4820" i="1"/>
  <c r="I4819" i="1"/>
  <c r="I4818" i="1"/>
  <c r="I4817" i="1"/>
  <c r="I4816" i="1"/>
  <c r="I4832" i="1" s="1"/>
  <c r="I4815" i="1"/>
  <c r="I4814" i="1"/>
  <c r="I4826" i="1" s="1"/>
  <c r="I4813" i="1"/>
  <c r="I4776" i="1"/>
  <c r="I4775" i="1"/>
  <c r="I4774" i="1"/>
  <c r="I4770" i="1"/>
  <c r="I4769" i="1"/>
  <c r="I4768" i="1"/>
  <c r="I4767" i="1"/>
  <c r="I4766" i="1"/>
  <c r="I4765" i="1"/>
  <c r="I4764" i="1"/>
  <c r="I4763" i="1"/>
  <c r="I4762" i="1"/>
  <c r="I4778" i="1" s="1"/>
  <c r="I4761" i="1"/>
  <c r="I4760" i="1"/>
  <c r="I4772" i="1" s="1"/>
  <c r="I4759" i="1"/>
  <c r="I4722" i="1"/>
  <c r="I4721" i="1"/>
  <c r="I4720" i="1"/>
  <c r="I4716" i="1"/>
  <c r="I4715" i="1"/>
  <c r="I4714" i="1"/>
  <c r="I4713" i="1"/>
  <c r="I4712" i="1"/>
  <c r="I4711" i="1"/>
  <c r="I4710" i="1"/>
  <c r="I4709" i="1"/>
  <c r="I4708" i="1"/>
  <c r="I4724" i="1" s="1"/>
  <c r="I4707" i="1"/>
  <c r="I4706" i="1"/>
  <c r="I4718" i="1" s="1"/>
  <c r="I4705" i="1"/>
  <c r="I4667" i="1"/>
  <c r="M4667" i="1" s="1"/>
  <c r="I4666" i="1"/>
  <c r="I4661" i="1"/>
  <c r="M4661" i="1" s="1"/>
  <c r="I4659" i="1"/>
  <c r="I4658" i="1"/>
  <c r="I4656" i="1"/>
  <c r="I4655" i="1"/>
  <c r="I4653" i="1"/>
  <c r="M4653" i="1" s="1"/>
  <c r="I4651" i="1"/>
  <c r="I4614" i="1"/>
  <c r="I4613" i="1"/>
  <c r="I4612" i="1"/>
  <c r="I4608" i="1"/>
  <c r="I4607" i="1"/>
  <c r="I4606" i="1"/>
  <c r="I4605" i="1"/>
  <c r="I4604" i="1"/>
  <c r="I4603" i="1"/>
  <c r="I4602" i="1"/>
  <c r="I4601" i="1"/>
  <c r="I4600" i="1"/>
  <c r="I4616" i="1" s="1"/>
  <c r="I4599" i="1"/>
  <c r="I4598" i="1"/>
  <c r="I4610" i="1" s="1"/>
  <c r="I4597" i="1"/>
  <c r="I4560" i="1"/>
  <c r="I4559" i="1"/>
  <c r="I4558" i="1"/>
  <c r="I4554" i="1"/>
  <c r="I4553" i="1"/>
  <c r="I4552" i="1"/>
  <c r="I4551" i="1"/>
  <c r="I4550" i="1"/>
  <c r="I4549" i="1"/>
  <c r="I4548" i="1"/>
  <c r="I4547" i="1"/>
  <c r="I4546" i="1"/>
  <c r="I4562" i="1" s="1"/>
  <c r="I4545" i="1"/>
  <c r="I4544" i="1"/>
  <c r="I4556" i="1" s="1"/>
  <c r="I4543" i="1"/>
  <c r="I4506" i="1"/>
  <c r="I4505" i="1"/>
  <c r="I4504" i="1"/>
  <c r="I4500" i="1"/>
  <c r="I4499" i="1"/>
  <c r="I4498" i="1"/>
  <c r="I4497" i="1"/>
  <c r="I4496" i="1"/>
  <c r="I4495" i="1"/>
  <c r="I4494" i="1"/>
  <c r="I4493" i="1"/>
  <c r="I4492" i="1"/>
  <c r="I4508" i="1" s="1"/>
  <c r="I4491" i="1"/>
  <c r="I4490" i="1"/>
  <c r="I4502" i="1" s="1"/>
  <c r="I4489" i="1"/>
  <c r="I4452" i="1"/>
  <c r="I4451" i="1"/>
  <c r="I4450" i="1"/>
  <c r="I4446" i="1"/>
  <c r="I4445" i="1"/>
  <c r="I4444" i="1"/>
  <c r="I4443" i="1"/>
  <c r="I4442" i="1"/>
  <c r="I4441" i="1"/>
  <c r="I4440" i="1"/>
  <c r="I4439" i="1"/>
  <c r="I4438" i="1"/>
  <c r="I4454" i="1" s="1"/>
  <c r="I4437" i="1"/>
  <c r="I4436" i="1"/>
  <c r="I4448" i="1" s="1"/>
  <c r="I4435" i="1"/>
  <c r="I4398" i="1"/>
  <c r="I4397" i="1"/>
  <c r="I4396" i="1"/>
  <c r="I4392" i="1"/>
  <c r="I4391" i="1"/>
  <c r="I4390" i="1"/>
  <c r="I4389" i="1"/>
  <c r="I4388" i="1"/>
  <c r="I4387" i="1"/>
  <c r="I4386" i="1"/>
  <c r="I4385" i="1"/>
  <c r="I4384" i="1"/>
  <c r="I4400" i="1" s="1"/>
  <c r="I4383" i="1"/>
  <c r="I4382" i="1"/>
  <c r="I4394" i="1" s="1"/>
  <c r="I4381" i="1"/>
  <c r="I4344" i="1"/>
  <c r="I4343" i="1"/>
  <c r="I4342" i="1"/>
  <c r="I4338" i="1"/>
  <c r="I4337" i="1"/>
  <c r="I4336" i="1"/>
  <c r="I4335" i="1"/>
  <c r="I4334" i="1"/>
  <c r="I4333" i="1"/>
  <c r="I4332" i="1"/>
  <c r="I4331" i="1"/>
  <c r="I4330" i="1"/>
  <c r="I4346" i="1" s="1"/>
  <c r="I4329" i="1"/>
  <c r="I4328" i="1"/>
  <c r="I4340" i="1" s="1"/>
  <c r="I4327" i="1"/>
  <c r="I4290" i="1"/>
  <c r="I4289" i="1"/>
  <c r="I4288" i="1"/>
  <c r="I4284" i="1"/>
  <c r="I4283" i="1"/>
  <c r="I4282" i="1"/>
  <c r="I4281" i="1"/>
  <c r="I4280" i="1"/>
  <c r="I4279" i="1"/>
  <c r="I4278" i="1"/>
  <c r="I4277" i="1"/>
  <c r="I4276" i="1"/>
  <c r="I4292" i="1" s="1"/>
  <c r="I4275" i="1"/>
  <c r="I4274" i="1"/>
  <c r="I4286" i="1" s="1"/>
  <c r="I4273" i="1"/>
  <c r="I4236" i="1"/>
  <c r="I4235" i="1"/>
  <c r="I4234" i="1"/>
  <c r="I4230" i="1"/>
  <c r="I4229" i="1"/>
  <c r="I4228" i="1"/>
  <c r="I4227" i="1"/>
  <c r="I4226" i="1"/>
  <c r="I4225" i="1"/>
  <c r="I4224" i="1"/>
  <c r="I4223" i="1"/>
  <c r="I4222" i="1"/>
  <c r="I4238" i="1" s="1"/>
  <c r="I4221" i="1"/>
  <c r="I4220" i="1"/>
  <c r="I4232" i="1" s="1"/>
  <c r="I4219" i="1"/>
  <c r="I4182" i="1"/>
  <c r="I4181" i="1"/>
  <c r="I4180" i="1"/>
  <c r="I4176" i="1"/>
  <c r="I4175" i="1"/>
  <c r="I4174" i="1"/>
  <c r="I4173" i="1"/>
  <c r="I4172" i="1"/>
  <c r="I4171" i="1"/>
  <c r="I4170" i="1"/>
  <c r="I4169" i="1"/>
  <c r="I4168" i="1"/>
  <c r="I4184" i="1" s="1"/>
  <c r="I4167" i="1"/>
  <c r="I4166" i="1"/>
  <c r="I4178" i="1" s="1"/>
  <c r="I4165" i="1"/>
  <c r="I4128" i="1"/>
  <c r="I4127" i="1"/>
  <c r="I4126" i="1"/>
  <c r="I4122" i="1"/>
  <c r="I4121" i="1"/>
  <c r="I4120" i="1"/>
  <c r="I4119" i="1"/>
  <c r="I4118" i="1"/>
  <c r="I4117" i="1"/>
  <c r="I4116" i="1"/>
  <c r="I4115" i="1"/>
  <c r="I4114" i="1"/>
  <c r="I4130" i="1" s="1"/>
  <c r="I4113" i="1"/>
  <c r="I4112" i="1"/>
  <c r="I4124" i="1" s="1"/>
  <c r="I4111" i="1"/>
  <c r="I4074" i="1"/>
  <c r="I4073" i="1"/>
  <c r="I4072" i="1"/>
  <c r="I4068" i="1"/>
  <c r="I4067" i="1"/>
  <c r="I4066" i="1"/>
  <c r="I4065" i="1"/>
  <c r="I4064" i="1"/>
  <c r="I4063" i="1"/>
  <c r="I4062" i="1"/>
  <c r="I4061" i="1"/>
  <c r="I4060" i="1"/>
  <c r="I4076" i="1" s="1"/>
  <c r="I4059" i="1"/>
  <c r="I4058" i="1"/>
  <c r="I4070" i="1" s="1"/>
  <c r="I4057" i="1"/>
  <c r="I4020" i="1"/>
  <c r="I4019" i="1"/>
  <c r="I4018" i="1"/>
  <c r="I4014" i="1"/>
  <c r="I4013" i="1"/>
  <c r="I4012" i="1"/>
  <c r="I4011" i="1"/>
  <c r="I4010" i="1"/>
  <c r="I4009" i="1"/>
  <c r="I4008" i="1"/>
  <c r="I4007" i="1"/>
  <c r="I4006" i="1"/>
  <c r="I4022" i="1" s="1"/>
  <c r="I4005" i="1"/>
  <c r="I4004" i="1"/>
  <c r="I4016" i="1" s="1"/>
  <c r="I4003" i="1"/>
  <c r="I3966" i="1"/>
  <c r="I3965" i="1"/>
  <c r="I3964" i="1"/>
  <c r="I3960" i="1"/>
  <c r="I3959" i="1"/>
  <c r="I3958" i="1"/>
  <c r="I3957" i="1"/>
  <c r="I3956" i="1"/>
  <c r="I3955" i="1"/>
  <c r="I3954" i="1"/>
  <c r="I3953" i="1"/>
  <c r="I3952" i="1"/>
  <c r="I3968" i="1" s="1"/>
  <c r="I3951" i="1"/>
  <c r="I3950" i="1"/>
  <c r="I3962" i="1" s="1"/>
  <c r="I3949" i="1"/>
  <c r="I3912" i="1"/>
  <c r="I3911" i="1"/>
  <c r="I3910" i="1"/>
  <c r="I3906" i="1"/>
  <c r="I3905" i="1"/>
  <c r="I3904" i="1"/>
  <c r="I3903" i="1"/>
  <c r="I3902" i="1"/>
  <c r="I3901" i="1"/>
  <c r="I3900" i="1"/>
  <c r="I3899" i="1"/>
  <c r="I3898" i="1"/>
  <c r="I3914" i="1" s="1"/>
  <c r="I3897" i="1"/>
  <c r="I3896" i="1"/>
  <c r="I3908" i="1" s="1"/>
  <c r="I3895" i="1"/>
  <c r="I3858" i="1"/>
  <c r="I3857" i="1"/>
  <c r="I3856" i="1"/>
  <c r="I3852" i="1"/>
  <c r="I3851" i="1"/>
  <c r="I3850" i="1"/>
  <c r="I3849" i="1"/>
  <c r="I3848" i="1"/>
  <c r="I3847" i="1"/>
  <c r="I3846" i="1"/>
  <c r="I3845" i="1"/>
  <c r="I3844" i="1"/>
  <c r="I3860" i="1" s="1"/>
  <c r="I3843" i="1"/>
  <c r="I3842" i="1"/>
  <c r="I3854" i="1" s="1"/>
  <c r="I3841" i="1"/>
  <c r="I3804" i="1"/>
  <c r="I3803" i="1"/>
  <c r="I3802" i="1"/>
  <c r="I3798" i="1"/>
  <c r="I3797" i="1"/>
  <c r="I3796" i="1"/>
  <c r="I3795" i="1"/>
  <c r="I3794" i="1"/>
  <c r="I3793" i="1"/>
  <c r="I3792" i="1"/>
  <c r="I3791" i="1"/>
  <c r="I3790" i="1"/>
  <c r="I3806" i="1" s="1"/>
  <c r="I3789" i="1"/>
  <c r="I3788" i="1"/>
  <c r="I3800" i="1" s="1"/>
  <c r="I3787" i="1"/>
  <c r="I3750" i="1"/>
  <c r="I3749" i="1"/>
  <c r="I3748" i="1"/>
  <c r="I3744" i="1"/>
  <c r="I3743" i="1"/>
  <c r="I3742" i="1"/>
  <c r="I3741" i="1"/>
  <c r="I3740" i="1"/>
  <c r="I3739" i="1"/>
  <c r="I3738" i="1"/>
  <c r="I3737" i="1"/>
  <c r="I3736" i="1"/>
  <c r="I3752" i="1" s="1"/>
  <c r="I3735" i="1"/>
  <c r="I3734" i="1"/>
  <c r="I3746" i="1" s="1"/>
  <c r="I3733" i="1"/>
  <c r="I3696" i="1"/>
  <c r="I3695" i="1"/>
  <c r="I3694" i="1"/>
  <c r="I3690" i="1"/>
  <c r="I3689" i="1"/>
  <c r="I3688" i="1"/>
  <c r="I3687" i="1"/>
  <c r="I3686" i="1"/>
  <c r="I3685" i="1"/>
  <c r="I3684" i="1"/>
  <c r="I3683" i="1"/>
  <c r="I3682" i="1"/>
  <c r="I3698" i="1" s="1"/>
  <c r="I3681" i="1"/>
  <c r="I3680" i="1"/>
  <c r="I3692" i="1" s="1"/>
  <c r="I3679" i="1"/>
  <c r="I3642" i="1"/>
  <c r="I3641" i="1"/>
  <c r="I3640" i="1"/>
  <c r="I3636" i="1"/>
  <c r="I3635" i="1"/>
  <c r="I3634" i="1"/>
  <c r="I3633" i="1"/>
  <c r="I3632" i="1"/>
  <c r="I3631" i="1"/>
  <c r="I3630" i="1"/>
  <c r="I3629" i="1"/>
  <c r="I3628" i="1"/>
  <c r="I3644" i="1" s="1"/>
  <c r="I3627" i="1"/>
  <c r="I3626" i="1"/>
  <c r="I3625" i="1"/>
  <c r="I3638" i="1" s="1"/>
  <c r="I3588" i="1"/>
  <c r="I3587" i="1"/>
  <c r="I3586" i="1"/>
  <c r="I3582" i="1"/>
  <c r="I3581" i="1"/>
  <c r="I3580" i="1"/>
  <c r="I3579" i="1"/>
  <c r="I3578" i="1"/>
  <c r="I3577" i="1"/>
  <c r="I3576" i="1"/>
  <c r="I3575" i="1"/>
  <c r="I3574" i="1"/>
  <c r="I3590" i="1" s="1"/>
  <c r="I3573" i="1"/>
  <c r="I3572" i="1"/>
  <c r="I3584" i="1" s="1"/>
  <c r="I3571" i="1"/>
  <c r="I3534" i="1"/>
  <c r="I3533" i="1"/>
  <c r="I3532" i="1"/>
  <c r="I3528" i="1"/>
  <c r="I3527" i="1"/>
  <c r="I3526" i="1"/>
  <c r="I3525" i="1"/>
  <c r="I3524" i="1"/>
  <c r="I3523" i="1"/>
  <c r="I3522" i="1"/>
  <c r="I3521" i="1"/>
  <c r="I3520" i="1"/>
  <c r="I3536" i="1" s="1"/>
  <c r="I3519" i="1"/>
  <c r="I3518" i="1"/>
  <c r="I3517" i="1"/>
  <c r="I3480" i="1"/>
  <c r="I3479" i="1"/>
  <c r="I3478" i="1"/>
  <c r="I3474" i="1"/>
  <c r="I3473" i="1"/>
  <c r="I3472" i="1"/>
  <c r="I3471" i="1"/>
  <c r="I3470" i="1"/>
  <c r="I3469" i="1"/>
  <c r="I3468" i="1"/>
  <c r="I3467" i="1"/>
  <c r="I3466" i="1"/>
  <c r="I3482" i="1" s="1"/>
  <c r="I3465" i="1"/>
  <c r="I3464" i="1"/>
  <c r="I3476" i="1" s="1"/>
  <c r="I3463" i="1"/>
  <c r="I3426" i="1"/>
  <c r="I3425" i="1"/>
  <c r="I3424" i="1"/>
  <c r="I3420" i="1"/>
  <c r="I3419" i="1"/>
  <c r="I3418" i="1"/>
  <c r="I3417" i="1"/>
  <c r="I3416" i="1"/>
  <c r="I3415" i="1"/>
  <c r="I3414" i="1"/>
  <c r="I3413" i="1"/>
  <c r="I3412" i="1"/>
  <c r="I3428" i="1" s="1"/>
  <c r="I3411" i="1"/>
  <c r="I3410" i="1"/>
  <c r="I3422" i="1" s="1"/>
  <c r="I3409" i="1"/>
  <c r="I3372" i="1"/>
  <c r="I3371" i="1"/>
  <c r="I3370" i="1"/>
  <c r="I3366" i="1"/>
  <c r="I3365" i="1"/>
  <c r="I3364" i="1"/>
  <c r="I3363" i="1"/>
  <c r="I3362" i="1"/>
  <c r="I3361" i="1"/>
  <c r="I3360" i="1"/>
  <c r="I3359" i="1"/>
  <c r="I3358" i="1"/>
  <c r="I3374" i="1" s="1"/>
  <c r="I3357" i="1"/>
  <c r="I3356" i="1"/>
  <c r="I3368" i="1" s="1"/>
  <c r="I3355" i="1"/>
  <c r="I3318" i="1"/>
  <c r="I3317" i="1"/>
  <c r="I3316" i="1"/>
  <c r="I3312" i="1"/>
  <c r="I3311" i="1"/>
  <c r="I3310" i="1"/>
  <c r="I3309" i="1"/>
  <c r="I3308" i="1"/>
  <c r="I3307" i="1"/>
  <c r="I3306" i="1"/>
  <c r="I3305" i="1"/>
  <c r="I3304" i="1"/>
  <c r="I3320" i="1" s="1"/>
  <c r="I3303" i="1"/>
  <c r="I3302" i="1"/>
  <c r="I3314" i="1" s="1"/>
  <c r="I3301" i="1"/>
  <c r="I3264" i="1"/>
  <c r="I3263" i="1"/>
  <c r="I3262" i="1"/>
  <c r="I3258" i="1"/>
  <c r="I3257" i="1"/>
  <c r="I3256" i="1"/>
  <c r="I3255" i="1"/>
  <c r="I3254" i="1"/>
  <c r="I3253" i="1"/>
  <c r="I3252" i="1"/>
  <c r="I3251" i="1"/>
  <c r="I3250" i="1"/>
  <c r="I3266" i="1" s="1"/>
  <c r="I3249" i="1"/>
  <c r="I3248" i="1"/>
  <c r="I3260" i="1" s="1"/>
  <c r="I3247" i="1"/>
  <c r="I3210" i="1"/>
  <c r="I3209" i="1"/>
  <c r="I3208" i="1"/>
  <c r="I3204" i="1"/>
  <c r="I3203" i="1"/>
  <c r="I3202" i="1"/>
  <c r="I3201" i="1"/>
  <c r="I3200" i="1"/>
  <c r="I3199" i="1"/>
  <c r="I3198" i="1"/>
  <c r="I3197" i="1"/>
  <c r="I3196" i="1"/>
  <c r="I3212" i="1" s="1"/>
  <c r="I3195" i="1"/>
  <c r="I3194" i="1"/>
  <c r="I3193" i="1"/>
  <c r="I3206" i="1" s="1"/>
  <c r="I3156" i="1"/>
  <c r="I3155" i="1"/>
  <c r="I3154" i="1"/>
  <c r="I3150" i="1"/>
  <c r="I3149" i="1"/>
  <c r="I3148" i="1"/>
  <c r="I3147" i="1"/>
  <c r="I3146" i="1"/>
  <c r="I3145" i="1"/>
  <c r="I3144" i="1"/>
  <c r="I3143" i="1"/>
  <c r="I3142" i="1"/>
  <c r="I3158" i="1" s="1"/>
  <c r="I3141" i="1"/>
  <c r="I3140" i="1"/>
  <c r="I3139" i="1"/>
  <c r="I3152" i="1" s="1"/>
  <c r="I3102" i="1"/>
  <c r="I3101" i="1"/>
  <c r="I3100" i="1"/>
  <c r="I3096" i="1"/>
  <c r="I3095" i="1"/>
  <c r="I3094" i="1"/>
  <c r="I3093" i="1"/>
  <c r="I3092" i="1"/>
  <c r="I3091" i="1"/>
  <c r="I3090" i="1"/>
  <c r="I3089" i="1"/>
  <c r="I3088" i="1"/>
  <c r="I3104" i="1" s="1"/>
  <c r="I3087" i="1"/>
  <c r="I3086" i="1"/>
  <c r="I3098" i="1" s="1"/>
  <c r="I3085" i="1"/>
  <c r="I3048" i="1"/>
  <c r="I3047" i="1"/>
  <c r="I3046" i="1"/>
  <c r="I3042" i="1"/>
  <c r="I3041" i="1"/>
  <c r="I3040" i="1"/>
  <c r="I3039" i="1"/>
  <c r="I3038" i="1"/>
  <c r="I3037" i="1"/>
  <c r="I3036" i="1"/>
  <c r="I3035" i="1"/>
  <c r="I3034" i="1"/>
  <c r="I3050" i="1" s="1"/>
  <c r="I3033" i="1"/>
  <c r="I3032" i="1"/>
  <c r="I3044" i="1" s="1"/>
  <c r="I3031" i="1"/>
  <c r="I2994" i="1"/>
  <c r="I2993" i="1"/>
  <c r="I2992" i="1"/>
  <c r="I2988" i="1"/>
  <c r="I2987" i="1"/>
  <c r="I2986" i="1"/>
  <c r="I2985" i="1"/>
  <c r="I2984" i="1"/>
  <c r="I2983" i="1"/>
  <c r="I2982" i="1"/>
  <c r="I2981" i="1"/>
  <c r="I2980" i="1"/>
  <c r="I2996" i="1" s="1"/>
  <c r="I2979" i="1"/>
  <c r="I2978" i="1"/>
  <c r="I2977" i="1"/>
  <c r="I2990" i="1" s="1"/>
  <c r="I2940" i="1"/>
  <c r="I2939" i="1"/>
  <c r="I2938" i="1"/>
  <c r="I2934" i="1"/>
  <c r="I2933" i="1"/>
  <c r="I2932" i="1"/>
  <c r="I2931" i="1"/>
  <c r="I2930" i="1"/>
  <c r="I2929" i="1"/>
  <c r="I2928" i="1"/>
  <c r="I2927" i="1"/>
  <c r="I2926" i="1"/>
  <c r="I2942" i="1" s="1"/>
  <c r="I2925" i="1"/>
  <c r="I2924" i="1"/>
  <c r="I2936" i="1" s="1"/>
  <c r="I2923" i="1"/>
  <c r="I2886" i="1"/>
  <c r="I2885" i="1"/>
  <c r="I2884" i="1"/>
  <c r="I2880" i="1"/>
  <c r="I2879" i="1"/>
  <c r="I2878" i="1"/>
  <c r="I2877" i="1"/>
  <c r="I2876" i="1"/>
  <c r="I2875" i="1"/>
  <c r="I2874" i="1"/>
  <c r="I2873" i="1"/>
  <c r="I2872" i="1"/>
  <c r="I2888" i="1" s="1"/>
  <c r="I2871" i="1"/>
  <c r="I2870" i="1"/>
  <c r="I2882" i="1" s="1"/>
  <c r="I2869" i="1"/>
  <c r="I2832" i="1"/>
  <c r="I2831" i="1"/>
  <c r="I2830" i="1"/>
  <c r="I2826" i="1"/>
  <c r="I2825" i="1"/>
  <c r="I2824" i="1"/>
  <c r="I2823" i="1"/>
  <c r="I2822" i="1"/>
  <c r="I2821" i="1"/>
  <c r="I2820" i="1"/>
  <c r="I2819" i="1"/>
  <c r="I2818" i="1"/>
  <c r="I2834" i="1" s="1"/>
  <c r="I2817" i="1"/>
  <c r="I2816" i="1"/>
  <c r="I2828" i="1" s="1"/>
  <c r="I2815" i="1"/>
  <c r="I2778" i="1"/>
  <c r="I2777" i="1"/>
  <c r="I2776" i="1"/>
  <c r="I2772" i="1"/>
  <c r="I2771" i="1"/>
  <c r="I2770" i="1"/>
  <c r="I2769" i="1"/>
  <c r="I2768" i="1"/>
  <c r="I2767" i="1"/>
  <c r="I2766" i="1"/>
  <c r="I2765" i="1"/>
  <c r="I2764" i="1"/>
  <c r="I2780" i="1" s="1"/>
  <c r="I2763" i="1"/>
  <c r="I2762" i="1"/>
  <c r="I2774" i="1" s="1"/>
  <c r="I2761" i="1"/>
  <c r="I2724" i="1"/>
  <c r="I2723" i="1"/>
  <c r="I2722" i="1"/>
  <c r="I2718" i="1"/>
  <c r="I2717" i="1"/>
  <c r="I2716" i="1"/>
  <c r="I2715" i="1"/>
  <c r="I2714" i="1"/>
  <c r="I2713" i="1"/>
  <c r="I2712" i="1"/>
  <c r="I2711" i="1"/>
  <c r="I2710" i="1"/>
  <c r="I2726" i="1" s="1"/>
  <c r="I2709" i="1"/>
  <c r="I2708" i="1"/>
  <c r="I2720" i="1" s="1"/>
  <c r="I2707" i="1"/>
  <c r="I2670" i="1"/>
  <c r="I2669" i="1"/>
  <c r="I2668" i="1"/>
  <c r="I2664" i="1"/>
  <c r="I2663" i="1"/>
  <c r="I2662" i="1"/>
  <c r="I2661" i="1"/>
  <c r="I2660" i="1"/>
  <c r="I2659" i="1"/>
  <c r="I2658" i="1"/>
  <c r="I2657" i="1"/>
  <c r="I2656" i="1"/>
  <c r="I2672" i="1" s="1"/>
  <c r="I2655" i="1"/>
  <c r="I2654" i="1"/>
  <c r="I2666" i="1" s="1"/>
  <c r="I2653" i="1"/>
  <c r="I2616" i="1"/>
  <c r="I2615" i="1"/>
  <c r="I2614" i="1"/>
  <c r="I2610" i="1"/>
  <c r="I2609" i="1"/>
  <c r="I2608" i="1"/>
  <c r="I2607" i="1"/>
  <c r="I2606" i="1"/>
  <c r="I2605" i="1"/>
  <c r="I2604" i="1"/>
  <c r="I2603" i="1"/>
  <c r="I2602" i="1"/>
  <c r="I2618" i="1" s="1"/>
  <c r="I2601" i="1"/>
  <c r="I2600" i="1"/>
  <c r="I2599" i="1"/>
  <c r="I2612" i="1" s="1"/>
  <c r="I2562" i="1"/>
  <c r="I2561" i="1"/>
  <c r="I2560" i="1"/>
  <c r="I2556" i="1"/>
  <c r="I2555" i="1"/>
  <c r="I2554" i="1"/>
  <c r="I2553" i="1"/>
  <c r="I2552" i="1"/>
  <c r="I2551" i="1"/>
  <c r="I2550" i="1"/>
  <c r="I2549" i="1"/>
  <c r="I2548" i="1"/>
  <c r="I2564" i="1" s="1"/>
  <c r="I2547" i="1"/>
  <c r="I2546" i="1"/>
  <c r="I2558" i="1" s="1"/>
  <c r="I2545" i="1"/>
  <c r="I2508" i="1"/>
  <c r="I2507" i="1"/>
  <c r="I2506" i="1"/>
  <c r="I2502" i="1"/>
  <c r="I2501" i="1"/>
  <c r="I2500" i="1"/>
  <c r="I2499" i="1"/>
  <c r="I2498" i="1"/>
  <c r="I2497" i="1"/>
  <c r="I2496" i="1"/>
  <c r="I2495" i="1"/>
  <c r="I2494" i="1"/>
  <c r="I2510" i="1" s="1"/>
  <c r="I2493" i="1"/>
  <c r="I2492" i="1"/>
  <c r="I2504" i="1" s="1"/>
  <c r="I2491" i="1"/>
  <c r="I2454" i="1"/>
  <c r="I2453" i="1"/>
  <c r="I2452" i="1"/>
  <c r="I2448" i="1"/>
  <c r="I2447" i="1"/>
  <c r="I2446" i="1"/>
  <c r="I2445" i="1"/>
  <c r="I2444" i="1"/>
  <c r="I2443" i="1"/>
  <c r="I2442" i="1"/>
  <c r="I2441" i="1"/>
  <c r="I2440" i="1"/>
  <c r="I2456" i="1" s="1"/>
  <c r="I2439" i="1"/>
  <c r="I2438" i="1"/>
  <c r="I2450" i="1" s="1"/>
  <c r="I2437" i="1"/>
  <c r="I2400" i="1"/>
  <c r="I2399" i="1"/>
  <c r="I2398" i="1"/>
  <c r="I2394" i="1"/>
  <c r="I2393" i="1"/>
  <c r="I2392" i="1"/>
  <c r="I2391" i="1"/>
  <c r="I2390" i="1"/>
  <c r="I2389" i="1"/>
  <c r="I2388" i="1"/>
  <c r="I2387" i="1"/>
  <c r="I2386" i="1"/>
  <c r="I2402" i="1" s="1"/>
  <c r="I2385" i="1"/>
  <c r="I2384" i="1"/>
  <c r="I2396" i="1" s="1"/>
  <c r="I2383" i="1"/>
  <c r="I2346" i="1"/>
  <c r="I2345" i="1"/>
  <c r="I2344" i="1"/>
  <c r="I2340" i="1"/>
  <c r="I2339" i="1"/>
  <c r="I2338" i="1"/>
  <c r="I2337" i="1"/>
  <c r="I2336" i="1"/>
  <c r="I2335" i="1"/>
  <c r="I2334" i="1"/>
  <c r="I2333" i="1"/>
  <c r="I2332" i="1"/>
  <c r="I2348" i="1" s="1"/>
  <c r="I2331" i="1"/>
  <c r="I2330" i="1"/>
  <c r="I2342" i="1" s="1"/>
  <c r="I2329" i="1"/>
  <c r="I2292" i="1"/>
  <c r="I2291" i="1"/>
  <c r="I2290" i="1"/>
  <c r="I2286" i="1"/>
  <c r="I2285" i="1"/>
  <c r="I2284" i="1"/>
  <c r="I2283" i="1"/>
  <c r="I2282" i="1"/>
  <c r="I2281" i="1"/>
  <c r="I2280" i="1"/>
  <c r="I2279" i="1"/>
  <c r="I2278" i="1"/>
  <c r="I2294" i="1" s="1"/>
  <c r="I2277" i="1"/>
  <c r="I2276" i="1"/>
  <c r="I2288" i="1" s="1"/>
  <c r="I2275" i="1"/>
  <c r="I2238" i="1"/>
  <c r="I2237" i="1"/>
  <c r="I2236" i="1"/>
  <c r="I2232" i="1"/>
  <c r="I2231" i="1"/>
  <c r="I2230" i="1"/>
  <c r="I2229" i="1"/>
  <c r="I2228" i="1"/>
  <c r="I2227" i="1"/>
  <c r="I2226" i="1"/>
  <c r="I2225" i="1"/>
  <c r="I2224" i="1"/>
  <c r="I2240" i="1" s="1"/>
  <c r="I2223" i="1"/>
  <c r="I2222" i="1"/>
  <c r="I2234" i="1" s="1"/>
  <c r="I2221" i="1"/>
  <c r="I1590" i="1"/>
  <c r="I1589" i="1"/>
  <c r="I1588" i="1"/>
  <c r="I1584" i="1"/>
  <c r="I1583" i="1"/>
  <c r="I1582" i="1"/>
  <c r="I1581" i="1"/>
  <c r="I1580" i="1"/>
  <c r="I1579" i="1"/>
  <c r="I1578" i="1"/>
  <c r="I1577" i="1"/>
  <c r="I1576" i="1"/>
  <c r="I1592" i="1" s="1"/>
  <c r="I1575" i="1"/>
  <c r="I1574" i="1"/>
  <c r="I1586" i="1" s="1"/>
  <c r="I1573" i="1"/>
  <c r="I1374" i="1"/>
  <c r="I1373" i="1"/>
  <c r="I1372" i="1"/>
  <c r="I1368" i="1"/>
  <c r="I1367" i="1"/>
  <c r="I1366" i="1"/>
  <c r="I1365" i="1"/>
  <c r="I1364" i="1"/>
  <c r="I1363" i="1"/>
  <c r="I1362" i="1"/>
  <c r="I1361" i="1"/>
  <c r="I1360" i="1"/>
  <c r="I1376" i="1" s="1"/>
  <c r="I1359" i="1"/>
  <c r="I1358" i="1"/>
  <c r="I1370" i="1" s="1"/>
  <c r="I1357" i="1"/>
  <c r="I1319" i="1"/>
  <c r="M1319" i="1" s="1"/>
  <c r="I1318" i="1"/>
  <c r="I1314" i="1"/>
  <c r="I1312" i="1"/>
  <c r="I1311" i="1"/>
  <c r="I1309" i="1"/>
  <c r="M1309" i="1" s="1"/>
  <c r="I1308" i="1"/>
  <c r="I1307" i="1"/>
  <c r="I1306" i="1"/>
  <c r="I1304" i="1"/>
  <c r="I1303" i="1"/>
  <c r="I1266" i="1"/>
  <c r="I1265" i="1"/>
  <c r="I1264" i="1"/>
  <c r="I1260" i="1"/>
  <c r="I1259" i="1"/>
  <c r="I1258" i="1"/>
  <c r="I1257" i="1"/>
  <c r="I1256" i="1"/>
  <c r="I1255" i="1"/>
  <c r="I1254" i="1"/>
  <c r="I1253" i="1"/>
  <c r="I1252" i="1"/>
  <c r="I1268" i="1" s="1"/>
  <c r="I1251" i="1"/>
  <c r="I1250" i="1"/>
  <c r="I1262" i="1" s="1"/>
  <c r="I1249" i="1"/>
  <c r="I1212" i="1"/>
  <c r="I1211" i="1"/>
  <c r="I1210" i="1"/>
  <c r="I1206" i="1"/>
  <c r="I1205" i="1"/>
  <c r="I1204" i="1"/>
  <c r="I1203" i="1"/>
  <c r="I1202" i="1"/>
  <c r="I1201" i="1"/>
  <c r="I1200" i="1"/>
  <c r="I1199" i="1"/>
  <c r="I1198" i="1"/>
  <c r="I1214" i="1" s="1"/>
  <c r="I1197" i="1"/>
  <c r="I1196" i="1"/>
  <c r="I1195" i="1"/>
  <c r="I1158" i="1"/>
  <c r="I1157" i="1"/>
  <c r="I1156" i="1"/>
  <c r="I1152" i="1"/>
  <c r="I1151" i="1"/>
  <c r="I1150" i="1"/>
  <c r="I1149" i="1"/>
  <c r="I1148" i="1"/>
  <c r="I1147" i="1"/>
  <c r="I1146" i="1"/>
  <c r="I1145" i="1"/>
  <c r="I1144" i="1"/>
  <c r="I1160" i="1" s="1"/>
  <c r="I1143" i="1"/>
  <c r="I1142" i="1"/>
  <c r="I1154" i="1" s="1"/>
  <c r="I1141" i="1"/>
  <c r="I1104" i="1"/>
  <c r="I1103" i="1"/>
  <c r="I1102" i="1"/>
  <c r="I1098" i="1"/>
  <c r="I1097" i="1"/>
  <c r="I1096" i="1"/>
  <c r="I1095" i="1"/>
  <c r="I1094" i="1"/>
  <c r="I1093" i="1"/>
  <c r="I1092" i="1"/>
  <c r="I1091" i="1"/>
  <c r="I1090" i="1"/>
  <c r="I1106" i="1" s="1"/>
  <c r="I1089" i="1"/>
  <c r="I1088" i="1"/>
  <c r="I1100" i="1" s="1"/>
  <c r="I1087" i="1"/>
  <c r="I1050" i="1"/>
  <c r="I1049" i="1"/>
  <c r="I1048" i="1"/>
  <c r="I1044" i="1"/>
  <c r="I1043" i="1"/>
  <c r="I1042" i="1"/>
  <c r="I1041" i="1"/>
  <c r="I1040" i="1"/>
  <c r="I1039" i="1"/>
  <c r="I1038" i="1"/>
  <c r="I1037" i="1"/>
  <c r="I1036" i="1"/>
  <c r="I1052" i="1" s="1"/>
  <c r="I1035" i="1"/>
  <c r="I1034" i="1"/>
  <c r="I1033" i="1"/>
  <c r="I996" i="1"/>
  <c r="I995" i="1"/>
  <c r="I994" i="1"/>
  <c r="I990" i="1"/>
  <c r="I989" i="1"/>
  <c r="I988" i="1"/>
  <c r="I987" i="1"/>
  <c r="I986" i="1"/>
  <c r="I985" i="1"/>
  <c r="I984" i="1"/>
  <c r="I983" i="1"/>
  <c r="I982" i="1"/>
  <c r="I998" i="1" s="1"/>
  <c r="I981" i="1"/>
  <c r="I980" i="1"/>
  <c r="I992" i="1" s="1"/>
  <c r="I979" i="1"/>
  <c r="I942" i="1"/>
  <c r="I941" i="1"/>
  <c r="I940" i="1"/>
  <c r="I936" i="1"/>
  <c r="I935" i="1"/>
  <c r="I934" i="1"/>
  <c r="I933" i="1"/>
  <c r="I932" i="1"/>
  <c r="I931" i="1"/>
  <c r="I930" i="1"/>
  <c r="I929" i="1"/>
  <c r="I928" i="1"/>
  <c r="I944" i="1" s="1"/>
  <c r="I927" i="1"/>
  <c r="I926" i="1"/>
  <c r="I938" i="1" s="1"/>
  <c r="I925" i="1"/>
  <c r="I888" i="1"/>
  <c r="I887" i="1"/>
  <c r="I886" i="1"/>
  <c r="I882" i="1"/>
  <c r="I881" i="1"/>
  <c r="I880" i="1"/>
  <c r="I879" i="1"/>
  <c r="I878" i="1"/>
  <c r="I877" i="1"/>
  <c r="I876" i="1"/>
  <c r="I875" i="1"/>
  <c r="I874" i="1"/>
  <c r="I890" i="1" s="1"/>
  <c r="I873" i="1"/>
  <c r="I872" i="1"/>
  <c r="I884" i="1" s="1"/>
  <c r="I871" i="1"/>
  <c r="I834" i="1"/>
  <c r="I833" i="1"/>
  <c r="I832" i="1"/>
  <c r="I828" i="1"/>
  <c r="I827" i="1"/>
  <c r="I826" i="1"/>
  <c r="I825" i="1"/>
  <c r="I824" i="1"/>
  <c r="I823" i="1"/>
  <c r="I822" i="1"/>
  <c r="I821" i="1"/>
  <c r="I820" i="1"/>
  <c r="I836" i="1" s="1"/>
  <c r="I819" i="1"/>
  <c r="I818" i="1"/>
  <c r="I830" i="1" s="1"/>
  <c r="I817" i="1"/>
  <c r="I780" i="1"/>
  <c r="I779" i="1"/>
  <c r="I778" i="1"/>
  <c r="I774" i="1"/>
  <c r="I773" i="1"/>
  <c r="I772" i="1"/>
  <c r="I771" i="1"/>
  <c r="I770" i="1"/>
  <c r="I769" i="1"/>
  <c r="I768" i="1"/>
  <c r="I767" i="1"/>
  <c r="I766" i="1"/>
  <c r="I782" i="1" s="1"/>
  <c r="I765" i="1"/>
  <c r="I764" i="1"/>
  <c r="I776" i="1" s="1"/>
  <c r="I763" i="1"/>
  <c r="I726" i="1"/>
  <c r="I725" i="1"/>
  <c r="I724" i="1"/>
  <c r="I720" i="1"/>
  <c r="I719" i="1"/>
  <c r="I718" i="1"/>
  <c r="I717" i="1"/>
  <c r="I716" i="1"/>
  <c r="I715" i="1"/>
  <c r="I714" i="1"/>
  <c r="I713" i="1"/>
  <c r="I712" i="1"/>
  <c r="I728" i="1" s="1"/>
  <c r="I711" i="1"/>
  <c r="I710" i="1"/>
  <c r="I722" i="1" s="1"/>
  <c r="I709" i="1"/>
  <c r="I672" i="1"/>
  <c r="I671" i="1"/>
  <c r="I670" i="1"/>
  <c r="I666" i="1"/>
  <c r="I665" i="1"/>
  <c r="I664" i="1"/>
  <c r="I663" i="1"/>
  <c r="I662" i="1"/>
  <c r="I661" i="1"/>
  <c r="I660" i="1"/>
  <c r="I659" i="1"/>
  <c r="I658" i="1"/>
  <c r="I674" i="1" s="1"/>
  <c r="I657" i="1"/>
  <c r="I656" i="1"/>
  <c r="I668" i="1" s="1"/>
  <c r="I655" i="1"/>
  <c r="I618" i="1"/>
  <c r="I617" i="1"/>
  <c r="I616" i="1"/>
  <c r="I612" i="1"/>
  <c r="I611" i="1"/>
  <c r="I610" i="1"/>
  <c r="I609" i="1"/>
  <c r="I608" i="1"/>
  <c r="I607" i="1"/>
  <c r="I606" i="1"/>
  <c r="I605" i="1"/>
  <c r="I604" i="1"/>
  <c r="I620" i="1" s="1"/>
  <c r="I603" i="1"/>
  <c r="I602" i="1"/>
  <c r="I614" i="1" s="1"/>
  <c r="I601" i="1"/>
  <c r="I564" i="1"/>
  <c r="I563" i="1"/>
  <c r="I562" i="1"/>
  <c r="I558" i="1"/>
  <c r="I557" i="1"/>
  <c r="I556" i="1"/>
  <c r="I555" i="1"/>
  <c r="I554" i="1"/>
  <c r="I553" i="1"/>
  <c r="I552" i="1"/>
  <c r="I551" i="1"/>
  <c r="I550" i="1"/>
  <c r="I566" i="1" s="1"/>
  <c r="I549" i="1"/>
  <c r="I548" i="1"/>
  <c r="I560" i="1" s="1"/>
  <c r="I547" i="1"/>
  <c r="I510" i="1"/>
  <c r="I509" i="1"/>
  <c r="I508" i="1"/>
  <c r="I504" i="1"/>
  <c r="I503" i="1"/>
  <c r="I502" i="1"/>
  <c r="I501" i="1"/>
  <c r="I500" i="1"/>
  <c r="I499" i="1"/>
  <c r="I498" i="1"/>
  <c r="I497" i="1"/>
  <c r="I496" i="1"/>
  <c r="I512" i="1" s="1"/>
  <c r="I495" i="1"/>
  <c r="I494" i="1"/>
  <c r="I506" i="1" s="1"/>
  <c r="I493" i="1"/>
  <c r="I456" i="1"/>
  <c r="I455" i="1"/>
  <c r="I454" i="1"/>
  <c r="I450" i="1"/>
  <c r="I449" i="1"/>
  <c r="I448" i="1"/>
  <c r="I447" i="1"/>
  <c r="I446" i="1"/>
  <c r="I445" i="1"/>
  <c r="I444" i="1"/>
  <c r="I443" i="1"/>
  <c r="I442" i="1"/>
  <c r="I458" i="1" s="1"/>
  <c r="I441" i="1"/>
  <c r="I440" i="1"/>
  <c r="I452" i="1" s="1"/>
  <c r="I439" i="1"/>
  <c r="I402" i="1"/>
  <c r="I401" i="1"/>
  <c r="I400" i="1"/>
  <c r="I396" i="1"/>
  <c r="I395" i="1"/>
  <c r="I394" i="1"/>
  <c r="I393" i="1"/>
  <c r="I392" i="1"/>
  <c r="I391" i="1"/>
  <c r="I390" i="1"/>
  <c r="I389" i="1"/>
  <c r="I388" i="1"/>
  <c r="I404" i="1" s="1"/>
  <c r="I387" i="1"/>
  <c r="I386" i="1"/>
  <c r="I398" i="1" s="1"/>
  <c r="I385" i="1"/>
  <c r="I348" i="1"/>
  <c r="I347" i="1"/>
  <c r="I346" i="1"/>
  <c r="I342" i="1"/>
  <c r="I341" i="1"/>
  <c r="I340" i="1"/>
  <c r="I339" i="1"/>
  <c r="I338" i="1"/>
  <c r="I337" i="1"/>
  <c r="I336" i="1"/>
  <c r="I335" i="1"/>
  <c r="I334" i="1"/>
  <c r="I350" i="1" s="1"/>
  <c r="I333" i="1"/>
  <c r="I332" i="1"/>
  <c r="I344" i="1" s="1"/>
  <c r="I331" i="1"/>
  <c r="I294" i="1"/>
  <c r="I293" i="1"/>
  <c r="I292" i="1"/>
  <c r="I288" i="1"/>
  <c r="I287" i="1"/>
  <c r="I286" i="1"/>
  <c r="I285" i="1"/>
  <c r="I284" i="1"/>
  <c r="I283" i="1"/>
  <c r="I282" i="1"/>
  <c r="I281" i="1"/>
  <c r="I280" i="1"/>
  <c r="I296" i="1" s="1"/>
  <c r="I279" i="1"/>
  <c r="I278" i="1"/>
  <c r="I290" i="1" s="1"/>
  <c r="I277" i="1"/>
  <c r="I240" i="1"/>
  <c r="I238" i="1"/>
  <c r="I234" i="1"/>
  <c r="I233" i="1"/>
  <c r="I232" i="1"/>
  <c r="I231" i="1"/>
  <c r="M231" i="1" s="1"/>
  <c r="I229" i="1"/>
  <c r="I227" i="1"/>
  <c r="M227" i="1" s="1"/>
  <c r="I226" i="1"/>
  <c r="I225" i="1"/>
  <c r="I224" i="1"/>
  <c r="I223" i="1"/>
  <c r="M223" i="1" s="1"/>
  <c r="I186" i="1"/>
  <c r="I185" i="1"/>
  <c r="I184" i="1"/>
  <c r="I180" i="1"/>
  <c r="I179" i="1"/>
  <c r="I178" i="1"/>
  <c r="I177" i="1"/>
  <c r="I176" i="1"/>
  <c r="I175" i="1"/>
  <c r="I174" i="1"/>
  <c r="I173" i="1"/>
  <c r="I172" i="1"/>
  <c r="I188" i="1" s="1"/>
  <c r="I171" i="1"/>
  <c r="I170" i="1"/>
  <c r="I182" i="1" s="1"/>
  <c r="I169" i="1"/>
  <c r="I132" i="1"/>
  <c r="I131" i="1"/>
  <c r="I130" i="1"/>
  <c r="I126" i="1"/>
  <c r="I125" i="1"/>
  <c r="I124" i="1"/>
  <c r="I123" i="1"/>
  <c r="I122" i="1"/>
  <c r="I121" i="1"/>
  <c r="I120" i="1"/>
  <c r="I119" i="1"/>
  <c r="I118" i="1"/>
  <c r="I134" i="1" s="1"/>
  <c r="I117" i="1"/>
  <c r="I116" i="1"/>
  <c r="I128" i="1" s="1"/>
  <c r="I115" i="1"/>
  <c r="I78" i="1"/>
  <c r="I77" i="1"/>
  <c r="I76" i="1"/>
  <c r="I72" i="1"/>
  <c r="I71" i="1"/>
  <c r="I70" i="1"/>
  <c r="I69" i="1"/>
  <c r="I68" i="1"/>
  <c r="I67" i="1"/>
  <c r="I66" i="1"/>
  <c r="I65" i="1"/>
  <c r="I64" i="1"/>
  <c r="I80" i="1" s="1"/>
  <c r="I63" i="1"/>
  <c r="I62" i="1"/>
  <c r="I74" i="1" s="1"/>
  <c r="I61" i="1"/>
  <c r="N6749" i="1"/>
  <c r="K6749" i="1"/>
  <c r="G6749" i="1"/>
  <c r="D6749" i="1"/>
  <c r="K6722" i="1"/>
  <c r="N6695" i="1"/>
  <c r="K6695" i="1"/>
  <c r="J6695" i="1"/>
  <c r="G6695" i="1"/>
  <c r="F6695" i="1"/>
  <c r="E6695" i="1"/>
  <c r="D6695" i="1"/>
  <c r="C6695" i="1"/>
  <c r="O6668" i="1"/>
  <c r="N6668" i="1"/>
  <c r="K6668" i="1"/>
  <c r="J6668" i="1"/>
  <c r="H6668" i="1"/>
  <c r="G6668" i="1"/>
  <c r="F6668" i="1"/>
  <c r="E6668" i="1"/>
  <c r="D6668" i="1"/>
  <c r="C6668" i="1"/>
  <c r="N6641" i="1"/>
  <c r="M6641" i="1"/>
  <c r="K6641" i="1"/>
  <c r="J6641" i="1"/>
  <c r="G6641" i="1"/>
  <c r="F6641" i="1"/>
  <c r="E6641" i="1"/>
  <c r="D6641" i="1"/>
  <c r="C6641" i="1"/>
  <c r="O6614" i="1"/>
  <c r="N6614" i="1"/>
  <c r="K6614" i="1"/>
  <c r="J6614" i="1"/>
  <c r="H6614" i="1"/>
  <c r="G6614" i="1"/>
  <c r="F6614" i="1"/>
  <c r="E6614" i="1"/>
  <c r="D6614" i="1"/>
  <c r="C6614" i="1"/>
  <c r="N6587" i="1"/>
  <c r="M6587" i="1"/>
  <c r="K6587" i="1"/>
  <c r="J6587" i="1"/>
  <c r="G6587" i="1"/>
  <c r="F6587" i="1"/>
  <c r="E6587" i="1"/>
  <c r="D6587" i="1"/>
  <c r="C6587" i="1"/>
  <c r="O6560" i="1"/>
  <c r="N6560" i="1"/>
  <c r="K6560" i="1"/>
  <c r="J6560" i="1"/>
  <c r="H6560" i="1"/>
  <c r="G6560" i="1"/>
  <c r="F6560" i="1"/>
  <c r="E6560" i="1"/>
  <c r="D6560" i="1"/>
  <c r="C6560" i="1"/>
  <c r="N6533" i="1"/>
  <c r="M6533" i="1"/>
  <c r="K6533" i="1"/>
  <c r="J6533" i="1"/>
  <c r="G6533" i="1"/>
  <c r="F6533" i="1"/>
  <c r="E6533" i="1"/>
  <c r="D6533" i="1"/>
  <c r="C6533" i="1"/>
  <c r="O6506" i="1"/>
  <c r="N6506" i="1"/>
  <c r="K6506" i="1"/>
  <c r="J6506" i="1"/>
  <c r="H6506" i="1"/>
  <c r="G6506" i="1"/>
  <c r="F6506" i="1"/>
  <c r="E6506" i="1"/>
  <c r="D6506" i="1"/>
  <c r="C6506" i="1"/>
  <c r="N6479" i="1"/>
  <c r="M6479" i="1"/>
  <c r="K6479" i="1"/>
  <c r="J6479" i="1"/>
  <c r="G6479" i="1"/>
  <c r="F6479" i="1"/>
  <c r="E6479" i="1"/>
  <c r="D6479" i="1"/>
  <c r="C6479" i="1"/>
  <c r="O6452" i="1"/>
  <c r="N6452" i="1"/>
  <c r="K6452" i="1"/>
  <c r="J6452" i="1"/>
  <c r="H6452" i="1"/>
  <c r="G6452" i="1"/>
  <c r="F6452" i="1"/>
  <c r="E6452" i="1"/>
  <c r="D6452" i="1"/>
  <c r="C6452" i="1"/>
  <c r="N6425" i="1"/>
  <c r="M6425" i="1"/>
  <c r="K6425" i="1"/>
  <c r="J6425" i="1"/>
  <c r="G6425" i="1"/>
  <c r="F6425" i="1"/>
  <c r="E6425" i="1"/>
  <c r="D6425" i="1"/>
  <c r="C6425" i="1"/>
  <c r="O6398" i="1"/>
  <c r="N6398" i="1"/>
  <c r="K6398" i="1"/>
  <c r="J6398" i="1"/>
  <c r="H6398" i="1"/>
  <c r="G6398" i="1"/>
  <c r="F6398" i="1"/>
  <c r="E6398" i="1"/>
  <c r="D6398" i="1"/>
  <c r="C6398" i="1"/>
  <c r="N6371" i="1"/>
  <c r="M6371" i="1"/>
  <c r="K6371" i="1"/>
  <c r="J6371" i="1"/>
  <c r="G6371" i="1"/>
  <c r="F6371" i="1"/>
  <c r="E6371" i="1"/>
  <c r="D6371" i="1"/>
  <c r="C6371" i="1"/>
  <c r="O6344" i="1"/>
  <c r="N6344" i="1"/>
  <c r="K6344" i="1"/>
  <c r="J6344" i="1"/>
  <c r="H6344" i="1"/>
  <c r="G6344" i="1"/>
  <c r="F6344" i="1"/>
  <c r="E6344" i="1"/>
  <c r="D6344" i="1"/>
  <c r="C6344" i="1"/>
  <c r="N6317" i="1"/>
  <c r="M6317" i="1"/>
  <c r="K6317" i="1"/>
  <c r="J6317" i="1"/>
  <c r="G6317" i="1"/>
  <c r="F6317" i="1"/>
  <c r="E6317" i="1"/>
  <c r="D6317" i="1"/>
  <c r="C6317" i="1"/>
  <c r="O6290" i="1"/>
  <c r="N6290" i="1"/>
  <c r="K6290" i="1"/>
  <c r="J6290" i="1"/>
  <c r="H6290" i="1"/>
  <c r="G6290" i="1"/>
  <c r="F6290" i="1"/>
  <c r="E6290" i="1"/>
  <c r="D6290" i="1"/>
  <c r="C6290" i="1"/>
  <c r="N6263" i="1"/>
  <c r="M6263" i="1"/>
  <c r="K6263" i="1"/>
  <c r="J6263" i="1"/>
  <c r="G6263" i="1"/>
  <c r="F6263" i="1"/>
  <c r="E6263" i="1"/>
  <c r="D6263" i="1"/>
  <c r="C6263" i="1"/>
  <c r="O6236" i="1"/>
  <c r="N6236" i="1"/>
  <c r="K6236" i="1"/>
  <c r="J6236" i="1"/>
  <c r="H6236" i="1"/>
  <c r="G6236" i="1"/>
  <c r="F6236" i="1"/>
  <c r="E6236" i="1"/>
  <c r="D6236" i="1"/>
  <c r="C6236" i="1"/>
  <c r="N6209" i="1"/>
  <c r="M6209" i="1"/>
  <c r="K6209" i="1"/>
  <c r="J6209" i="1"/>
  <c r="G6209" i="1"/>
  <c r="F6209" i="1"/>
  <c r="E6209" i="1"/>
  <c r="D6209" i="1"/>
  <c r="C6209" i="1"/>
  <c r="O6182" i="1"/>
  <c r="N6182" i="1"/>
  <c r="K6182" i="1"/>
  <c r="J6182" i="1"/>
  <c r="H6182" i="1"/>
  <c r="G6182" i="1"/>
  <c r="F6182" i="1"/>
  <c r="E6182" i="1"/>
  <c r="D6182" i="1"/>
  <c r="C6182" i="1"/>
  <c r="N6155" i="1"/>
  <c r="M6155" i="1"/>
  <c r="K6155" i="1"/>
  <c r="J6155" i="1"/>
  <c r="G6155" i="1"/>
  <c r="F6155" i="1"/>
  <c r="E6155" i="1"/>
  <c r="D6155" i="1"/>
  <c r="C6155" i="1"/>
  <c r="O6128" i="1"/>
  <c r="N6128" i="1"/>
  <c r="K6128" i="1"/>
  <c r="J6128" i="1"/>
  <c r="H6128" i="1"/>
  <c r="G6128" i="1"/>
  <c r="F6128" i="1"/>
  <c r="E6128" i="1"/>
  <c r="D6128" i="1"/>
  <c r="C6128" i="1"/>
  <c r="N6101" i="1"/>
  <c r="M6101" i="1"/>
  <c r="K6101" i="1"/>
  <c r="J6101" i="1"/>
  <c r="G6101" i="1"/>
  <c r="F6101" i="1"/>
  <c r="E6101" i="1"/>
  <c r="D6101" i="1"/>
  <c r="C6101" i="1"/>
  <c r="O6074" i="1"/>
  <c r="N6074" i="1"/>
  <c r="K6074" i="1"/>
  <c r="J6074" i="1"/>
  <c r="H6074" i="1"/>
  <c r="G6074" i="1"/>
  <c r="F6074" i="1"/>
  <c r="E6074" i="1"/>
  <c r="D6074" i="1"/>
  <c r="C6074" i="1"/>
  <c r="N6047" i="1"/>
  <c r="M6047" i="1"/>
  <c r="K6047" i="1"/>
  <c r="J6047" i="1"/>
  <c r="G6047" i="1"/>
  <c r="F6047" i="1"/>
  <c r="E6047" i="1"/>
  <c r="D6047" i="1"/>
  <c r="C6047" i="1"/>
  <c r="O6020" i="1"/>
  <c r="N6020" i="1"/>
  <c r="K6020" i="1"/>
  <c r="J6020" i="1"/>
  <c r="H6020" i="1"/>
  <c r="G6020" i="1"/>
  <c r="F6020" i="1"/>
  <c r="E6020" i="1"/>
  <c r="D6020" i="1"/>
  <c r="C6020" i="1"/>
  <c r="N5993" i="1"/>
  <c r="M5993" i="1"/>
  <c r="K5993" i="1"/>
  <c r="J5993" i="1"/>
  <c r="G5993" i="1"/>
  <c r="F5993" i="1"/>
  <c r="D5993" i="1"/>
  <c r="C5993" i="1"/>
  <c r="O5966" i="1"/>
  <c r="N5966" i="1"/>
  <c r="K5966" i="1"/>
  <c r="J5966" i="1"/>
  <c r="H5966" i="1"/>
  <c r="G5966" i="1"/>
  <c r="F5966" i="1"/>
  <c r="D5966" i="1"/>
  <c r="C5966" i="1"/>
  <c r="N5939" i="1"/>
  <c r="M5939" i="1"/>
  <c r="K5939" i="1"/>
  <c r="J5939" i="1"/>
  <c r="G5939" i="1"/>
  <c r="F5939" i="1"/>
  <c r="E5939" i="1"/>
  <c r="D5939" i="1"/>
  <c r="C5939" i="1"/>
  <c r="O5912" i="1"/>
  <c r="N5912" i="1"/>
  <c r="K5912" i="1"/>
  <c r="J5912" i="1"/>
  <c r="H5912" i="1"/>
  <c r="G5912" i="1"/>
  <c r="F5912" i="1"/>
  <c r="E5912" i="1"/>
  <c r="D5912" i="1"/>
  <c r="C5912" i="1"/>
  <c r="N5885" i="1"/>
  <c r="M5885" i="1"/>
  <c r="K5885" i="1"/>
  <c r="J5885" i="1"/>
  <c r="G5885" i="1"/>
  <c r="F5885" i="1"/>
  <c r="E5885" i="1"/>
  <c r="D5885" i="1"/>
  <c r="C5885" i="1"/>
  <c r="O5858" i="1"/>
  <c r="N5858" i="1"/>
  <c r="K5858" i="1"/>
  <c r="J5858" i="1"/>
  <c r="H5858" i="1"/>
  <c r="G5858" i="1"/>
  <c r="F5858" i="1"/>
  <c r="E5858" i="1"/>
  <c r="D5858" i="1"/>
  <c r="C5858" i="1"/>
  <c r="N5831" i="1"/>
  <c r="M5831" i="1"/>
  <c r="K5831" i="1"/>
  <c r="J5831" i="1"/>
  <c r="G5831" i="1"/>
  <c r="F5831" i="1"/>
  <c r="E5831" i="1"/>
  <c r="D5831" i="1"/>
  <c r="C5831" i="1"/>
  <c r="O5804" i="1"/>
  <c r="N5804" i="1"/>
  <c r="K5804" i="1"/>
  <c r="J5804" i="1"/>
  <c r="H5804" i="1"/>
  <c r="G5804" i="1"/>
  <c r="F5804" i="1"/>
  <c r="D5804" i="1"/>
  <c r="C5804" i="1"/>
  <c r="N5777" i="1"/>
  <c r="M5777" i="1"/>
  <c r="K5777" i="1"/>
  <c r="J5777" i="1"/>
  <c r="G5777" i="1"/>
  <c r="F5777" i="1"/>
  <c r="E5777" i="1"/>
  <c r="D5777" i="1"/>
  <c r="C5777" i="1"/>
  <c r="O5750" i="1"/>
  <c r="N5750" i="1"/>
  <c r="K5750" i="1"/>
  <c r="J5750" i="1"/>
  <c r="H5750" i="1"/>
  <c r="G5750" i="1"/>
  <c r="F5750" i="1"/>
  <c r="D5750" i="1"/>
  <c r="C5750" i="1"/>
  <c r="N5723" i="1"/>
  <c r="M5723" i="1"/>
  <c r="K5723" i="1"/>
  <c r="J5723" i="1"/>
  <c r="G5723" i="1"/>
  <c r="F5723" i="1"/>
  <c r="E5723" i="1"/>
  <c r="D5723" i="1"/>
  <c r="C5723" i="1"/>
  <c r="O5696" i="1"/>
  <c r="N5696" i="1"/>
  <c r="K5696" i="1"/>
  <c r="J5696" i="1"/>
  <c r="H5696" i="1"/>
  <c r="G5696" i="1"/>
  <c r="F5696" i="1"/>
  <c r="D5696" i="1"/>
  <c r="C5696" i="1"/>
  <c r="N5669" i="1"/>
  <c r="M5669" i="1"/>
  <c r="K5669" i="1"/>
  <c r="J5669" i="1"/>
  <c r="G5669" i="1"/>
  <c r="F5669" i="1"/>
  <c r="E5669" i="1"/>
  <c r="D5669" i="1"/>
  <c r="C5669" i="1"/>
  <c r="O5642" i="1"/>
  <c r="N5642" i="1"/>
  <c r="K5642" i="1"/>
  <c r="J5642" i="1"/>
  <c r="H5642" i="1"/>
  <c r="G5642" i="1"/>
  <c r="F5642" i="1"/>
  <c r="D5642" i="1"/>
  <c r="C5642" i="1"/>
  <c r="N5615" i="1"/>
  <c r="M5615" i="1"/>
  <c r="K5615" i="1"/>
  <c r="J5615" i="1"/>
  <c r="G5615" i="1"/>
  <c r="F5615" i="1"/>
  <c r="E5615" i="1"/>
  <c r="D5615" i="1"/>
  <c r="C5615" i="1"/>
  <c r="O5588" i="1"/>
  <c r="N5588" i="1"/>
  <c r="K5588" i="1"/>
  <c r="J5588" i="1"/>
  <c r="H5588" i="1"/>
  <c r="G5588" i="1"/>
  <c r="F5588" i="1"/>
  <c r="E5588" i="1"/>
  <c r="D5588" i="1"/>
  <c r="C5588" i="1"/>
  <c r="N5561" i="1"/>
  <c r="M5561" i="1"/>
  <c r="K5561" i="1"/>
  <c r="J5561" i="1"/>
  <c r="G5561" i="1"/>
  <c r="F5561" i="1"/>
  <c r="D5561" i="1"/>
  <c r="C5561" i="1"/>
  <c r="N5534" i="1"/>
  <c r="J5534" i="1"/>
  <c r="C5534" i="1"/>
  <c r="N5507" i="1"/>
  <c r="M5507" i="1"/>
  <c r="K5507" i="1"/>
  <c r="J5507" i="1"/>
  <c r="G5507" i="1"/>
  <c r="F5507" i="1"/>
  <c r="E5507" i="1"/>
  <c r="D5507" i="1"/>
  <c r="C5507" i="1"/>
  <c r="O5480" i="1"/>
  <c r="N5480" i="1"/>
  <c r="K5480" i="1"/>
  <c r="J5480" i="1"/>
  <c r="H5480" i="1"/>
  <c r="G5480" i="1"/>
  <c r="F5480" i="1"/>
  <c r="E5480" i="1"/>
  <c r="D5480" i="1"/>
  <c r="C5480" i="1"/>
  <c r="N5453" i="1"/>
  <c r="M5453" i="1"/>
  <c r="K5453" i="1"/>
  <c r="J5453" i="1"/>
  <c r="G5453" i="1"/>
  <c r="F5453" i="1"/>
  <c r="E5453" i="1"/>
  <c r="D5453" i="1"/>
  <c r="C5453" i="1"/>
  <c r="O5426" i="1"/>
  <c r="N5426" i="1"/>
  <c r="K5426" i="1"/>
  <c r="J5426" i="1"/>
  <c r="H5426" i="1"/>
  <c r="G5426" i="1"/>
  <c r="F5426" i="1"/>
  <c r="E5426" i="1"/>
  <c r="D5426" i="1"/>
  <c r="C5426" i="1"/>
  <c r="N5399" i="1"/>
  <c r="M5399" i="1"/>
  <c r="K5399" i="1"/>
  <c r="J5399" i="1"/>
  <c r="G5399" i="1"/>
  <c r="F5399" i="1"/>
  <c r="E5399" i="1"/>
  <c r="D5399" i="1"/>
  <c r="C5399" i="1"/>
  <c r="O5372" i="1"/>
  <c r="N5372" i="1"/>
  <c r="K5372" i="1"/>
  <c r="J5372" i="1"/>
  <c r="H5372" i="1"/>
  <c r="G5372" i="1"/>
  <c r="F5372" i="1"/>
  <c r="E5372" i="1"/>
  <c r="D5372" i="1"/>
  <c r="C5372" i="1"/>
  <c r="N5345" i="1"/>
  <c r="M5345" i="1"/>
  <c r="K5345" i="1"/>
  <c r="J5345" i="1"/>
  <c r="G5345" i="1"/>
  <c r="F5345" i="1"/>
  <c r="E5345" i="1"/>
  <c r="D5345" i="1"/>
  <c r="C5345" i="1"/>
  <c r="O5318" i="1"/>
  <c r="N5318" i="1"/>
  <c r="K5318" i="1"/>
  <c r="J5318" i="1"/>
  <c r="H5318" i="1"/>
  <c r="G5318" i="1"/>
  <c r="F5318" i="1"/>
  <c r="E5318" i="1"/>
  <c r="D5318" i="1"/>
  <c r="C5318" i="1"/>
  <c r="N5291" i="1"/>
  <c r="M5291" i="1"/>
  <c r="K5291" i="1"/>
  <c r="J5291" i="1"/>
  <c r="G5291" i="1"/>
  <c r="F5291" i="1"/>
  <c r="E5291" i="1"/>
  <c r="D5291" i="1"/>
  <c r="C5291" i="1"/>
  <c r="O5264" i="1"/>
  <c r="N5264" i="1"/>
  <c r="K5264" i="1"/>
  <c r="J5264" i="1"/>
  <c r="H5264" i="1"/>
  <c r="G5264" i="1"/>
  <c r="F5264" i="1"/>
  <c r="E5264" i="1"/>
  <c r="D5264" i="1"/>
  <c r="C5264" i="1"/>
  <c r="N5237" i="1"/>
  <c r="M5237" i="1"/>
  <c r="K5237" i="1"/>
  <c r="J5237" i="1"/>
  <c r="G5237" i="1"/>
  <c r="F5237" i="1"/>
  <c r="E5237" i="1"/>
  <c r="D5237" i="1"/>
  <c r="C5237" i="1"/>
  <c r="O5210" i="1"/>
  <c r="N5210" i="1"/>
  <c r="K5210" i="1"/>
  <c r="J5210" i="1"/>
  <c r="H5210" i="1"/>
  <c r="G5210" i="1"/>
  <c r="F5210" i="1"/>
  <c r="E5210" i="1"/>
  <c r="D5210" i="1"/>
  <c r="C5210" i="1"/>
  <c r="N5183" i="1"/>
  <c r="M5183" i="1"/>
  <c r="K5183" i="1"/>
  <c r="J5183" i="1"/>
  <c r="G5183" i="1"/>
  <c r="F5183" i="1"/>
  <c r="E5183" i="1"/>
  <c r="D5183" i="1"/>
  <c r="C5183" i="1"/>
  <c r="O5156" i="1"/>
  <c r="N5156" i="1"/>
  <c r="K5156" i="1"/>
  <c r="J5156" i="1"/>
  <c r="H5156" i="1"/>
  <c r="G5156" i="1"/>
  <c r="F5156" i="1"/>
  <c r="E5156" i="1"/>
  <c r="D5156" i="1"/>
  <c r="C5156" i="1"/>
  <c r="N5129" i="1"/>
  <c r="K5129" i="1"/>
  <c r="G5129" i="1"/>
  <c r="D5129" i="1"/>
  <c r="O5102" i="1"/>
  <c r="K5102" i="1"/>
  <c r="H5102" i="1"/>
  <c r="G5102" i="1"/>
  <c r="D5102" i="1"/>
  <c r="N5075" i="1"/>
  <c r="M5075" i="1"/>
  <c r="K5075" i="1"/>
  <c r="J5075" i="1"/>
  <c r="G5075" i="1"/>
  <c r="F5075" i="1"/>
  <c r="E5075" i="1"/>
  <c r="D5075" i="1"/>
  <c r="C5075" i="1"/>
  <c r="O5048" i="1"/>
  <c r="N5048" i="1"/>
  <c r="K5048" i="1"/>
  <c r="J5048" i="1"/>
  <c r="H5048" i="1"/>
  <c r="G5048" i="1"/>
  <c r="F5048" i="1"/>
  <c r="E5048" i="1"/>
  <c r="D5048" i="1"/>
  <c r="C5048" i="1"/>
  <c r="N5021" i="1"/>
  <c r="M5021" i="1"/>
  <c r="K5021" i="1"/>
  <c r="J5021" i="1"/>
  <c r="G5021" i="1"/>
  <c r="F5021" i="1"/>
  <c r="E5021" i="1"/>
  <c r="D5021" i="1"/>
  <c r="C5021" i="1"/>
  <c r="O4994" i="1"/>
  <c r="N4994" i="1"/>
  <c r="K4994" i="1"/>
  <c r="J4994" i="1"/>
  <c r="H4994" i="1"/>
  <c r="G4994" i="1"/>
  <c r="F4994" i="1"/>
  <c r="E4994" i="1"/>
  <c r="D4994" i="1"/>
  <c r="C4994" i="1"/>
  <c r="N4967" i="1"/>
  <c r="M4967" i="1"/>
  <c r="K4967" i="1"/>
  <c r="J4967" i="1"/>
  <c r="G4967" i="1"/>
  <c r="F4967" i="1"/>
  <c r="E4967" i="1"/>
  <c r="D4967" i="1"/>
  <c r="C4967" i="1"/>
  <c r="O4940" i="1"/>
  <c r="N4940" i="1"/>
  <c r="K4940" i="1"/>
  <c r="J4940" i="1"/>
  <c r="H4940" i="1"/>
  <c r="G4940" i="1"/>
  <c r="F4940" i="1"/>
  <c r="E4940" i="1"/>
  <c r="D4940" i="1"/>
  <c r="C4940" i="1"/>
  <c r="N4913" i="1"/>
  <c r="M4913" i="1"/>
  <c r="K4913" i="1"/>
  <c r="J4913" i="1"/>
  <c r="G4913" i="1"/>
  <c r="F4913" i="1"/>
  <c r="E4913" i="1"/>
  <c r="D4913" i="1"/>
  <c r="C4913" i="1"/>
  <c r="O4886" i="1"/>
  <c r="N4886" i="1"/>
  <c r="K4886" i="1"/>
  <c r="J4886" i="1"/>
  <c r="H4886" i="1"/>
  <c r="G4886" i="1"/>
  <c r="F4886" i="1"/>
  <c r="E4886" i="1"/>
  <c r="D4886" i="1"/>
  <c r="C4886" i="1"/>
  <c r="N4859" i="1"/>
  <c r="M4859" i="1"/>
  <c r="K4859" i="1"/>
  <c r="J4859" i="1"/>
  <c r="G4859" i="1"/>
  <c r="F4859" i="1"/>
  <c r="E4859" i="1"/>
  <c r="D4859" i="1"/>
  <c r="C4859" i="1"/>
  <c r="O4832" i="1"/>
  <c r="N4832" i="1"/>
  <c r="K4832" i="1"/>
  <c r="J4832" i="1"/>
  <c r="H4832" i="1"/>
  <c r="G4832" i="1"/>
  <c r="F4832" i="1"/>
  <c r="E4832" i="1"/>
  <c r="D4832" i="1"/>
  <c r="C4832" i="1"/>
  <c r="N4805" i="1"/>
  <c r="M4805" i="1"/>
  <c r="K4805" i="1"/>
  <c r="J4805" i="1"/>
  <c r="G4805" i="1"/>
  <c r="F4805" i="1"/>
  <c r="E4805" i="1"/>
  <c r="D4805" i="1"/>
  <c r="C4805" i="1"/>
  <c r="O4778" i="1"/>
  <c r="N4778" i="1"/>
  <c r="K4778" i="1"/>
  <c r="J4778" i="1"/>
  <c r="H4778" i="1"/>
  <c r="G4778" i="1"/>
  <c r="F4778" i="1"/>
  <c r="E4778" i="1"/>
  <c r="D4778" i="1"/>
  <c r="C4778" i="1"/>
  <c r="N4751" i="1"/>
  <c r="M4751" i="1"/>
  <c r="K4751" i="1"/>
  <c r="J4751" i="1"/>
  <c r="G4751" i="1"/>
  <c r="F4751" i="1"/>
  <c r="E4751" i="1"/>
  <c r="D4751" i="1"/>
  <c r="C4751" i="1"/>
  <c r="O4724" i="1"/>
  <c r="N4724" i="1"/>
  <c r="K4724" i="1"/>
  <c r="J4724" i="1"/>
  <c r="H4724" i="1"/>
  <c r="G4724" i="1"/>
  <c r="F4724" i="1"/>
  <c r="E4724" i="1"/>
  <c r="D4724" i="1"/>
  <c r="C4724" i="1"/>
  <c r="N4697" i="1"/>
  <c r="M4697" i="1"/>
  <c r="K4697" i="1"/>
  <c r="J4697" i="1"/>
  <c r="G4697" i="1"/>
  <c r="F4697" i="1"/>
  <c r="D4697" i="1"/>
  <c r="C4697" i="1"/>
  <c r="O4670" i="1"/>
  <c r="K4670" i="1"/>
  <c r="F4670" i="1"/>
  <c r="C4670" i="1"/>
  <c r="N4643" i="1"/>
  <c r="M4643" i="1"/>
  <c r="K4643" i="1"/>
  <c r="J4643" i="1"/>
  <c r="G4643" i="1"/>
  <c r="F4643" i="1"/>
  <c r="E4643" i="1"/>
  <c r="D4643" i="1"/>
  <c r="C4643" i="1"/>
  <c r="O4616" i="1"/>
  <c r="N4616" i="1"/>
  <c r="K4616" i="1"/>
  <c r="J4616" i="1"/>
  <c r="H4616" i="1"/>
  <c r="G4616" i="1"/>
  <c r="F4616" i="1"/>
  <c r="E4616" i="1"/>
  <c r="D4616" i="1"/>
  <c r="C4616" i="1"/>
  <c r="N4589" i="1"/>
  <c r="M4589" i="1"/>
  <c r="K4589" i="1"/>
  <c r="J4589" i="1"/>
  <c r="G4589" i="1"/>
  <c r="F4589" i="1"/>
  <c r="E4589" i="1"/>
  <c r="D4589" i="1"/>
  <c r="C4589" i="1"/>
  <c r="O4562" i="1"/>
  <c r="N4562" i="1"/>
  <c r="K4562" i="1"/>
  <c r="J4562" i="1"/>
  <c r="H4562" i="1"/>
  <c r="G4562" i="1"/>
  <c r="F4562" i="1"/>
  <c r="E4562" i="1"/>
  <c r="D4562" i="1"/>
  <c r="C4562" i="1"/>
  <c r="N4535" i="1"/>
  <c r="M4535" i="1"/>
  <c r="K4535" i="1"/>
  <c r="J4535" i="1"/>
  <c r="G4535" i="1"/>
  <c r="F4535" i="1"/>
  <c r="E4535" i="1"/>
  <c r="D4535" i="1"/>
  <c r="C4535" i="1"/>
  <c r="O4508" i="1"/>
  <c r="N4508" i="1"/>
  <c r="K4508" i="1"/>
  <c r="J4508" i="1"/>
  <c r="H4508" i="1"/>
  <c r="G4508" i="1"/>
  <c r="F4508" i="1"/>
  <c r="E4508" i="1"/>
  <c r="D4508" i="1"/>
  <c r="C4508" i="1"/>
  <c r="N4481" i="1"/>
  <c r="M4481" i="1"/>
  <c r="K4481" i="1"/>
  <c r="J4481" i="1"/>
  <c r="G4481" i="1"/>
  <c r="F4481" i="1"/>
  <c r="E4481" i="1"/>
  <c r="D4481" i="1"/>
  <c r="C4481" i="1"/>
  <c r="O4454" i="1"/>
  <c r="N4454" i="1"/>
  <c r="K4454" i="1"/>
  <c r="J4454" i="1"/>
  <c r="H4454" i="1"/>
  <c r="G4454" i="1"/>
  <c r="F4454" i="1"/>
  <c r="E4454" i="1"/>
  <c r="D4454" i="1"/>
  <c r="C4454" i="1"/>
  <c r="N4427" i="1"/>
  <c r="M4427" i="1"/>
  <c r="K4427" i="1"/>
  <c r="J4427" i="1"/>
  <c r="G4427" i="1"/>
  <c r="F4427" i="1"/>
  <c r="E4427" i="1"/>
  <c r="D4427" i="1"/>
  <c r="C4427" i="1"/>
  <c r="O4400" i="1"/>
  <c r="N4400" i="1"/>
  <c r="K4400" i="1"/>
  <c r="J4400" i="1"/>
  <c r="H4400" i="1"/>
  <c r="G4400" i="1"/>
  <c r="F4400" i="1"/>
  <c r="E4400" i="1"/>
  <c r="D4400" i="1"/>
  <c r="C4400" i="1"/>
  <c r="N4373" i="1"/>
  <c r="M4373" i="1"/>
  <c r="K4373" i="1"/>
  <c r="J4373" i="1"/>
  <c r="G4373" i="1"/>
  <c r="F4373" i="1"/>
  <c r="E4373" i="1"/>
  <c r="D4373" i="1"/>
  <c r="C4373" i="1"/>
  <c r="O4346" i="1"/>
  <c r="N4346" i="1"/>
  <c r="K4346" i="1"/>
  <c r="J4346" i="1"/>
  <c r="H4346" i="1"/>
  <c r="G4346" i="1"/>
  <c r="F4346" i="1"/>
  <c r="E4346" i="1"/>
  <c r="D4346" i="1"/>
  <c r="C4346" i="1"/>
  <c r="N4319" i="1"/>
  <c r="M4319" i="1"/>
  <c r="K4319" i="1"/>
  <c r="J4319" i="1"/>
  <c r="G4319" i="1"/>
  <c r="F4319" i="1"/>
  <c r="E4319" i="1"/>
  <c r="D4319" i="1"/>
  <c r="C4319" i="1"/>
  <c r="O4292" i="1"/>
  <c r="N4292" i="1"/>
  <c r="K4292" i="1"/>
  <c r="J4292" i="1"/>
  <c r="H4292" i="1"/>
  <c r="G4292" i="1"/>
  <c r="F4292" i="1"/>
  <c r="E4292" i="1"/>
  <c r="D4292" i="1"/>
  <c r="C4292" i="1"/>
  <c r="N4265" i="1"/>
  <c r="M4265" i="1"/>
  <c r="K4265" i="1"/>
  <c r="J4265" i="1"/>
  <c r="G4265" i="1"/>
  <c r="F4265" i="1"/>
  <c r="E4265" i="1"/>
  <c r="D4265" i="1"/>
  <c r="C4265" i="1"/>
  <c r="O4238" i="1"/>
  <c r="N4238" i="1"/>
  <c r="K4238" i="1"/>
  <c r="J4238" i="1"/>
  <c r="H4238" i="1"/>
  <c r="G4238" i="1"/>
  <c r="F4238" i="1"/>
  <c r="E4238" i="1"/>
  <c r="D4238" i="1"/>
  <c r="C4238" i="1"/>
  <c r="N4211" i="1"/>
  <c r="M4211" i="1"/>
  <c r="K4211" i="1"/>
  <c r="J4211" i="1"/>
  <c r="G4211" i="1"/>
  <c r="F4211" i="1"/>
  <c r="E4211" i="1"/>
  <c r="D4211" i="1"/>
  <c r="C4211" i="1"/>
  <c r="O4184" i="1"/>
  <c r="N4184" i="1"/>
  <c r="K4184" i="1"/>
  <c r="J4184" i="1"/>
  <c r="H4184" i="1"/>
  <c r="G4184" i="1"/>
  <c r="F4184" i="1"/>
  <c r="E4184" i="1"/>
  <c r="D4184" i="1"/>
  <c r="C4184" i="1"/>
  <c r="N4157" i="1"/>
  <c r="M4157" i="1"/>
  <c r="K4157" i="1"/>
  <c r="J4157" i="1"/>
  <c r="G4157" i="1"/>
  <c r="F4157" i="1"/>
  <c r="E4157" i="1"/>
  <c r="D4157" i="1"/>
  <c r="C4157" i="1"/>
  <c r="O4130" i="1"/>
  <c r="N4130" i="1"/>
  <c r="K4130" i="1"/>
  <c r="J4130" i="1"/>
  <c r="H4130" i="1"/>
  <c r="G4130" i="1"/>
  <c r="F4130" i="1"/>
  <c r="E4130" i="1"/>
  <c r="D4130" i="1"/>
  <c r="C4130" i="1"/>
  <c r="N4103" i="1"/>
  <c r="M4103" i="1"/>
  <c r="K4103" i="1"/>
  <c r="J4103" i="1"/>
  <c r="G4103" i="1"/>
  <c r="F4103" i="1"/>
  <c r="E4103" i="1"/>
  <c r="D4103" i="1"/>
  <c r="C4103" i="1"/>
  <c r="O4076" i="1"/>
  <c r="N4076" i="1"/>
  <c r="K4076" i="1"/>
  <c r="J4076" i="1"/>
  <c r="H4076" i="1"/>
  <c r="G4076" i="1"/>
  <c r="F4076" i="1"/>
  <c r="E4076" i="1"/>
  <c r="D4076" i="1"/>
  <c r="C4076" i="1"/>
  <c r="N4049" i="1"/>
  <c r="M4049" i="1"/>
  <c r="K4049" i="1"/>
  <c r="J4049" i="1"/>
  <c r="G4049" i="1"/>
  <c r="F4049" i="1"/>
  <c r="E4049" i="1"/>
  <c r="D4049" i="1"/>
  <c r="C4049" i="1"/>
  <c r="O4022" i="1"/>
  <c r="N4022" i="1"/>
  <c r="K4022" i="1"/>
  <c r="J4022" i="1"/>
  <c r="H4022" i="1"/>
  <c r="G4022" i="1"/>
  <c r="F4022" i="1"/>
  <c r="E4022" i="1"/>
  <c r="D4022" i="1"/>
  <c r="C4022" i="1"/>
  <c r="N3995" i="1"/>
  <c r="M3995" i="1"/>
  <c r="K3995" i="1"/>
  <c r="J3995" i="1"/>
  <c r="G3995" i="1"/>
  <c r="F3995" i="1"/>
  <c r="E3995" i="1"/>
  <c r="D3995" i="1"/>
  <c r="C3995" i="1"/>
  <c r="O3968" i="1"/>
  <c r="N3968" i="1"/>
  <c r="K3968" i="1"/>
  <c r="J3968" i="1"/>
  <c r="H3968" i="1"/>
  <c r="G3968" i="1"/>
  <c r="F3968" i="1"/>
  <c r="E3968" i="1"/>
  <c r="D3968" i="1"/>
  <c r="C3968" i="1"/>
  <c r="N3941" i="1"/>
  <c r="M3941" i="1"/>
  <c r="K3941" i="1"/>
  <c r="J3941" i="1"/>
  <c r="G3941" i="1"/>
  <c r="F3941" i="1"/>
  <c r="E3941" i="1"/>
  <c r="D3941" i="1"/>
  <c r="C3941" i="1"/>
  <c r="O3914" i="1"/>
  <c r="N3914" i="1"/>
  <c r="K3914" i="1"/>
  <c r="J3914" i="1"/>
  <c r="H3914" i="1"/>
  <c r="G3914" i="1"/>
  <c r="F3914" i="1"/>
  <c r="E3914" i="1"/>
  <c r="D3914" i="1"/>
  <c r="C3914" i="1"/>
  <c r="N3887" i="1"/>
  <c r="M3887" i="1"/>
  <c r="K3887" i="1"/>
  <c r="J3887" i="1"/>
  <c r="G3887" i="1"/>
  <c r="F3887" i="1"/>
  <c r="E3887" i="1"/>
  <c r="D3887" i="1"/>
  <c r="C3887" i="1"/>
  <c r="O3860" i="1"/>
  <c r="N3860" i="1"/>
  <c r="K3860" i="1"/>
  <c r="J3860" i="1"/>
  <c r="H3860" i="1"/>
  <c r="G3860" i="1"/>
  <c r="F3860" i="1"/>
  <c r="E3860" i="1"/>
  <c r="D3860" i="1"/>
  <c r="C3860" i="1"/>
  <c r="N3833" i="1"/>
  <c r="M3833" i="1"/>
  <c r="K3833" i="1"/>
  <c r="J3833" i="1"/>
  <c r="G3833" i="1"/>
  <c r="F3833" i="1"/>
  <c r="E3833" i="1"/>
  <c r="D3833" i="1"/>
  <c r="C3833" i="1"/>
  <c r="O3806" i="1"/>
  <c r="N3806" i="1"/>
  <c r="K3806" i="1"/>
  <c r="J3806" i="1"/>
  <c r="H3806" i="1"/>
  <c r="G3806" i="1"/>
  <c r="F3806" i="1"/>
  <c r="E3806" i="1"/>
  <c r="D3806" i="1"/>
  <c r="C3806" i="1"/>
  <c r="N3779" i="1"/>
  <c r="M3779" i="1"/>
  <c r="K3779" i="1"/>
  <c r="J3779" i="1"/>
  <c r="G3779" i="1"/>
  <c r="F3779" i="1"/>
  <c r="E3779" i="1"/>
  <c r="D3779" i="1"/>
  <c r="C3779" i="1"/>
  <c r="O3752" i="1"/>
  <c r="N3752" i="1"/>
  <c r="K3752" i="1"/>
  <c r="J3752" i="1"/>
  <c r="H3752" i="1"/>
  <c r="G3752" i="1"/>
  <c r="F3752" i="1"/>
  <c r="E3752" i="1"/>
  <c r="D3752" i="1"/>
  <c r="C3752" i="1"/>
  <c r="N3725" i="1"/>
  <c r="M3725" i="1"/>
  <c r="K3725" i="1"/>
  <c r="J3725" i="1"/>
  <c r="G3725" i="1"/>
  <c r="F3725" i="1"/>
  <c r="E3725" i="1"/>
  <c r="D3725" i="1"/>
  <c r="C3725" i="1"/>
  <c r="O3698" i="1"/>
  <c r="N3698" i="1"/>
  <c r="K3698" i="1"/>
  <c r="J3698" i="1"/>
  <c r="H3698" i="1"/>
  <c r="G3698" i="1"/>
  <c r="F3698" i="1"/>
  <c r="E3698" i="1"/>
  <c r="D3698" i="1"/>
  <c r="C3698" i="1"/>
  <c r="N3671" i="1"/>
  <c r="M3671" i="1"/>
  <c r="K3671" i="1"/>
  <c r="J3671" i="1"/>
  <c r="G3671" i="1"/>
  <c r="F3671" i="1"/>
  <c r="E3671" i="1"/>
  <c r="D3671" i="1"/>
  <c r="C3671" i="1"/>
  <c r="O3644" i="1"/>
  <c r="N3644" i="1"/>
  <c r="K3644" i="1"/>
  <c r="J3644" i="1"/>
  <c r="H3644" i="1"/>
  <c r="G3644" i="1"/>
  <c r="F3644" i="1"/>
  <c r="E3644" i="1"/>
  <c r="D3644" i="1"/>
  <c r="C3644" i="1"/>
  <c r="N3617" i="1"/>
  <c r="M3617" i="1"/>
  <c r="K3617" i="1"/>
  <c r="J3617" i="1"/>
  <c r="G3617" i="1"/>
  <c r="F3617" i="1"/>
  <c r="E3617" i="1"/>
  <c r="D3617" i="1"/>
  <c r="C3617" i="1"/>
  <c r="O3590" i="1"/>
  <c r="N3590" i="1"/>
  <c r="K3590" i="1"/>
  <c r="J3590" i="1"/>
  <c r="H3590" i="1"/>
  <c r="G3590" i="1"/>
  <c r="F3590" i="1"/>
  <c r="E3590" i="1"/>
  <c r="D3590" i="1"/>
  <c r="C3590" i="1"/>
  <c r="N3563" i="1"/>
  <c r="M3563" i="1"/>
  <c r="K3563" i="1"/>
  <c r="J3563" i="1"/>
  <c r="G3563" i="1"/>
  <c r="F3563" i="1"/>
  <c r="E3563" i="1"/>
  <c r="D3563" i="1"/>
  <c r="C3563" i="1"/>
  <c r="O3536" i="1"/>
  <c r="N3536" i="1"/>
  <c r="K3536" i="1"/>
  <c r="J3536" i="1"/>
  <c r="H3536" i="1"/>
  <c r="G3536" i="1"/>
  <c r="F3536" i="1"/>
  <c r="E3536" i="1"/>
  <c r="D3536" i="1"/>
  <c r="C3536" i="1"/>
  <c r="N3509" i="1"/>
  <c r="M3509" i="1"/>
  <c r="K3509" i="1"/>
  <c r="J3509" i="1"/>
  <c r="G3509" i="1"/>
  <c r="F3509" i="1"/>
  <c r="E3509" i="1"/>
  <c r="D3509" i="1"/>
  <c r="C3509" i="1"/>
  <c r="O3482" i="1"/>
  <c r="N3482" i="1"/>
  <c r="K3482" i="1"/>
  <c r="J3482" i="1"/>
  <c r="H3482" i="1"/>
  <c r="G3482" i="1"/>
  <c r="F3482" i="1"/>
  <c r="E3482" i="1"/>
  <c r="D3482" i="1"/>
  <c r="C3482" i="1"/>
  <c r="N3455" i="1"/>
  <c r="M3455" i="1"/>
  <c r="K3455" i="1"/>
  <c r="J3455" i="1"/>
  <c r="G3455" i="1"/>
  <c r="F3455" i="1"/>
  <c r="E3455" i="1"/>
  <c r="D3455" i="1"/>
  <c r="C3455" i="1"/>
  <c r="O3428" i="1"/>
  <c r="N3428" i="1"/>
  <c r="K3428" i="1"/>
  <c r="J3428" i="1"/>
  <c r="H3428" i="1"/>
  <c r="G3428" i="1"/>
  <c r="F3428" i="1"/>
  <c r="E3428" i="1"/>
  <c r="D3428" i="1"/>
  <c r="C3428" i="1"/>
  <c r="N3401" i="1"/>
  <c r="M3401" i="1"/>
  <c r="K3401" i="1"/>
  <c r="J3401" i="1"/>
  <c r="G3401" i="1"/>
  <c r="F3401" i="1"/>
  <c r="E3401" i="1"/>
  <c r="D3401" i="1"/>
  <c r="C3401" i="1"/>
  <c r="O3374" i="1"/>
  <c r="N3374" i="1"/>
  <c r="K3374" i="1"/>
  <c r="J3374" i="1"/>
  <c r="H3374" i="1"/>
  <c r="G3374" i="1"/>
  <c r="F3374" i="1"/>
  <c r="E3374" i="1"/>
  <c r="D3374" i="1"/>
  <c r="C3374" i="1"/>
  <c r="N3347" i="1"/>
  <c r="M3347" i="1"/>
  <c r="K3347" i="1"/>
  <c r="J3347" i="1"/>
  <c r="G3347" i="1"/>
  <c r="F3347" i="1"/>
  <c r="E3347" i="1"/>
  <c r="D3347" i="1"/>
  <c r="C3347" i="1"/>
  <c r="O3320" i="1"/>
  <c r="N3320" i="1"/>
  <c r="K3320" i="1"/>
  <c r="J3320" i="1"/>
  <c r="H3320" i="1"/>
  <c r="G3320" i="1"/>
  <c r="F3320" i="1"/>
  <c r="E3320" i="1"/>
  <c r="D3320" i="1"/>
  <c r="C3320" i="1"/>
  <c r="C3341" i="1"/>
  <c r="N3293" i="1"/>
  <c r="M3293" i="1"/>
  <c r="K3293" i="1"/>
  <c r="J3293" i="1"/>
  <c r="G3293" i="1"/>
  <c r="F3293" i="1"/>
  <c r="E3293" i="1"/>
  <c r="D3293" i="1"/>
  <c r="C3293" i="1"/>
  <c r="O3266" i="1"/>
  <c r="N3266" i="1"/>
  <c r="K3266" i="1"/>
  <c r="J3266" i="1"/>
  <c r="H3266" i="1"/>
  <c r="G3266" i="1"/>
  <c r="F3266" i="1"/>
  <c r="E3266" i="1"/>
  <c r="D3266" i="1"/>
  <c r="C3266" i="1"/>
  <c r="N3239" i="1"/>
  <c r="M3239" i="1"/>
  <c r="K3239" i="1"/>
  <c r="J3239" i="1"/>
  <c r="G3239" i="1"/>
  <c r="F3239" i="1"/>
  <c r="E3239" i="1"/>
  <c r="D3239" i="1"/>
  <c r="C3239" i="1"/>
  <c r="O3212" i="1"/>
  <c r="N3212" i="1"/>
  <c r="K3212" i="1"/>
  <c r="J3212" i="1"/>
  <c r="H3212" i="1"/>
  <c r="G3212" i="1"/>
  <c r="F3212" i="1"/>
  <c r="E3212" i="1"/>
  <c r="D3212" i="1"/>
  <c r="C3212" i="1"/>
  <c r="N3185" i="1"/>
  <c r="M3185" i="1"/>
  <c r="K3185" i="1"/>
  <c r="J3185" i="1"/>
  <c r="G3185" i="1"/>
  <c r="F3185" i="1"/>
  <c r="E3185" i="1"/>
  <c r="D3185" i="1"/>
  <c r="C3185" i="1"/>
  <c r="O3158" i="1"/>
  <c r="N3158" i="1"/>
  <c r="K3158" i="1"/>
  <c r="J3158" i="1"/>
  <c r="H3158" i="1"/>
  <c r="G3158" i="1"/>
  <c r="F3158" i="1"/>
  <c r="E3158" i="1"/>
  <c r="D3158" i="1"/>
  <c r="C3158" i="1"/>
  <c r="N3131" i="1"/>
  <c r="M3131" i="1"/>
  <c r="K3131" i="1"/>
  <c r="J3131" i="1"/>
  <c r="G3131" i="1"/>
  <c r="F3131" i="1"/>
  <c r="E3131" i="1"/>
  <c r="D3131" i="1"/>
  <c r="C3131" i="1"/>
  <c r="O3104" i="1"/>
  <c r="N3104" i="1"/>
  <c r="K3104" i="1"/>
  <c r="J3104" i="1"/>
  <c r="H3104" i="1"/>
  <c r="G3104" i="1"/>
  <c r="F3104" i="1"/>
  <c r="E3104" i="1"/>
  <c r="D3104" i="1"/>
  <c r="C3104" i="1"/>
  <c r="N3077" i="1"/>
  <c r="M3077" i="1"/>
  <c r="K3077" i="1"/>
  <c r="J3077" i="1"/>
  <c r="G3077" i="1"/>
  <c r="F3077" i="1"/>
  <c r="E3077" i="1"/>
  <c r="D3077" i="1"/>
  <c r="C3077" i="1"/>
  <c r="O3050" i="1"/>
  <c r="N3050" i="1"/>
  <c r="K3050" i="1"/>
  <c r="J3050" i="1"/>
  <c r="H3050" i="1"/>
  <c r="G3050" i="1"/>
  <c r="F3050" i="1"/>
  <c r="E3050" i="1"/>
  <c r="D3050" i="1"/>
  <c r="C3050" i="1"/>
  <c r="N3023" i="1"/>
  <c r="M3023" i="1"/>
  <c r="K3023" i="1"/>
  <c r="J3023" i="1"/>
  <c r="G3023" i="1"/>
  <c r="F3023" i="1"/>
  <c r="E3023" i="1"/>
  <c r="D3023" i="1"/>
  <c r="C3023" i="1"/>
  <c r="O2996" i="1"/>
  <c r="N2996" i="1"/>
  <c r="K2996" i="1"/>
  <c r="J2996" i="1"/>
  <c r="H2996" i="1"/>
  <c r="G2996" i="1"/>
  <c r="F2996" i="1"/>
  <c r="E2996" i="1"/>
  <c r="D2996" i="1"/>
  <c r="C2996" i="1"/>
  <c r="N2969" i="1"/>
  <c r="M2969" i="1"/>
  <c r="K2969" i="1"/>
  <c r="J2969" i="1"/>
  <c r="G2969" i="1"/>
  <c r="F2969" i="1"/>
  <c r="E2969" i="1"/>
  <c r="D2969" i="1"/>
  <c r="C2969" i="1"/>
  <c r="O2942" i="1"/>
  <c r="N2942" i="1"/>
  <c r="K2942" i="1"/>
  <c r="J2942" i="1"/>
  <c r="H2942" i="1"/>
  <c r="G2942" i="1"/>
  <c r="F2942" i="1"/>
  <c r="E2942" i="1"/>
  <c r="D2942" i="1"/>
  <c r="C2942" i="1"/>
  <c r="N2915" i="1"/>
  <c r="M2915" i="1"/>
  <c r="K2915" i="1"/>
  <c r="J2915" i="1"/>
  <c r="G2915" i="1"/>
  <c r="F2915" i="1"/>
  <c r="E2915" i="1"/>
  <c r="D2915" i="1"/>
  <c r="C2915" i="1"/>
  <c r="O2888" i="1"/>
  <c r="N2888" i="1"/>
  <c r="K2888" i="1"/>
  <c r="J2888" i="1"/>
  <c r="H2888" i="1"/>
  <c r="G2888" i="1"/>
  <c r="F2888" i="1"/>
  <c r="E2888" i="1"/>
  <c r="D2888" i="1"/>
  <c r="C2888" i="1"/>
  <c r="N2861" i="1"/>
  <c r="M2861" i="1"/>
  <c r="K2861" i="1"/>
  <c r="J2861" i="1"/>
  <c r="G2861" i="1"/>
  <c r="F2861" i="1"/>
  <c r="E2861" i="1"/>
  <c r="D2861" i="1"/>
  <c r="C2861" i="1"/>
  <c r="O2834" i="1"/>
  <c r="N2834" i="1"/>
  <c r="K2834" i="1"/>
  <c r="J2834" i="1"/>
  <c r="H2834" i="1"/>
  <c r="G2834" i="1"/>
  <c r="F2834" i="1"/>
  <c r="E2834" i="1"/>
  <c r="D2834" i="1"/>
  <c r="C2834" i="1"/>
  <c r="N2807" i="1"/>
  <c r="M2807" i="1"/>
  <c r="K2807" i="1"/>
  <c r="J2807" i="1"/>
  <c r="G2807" i="1"/>
  <c r="F2807" i="1"/>
  <c r="E2807" i="1"/>
  <c r="D2807" i="1"/>
  <c r="C2807" i="1"/>
  <c r="O2780" i="1"/>
  <c r="N2780" i="1"/>
  <c r="K2780" i="1"/>
  <c r="J2780" i="1"/>
  <c r="H2780" i="1"/>
  <c r="G2780" i="1"/>
  <c r="F2780" i="1"/>
  <c r="E2780" i="1"/>
  <c r="D2780" i="1"/>
  <c r="C2780" i="1"/>
  <c r="N2753" i="1"/>
  <c r="M2753" i="1"/>
  <c r="K2753" i="1"/>
  <c r="J2753" i="1"/>
  <c r="G2753" i="1"/>
  <c r="F2753" i="1"/>
  <c r="E2753" i="1"/>
  <c r="D2753" i="1"/>
  <c r="C2753" i="1"/>
  <c r="O2726" i="1"/>
  <c r="N2726" i="1"/>
  <c r="K2726" i="1"/>
  <c r="J2726" i="1"/>
  <c r="H2726" i="1"/>
  <c r="G2726" i="1"/>
  <c r="F2726" i="1"/>
  <c r="E2726" i="1"/>
  <c r="D2726" i="1"/>
  <c r="C2726" i="1"/>
  <c r="N2699" i="1"/>
  <c r="M2699" i="1"/>
  <c r="K2699" i="1"/>
  <c r="J2699" i="1"/>
  <c r="G2699" i="1"/>
  <c r="F2699" i="1"/>
  <c r="E2699" i="1"/>
  <c r="D2699" i="1"/>
  <c r="C2699" i="1"/>
  <c r="O2672" i="1"/>
  <c r="N2672" i="1"/>
  <c r="K2672" i="1"/>
  <c r="J2672" i="1"/>
  <c r="H2672" i="1"/>
  <c r="G2672" i="1"/>
  <c r="F2672" i="1"/>
  <c r="E2672" i="1"/>
  <c r="D2672" i="1"/>
  <c r="C2672" i="1"/>
  <c r="N2645" i="1"/>
  <c r="M2645" i="1"/>
  <c r="K2645" i="1"/>
  <c r="J2645" i="1"/>
  <c r="G2645" i="1"/>
  <c r="F2645" i="1"/>
  <c r="E2645" i="1"/>
  <c r="D2645" i="1"/>
  <c r="C2645" i="1"/>
  <c r="O2618" i="1"/>
  <c r="N2618" i="1"/>
  <c r="K2618" i="1"/>
  <c r="J2618" i="1"/>
  <c r="H2618" i="1"/>
  <c r="G2618" i="1"/>
  <c r="F2618" i="1"/>
  <c r="E2618" i="1"/>
  <c r="D2618" i="1"/>
  <c r="C2618" i="1"/>
  <c r="N2591" i="1"/>
  <c r="M2591" i="1"/>
  <c r="K2591" i="1"/>
  <c r="J2591" i="1"/>
  <c r="G2591" i="1"/>
  <c r="F2591" i="1"/>
  <c r="E2591" i="1"/>
  <c r="D2591" i="1"/>
  <c r="C2591" i="1"/>
  <c r="O2564" i="1"/>
  <c r="N2564" i="1"/>
  <c r="K2564" i="1"/>
  <c r="J2564" i="1"/>
  <c r="H2564" i="1"/>
  <c r="G2564" i="1"/>
  <c r="F2564" i="1"/>
  <c r="E2564" i="1"/>
  <c r="D2564" i="1"/>
  <c r="C2564" i="1"/>
  <c r="N2537" i="1"/>
  <c r="M2537" i="1"/>
  <c r="K2537" i="1"/>
  <c r="J2537" i="1"/>
  <c r="G2537" i="1"/>
  <c r="F2537" i="1"/>
  <c r="E2537" i="1"/>
  <c r="D2537" i="1"/>
  <c r="C2537" i="1"/>
  <c r="O2510" i="1"/>
  <c r="N2510" i="1"/>
  <c r="K2510" i="1"/>
  <c r="J2510" i="1"/>
  <c r="H2510" i="1"/>
  <c r="G2510" i="1"/>
  <c r="F2510" i="1"/>
  <c r="E2510" i="1"/>
  <c r="D2510" i="1"/>
  <c r="C2510" i="1"/>
  <c r="N2483" i="1"/>
  <c r="M2483" i="1"/>
  <c r="K2483" i="1"/>
  <c r="J2483" i="1"/>
  <c r="G2483" i="1"/>
  <c r="F2483" i="1"/>
  <c r="E2483" i="1"/>
  <c r="D2483" i="1"/>
  <c r="C2483" i="1"/>
  <c r="O2456" i="1"/>
  <c r="N2456" i="1"/>
  <c r="K2456" i="1"/>
  <c r="J2456" i="1"/>
  <c r="H2456" i="1"/>
  <c r="G2456" i="1"/>
  <c r="F2456" i="1"/>
  <c r="E2456" i="1"/>
  <c r="D2456" i="1"/>
  <c r="C2456" i="1"/>
  <c r="N2429" i="1"/>
  <c r="M2429" i="1"/>
  <c r="K2429" i="1"/>
  <c r="J2429" i="1"/>
  <c r="G2429" i="1"/>
  <c r="F2429" i="1"/>
  <c r="E2429" i="1"/>
  <c r="D2429" i="1"/>
  <c r="C2429" i="1"/>
  <c r="O2402" i="1"/>
  <c r="N2402" i="1"/>
  <c r="K2402" i="1"/>
  <c r="J2402" i="1"/>
  <c r="H2402" i="1"/>
  <c r="G2402" i="1"/>
  <c r="F2402" i="1"/>
  <c r="E2402" i="1"/>
  <c r="D2402" i="1"/>
  <c r="C2402" i="1"/>
  <c r="N2375" i="1"/>
  <c r="M2375" i="1"/>
  <c r="K2375" i="1"/>
  <c r="J2375" i="1"/>
  <c r="G2375" i="1"/>
  <c r="F2375" i="1"/>
  <c r="E2375" i="1"/>
  <c r="D2375" i="1"/>
  <c r="C2375" i="1"/>
  <c r="O2348" i="1"/>
  <c r="N2348" i="1"/>
  <c r="K2348" i="1"/>
  <c r="J2348" i="1"/>
  <c r="H2348" i="1"/>
  <c r="G2348" i="1"/>
  <c r="F2348" i="1"/>
  <c r="E2348" i="1"/>
  <c r="D2348" i="1"/>
  <c r="C2348" i="1"/>
  <c r="N2321" i="1"/>
  <c r="M2321" i="1"/>
  <c r="K2321" i="1"/>
  <c r="J2321" i="1"/>
  <c r="G2321" i="1"/>
  <c r="F2321" i="1"/>
  <c r="E2321" i="1"/>
  <c r="D2321" i="1"/>
  <c r="C2321" i="1"/>
  <c r="O2294" i="1"/>
  <c r="N2294" i="1"/>
  <c r="K2294" i="1"/>
  <c r="J2294" i="1"/>
  <c r="H2294" i="1"/>
  <c r="G2294" i="1"/>
  <c r="F2294" i="1"/>
  <c r="E2294" i="1"/>
  <c r="D2294" i="1"/>
  <c r="C2294" i="1"/>
  <c r="N2267" i="1"/>
  <c r="M2267" i="1"/>
  <c r="K2267" i="1"/>
  <c r="J2267" i="1"/>
  <c r="G2267" i="1"/>
  <c r="F2267" i="1"/>
  <c r="E2267" i="1"/>
  <c r="D2267" i="1"/>
  <c r="C2267" i="1"/>
  <c r="O2240" i="1"/>
  <c r="N2240" i="1"/>
  <c r="K2240" i="1"/>
  <c r="J2240" i="1"/>
  <c r="H2240" i="1"/>
  <c r="G2240" i="1"/>
  <c r="F2240" i="1"/>
  <c r="E2240" i="1"/>
  <c r="D2240" i="1"/>
  <c r="C2240" i="1"/>
  <c r="N2213" i="1"/>
  <c r="M2213" i="1"/>
  <c r="K2213" i="1"/>
  <c r="J2213" i="1"/>
  <c r="G2213" i="1"/>
  <c r="F2213" i="1"/>
  <c r="E2213" i="1"/>
  <c r="D2213" i="1"/>
  <c r="C2213" i="1"/>
  <c r="O2186" i="1"/>
  <c r="N2186" i="1"/>
  <c r="K2186" i="1"/>
  <c r="J2186" i="1"/>
  <c r="I2186" i="1"/>
  <c r="H2186" i="1"/>
  <c r="G2186" i="1"/>
  <c r="F2186" i="1"/>
  <c r="E2186" i="1"/>
  <c r="D2186" i="1"/>
  <c r="C2186" i="1"/>
  <c r="N2159" i="1"/>
  <c r="M2159" i="1"/>
  <c r="K2159" i="1"/>
  <c r="J2159" i="1"/>
  <c r="I2159" i="1"/>
  <c r="H2159" i="1"/>
  <c r="G2159" i="1"/>
  <c r="F2159" i="1"/>
  <c r="E2159" i="1"/>
  <c r="D2159" i="1"/>
  <c r="C2159" i="1"/>
  <c r="O2132" i="1"/>
  <c r="N2132" i="1"/>
  <c r="K2132" i="1"/>
  <c r="J2132" i="1"/>
  <c r="I2132" i="1"/>
  <c r="H2132" i="1"/>
  <c r="G2132" i="1"/>
  <c r="F2132" i="1"/>
  <c r="E2132" i="1"/>
  <c r="D2132" i="1"/>
  <c r="C2132" i="1"/>
  <c r="N2105" i="1"/>
  <c r="M2105" i="1"/>
  <c r="K2105" i="1"/>
  <c r="J2105" i="1"/>
  <c r="I2105" i="1"/>
  <c r="H2105" i="1"/>
  <c r="G2105" i="1"/>
  <c r="F2105" i="1"/>
  <c r="E2105" i="1"/>
  <c r="D2105" i="1"/>
  <c r="C2105" i="1"/>
  <c r="O2078" i="1"/>
  <c r="N2078" i="1"/>
  <c r="K2078" i="1"/>
  <c r="J2078" i="1"/>
  <c r="I2078" i="1"/>
  <c r="H2078" i="1"/>
  <c r="G2078" i="1"/>
  <c r="F2078" i="1"/>
  <c r="E2078" i="1"/>
  <c r="D2078" i="1"/>
  <c r="C2078" i="1"/>
  <c r="N2051" i="1"/>
  <c r="M2051" i="1"/>
  <c r="K2051" i="1"/>
  <c r="J2051" i="1"/>
  <c r="I2051" i="1"/>
  <c r="H2051" i="1"/>
  <c r="G2051" i="1"/>
  <c r="F2051" i="1"/>
  <c r="E2051" i="1"/>
  <c r="D2051" i="1"/>
  <c r="C2051" i="1"/>
  <c r="O2024" i="1"/>
  <c r="N2024" i="1"/>
  <c r="K2024" i="1"/>
  <c r="J2024" i="1"/>
  <c r="I2024" i="1"/>
  <c r="H2024" i="1"/>
  <c r="G2024" i="1"/>
  <c r="F2024" i="1"/>
  <c r="E2024" i="1"/>
  <c r="D2024" i="1"/>
  <c r="C2024" i="1"/>
  <c r="N1997" i="1"/>
  <c r="M1997" i="1"/>
  <c r="K1997" i="1"/>
  <c r="J1997" i="1"/>
  <c r="I1997" i="1"/>
  <c r="H1997" i="1"/>
  <c r="G1997" i="1"/>
  <c r="F1997" i="1"/>
  <c r="E1997" i="1"/>
  <c r="D1997" i="1"/>
  <c r="C1997" i="1"/>
  <c r="O1970" i="1"/>
  <c r="N1970" i="1"/>
  <c r="K1970" i="1"/>
  <c r="J1970" i="1"/>
  <c r="I1970" i="1"/>
  <c r="H1970" i="1"/>
  <c r="G1970" i="1"/>
  <c r="F1970" i="1"/>
  <c r="E1970" i="1"/>
  <c r="D1970" i="1"/>
  <c r="C1970" i="1"/>
  <c r="N1943" i="1"/>
  <c r="M1943" i="1"/>
  <c r="K1943" i="1"/>
  <c r="J1943" i="1"/>
  <c r="I1943" i="1"/>
  <c r="H1943" i="1"/>
  <c r="G1943" i="1"/>
  <c r="F1943" i="1"/>
  <c r="E1943" i="1"/>
  <c r="D1943" i="1"/>
  <c r="C1943" i="1"/>
  <c r="O1916" i="1"/>
  <c r="N1916" i="1"/>
  <c r="K1916" i="1"/>
  <c r="J1916" i="1"/>
  <c r="I1916" i="1"/>
  <c r="H1916" i="1"/>
  <c r="G1916" i="1"/>
  <c r="F1916" i="1"/>
  <c r="E1916" i="1"/>
  <c r="D1916" i="1"/>
  <c r="C1916" i="1"/>
  <c r="N1889" i="1"/>
  <c r="M1889" i="1"/>
  <c r="K1889" i="1"/>
  <c r="J1889" i="1"/>
  <c r="I1889" i="1"/>
  <c r="H1889" i="1"/>
  <c r="G1889" i="1"/>
  <c r="F1889" i="1"/>
  <c r="E1889" i="1"/>
  <c r="D1889" i="1"/>
  <c r="C1889" i="1"/>
  <c r="O1862" i="1"/>
  <c r="N1862" i="1"/>
  <c r="K1862" i="1"/>
  <c r="J1862" i="1"/>
  <c r="I1862" i="1"/>
  <c r="H1862" i="1"/>
  <c r="G1862" i="1"/>
  <c r="F1862" i="1"/>
  <c r="E1862" i="1"/>
  <c r="D1862" i="1"/>
  <c r="C1862" i="1"/>
  <c r="N1835" i="1"/>
  <c r="M1835" i="1"/>
  <c r="K1835" i="1"/>
  <c r="J1835" i="1"/>
  <c r="I1835" i="1"/>
  <c r="H1835" i="1"/>
  <c r="G1835" i="1"/>
  <c r="F1835" i="1"/>
  <c r="E1835" i="1"/>
  <c r="D1835" i="1"/>
  <c r="C1835" i="1"/>
  <c r="O1808" i="1"/>
  <c r="N1808" i="1"/>
  <c r="K1808" i="1"/>
  <c r="J1808" i="1"/>
  <c r="I1808" i="1"/>
  <c r="H1808" i="1"/>
  <c r="G1808" i="1"/>
  <c r="F1808" i="1"/>
  <c r="E1808" i="1"/>
  <c r="D1808" i="1"/>
  <c r="C1808" i="1"/>
  <c r="N1781" i="1"/>
  <c r="M1781" i="1"/>
  <c r="K1781" i="1"/>
  <c r="J1781" i="1"/>
  <c r="I1781" i="1"/>
  <c r="H1781" i="1"/>
  <c r="G1781" i="1"/>
  <c r="F1781" i="1"/>
  <c r="E1781" i="1"/>
  <c r="D1781" i="1"/>
  <c r="C1781" i="1"/>
  <c r="O1754" i="1"/>
  <c r="N1754" i="1"/>
  <c r="K1754" i="1"/>
  <c r="J1754" i="1"/>
  <c r="I1754" i="1"/>
  <c r="H1754" i="1"/>
  <c r="G1754" i="1"/>
  <c r="F1754" i="1"/>
  <c r="E1754" i="1"/>
  <c r="D1754" i="1"/>
  <c r="C1754" i="1"/>
  <c r="N1673" i="1"/>
  <c r="K1673" i="1"/>
  <c r="G1673" i="1"/>
  <c r="D1673" i="1"/>
  <c r="N1646" i="1"/>
  <c r="K1646" i="1"/>
  <c r="J1646" i="1"/>
  <c r="N1619" i="1"/>
  <c r="M1619" i="1"/>
  <c r="K1619" i="1"/>
  <c r="J1619" i="1"/>
  <c r="G1619" i="1"/>
  <c r="F1619" i="1"/>
  <c r="E1619" i="1"/>
  <c r="D1619" i="1"/>
  <c r="C1619" i="1"/>
  <c r="O1592" i="1"/>
  <c r="N1592" i="1"/>
  <c r="K1592" i="1"/>
  <c r="J1592" i="1"/>
  <c r="H1592" i="1"/>
  <c r="G1592" i="1"/>
  <c r="F1592" i="1"/>
  <c r="E1592" i="1"/>
  <c r="D1592" i="1"/>
  <c r="C1592" i="1"/>
  <c r="N1565" i="1"/>
  <c r="M1565" i="1"/>
  <c r="K1565" i="1"/>
  <c r="J1565" i="1"/>
  <c r="I1565" i="1"/>
  <c r="H1565" i="1"/>
  <c r="G1565" i="1"/>
  <c r="F1565" i="1"/>
  <c r="E1565" i="1"/>
  <c r="D1565" i="1"/>
  <c r="C1565" i="1"/>
  <c r="O1538" i="1"/>
  <c r="N1538" i="1"/>
  <c r="K1538" i="1"/>
  <c r="J1538" i="1"/>
  <c r="I1538" i="1"/>
  <c r="H1538" i="1"/>
  <c r="G1538" i="1"/>
  <c r="F1538" i="1"/>
  <c r="E1538" i="1"/>
  <c r="D1538" i="1"/>
  <c r="C1538" i="1"/>
  <c r="N1511" i="1"/>
  <c r="M1511" i="1"/>
  <c r="K1511" i="1"/>
  <c r="J1511" i="1"/>
  <c r="I1511" i="1"/>
  <c r="H1511" i="1"/>
  <c r="G1511" i="1"/>
  <c r="F1511" i="1"/>
  <c r="E1511" i="1"/>
  <c r="D1511" i="1"/>
  <c r="C1511" i="1"/>
  <c r="O1484" i="1"/>
  <c r="N1484" i="1"/>
  <c r="K1484" i="1"/>
  <c r="J1484" i="1"/>
  <c r="I1484" i="1"/>
  <c r="H1484" i="1"/>
  <c r="G1484" i="1"/>
  <c r="F1484" i="1"/>
  <c r="E1484" i="1"/>
  <c r="D1484" i="1"/>
  <c r="C1484" i="1"/>
  <c r="N1457" i="1"/>
  <c r="M1457" i="1"/>
  <c r="K1457" i="1"/>
  <c r="J1457" i="1"/>
  <c r="I1457" i="1"/>
  <c r="H1457" i="1"/>
  <c r="G1457" i="1"/>
  <c r="F1457" i="1"/>
  <c r="E1457" i="1"/>
  <c r="D1457" i="1"/>
  <c r="C1457" i="1"/>
  <c r="O1430" i="1"/>
  <c r="N1430" i="1"/>
  <c r="K1430" i="1"/>
  <c r="J1430" i="1"/>
  <c r="I1430" i="1"/>
  <c r="H1430" i="1"/>
  <c r="G1430" i="1"/>
  <c r="F1430" i="1"/>
  <c r="E1430" i="1"/>
  <c r="D1430" i="1"/>
  <c r="C1430" i="1"/>
  <c r="N1403" i="1"/>
  <c r="M1403" i="1"/>
  <c r="K1403" i="1"/>
  <c r="J1403" i="1"/>
  <c r="I1403" i="1"/>
  <c r="H1403" i="1"/>
  <c r="G1403" i="1"/>
  <c r="F1403" i="1"/>
  <c r="E1403" i="1"/>
  <c r="D1403" i="1"/>
  <c r="C1403" i="1"/>
  <c r="O1376" i="1"/>
  <c r="N1376" i="1"/>
  <c r="K1376" i="1"/>
  <c r="J1376" i="1"/>
  <c r="H1376" i="1"/>
  <c r="G1376" i="1"/>
  <c r="F1376" i="1"/>
  <c r="E1376" i="1"/>
  <c r="D1376" i="1"/>
  <c r="C1376" i="1"/>
  <c r="N1349" i="1"/>
  <c r="K1349" i="1"/>
  <c r="G1349" i="1"/>
  <c r="D1349" i="1"/>
  <c r="N1322" i="1"/>
  <c r="J1322" i="1"/>
  <c r="F1322" i="1"/>
  <c r="C1322" i="1"/>
  <c r="N1295" i="1"/>
  <c r="M1295" i="1"/>
  <c r="K1295" i="1"/>
  <c r="J1295" i="1"/>
  <c r="G1295" i="1"/>
  <c r="F1295" i="1"/>
  <c r="E1295" i="1"/>
  <c r="D1295" i="1"/>
  <c r="C1295" i="1"/>
  <c r="O1268" i="1"/>
  <c r="N1268" i="1"/>
  <c r="K1268" i="1"/>
  <c r="J1268" i="1"/>
  <c r="H1268" i="1"/>
  <c r="G1268" i="1"/>
  <c r="F1268" i="1"/>
  <c r="E1268" i="1"/>
  <c r="D1268" i="1"/>
  <c r="C1268" i="1"/>
  <c r="N1241" i="1"/>
  <c r="M1241" i="1"/>
  <c r="K1241" i="1"/>
  <c r="J1241" i="1"/>
  <c r="G1241" i="1"/>
  <c r="F1241" i="1"/>
  <c r="E1241" i="1"/>
  <c r="D1241" i="1"/>
  <c r="C1241" i="1"/>
  <c r="O1214" i="1"/>
  <c r="N1214" i="1"/>
  <c r="K1214" i="1"/>
  <c r="J1214" i="1"/>
  <c r="H1214" i="1"/>
  <c r="G1214" i="1"/>
  <c r="F1214" i="1"/>
  <c r="E1214" i="1"/>
  <c r="D1214" i="1"/>
  <c r="C1214" i="1"/>
  <c r="N1187" i="1"/>
  <c r="M1187" i="1"/>
  <c r="K1187" i="1"/>
  <c r="J1187" i="1"/>
  <c r="G1187" i="1"/>
  <c r="F1187" i="1"/>
  <c r="E1187" i="1"/>
  <c r="D1187" i="1"/>
  <c r="C1187" i="1"/>
  <c r="O1160" i="1"/>
  <c r="N1160" i="1"/>
  <c r="K1160" i="1"/>
  <c r="J1160" i="1"/>
  <c r="H1160" i="1"/>
  <c r="G1160" i="1"/>
  <c r="F1160" i="1"/>
  <c r="E1160" i="1"/>
  <c r="D1160" i="1"/>
  <c r="C1160" i="1"/>
  <c r="N1133" i="1"/>
  <c r="M1133" i="1"/>
  <c r="K1133" i="1"/>
  <c r="J1133" i="1"/>
  <c r="G1133" i="1"/>
  <c r="F1133" i="1"/>
  <c r="E1133" i="1"/>
  <c r="D1133" i="1"/>
  <c r="C1133" i="1"/>
  <c r="O1106" i="1"/>
  <c r="N1106" i="1"/>
  <c r="K1106" i="1"/>
  <c r="J1106" i="1"/>
  <c r="H1106" i="1"/>
  <c r="G1106" i="1"/>
  <c r="F1106" i="1"/>
  <c r="E1106" i="1"/>
  <c r="D1106" i="1"/>
  <c r="C1106" i="1"/>
  <c r="N1079" i="1"/>
  <c r="M1079" i="1"/>
  <c r="K1079" i="1"/>
  <c r="J1079" i="1"/>
  <c r="G1079" i="1"/>
  <c r="F1079" i="1"/>
  <c r="E1079" i="1"/>
  <c r="D1079" i="1"/>
  <c r="C1079" i="1"/>
  <c r="O1052" i="1"/>
  <c r="N1052" i="1"/>
  <c r="K1052" i="1"/>
  <c r="J1052" i="1"/>
  <c r="H1052" i="1"/>
  <c r="G1052" i="1"/>
  <c r="F1052" i="1"/>
  <c r="E1052" i="1"/>
  <c r="D1052" i="1"/>
  <c r="C1052" i="1"/>
  <c r="N1025" i="1"/>
  <c r="M1025" i="1"/>
  <c r="K1025" i="1"/>
  <c r="J1025" i="1"/>
  <c r="G1025" i="1"/>
  <c r="F1025" i="1"/>
  <c r="E1025" i="1"/>
  <c r="D1025" i="1"/>
  <c r="C1025" i="1"/>
  <c r="O998" i="1"/>
  <c r="N998" i="1"/>
  <c r="K998" i="1"/>
  <c r="J998" i="1"/>
  <c r="H998" i="1"/>
  <c r="G998" i="1"/>
  <c r="F998" i="1"/>
  <c r="E998" i="1"/>
  <c r="D998" i="1"/>
  <c r="C998" i="1"/>
  <c r="N971" i="1"/>
  <c r="M971" i="1"/>
  <c r="K971" i="1"/>
  <c r="J971" i="1"/>
  <c r="G971" i="1"/>
  <c r="F971" i="1"/>
  <c r="E971" i="1"/>
  <c r="D971" i="1"/>
  <c r="C971" i="1"/>
  <c r="O944" i="1"/>
  <c r="N944" i="1"/>
  <c r="K944" i="1"/>
  <c r="J944" i="1"/>
  <c r="H944" i="1"/>
  <c r="G944" i="1"/>
  <c r="F944" i="1"/>
  <c r="E944" i="1"/>
  <c r="D944" i="1"/>
  <c r="C944" i="1"/>
  <c r="N917" i="1"/>
  <c r="M917" i="1"/>
  <c r="K917" i="1"/>
  <c r="J917" i="1"/>
  <c r="G917" i="1"/>
  <c r="F917" i="1"/>
  <c r="E917" i="1"/>
  <c r="D917" i="1"/>
  <c r="C917" i="1"/>
  <c r="O890" i="1"/>
  <c r="N890" i="1"/>
  <c r="K890" i="1"/>
  <c r="J890" i="1"/>
  <c r="H890" i="1"/>
  <c r="G890" i="1"/>
  <c r="F890" i="1"/>
  <c r="E890" i="1"/>
  <c r="D890" i="1"/>
  <c r="C890" i="1"/>
  <c r="N863" i="1"/>
  <c r="M863" i="1"/>
  <c r="K863" i="1"/>
  <c r="J863" i="1"/>
  <c r="G863" i="1"/>
  <c r="F863" i="1"/>
  <c r="E863" i="1"/>
  <c r="D863" i="1"/>
  <c r="C863" i="1"/>
  <c r="O836" i="1"/>
  <c r="N836" i="1"/>
  <c r="K836" i="1"/>
  <c r="J836" i="1"/>
  <c r="H836" i="1"/>
  <c r="G836" i="1"/>
  <c r="F836" i="1"/>
  <c r="E836" i="1"/>
  <c r="D836" i="1"/>
  <c r="C836" i="1"/>
  <c r="N809" i="1"/>
  <c r="M809" i="1"/>
  <c r="K809" i="1"/>
  <c r="J809" i="1"/>
  <c r="G809" i="1"/>
  <c r="F809" i="1"/>
  <c r="E809" i="1"/>
  <c r="D809" i="1"/>
  <c r="C809" i="1"/>
  <c r="O782" i="1"/>
  <c r="N782" i="1"/>
  <c r="K782" i="1"/>
  <c r="J782" i="1"/>
  <c r="H782" i="1"/>
  <c r="G782" i="1"/>
  <c r="F782" i="1"/>
  <c r="E782" i="1"/>
  <c r="D782" i="1"/>
  <c r="C782" i="1"/>
  <c r="N755" i="1"/>
  <c r="M755" i="1"/>
  <c r="K755" i="1"/>
  <c r="J755" i="1"/>
  <c r="G755" i="1"/>
  <c r="F755" i="1"/>
  <c r="E755" i="1"/>
  <c r="D755" i="1"/>
  <c r="C755" i="1"/>
  <c r="O728" i="1"/>
  <c r="N728" i="1"/>
  <c r="K728" i="1"/>
  <c r="J728" i="1"/>
  <c r="H728" i="1"/>
  <c r="G728" i="1"/>
  <c r="F728" i="1"/>
  <c r="E728" i="1"/>
  <c r="D728" i="1"/>
  <c r="C728" i="1"/>
  <c r="N701" i="1"/>
  <c r="M701" i="1"/>
  <c r="K701" i="1"/>
  <c r="J701" i="1"/>
  <c r="G701" i="1"/>
  <c r="F701" i="1"/>
  <c r="E701" i="1"/>
  <c r="D701" i="1"/>
  <c r="C701" i="1"/>
  <c r="O674" i="1"/>
  <c r="N674" i="1"/>
  <c r="K674" i="1"/>
  <c r="J674" i="1"/>
  <c r="H674" i="1"/>
  <c r="G674" i="1"/>
  <c r="F674" i="1"/>
  <c r="E674" i="1"/>
  <c r="D674" i="1"/>
  <c r="C674" i="1"/>
  <c r="N647" i="1"/>
  <c r="M647" i="1"/>
  <c r="K647" i="1"/>
  <c r="J647" i="1"/>
  <c r="I647" i="1"/>
  <c r="H647" i="1"/>
  <c r="G647" i="1"/>
  <c r="F647" i="1"/>
  <c r="E647" i="1"/>
  <c r="D647" i="1"/>
  <c r="C647" i="1"/>
  <c r="O620" i="1"/>
  <c r="N620" i="1"/>
  <c r="K620" i="1"/>
  <c r="J620" i="1"/>
  <c r="H620" i="1"/>
  <c r="G620" i="1"/>
  <c r="F620" i="1"/>
  <c r="E620" i="1"/>
  <c r="D620" i="1"/>
  <c r="C620" i="1"/>
  <c r="N593" i="1"/>
  <c r="M593" i="1"/>
  <c r="K593" i="1"/>
  <c r="J593" i="1"/>
  <c r="I593" i="1"/>
  <c r="H593" i="1"/>
  <c r="G593" i="1"/>
  <c r="F593" i="1"/>
  <c r="E593" i="1"/>
  <c r="D593" i="1"/>
  <c r="C593" i="1"/>
  <c r="O566" i="1"/>
  <c r="N566" i="1"/>
  <c r="K566" i="1"/>
  <c r="J566" i="1"/>
  <c r="H566" i="1"/>
  <c r="G566" i="1"/>
  <c r="F566" i="1"/>
  <c r="E566" i="1"/>
  <c r="D566" i="1"/>
  <c r="C566" i="1"/>
  <c r="N539" i="1"/>
  <c r="M539" i="1"/>
  <c r="K539" i="1"/>
  <c r="J539" i="1"/>
  <c r="I539" i="1"/>
  <c r="H539" i="1"/>
  <c r="G539" i="1"/>
  <c r="F539" i="1"/>
  <c r="E539" i="1"/>
  <c r="D539" i="1"/>
  <c r="C539" i="1"/>
  <c r="O512" i="1"/>
  <c r="N512" i="1"/>
  <c r="K512" i="1"/>
  <c r="J512" i="1"/>
  <c r="H512" i="1"/>
  <c r="G512" i="1"/>
  <c r="F512" i="1"/>
  <c r="E512" i="1"/>
  <c r="D512" i="1"/>
  <c r="C512" i="1"/>
  <c r="N485" i="1"/>
  <c r="M485" i="1"/>
  <c r="K485" i="1"/>
  <c r="J485" i="1"/>
  <c r="I485" i="1"/>
  <c r="H485" i="1"/>
  <c r="G485" i="1"/>
  <c r="F485" i="1"/>
  <c r="E485" i="1"/>
  <c r="D485" i="1"/>
  <c r="C485" i="1"/>
  <c r="O458" i="1"/>
  <c r="N458" i="1"/>
  <c r="K458" i="1"/>
  <c r="J458" i="1"/>
  <c r="H458" i="1"/>
  <c r="G458" i="1"/>
  <c r="F458" i="1"/>
  <c r="E458" i="1"/>
  <c r="D458" i="1"/>
  <c r="C458" i="1"/>
  <c r="N431" i="1"/>
  <c r="M431" i="1"/>
  <c r="K431" i="1"/>
  <c r="J431" i="1"/>
  <c r="I431" i="1"/>
  <c r="H431" i="1"/>
  <c r="G431" i="1"/>
  <c r="F431" i="1"/>
  <c r="E431" i="1"/>
  <c r="D431" i="1"/>
  <c r="C431" i="1"/>
  <c r="O404" i="1"/>
  <c r="N404" i="1"/>
  <c r="K404" i="1"/>
  <c r="J404" i="1"/>
  <c r="H404" i="1"/>
  <c r="G404" i="1"/>
  <c r="F404" i="1"/>
  <c r="E404" i="1"/>
  <c r="D404" i="1"/>
  <c r="C404" i="1"/>
  <c r="N377" i="1"/>
  <c r="M377" i="1"/>
  <c r="K377" i="1"/>
  <c r="J377" i="1"/>
  <c r="G377" i="1"/>
  <c r="F377" i="1"/>
  <c r="E377" i="1"/>
  <c r="D377" i="1"/>
  <c r="C377" i="1"/>
  <c r="O350" i="1"/>
  <c r="N350" i="1"/>
  <c r="K350" i="1"/>
  <c r="J350" i="1"/>
  <c r="H350" i="1"/>
  <c r="G350" i="1"/>
  <c r="F350" i="1"/>
  <c r="E350" i="1"/>
  <c r="D350" i="1"/>
  <c r="C350" i="1"/>
  <c r="N323" i="1"/>
  <c r="M323" i="1"/>
  <c r="K323" i="1"/>
  <c r="J323" i="1"/>
  <c r="G323" i="1"/>
  <c r="F323" i="1"/>
  <c r="E323" i="1"/>
  <c r="D323" i="1"/>
  <c r="C323" i="1"/>
  <c r="O296" i="1"/>
  <c r="N296" i="1"/>
  <c r="K296" i="1"/>
  <c r="J296" i="1"/>
  <c r="H296" i="1"/>
  <c r="G296" i="1"/>
  <c r="F296" i="1"/>
  <c r="E296" i="1"/>
  <c r="D296" i="1"/>
  <c r="C296" i="1"/>
  <c r="N269" i="1"/>
  <c r="K269" i="1"/>
  <c r="G269" i="1"/>
  <c r="D269" i="1"/>
  <c r="C242" i="1"/>
  <c r="J236" i="1"/>
  <c r="F236" i="1"/>
  <c r="C236" i="1"/>
  <c r="C182" i="1"/>
  <c r="C209" i="1"/>
  <c r="C215" i="1"/>
  <c r="N215" i="1"/>
  <c r="M215" i="1"/>
  <c r="K215" i="1"/>
  <c r="J215" i="1"/>
  <c r="G215" i="1"/>
  <c r="F215" i="1"/>
  <c r="E215" i="1"/>
  <c r="D215" i="1"/>
  <c r="O188" i="1"/>
  <c r="N188" i="1"/>
  <c r="K188" i="1"/>
  <c r="J188" i="1"/>
  <c r="H188" i="1"/>
  <c r="G188" i="1"/>
  <c r="F188" i="1"/>
  <c r="E188" i="1"/>
  <c r="D188" i="1"/>
  <c r="C188" i="1"/>
  <c r="N161" i="1"/>
  <c r="M161" i="1"/>
  <c r="K161" i="1"/>
  <c r="J161" i="1"/>
  <c r="G161" i="1"/>
  <c r="F161" i="1"/>
  <c r="E161" i="1"/>
  <c r="D161" i="1"/>
  <c r="C161" i="1"/>
  <c r="O134" i="1"/>
  <c r="K134" i="1"/>
  <c r="J134" i="1"/>
  <c r="H134" i="1"/>
  <c r="G134" i="1"/>
  <c r="F134" i="1"/>
  <c r="E134" i="1"/>
  <c r="D134" i="1"/>
  <c r="C134" i="1"/>
  <c r="N107" i="1"/>
  <c r="M107" i="1"/>
  <c r="K107" i="1"/>
  <c r="J107" i="1"/>
  <c r="G107" i="1"/>
  <c r="F107" i="1"/>
  <c r="E107" i="1"/>
  <c r="D107" i="1"/>
  <c r="C107" i="1"/>
  <c r="O80" i="1"/>
  <c r="K80" i="1"/>
  <c r="J80" i="1"/>
  <c r="H80" i="1"/>
  <c r="G80" i="1"/>
  <c r="F80" i="1"/>
  <c r="E80" i="1"/>
  <c r="D80" i="1"/>
  <c r="C80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C26" i="1"/>
  <c r="N6743" i="1"/>
  <c r="K6743" i="1"/>
  <c r="G6743" i="1"/>
  <c r="D6743" i="1"/>
  <c r="J6716" i="1"/>
  <c r="H6716" i="1"/>
  <c r="N6689" i="1"/>
  <c r="K6689" i="1"/>
  <c r="J6689" i="1"/>
  <c r="G6689" i="1"/>
  <c r="F6689" i="1"/>
  <c r="E6689" i="1"/>
  <c r="D6689" i="1"/>
  <c r="C6689" i="1"/>
  <c r="O6662" i="1"/>
  <c r="N6662" i="1"/>
  <c r="K6662" i="1"/>
  <c r="J6662" i="1"/>
  <c r="H6662" i="1"/>
  <c r="G6662" i="1"/>
  <c r="F6662" i="1"/>
  <c r="E6662" i="1"/>
  <c r="D6662" i="1"/>
  <c r="C6662" i="1"/>
  <c r="N6635" i="1"/>
  <c r="M6635" i="1"/>
  <c r="K6635" i="1"/>
  <c r="J6635" i="1"/>
  <c r="G6635" i="1"/>
  <c r="F6635" i="1"/>
  <c r="E6635" i="1"/>
  <c r="D6635" i="1"/>
  <c r="C6635" i="1"/>
  <c r="O6608" i="1"/>
  <c r="N6608" i="1"/>
  <c r="K6608" i="1"/>
  <c r="J6608" i="1"/>
  <c r="H6608" i="1"/>
  <c r="G6608" i="1"/>
  <c r="F6608" i="1"/>
  <c r="E6608" i="1"/>
  <c r="D6608" i="1"/>
  <c r="C6608" i="1"/>
  <c r="N6581" i="1"/>
  <c r="M6581" i="1"/>
  <c r="K6581" i="1"/>
  <c r="J6581" i="1"/>
  <c r="G6581" i="1"/>
  <c r="F6581" i="1"/>
  <c r="E6581" i="1"/>
  <c r="D6581" i="1"/>
  <c r="C6581" i="1"/>
  <c r="O6554" i="1"/>
  <c r="N6554" i="1"/>
  <c r="K6554" i="1"/>
  <c r="J6554" i="1"/>
  <c r="H6554" i="1"/>
  <c r="G6554" i="1"/>
  <c r="F6554" i="1"/>
  <c r="E6554" i="1"/>
  <c r="D6554" i="1"/>
  <c r="C6554" i="1"/>
  <c r="N6527" i="1"/>
  <c r="M6527" i="1"/>
  <c r="K6527" i="1"/>
  <c r="J6527" i="1"/>
  <c r="G6527" i="1"/>
  <c r="F6527" i="1"/>
  <c r="E6527" i="1"/>
  <c r="D6527" i="1"/>
  <c r="C6527" i="1"/>
  <c r="O6500" i="1"/>
  <c r="N6500" i="1"/>
  <c r="K6500" i="1"/>
  <c r="J6500" i="1"/>
  <c r="H6500" i="1"/>
  <c r="G6500" i="1"/>
  <c r="F6500" i="1"/>
  <c r="E6500" i="1"/>
  <c r="D6500" i="1"/>
  <c r="C6500" i="1"/>
  <c r="N6473" i="1"/>
  <c r="M6473" i="1"/>
  <c r="K6473" i="1"/>
  <c r="J6473" i="1"/>
  <c r="G6473" i="1"/>
  <c r="F6473" i="1"/>
  <c r="E6473" i="1"/>
  <c r="D6473" i="1"/>
  <c r="C6473" i="1"/>
  <c r="O6446" i="1"/>
  <c r="N6446" i="1"/>
  <c r="K6446" i="1"/>
  <c r="J6446" i="1"/>
  <c r="H6446" i="1"/>
  <c r="G6446" i="1"/>
  <c r="F6446" i="1"/>
  <c r="E6446" i="1"/>
  <c r="D6446" i="1"/>
  <c r="C6446" i="1"/>
  <c r="N6419" i="1"/>
  <c r="M6419" i="1"/>
  <c r="K6419" i="1"/>
  <c r="J6419" i="1"/>
  <c r="G6419" i="1"/>
  <c r="F6419" i="1"/>
  <c r="E6419" i="1"/>
  <c r="D6419" i="1"/>
  <c r="C6419" i="1"/>
  <c r="O6392" i="1"/>
  <c r="N6392" i="1"/>
  <c r="K6392" i="1"/>
  <c r="J6392" i="1"/>
  <c r="H6392" i="1"/>
  <c r="G6392" i="1"/>
  <c r="F6392" i="1"/>
  <c r="E6392" i="1"/>
  <c r="D6392" i="1"/>
  <c r="C6392" i="1"/>
  <c r="N6365" i="1"/>
  <c r="M6365" i="1"/>
  <c r="K6365" i="1"/>
  <c r="J6365" i="1"/>
  <c r="G6365" i="1"/>
  <c r="F6365" i="1"/>
  <c r="E6365" i="1"/>
  <c r="D6365" i="1"/>
  <c r="C6365" i="1"/>
  <c r="O6338" i="1"/>
  <c r="N6338" i="1"/>
  <c r="K6338" i="1"/>
  <c r="J6338" i="1"/>
  <c r="H6338" i="1"/>
  <c r="G6338" i="1"/>
  <c r="F6338" i="1"/>
  <c r="E6338" i="1"/>
  <c r="D6338" i="1"/>
  <c r="C6338" i="1"/>
  <c r="N6311" i="1"/>
  <c r="M6311" i="1"/>
  <c r="K6311" i="1"/>
  <c r="J6311" i="1"/>
  <c r="G6311" i="1"/>
  <c r="F6311" i="1"/>
  <c r="E6311" i="1"/>
  <c r="D6311" i="1"/>
  <c r="C6311" i="1"/>
  <c r="O6284" i="1"/>
  <c r="N6284" i="1"/>
  <c r="K6284" i="1"/>
  <c r="J6284" i="1"/>
  <c r="H6284" i="1"/>
  <c r="G6284" i="1"/>
  <c r="F6284" i="1"/>
  <c r="E6284" i="1"/>
  <c r="D6284" i="1"/>
  <c r="C6284" i="1"/>
  <c r="N6257" i="1"/>
  <c r="M6257" i="1"/>
  <c r="K6257" i="1"/>
  <c r="J6257" i="1"/>
  <c r="G6257" i="1"/>
  <c r="F6257" i="1"/>
  <c r="E6257" i="1"/>
  <c r="D6257" i="1"/>
  <c r="C6257" i="1"/>
  <c r="O6230" i="1"/>
  <c r="N6230" i="1"/>
  <c r="K6230" i="1"/>
  <c r="J6230" i="1"/>
  <c r="H6230" i="1"/>
  <c r="G6230" i="1"/>
  <c r="F6230" i="1"/>
  <c r="E6230" i="1"/>
  <c r="D6230" i="1"/>
  <c r="C6230" i="1"/>
  <c r="N6203" i="1"/>
  <c r="M6203" i="1"/>
  <c r="K6203" i="1"/>
  <c r="J6203" i="1"/>
  <c r="G6203" i="1"/>
  <c r="F6203" i="1"/>
  <c r="E6203" i="1"/>
  <c r="D6203" i="1"/>
  <c r="C6203" i="1"/>
  <c r="O6176" i="1"/>
  <c r="N6176" i="1"/>
  <c r="K6176" i="1"/>
  <c r="J6176" i="1"/>
  <c r="H6176" i="1"/>
  <c r="G6176" i="1"/>
  <c r="F6176" i="1"/>
  <c r="E6176" i="1"/>
  <c r="D6176" i="1"/>
  <c r="C6176" i="1"/>
  <c r="N6149" i="1"/>
  <c r="M6149" i="1"/>
  <c r="K6149" i="1"/>
  <c r="J6149" i="1"/>
  <c r="G6149" i="1"/>
  <c r="F6149" i="1"/>
  <c r="E6149" i="1"/>
  <c r="D6149" i="1"/>
  <c r="C6149" i="1"/>
  <c r="O6122" i="1"/>
  <c r="N6122" i="1"/>
  <c r="K6122" i="1"/>
  <c r="J6122" i="1"/>
  <c r="H6122" i="1"/>
  <c r="G6122" i="1"/>
  <c r="F6122" i="1"/>
  <c r="E6122" i="1"/>
  <c r="D6122" i="1"/>
  <c r="C6122" i="1"/>
  <c r="N6095" i="1"/>
  <c r="M6095" i="1"/>
  <c r="K6095" i="1"/>
  <c r="J6095" i="1"/>
  <c r="G6095" i="1"/>
  <c r="F6095" i="1"/>
  <c r="E6095" i="1"/>
  <c r="D6095" i="1"/>
  <c r="C6095" i="1"/>
  <c r="O6068" i="1"/>
  <c r="N6068" i="1"/>
  <c r="K6068" i="1"/>
  <c r="J6068" i="1"/>
  <c r="H6068" i="1"/>
  <c r="G6068" i="1"/>
  <c r="F6068" i="1"/>
  <c r="E6068" i="1"/>
  <c r="D6068" i="1"/>
  <c r="C6068" i="1"/>
  <c r="N6041" i="1"/>
  <c r="M6041" i="1"/>
  <c r="K6041" i="1"/>
  <c r="J6041" i="1"/>
  <c r="G6041" i="1"/>
  <c r="F6041" i="1"/>
  <c r="E6041" i="1"/>
  <c r="D6041" i="1"/>
  <c r="C6041" i="1"/>
  <c r="O6014" i="1"/>
  <c r="N6014" i="1"/>
  <c r="K6014" i="1"/>
  <c r="J6014" i="1"/>
  <c r="H6014" i="1"/>
  <c r="G6014" i="1"/>
  <c r="F6014" i="1"/>
  <c r="E6014" i="1"/>
  <c r="D6014" i="1"/>
  <c r="C6014" i="1"/>
  <c r="N5987" i="1"/>
  <c r="M5987" i="1"/>
  <c r="K5987" i="1"/>
  <c r="J5987" i="1"/>
  <c r="G5987" i="1"/>
  <c r="F5987" i="1"/>
  <c r="D5987" i="1"/>
  <c r="C5987" i="1"/>
  <c r="O5960" i="1"/>
  <c r="N5960" i="1"/>
  <c r="K5960" i="1"/>
  <c r="J5960" i="1"/>
  <c r="H5960" i="1"/>
  <c r="G5960" i="1"/>
  <c r="F5960" i="1"/>
  <c r="D5960" i="1"/>
  <c r="C5960" i="1"/>
  <c r="N5933" i="1"/>
  <c r="M5933" i="1"/>
  <c r="K5933" i="1"/>
  <c r="J5933" i="1"/>
  <c r="G5933" i="1"/>
  <c r="F5933" i="1"/>
  <c r="E5933" i="1"/>
  <c r="D5933" i="1"/>
  <c r="C5933" i="1"/>
  <c r="O5906" i="1"/>
  <c r="N5906" i="1"/>
  <c r="K5906" i="1"/>
  <c r="J5906" i="1"/>
  <c r="H5906" i="1"/>
  <c r="G5906" i="1"/>
  <c r="F5906" i="1"/>
  <c r="E5906" i="1"/>
  <c r="D5906" i="1"/>
  <c r="C5906" i="1"/>
  <c r="N5879" i="1"/>
  <c r="M5879" i="1"/>
  <c r="K5879" i="1"/>
  <c r="J5879" i="1"/>
  <c r="G5879" i="1"/>
  <c r="F5879" i="1"/>
  <c r="E5879" i="1"/>
  <c r="D5879" i="1"/>
  <c r="C5879" i="1"/>
  <c r="O5852" i="1"/>
  <c r="N5852" i="1"/>
  <c r="K5852" i="1"/>
  <c r="J5852" i="1"/>
  <c r="H5852" i="1"/>
  <c r="G5852" i="1"/>
  <c r="F5852" i="1"/>
  <c r="E5852" i="1"/>
  <c r="D5852" i="1"/>
  <c r="C5852" i="1"/>
  <c r="N5825" i="1"/>
  <c r="M5825" i="1"/>
  <c r="K5825" i="1"/>
  <c r="J5825" i="1"/>
  <c r="G5825" i="1"/>
  <c r="F5825" i="1"/>
  <c r="E5825" i="1"/>
  <c r="D5825" i="1"/>
  <c r="C5825" i="1"/>
  <c r="O5798" i="1"/>
  <c r="N5798" i="1"/>
  <c r="K5798" i="1"/>
  <c r="J5798" i="1"/>
  <c r="H5798" i="1"/>
  <c r="G5798" i="1"/>
  <c r="F5798" i="1"/>
  <c r="D5798" i="1"/>
  <c r="C5798" i="1"/>
  <c r="N5771" i="1"/>
  <c r="M5771" i="1"/>
  <c r="K5771" i="1"/>
  <c r="J5771" i="1"/>
  <c r="G5771" i="1"/>
  <c r="F5771" i="1"/>
  <c r="E5771" i="1"/>
  <c r="D5771" i="1"/>
  <c r="C5771" i="1"/>
  <c r="O5744" i="1"/>
  <c r="N5744" i="1"/>
  <c r="K5744" i="1"/>
  <c r="J5744" i="1"/>
  <c r="H5744" i="1"/>
  <c r="G5744" i="1"/>
  <c r="F5744" i="1"/>
  <c r="D5744" i="1"/>
  <c r="C5744" i="1"/>
  <c r="N5717" i="1"/>
  <c r="M5717" i="1"/>
  <c r="K5717" i="1"/>
  <c r="J5717" i="1"/>
  <c r="G5717" i="1"/>
  <c r="F5717" i="1"/>
  <c r="E5717" i="1"/>
  <c r="D5717" i="1"/>
  <c r="C5717" i="1"/>
  <c r="O5690" i="1"/>
  <c r="N5690" i="1"/>
  <c r="K5690" i="1"/>
  <c r="J5690" i="1"/>
  <c r="H5690" i="1"/>
  <c r="G5690" i="1"/>
  <c r="F5690" i="1"/>
  <c r="D5690" i="1"/>
  <c r="C5690" i="1"/>
  <c r="N5663" i="1"/>
  <c r="M5663" i="1"/>
  <c r="K5663" i="1"/>
  <c r="J5663" i="1"/>
  <c r="G5663" i="1"/>
  <c r="F5663" i="1"/>
  <c r="E5663" i="1"/>
  <c r="D5663" i="1"/>
  <c r="C5663" i="1"/>
  <c r="O5636" i="1"/>
  <c r="N5636" i="1"/>
  <c r="K5636" i="1"/>
  <c r="J5636" i="1"/>
  <c r="H5636" i="1"/>
  <c r="G5636" i="1"/>
  <c r="F5636" i="1"/>
  <c r="D5636" i="1"/>
  <c r="C5636" i="1"/>
  <c r="N5609" i="1"/>
  <c r="M5609" i="1"/>
  <c r="K5609" i="1"/>
  <c r="J5609" i="1"/>
  <c r="G5609" i="1"/>
  <c r="F5609" i="1"/>
  <c r="E5609" i="1"/>
  <c r="D5609" i="1"/>
  <c r="C5609" i="1"/>
  <c r="O5582" i="1"/>
  <c r="N5582" i="1"/>
  <c r="K5582" i="1"/>
  <c r="J5582" i="1"/>
  <c r="H5582" i="1"/>
  <c r="G5582" i="1"/>
  <c r="F5582" i="1"/>
  <c r="E5582" i="1"/>
  <c r="D5582" i="1"/>
  <c r="C5582" i="1"/>
  <c r="N5555" i="1"/>
  <c r="M5555" i="1"/>
  <c r="K5555" i="1"/>
  <c r="J5555" i="1"/>
  <c r="G5555" i="1"/>
  <c r="F5555" i="1"/>
  <c r="D5555" i="1"/>
  <c r="C5555" i="1"/>
  <c r="N5528" i="1"/>
  <c r="J5528" i="1"/>
  <c r="C5528" i="1"/>
  <c r="N5501" i="1"/>
  <c r="M5501" i="1"/>
  <c r="K5501" i="1"/>
  <c r="J5501" i="1"/>
  <c r="G5501" i="1"/>
  <c r="F5501" i="1"/>
  <c r="E5501" i="1"/>
  <c r="D5501" i="1"/>
  <c r="C5501" i="1"/>
  <c r="O5474" i="1"/>
  <c r="N5474" i="1"/>
  <c r="K5474" i="1"/>
  <c r="J5474" i="1"/>
  <c r="H5474" i="1"/>
  <c r="G5474" i="1"/>
  <c r="F5474" i="1"/>
  <c r="E5474" i="1"/>
  <c r="D5474" i="1"/>
  <c r="C5474" i="1"/>
  <c r="N5447" i="1"/>
  <c r="M5447" i="1"/>
  <c r="K5447" i="1"/>
  <c r="J5447" i="1"/>
  <c r="G5447" i="1"/>
  <c r="F5447" i="1"/>
  <c r="E5447" i="1"/>
  <c r="D5447" i="1"/>
  <c r="C5447" i="1"/>
  <c r="O5420" i="1"/>
  <c r="N5420" i="1"/>
  <c r="K5420" i="1"/>
  <c r="J5420" i="1"/>
  <c r="H5420" i="1"/>
  <c r="G5420" i="1"/>
  <c r="F5420" i="1"/>
  <c r="E5420" i="1"/>
  <c r="D5420" i="1"/>
  <c r="C5420" i="1"/>
  <c r="N5393" i="1"/>
  <c r="M5393" i="1"/>
  <c r="K5393" i="1"/>
  <c r="J5393" i="1"/>
  <c r="G5393" i="1"/>
  <c r="F5393" i="1"/>
  <c r="E5393" i="1"/>
  <c r="D5393" i="1"/>
  <c r="C5393" i="1"/>
  <c r="O5366" i="1"/>
  <c r="N5366" i="1"/>
  <c r="K5366" i="1"/>
  <c r="J5366" i="1"/>
  <c r="H5366" i="1"/>
  <c r="G5366" i="1"/>
  <c r="F5366" i="1"/>
  <c r="E5366" i="1"/>
  <c r="D5366" i="1"/>
  <c r="C5366" i="1"/>
  <c r="N5339" i="1"/>
  <c r="M5339" i="1"/>
  <c r="K5339" i="1"/>
  <c r="J5339" i="1"/>
  <c r="G5339" i="1"/>
  <c r="F5339" i="1"/>
  <c r="E5339" i="1"/>
  <c r="D5339" i="1"/>
  <c r="C5339" i="1"/>
  <c r="O5312" i="1"/>
  <c r="N5312" i="1"/>
  <c r="K5312" i="1"/>
  <c r="J5312" i="1"/>
  <c r="H5312" i="1"/>
  <c r="G5312" i="1"/>
  <c r="F5312" i="1"/>
  <c r="E5312" i="1"/>
  <c r="D5312" i="1"/>
  <c r="C5312" i="1"/>
  <c r="N5285" i="1"/>
  <c r="M5285" i="1"/>
  <c r="K5285" i="1"/>
  <c r="J5285" i="1"/>
  <c r="G5285" i="1"/>
  <c r="F5285" i="1"/>
  <c r="E5285" i="1"/>
  <c r="D5285" i="1"/>
  <c r="C5285" i="1"/>
  <c r="O5258" i="1"/>
  <c r="N5258" i="1"/>
  <c r="K5258" i="1"/>
  <c r="J5258" i="1"/>
  <c r="H5258" i="1"/>
  <c r="G5258" i="1"/>
  <c r="F5258" i="1"/>
  <c r="E5258" i="1"/>
  <c r="D5258" i="1"/>
  <c r="C5258" i="1"/>
  <c r="N5231" i="1"/>
  <c r="M5231" i="1"/>
  <c r="K5231" i="1"/>
  <c r="J5231" i="1"/>
  <c r="G5231" i="1"/>
  <c r="F5231" i="1"/>
  <c r="E5231" i="1"/>
  <c r="D5231" i="1"/>
  <c r="C5231" i="1"/>
  <c r="O5204" i="1"/>
  <c r="N5204" i="1"/>
  <c r="K5204" i="1"/>
  <c r="J5204" i="1"/>
  <c r="H5204" i="1"/>
  <c r="G5204" i="1"/>
  <c r="F5204" i="1"/>
  <c r="E5204" i="1"/>
  <c r="D5204" i="1"/>
  <c r="C5204" i="1"/>
  <c r="N5177" i="1"/>
  <c r="M5177" i="1"/>
  <c r="K5177" i="1"/>
  <c r="J5177" i="1"/>
  <c r="G5177" i="1"/>
  <c r="F5177" i="1"/>
  <c r="E5177" i="1"/>
  <c r="D5177" i="1"/>
  <c r="C5177" i="1"/>
  <c r="O5150" i="1"/>
  <c r="N5150" i="1"/>
  <c r="K5150" i="1"/>
  <c r="J5150" i="1"/>
  <c r="H5150" i="1"/>
  <c r="G5150" i="1"/>
  <c r="F5150" i="1"/>
  <c r="E5150" i="1"/>
  <c r="D5150" i="1"/>
  <c r="C5150" i="1"/>
  <c r="N5123" i="1"/>
  <c r="K5123" i="1"/>
  <c r="G5123" i="1"/>
  <c r="D5123" i="1"/>
  <c r="O5096" i="1"/>
  <c r="K5096" i="1"/>
  <c r="H5096" i="1"/>
  <c r="G5096" i="1"/>
  <c r="F5096" i="1"/>
  <c r="D5096" i="1"/>
  <c r="N5069" i="1"/>
  <c r="M5069" i="1"/>
  <c r="K5069" i="1"/>
  <c r="J5069" i="1"/>
  <c r="G5069" i="1"/>
  <c r="F5069" i="1"/>
  <c r="E5069" i="1"/>
  <c r="D5069" i="1"/>
  <c r="C5069" i="1"/>
  <c r="O5042" i="1"/>
  <c r="N5042" i="1"/>
  <c r="K5042" i="1"/>
  <c r="J5042" i="1"/>
  <c r="H5042" i="1"/>
  <c r="G5042" i="1"/>
  <c r="F5042" i="1"/>
  <c r="E5042" i="1"/>
  <c r="D5042" i="1"/>
  <c r="C5042" i="1"/>
  <c r="N5015" i="1"/>
  <c r="M5015" i="1"/>
  <c r="K5015" i="1"/>
  <c r="J5015" i="1"/>
  <c r="G5015" i="1"/>
  <c r="F5015" i="1"/>
  <c r="E5015" i="1"/>
  <c r="D5015" i="1"/>
  <c r="C5015" i="1"/>
  <c r="O4988" i="1"/>
  <c r="N4988" i="1"/>
  <c r="K4988" i="1"/>
  <c r="J4988" i="1"/>
  <c r="H4988" i="1"/>
  <c r="G4988" i="1"/>
  <c r="F4988" i="1"/>
  <c r="E4988" i="1"/>
  <c r="D4988" i="1"/>
  <c r="C4988" i="1"/>
  <c r="N4961" i="1"/>
  <c r="M4961" i="1"/>
  <c r="K4961" i="1"/>
  <c r="J4961" i="1"/>
  <c r="G4961" i="1"/>
  <c r="F4961" i="1"/>
  <c r="E4961" i="1"/>
  <c r="D4961" i="1"/>
  <c r="C4961" i="1"/>
  <c r="O4934" i="1"/>
  <c r="N4934" i="1"/>
  <c r="K4934" i="1"/>
  <c r="J4934" i="1"/>
  <c r="H4934" i="1"/>
  <c r="G4934" i="1"/>
  <c r="F4934" i="1"/>
  <c r="E4934" i="1"/>
  <c r="D4934" i="1"/>
  <c r="C4934" i="1"/>
  <c r="N4907" i="1"/>
  <c r="M4907" i="1"/>
  <c r="K4907" i="1"/>
  <c r="J4907" i="1"/>
  <c r="G4907" i="1"/>
  <c r="F4907" i="1"/>
  <c r="E4907" i="1"/>
  <c r="D4907" i="1"/>
  <c r="C4907" i="1"/>
  <c r="O4880" i="1"/>
  <c r="N4880" i="1"/>
  <c r="K4880" i="1"/>
  <c r="J4880" i="1"/>
  <c r="H4880" i="1"/>
  <c r="G4880" i="1"/>
  <c r="F4880" i="1"/>
  <c r="E4880" i="1"/>
  <c r="D4880" i="1"/>
  <c r="C4880" i="1"/>
  <c r="N4853" i="1"/>
  <c r="M4853" i="1"/>
  <c r="K4853" i="1"/>
  <c r="J4853" i="1"/>
  <c r="G4853" i="1"/>
  <c r="F4853" i="1"/>
  <c r="E4853" i="1"/>
  <c r="D4853" i="1"/>
  <c r="C4853" i="1"/>
  <c r="O4826" i="1"/>
  <c r="N4826" i="1"/>
  <c r="K4826" i="1"/>
  <c r="J4826" i="1"/>
  <c r="H4826" i="1"/>
  <c r="G4826" i="1"/>
  <c r="F4826" i="1"/>
  <c r="E4826" i="1"/>
  <c r="D4826" i="1"/>
  <c r="C4826" i="1"/>
  <c r="N4799" i="1"/>
  <c r="M4799" i="1"/>
  <c r="K4799" i="1"/>
  <c r="J4799" i="1"/>
  <c r="G4799" i="1"/>
  <c r="F4799" i="1"/>
  <c r="E4799" i="1"/>
  <c r="D4799" i="1"/>
  <c r="C4799" i="1"/>
  <c r="O4772" i="1"/>
  <c r="N4772" i="1"/>
  <c r="K4772" i="1"/>
  <c r="J4772" i="1"/>
  <c r="H4772" i="1"/>
  <c r="G4772" i="1"/>
  <c r="F4772" i="1"/>
  <c r="E4772" i="1"/>
  <c r="D4772" i="1"/>
  <c r="C4772" i="1"/>
  <c r="N4745" i="1"/>
  <c r="M4745" i="1"/>
  <c r="K4745" i="1"/>
  <c r="J4745" i="1"/>
  <c r="G4745" i="1"/>
  <c r="F4745" i="1"/>
  <c r="E4745" i="1"/>
  <c r="D4745" i="1"/>
  <c r="C4745" i="1"/>
  <c r="O4718" i="1"/>
  <c r="N4718" i="1"/>
  <c r="K4718" i="1"/>
  <c r="J4718" i="1"/>
  <c r="H4718" i="1"/>
  <c r="G4718" i="1"/>
  <c r="F4718" i="1"/>
  <c r="E4718" i="1"/>
  <c r="D4718" i="1"/>
  <c r="C4718" i="1"/>
  <c r="N4691" i="1"/>
  <c r="M4691" i="1"/>
  <c r="K4691" i="1"/>
  <c r="J4691" i="1"/>
  <c r="G4691" i="1"/>
  <c r="F4691" i="1"/>
  <c r="D4691" i="1"/>
  <c r="O4664" i="1"/>
  <c r="K4664" i="1"/>
  <c r="C4664" i="1"/>
  <c r="N4637" i="1"/>
  <c r="M4637" i="1"/>
  <c r="K4637" i="1"/>
  <c r="J4637" i="1"/>
  <c r="G4637" i="1"/>
  <c r="F4637" i="1"/>
  <c r="E4637" i="1"/>
  <c r="D4637" i="1"/>
  <c r="C4637" i="1"/>
  <c r="O4610" i="1"/>
  <c r="N4610" i="1"/>
  <c r="K4610" i="1"/>
  <c r="J4610" i="1"/>
  <c r="H4610" i="1"/>
  <c r="G4610" i="1"/>
  <c r="F4610" i="1"/>
  <c r="E4610" i="1"/>
  <c r="D4610" i="1"/>
  <c r="C4610" i="1"/>
  <c r="N4583" i="1"/>
  <c r="M4583" i="1"/>
  <c r="K4583" i="1"/>
  <c r="J4583" i="1"/>
  <c r="G4583" i="1"/>
  <c r="F4583" i="1"/>
  <c r="E4583" i="1"/>
  <c r="D4583" i="1"/>
  <c r="C4583" i="1"/>
  <c r="O4556" i="1"/>
  <c r="N4556" i="1"/>
  <c r="K4556" i="1"/>
  <c r="J4556" i="1"/>
  <c r="H4556" i="1"/>
  <c r="G4556" i="1"/>
  <c r="F4556" i="1"/>
  <c r="E4556" i="1"/>
  <c r="D4556" i="1"/>
  <c r="C4556" i="1"/>
  <c r="N4529" i="1"/>
  <c r="M4529" i="1"/>
  <c r="K4529" i="1"/>
  <c r="J4529" i="1"/>
  <c r="G4529" i="1"/>
  <c r="F4529" i="1"/>
  <c r="E4529" i="1"/>
  <c r="D4529" i="1"/>
  <c r="C4529" i="1"/>
  <c r="O4502" i="1"/>
  <c r="N4502" i="1"/>
  <c r="K4502" i="1"/>
  <c r="J4502" i="1"/>
  <c r="H4502" i="1"/>
  <c r="G4502" i="1"/>
  <c r="F4502" i="1"/>
  <c r="E4502" i="1"/>
  <c r="D4502" i="1"/>
  <c r="C4502" i="1"/>
  <c r="N4475" i="1"/>
  <c r="M4475" i="1"/>
  <c r="K4475" i="1"/>
  <c r="J4475" i="1"/>
  <c r="G4475" i="1"/>
  <c r="F4475" i="1"/>
  <c r="E4475" i="1"/>
  <c r="D4475" i="1"/>
  <c r="C4475" i="1"/>
  <c r="O4448" i="1"/>
  <c r="N4448" i="1"/>
  <c r="K4448" i="1"/>
  <c r="J4448" i="1"/>
  <c r="H4448" i="1"/>
  <c r="G4448" i="1"/>
  <c r="F4448" i="1"/>
  <c r="E4448" i="1"/>
  <c r="D4448" i="1"/>
  <c r="C4448" i="1"/>
  <c r="N4421" i="1"/>
  <c r="M4421" i="1"/>
  <c r="K4421" i="1"/>
  <c r="J4421" i="1"/>
  <c r="G4421" i="1"/>
  <c r="F4421" i="1"/>
  <c r="E4421" i="1"/>
  <c r="D4421" i="1"/>
  <c r="C4421" i="1"/>
  <c r="O4394" i="1"/>
  <c r="N4394" i="1"/>
  <c r="K4394" i="1"/>
  <c r="J4394" i="1"/>
  <c r="H4394" i="1"/>
  <c r="G4394" i="1"/>
  <c r="F4394" i="1"/>
  <c r="E4394" i="1"/>
  <c r="D4394" i="1"/>
  <c r="C4394" i="1"/>
  <c r="N4367" i="1"/>
  <c r="M4367" i="1"/>
  <c r="K4367" i="1"/>
  <c r="J4367" i="1"/>
  <c r="G4367" i="1"/>
  <c r="F4367" i="1"/>
  <c r="E4367" i="1"/>
  <c r="D4367" i="1"/>
  <c r="C4367" i="1"/>
  <c r="O4340" i="1"/>
  <c r="N4340" i="1"/>
  <c r="K4340" i="1"/>
  <c r="J4340" i="1"/>
  <c r="H4340" i="1"/>
  <c r="G4340" i="1"/>
  <c r="F4340" i="1"/>
  <c r="E4340" i="1"/>
  <c r="D4340" i="1"/>
  <c r="C4340" i="1"/>
  <c r="N4313" i="1"/>
  <c r="M4313" i="1"/>
  <c r="K4313" i="1"/>
  <c r="J4313" i="1"/>
  <c r="G4313" i="1"/>
  <c r="F4313" i="1"/>
  <c r="E4313" i="1"/>
  <c r="D4313" i="1"/>
  <c r="C4313" i="1"/>
  <c r="O4286" i="1"/>
  <c r="N4286" i="1"/>
  <c r="K4286" i="1"/>
  <c r="J4286" i="1"/>
  <c r="H4286" i="1"/>
  <c r="G4286" i="1"/>
  <c r="F4286" i="1"/>
  <c r="E4286" i="1"/>
  <c r="D4286" i="1"/>
  <c r="C4286" i="1"/>
  <c r="N4259" i="1"/>
  <c r="M4259" i="1"/>
  <c r="K4259" i="1"/>
  <c r="J4259" i="1"/>
  <c r="G4259" i="1"/>
  <c r="F4259" i="1"/>
  <c r="E4259" i="1"/>
  <c r="D4259" i="1"/>
  <c r="C4259" i="1"/>
  <c r="O4232" i="1"/>
  <c r="N4232" i="1"/>
  <c r="K4232" i="1"/>
  <c r="J4232" i="1"/>
  <c r="H4232" i="1"/>
  <c r="G4232" i="1"/>
  <c r="F4232" i="1"/>
  <c r="E4232" i="1"/>
  <c r="D4232" i="1"/>
  <c r="C4232" i="1"/>
  <c r="N4205" i="1"/>
  <c r="M4205" i="1"/>
  <c r="K4205" i="1"/>
  <c r="J4205" i="1"/>
  <c r="G4205" i="1"/>
  <c r="F4205" i="1"/>
  <c r="E4205" i="1"/>
  <c r="D4205" i="1"/>
  <c r="C4205" i="1"/>
  <c r="O4178" i="1"/>
  <c r="N4178" i="1"/>
  <c r="K4178" i="1"/>
  <c r="J4178" i="1"/>
  <c r="H4178" i="1"/>
  <c r="G4178" i="1"/>
  <c r="F4178" i="1"/>
  <c r="E4178" i="1"/>
  <c r="D4178" i="1"/>
  <c r="C4178" i="1"/>
  <c r="N4151" i="1"/>
  <c r="M4151" i="1"/>
  <c r="K4151" i="1"/>
  <c r="J4151" i="1"/>
  <c r="G4151" i="1"/>
  <c r="F4151" i="1"/>
  <c r="E4151" i="1"/>
  <c r="D4151" i="1"/>
  <c r="C4151" i="1"/>
  <c r="O4124" i="1"/>
  <c r="N4124" i="1"/>
  <c r="K4124" i="1"/>
  <c r="J4124" i="1"/>
  <c r="H4124" i="1"/>
  <c r="G4124" i="1"/>
  <c r="F4124" i="1"/>
  <c r="E4124" i="1"/>
  <c r="D4124" i="1"/>
  <c r="C4124" i="1"/>
  <c r="N4097" i="1"/>
  <c r="M4097" i="1"/>
  <c r="K4097" i="1"/>
  <c r="J4097" i="1"/>
  <c r="G4097" i="1"/>
  <c r="F4097" i="1"/>
  <c r="E4097" i="1"/>
  <c r="D4097" i="1"/>
  <c r="C4097" i="1"/>
  <c r="O4070" i="1"/>
  <c r="N4070" i="1"/>
  <c r="K4070" i="1"/>
  <c r="J4070" i="1"/>
  <c r="H4070" i="1"/>
  <c r="G4070" i="1"/>
  <c r="F4070" i="1"/>
  <c r="E4070" i="1"/>
  <c r="D4070" i="1"/>
  <c r="C4070" i="1"/>
  <c r="N4043" i="1"/>
  <c r="M4043" i="1"/>
  <c r="K4043" i="1"/>
  <c r="J4043" i="1"/>
  <c r="G4043" i="1"/>
  <c r="F4043" i="1"/>
  <c r="E4043" i="1"/>
  <c r="D4043" i="1"/>
  <c r="C4043" i="1"/>
  <c r="O4016" i="1"/>
  <c r="N4016" i="1"/>
  <c r="K4016" i="1"/>
  <c r="J4016" i="1"/>
  <c r="H4016" i="1"/>
  <c r="G4016" i="1"/>
  <c r="F4016" i="1"/>
  <c r="E4016" i="1"/>
  <c r="D4016" i="1"/>
  <c r="C4016" i="1"/>
  <c r="N3989" i="1"/>
  <c r="M3989" i="1"/>
  <c r="K3989" i="1"/>
  <c r="J3989" i="1"/>
  <c r="G3989" i="1"/>
  <c r="F3989" i="1"/>
  <c r="E3989" i="1"/>
  <c r="D3989" i="1"/>
  <c r="C3989" i="1"/>
  <c r="O3962" i="1"/>
  <c r="N3962" i="1"/>
  <c r="K3962" i="1"/>
  <c r="J3962" i="1"/>
  <c r="H3962" i="1"/>
  <c r="G3962" i="1"/>
  <c r="F3962" i="1"/>
  <c r="E3962" i="1"/>
  <c r="D3962" i="1"/>
  <c r="C3962" i="1"/>
  <c r="N3935" i="1"/>
  <c r="M3935" i="1"/>
  <c r="K3935" i="1"/>
  <c r="J3935" i="1"/>
  <c r="G3935" i="1"/>
  <c r="F3935" i="1"/>
  <c r="E3935" i="1"/>
  <c r="D3935" i="1"/>
  <c r="C3935" i="1"/>
  <c r="O3908" i="1"/>
  <c r="N3908" i="1"/>
  <c r="K3908" i="1"/>
  <c r="J3908" i="1"/>
  <c r="H3908" i="1"/>
  <c r="G3908" i="1"/>
  <c r="F3908" i="1"/>
  <c r="E3908" i="1"/>
  <c r="D3908" i="1"/>
  <c r="C3908" i="1"/>
  <c r="N3881" i="1"/>
  <c r="M3881" i="1"/>
  <c r="K3881" i="1"/>
  <c r="J3881" i="1"/>
  <c r="G3881" i="1"/>
  <c r="F3881" i="1"/>
  <c r="E3881" i="1"/>
  <c r="D3881" i="1"/>
  <c r="C3881" i="1"/>
  <c r="O3854" i="1"/>
  <c r="N3854" i="1"/>
  <c r="K3854" i="1"/>
  <c r="J3854" i="1"/>
  <c r="H3854" i="1"/>
  <c r="G3854" i="1"/>
  <c r="F3854" i="1"/>
  <c r="E3854" i="1"/>
  <c r="D3854" i="1"/>
  <c r="C3854" i="1"/>
  <c r="N3827" i="1"/>
  <c r="M3827" i="1"/>
  <c r="K3827" i="1"/>
  <c r="J3827" i="1"/>
  <c r="G3827" i="1"/>
  <c r="F3827" i="1"/>
  <c r="E3827" i="1"/>
  <c r="D3827" i="1"/>
  <c r="C3827" i="1"/>
  <c r="O3800" i="1"/>
  <c r="N3800" i="1"/>
  <c r="K3800" i="1"/>
  <c r="J3800" i="1"/>
  <c r="H3800" i="1"/>
  <c r="G3800" i="1"/>
  <c r="F3800" i="1"/>
  <c r="E3800" i="1"/>
  <c r="D3800" i="1"/>
  <c r="C3800" i="1"/>
  <c r="N3773" i="1"/>
  <c r="M3773" i="1"/>
  <c r="K3773" i="1"/>
  <c r="J3773" i="1"/>
  <c r="G3773" i="1"/>
  <c r="F3773" i="1"/>
  <c r="E3773" i="1"/>
  <c r="D3773" i="1"/>
  <c r="C3773" i="1"/>
  <c r="O3746" i="1"/>
  <c r="N3746" i="1"/>
  <c r="K3746" i="1"/>
  <c r="J3746" i="1"/>
  <c r="H3746" i="1"/>
  <c r="G3746" i="1"/>
  <c r="F3746" i="1"/>
  <c r="E3746" i="1"/>
  <c r="D3746" i="1"/>
  <c r="C3746" i="1"/>
  <c r="N3719" i="1"/>
  <c r="M3719" i="1"/>
  <c r="K3719" i="1"/>
  <c r="J3719" i="1"/>
  <c r="G3719" i="1"/>
  <c r="F3719" i="1"/>
  <c r="E3719" i="1"/>
  <c r="D3719" i="1"/>
  <c r="C3719" i="1"/>
  <c r="N3665" i="1"/>
  <c r="M3665" i="1"/>
  <c r="K3665" i="1"/>
  <c r="J3665" i="1"/>
  <c r="G3665" i="1"/>
  <c r="F3665" i="1"/>
  <c r="E3665" i="1"/>
  <c r="D3665" i="1"/>
  <c r="C3665" i="1"/>
  <c r="O3692" i="1"/>
  <c r="N3692" i="1"/>
  <c r="K3692" i="1"/>
  <c r="J3692" i="1"/>
  <c r="H3692" i="1"/>
  <c r="G3692" i="1"/>
  <c r="F3692" i="1"/>
  <c r="E3692" i="1"/>
  <c r="D3692" i="1"/>
  <c r="C3692" i="1"/>
  <c r="O3638" i="1"/>
  <c r="N3638" i="1"/>
  <c r="K3638" i="1"/>
  <c r="J3638" i="1"/>
  <c r="H3638" i="1"/>
  <c r="G3638" i="1"/>
  <c r="F3638" i="1"/>
  <c r="E3638" i="1"/>
  <c r="D3638" i="1"/>
  <c r="C3638" i="1"/>
  <c r="N3611" i="1"/>
  <c r="M3611" i="1"/>
  <c r="K3611" i="1"/>
  <c r="J3611" i="1"/>
  <c r="G3611" i="1"/>
  <c r="F3611" i="1"/>
  <c r="E3611" i="1"/>
  <c r="D3611" i="1"/>
  <c r="C3611" i="1"/>
  <c r="O3584" i="1"/>
  <c r="N3584" i="1"/>
  <c r="K3584" i="1"/>
  <c r="J3584" i="1"/>
  <c r="H3584" i="1"/>
  <c r="G3584" i="1"/>
  <c r="F3584" i="1"/>
  <c r="E3584" i="1"/>
  <c r="D3584" i="1"/>
  <c r="C3584" i="1"/>
  <c r="N3557" i="1"/>
  <c r="M3557" i="1"/>
  <c r="K3557" i="1"/>
  <c r="J3557" i="1"/>
  <c r="G3557" i="1"/>
  <c r="F3557" i="1"/>
  <c r="E3557" i="1"/>
  <c r="D3557" i="1"/>
  <c r="C3557" i="1"/>
  <c r="O3530" i="1"/>
  <c r="N3530" i="1"/>
  <c r="K3530" i="1"/>
  <c r="J3530" i="1"/>
  <c r="H3530" i="1"/>
  <c r="G3530" i="1"/>
  <c r="F3530" i="1"/>
  <c r="E3530" i="1"/>
  <c r="D3530" i="1"/>
  <c r="C3530" i="1"/>
  <c r="N3503" i="1"/>
  <c r="M3503" i="1"/>
  <c r="K3503" i="1"/>
  <c r="J3503" i="1"/>
  <c r="G3503" i="1"/>
  <c r="F3503" i="1"/>
  <c r="E3503" i="1"/>
  <c r="D3503" i="1"/>
  <c r="C3503" i="1"/>
  <c r="O3476" i="1"/>
  <c r="N3476" i="1"/>
  <c r="K3476" i="1"/>
  <c r="J3476" i="1"/>
  <c r="H3476" i="1"/>
  <c r="G3476" i="1"/>
  <c r="F3476" i="1"/>
  <c r="E3476" i="1"/>
  <c r="D3476" i="1"/>
  <c r="C3476" i="1"/>
  <c r="N3449" i="1"/>
  <c r="M3449" i="1"/>
  <c r="K3449" i="1"/>
  <c r="J3449" i="1"/>
  <c r="G3449" i="1"/>
  <c r="F3449" i="1"/>
  <c r="E3449" i="1"/>
  <c r="D3449" i="1"/>
  <c r="C3449" i="1"/>
  <c r="O3422" i="1"/>
  <c r="N3422" i="1"/>
  <c r="K3422" i="1"/>
  <c r="J3422" i="1"/>
  <c r="H3422" i="1"/>
  <c r="G3422" i="1"/>
  <c r="F3422" i="1"/>
  <c r="E3422" i="1"/>
  <c r="D3422" i="1"/>
  <c r="C3422" i="1"/>
  <c r="N3395" i="1"/>
  <c r="M3395" i="1"/>
  <c r="K3395" i="1"/>
  <c r="J3395" i="1"/>
  <c r="G3395" i="1"/>
  <c r="F3395" i="1"/>
  <c r="E3395" i="1"/>
  <c r="D3395" i="1"/>
  <c r="C3395" i="1"/>
  <c r="O3368" i="1"/>
  <c r="N3368" i="1"/>
  <c r="K3368" i="1"/>
  <c r="J3368" i="1"/>
  <c r="H3368" i="1"/>
  <c r="G3368" i="1"/>
  <c r="F3368" i="1"/>
  <c r="E3368" i="1"/>
  <c r="D3368" i="1"/>
  <c r="C3368" i="1"/>
  <c r="N3341" i="1"/>
  <c r="M3341" i="1"/>
  <c r="K3341" i="1"/>
  <c r="J3341" i="1"/>
  <c r="G3341" i="1"/>
  <c r="F3341" i="1"/>
  <c r="D3341" i="1"/>
  <c r="O3314" i="1"/>
  <c r="N3314" i="1"/>
  <c r="K3314" i="1"/>
  <c r="J3314" i="1"/>
  <c r="H3314" i="1"/>
  <c r="G3314" i="1"/>
  <c r="F3314" i="1"/>
  <c r="E3314" i="1"/>
  <c r="D3314" i="1"/>
  <c r="C3314" i="1"/>
  <c r="N3287" i="1"/>
  <c r="M3287" i="1"/>
  <c r="K3287" i="1"/>
  <c r="J3287" i="1"/>
  <c r="G3287" i="1"/>
  <c r="F3287" i="1"/>
  <c r="E3287" i="1"/>
  <c r="D3287" i="1"/>
  <c r="C3287" i="1"/>
  <c r="O3260" i="1"/>
  <c r="N3260" i="1"/>
  <c r="K3260" i="1"/>
  <c r="J3260" i="1"/>
  <c r="H3260" i="1"/>
  <c r="G3260" i="1"/>
  <c r="F3260" i="1"/>
  <c r="E3260" i="1"/>
  <c r="D3260" i="1"/>
  <c r="C3260" i="1"/>
  <c r="N3233" i="1"/>
  <c r="M3233" i="1"/>
  <c r="K3233" i="1"/>
  <c r="J3233" i="1"/>
  <c r="G3233" i="1"/>
  <c r="F3233" i="1"/>
  <c r="D3233" i="1"/>
  <c r="C3233" i="1"/>
  <c r="O3206" i="1"/>
  <c r="N3206" i="1"/>
  <c r="K3206" i="1"/>
  <c r="J3206" i="1"/>
  <c r="H3206" i="1"/>
  <c r="G3206" i="1"/>
  <c r="F3206" i="1"/>
  <c r="E3206" i="1"/>
  <c r="D3206" i="1"/>
  <c r="C3206" i="1"/>
  <c r="N3179" i="1"/>
  <c r="M3179" i="1"/>
  <c r="K3179" i="1"/>
  <c r="J3179" i="1"/>
  <c r="G3179" i="1"/>
  <c r="F3179" i="1"/>
  <c r="E3179" i="1"/>
  <c r="D3179" i="1"/>
  <c r="C3179" i="1"/>
  <c r="O3152" i="1"/>
  <c r="N3152" i="1"/>
  <c r="K3152" i="1"/>
  <c r="J3152" i="1"/>
  <c r="H3152" i="1"/>
  <c r="G3152" i="1"/>
  <c r="F3152" i="1"/>
  <c r="E3152" i="1"/>
  <c r="D3152" i="1"/>
  <c r="C3152" i="1"/>
  <c r="N3125" i="1"/>
  <c r="M3125" i="1"/>
  <c r="K3125" i="1"/>
  <c r="J3125" i="1"/>
  <c r="G3125" i="1"/>
  <c r="F3125" i="1"/>
  <c r="E3125" i="1"/>
  <c r="D3125" i="1"/>
  <c r="C3125" i="1"/>
  <c r="O3098" i="1"/>
  <c r="N3098" i="1"/>
  <c r="K3098" i="1"/>
  <c r="J3098" i="1"/>
  <c r="H3098" i="1"/>
  <c r="G3098" i="1"/>
  <c r="F3098" i="1"/>
  <c r="E3098" i="1"/>
  <c r="D3098" i="1"/>
  <c r="C3098" i="1"/>
  <c r="N3071" i="1"/>
  <c r="M3071" i="1"/>
  <c r="K3071" i="1"/>
  <c r="J3071" i="1"/>
  <c r="G3071" i="1"/>
  <c r="F3071" i="1"/>
  <c r="E3071" i="1"/>
  <c r="D3071" i="1"/>
  <c r="C3071" i="1"/>
  <c r="O3044" i="1"/>
  <c r="N3044" i="1"/>
  <c r="K3044" i="1"/>
  <c r="J3044" i="1"/>
  <c r="H3044" i="1"/>
  <c r="G3044" i="1"/>
  <c r="F3044" i="1"/>
  <c r="E3044" i="1"/>
  <c r="D3044" i="1"/>
  <c r="C3044" i="1"/>
  <c r="N3017" i="1"/>
  <c r="M3017" i="1"/>
  <c r="K3017" i="1"/>
  <c r="J3017" i="1"/>
  <c r="G3017" i="1"/>
  <c r="F3017" i="1"/>
  <c r="E3017" i="1"/>
  <c r="D3017" i="1"/>
  <c r="C3017" i="1"/>
  <c r="O2990" i="1"/>
  <c r="N2990" i="1"/>
  <c r="K2990" i="1"/>
  <c r="J2990" i="1"/>
  <c r="H2990" i="1"/>
  <c r="G2990" i="1"/>
  <c r="F2990" i="1"/>
  <c r="E2990" i="1"/>
  <c r="D2990" i="1"/>
  <c r="C2990" i="1"/>
  <c r="N2963" i="1"/>
  <c r="M2963" i="1"/>
  <c r="K2963" i="1"/>
  <c r="J2963" i="1"/>
  <c r="G2963" i="1"/>
  <c r="F2963" i="1"/>
  <c r="E2963" i="1"/>
  <c r="D2963" i="1"/>
  <c r="C2963" i="1"/>
  <c r="O2936" i="1"/>
  <c r="N2936" i="1"/>
  <c r="K2936" i="1"/>
  <c r="J2936" i="1"/>
  <c r="H2936" i="1"/>
  <c r="G2936" i="1"/>
  <c r="F2936" i="1"/>
  <c r="E2936" i="1"/>
  <c r="D2936" i="1"/>
  <c r="C2936" i="1"/>
  <c r="N2909" i="1"/>
  <c r="M2909" i="1"/>
  <c r="K2909" i="1"/>
  <c r="J2909" i="1"/>
  <c r="G2909" i="1"/>
  <c r="F2909" i="1"/>
  <c r="E2909" i="1"/>
  <c r="D2909" i="1"/>
  <c r="C2909" i="1"/>
  <c r="O2882" i="1"/>
  <c r="N2882" i="1"/>
  <c r="K2882" i="1"/>
  <c r="J2882" i="1"/>
  <c r="H2882" i="1"/>
  <c r="G2882" i="1"/>
  <c r="F2882" i="1"/>
  <c r="E2882" i="1"/>
  <c r="D2882" i="1"/>
  <c r="C2882" i="1"/>
  <c r="N2855" i="1"/>
  <c r="M2855" i="1"/>
  <c r="K2855" i="1"/>
  <c r="J2855" i="1"/>
  <c r="G2855" i="1"/>
  <c r="F2855" i="1"/>
  <c r="E2855" i="1"/>
  <c r="D2855" i="1"/>
  <c r="C2855" i="1"/>
  <c r="O2828" i="1"/>
  <c r="N2828" i="1"/>
  <c r="K2828" i="1"/>
  <c r="J2828" i="1"/>
  <c r="H2828" i="1"/>
  <c r="G2828" i="1"/>
  <c r="F2828" i="1"/>
  <c r="E2828" i="1"/>
  <c r="D2828" i="1"/>
  <c r="C2828" i="1"/>
  <c r="N2801" i="1"/>
  <c r="M2801" i="1"/>
  <c r="K2801" i="1"/>
  <c r="J2801" i="1"/>
  <c r="G2801" i="1"/>
  <c r="F2801" i="1"/>
  <c r="E2801" i="1"/>
  <c r="D2801" i="1"/>
  <c r="C2801" i="1"/>
  <c r="E2774" i="1"/>
  <c r="O2774" i="1"/>
  <c r="N2774" i="1"/>
  <c r="K2774" i="1"/>
  <c r="J2774" i="1"/>
  <c r="H2774" i="1"/>
  <c r="G2774" i="1"/>
  <c r="F2774" i="1"/>
  <c r="D2774" i="1"/>
  <c r="C2774" i="1"/>
  <c r="N2747" i="1"/>
  <c r="M2747" i="1"/>
  <c r="K2747" i="1"/>
  <c r="J2747" i="1"/>
  <c r="G2747" i="1"/>
  <c r="F2747" i="1"/>
  <c r="E2747" i="1"/>
  <c r="D2747" i="1"/>
  <c r="C2747" i="1"/>
  <c r="O2720" i="1"/>
  <c r="N2720" i="1"/>
  <c r="K2720" i="1"/>
  <c r="J2720" i="1"/>
  <c r="H2720" i="1"/>
  <c r="G2720" i="1"/>
  <c r="F2720" i="1"/>
  <c r="E2720" i="1"/>
  <c r="D2720" i="1"/>
  <c r="C2720" i="1"/>
  <c r="N2693" i="1"/>
  <c r="M2693" i="1"/>
  <c r="K2693" i="1"/>
  <c r="J2693" i="1"/>
  <c r="G2693" i="1"/>
  <c r="F2693" i="1"/>
  <c r="E2693" i="1"/>
  <c r="D2693" i="1"/>
  <c r="C2693" i="1"/>
  <c r="O2666" i="1"/>
  <c r="N2666" i="1"/>
  <c r="K2666" i="1"/>
  <c r="J2666" i="1"/>
  <c r="H2666" i="1"/>
  <c r="G2666" i="1"/>
  <c r="F2666" i="1"/>
  <c r="E2666" i="1"/>
  <c r="D2666" i="1"/>
  <c r="C2666" i="1"/>
  <c r="N2639" i="1"/>
  <c r="M2639" i="1"/>
  <c r="K2639" i="1"/>
  <c r="J2639" i="1"/>
  <c r="G2639" i="1"/>
  <c r="F2639" i="1"/>
  <c r="E2639" i="1"/>
  <c r="D2639" i="1"/>
  <c r="C2639" i="1"/>
  <c r="O2612" i="1"/>
  <c r="N2612" i="1"/>
  <c r="K2612" i="1"/>
  <c r="J2612" i="1"/>
  <c r="H2612" i="1"/>
  <c r="G2612" i="1"/>
  <c r="F2612" i="1"/>
  <c r="E2612" i="1"/>
  <c r="D2612" i="1"/>
  <c r="C2612" i="1"/>
  <c r="N2585" i="1"/>
  <c r="M2585" i="1"/>
  <c r="K2585" i="1"/>
  <c r="J2585" i="1"/>
  <c r="G2585" i="1"/>
  <c r="F2585" i="1"/>
  <c r="E2585" i="1"/>
  <c r="D2585" i="1"/>
  <c r="C2585" i="1"/>
  <c r="O2558" i="1"/>
  <c r="N2558" i="1"/>
  <c r="K2558" i="1"/>
  <c r="J2558" i="1"/>
  <c r="H2558" i="1"/>
  <c r="G2558" i="1"/>
  <c r="F2558" i="1"/>
  <c r="E2558" i="1"/>
  <c r="D2558" i="1"/>
  <c r="C2558" i="1"/>
  <c r="N2531" i="1"/>
  <c r="M2531" i="1"/>
  <c r="K2531" i="1"/>
  <c r="J2531" i="1"/>
  <c r="G2531" i="1"/>
  <c r="F2531" i="1"/>
  <c r="E2531" i="1"/>
  <c r="D2531" i="1"/>
  <c r="C2531" i="1"/>
  <c r="O2504" i="1"/>
  <c r="N2504" i="1"/>
  <c r="K2504" i="1"/>
  <c r="J2504" i="1"/>
  <c r="H2504" i="1"/>
  <c r="G2504" i="1"/>
  <c r="F2504" i="1"/>
  <c r="E2504" i="1"/>
  <c r="D2504" i="1"/>
  <c r="C2504" i="1"/>
  <c r="N2477" i="1"/>
  <c r="M2477" i="1"/>
  <c r="K2477" i="1"/>
  <c r="J2477" i="1"/>
  <c r="G2477" i="1"/>
  <c r="F2477" i="1"/>
  <c r="E2477" i="1"/>
  <c r="D2477" i="1"/>
  <c r="C2477" i="1"/>
  <c r="O2450" i="1"/>
  <c r="N2450" i="1"/>
  <c r="K2450" i="1"/>
  <c r="J2450" i="1"/>
  <c r="H2450" i="1"/>
  <c r="G2450" i="1"/>
  <c r="F2450" i="1"/>
  <c r="E2450" i="1"/>
  <c r="D2450" i="1"/>
  <c r="C2450" i="1"/>
  <c r="N2423" i="1"/>
  <c r="M2423" i="1"/>
  <c r="K2423" i="1"/>
  <c r="J2423" i="1"/>
  <c r="G2423" i="1"/>
  <c r="F2423" i="1"/>
  <c r="E2423" i="1"/>
  <c r="D2423" i="1"/>
  <c r="C2423" i="1"/>
  <c r="O2396" i="1"/>
  <c r="N2396" i="1"/>
  <c r="K2396" i="1"/>
  <c r="J2396" i="1"/>
  <c r="H2396" i="1"/>
  <c r="G2396" i="1"/>
  <c r="F2396" i="1"/>
  <c r="E2396" i="1"/>
  <c r="D2396" i="1"/>
  <c r="C2396" i="1"/>
  <c r="N2369" i="1"/>
  <c r="M2369" i="1"/>
  <c r="K2369" i="1"/>
  <c r="J2369" i="1"/>
  <c r="G2369" i="1"/>
  <c r="F2369" i="1"/>
  <c r="E2369" i="1"/>
  <c r="D2369" i="1"/>
  <c r="C2369" i="1"/>
  <c r="O2342" i="1"/>
  <c r="N2342" i="1"/>
  <c r="K2342" i="1"/>
  <c r="J2342" i="1"/>
  <c r="H2342" i="1"/>
  <c r="G2342" i="1"/>
  <c r="F2342" i="1"/>
  <c r="E2342" i="1"/>
  <c r="D2342" i="1"/>
  <c r="C2342" i="1"/>
  <c r="N2315" i="1"/>
  <c r="M2315" i="1"/>
  <c r="K2315" i="1"/>
  <c r="J2315" i="1"/>
  <c r="G2315" i="1"/>
  <c r="F2315" i="1"/>
  <c r="E2315" i="1"/>
  <c r="D2315" i="1"/>
  <c r="C2315" i="1"/>
  <c r="O2288" i="1"/>
  <c r="N2288" i="1"/>
  <c r="K2288" i="1"/>
  <c r="J2288" i="1"/>
  <c r="H2288" i="1"/>
  <c r="G2288" i="1"/>
  <c r="F2288" i="1"/>
  <c r="E2288" i="1"/>
  <c r="D2288" i="1"/>
  <c r="C2288" i="1"/>
  <c r="N2261" i="1"/>
  <c r="M2261" i="1"/>
  <c r="K2261" i="1"/>
  <c r="J2261" i="1"/>
  <c r="G2261" i="1"/>
  <c r="F2261" i="1"/>
  <c r="E2261" i="1"/>
  <c r="D2261" i="1"/>
  <c r="C2261" i="1"/>
  <c r="O2234" i="1"/>
  <c r="N2234" i="1"/>
  <c r="K2234" i="1"/>
  <c r="J2234" i="1"/>
  <c r="H2234" i="1"/>
  <c r="G2234" i="1"/>
  <c r="F2234" i="1"/>
  <c r="E2234" i="1"/>
  <c r="D2234" i="1"/>
  <c r="C2234" i="1"/>
  <c r="N2207" i="1"/>
  <c r="M2207" i="1"/>
  <c r="K2207" i="1"/>
  <c r="J2207" i="1"/>
  <c r="G2207" i="1"/>
  <c r="F2207" i="1"/>
  <c r="E2207" i="1"/>
  <c r="D2207" i="1"/>
  <c r="C2207" i="1"/>
  <c r="O2180" i="1"/>
  <c r="N2180" i="1"/>
  <c r="K2180" i="1"/>
  <c r="J2180" i="1"/>
  <c r="I2180" i="1"/>
  <c r="H2180" i="1"/>
  <c r="G2180" i="1"/>
  <c r="F2180" i="1"/>
  <c r="E2180" i="1"/>
  <c r="D2180" i="1"/>
  <c r="C2180" i="1"/>
  <c r="N2153" i="1"/>
  <c r="M2153" i="1"/>
  <c r="K2153" i="1"/>
  <c r="J2153" i="1"/>
  <c r="I2153" i="1"/>
  <c r="H2153" i="1"/>
  <c r="G2153" i="1"/>
  <c r="F2153" i="1"/>
  <c r="E2153" i="1"/>
  <c r="D2153" i="1"/>
  <c r="C2153" i="1"/>
  <c r="O2126" i="1"/>
  <c r="N2126" i="1"/>
  <c r="K2126" i="1"/>
  <c r="J2126" i="1"/>
  <c r="I2126" i="1"/>
  <c r="H2126" i="1"/>
  <c r="G2126" i="1"/>
  <c r="F2126" i="1"/>
  <c r="E2126" i="1"/>
  <c r="D2126" i="1"/>
  <c r="C2126" i="1"/>
  <c r="N2099" i="1"/>
  <c r="M2099" i="1"/>
  <c r="K2099" i="1"/>
  <c r="J2099" i="1"/>
  <c r="I2099" i="1"/>
  <c r="H2099" i="1"/>
  <c r="G2099" i="1"/>
  <c r="F2099" i="1"/>
  <c r="E2099" i="1"/>
  <c r="D2099" i="1"/>
  <c r="C2099" i="1"/>
  <c r="O2072" i="1"/>
  <c r="N2072" i="1"/>
  <c r="K2072" i="1"/>
  <c r="J2072" i="1"/>
  <c r="I2072" i="1"/>
  <c r="H2072" i="1"/>
  <c r="G2072" i="1"/>
  <c r="F2072" i="1"/>
  <c r="E2072" i="1"/>
  <c r="D2072" i="1"/>
  <c r="C2072" i="1"/>
  <c r="N2045" i="1"/>
  <c r="M2045" i="1"/>
  <c r="K2045" i="1"/>
  <c r="J2045" i="1"/>
  <c r="I2045" i="1"/>
  <c r="H2045" i="1"/>
  <c r="G2045" i="1"/>
  <c r="F2045" i="1"/>
  <c r="E2045" i="1"/>
  <c r="D2045" i="1"/>
  <c r="C2045" i="1"/>
  <c r="O2018" i="1"/>
  <c r="N2018" i="1"/>
  <c r="K2018" i="1"/>
  <c r="J2018" i="1"/>
  <c r="I2018" i="1"/>
  <c r="H2018" i="1"/>
  <c r="G2018" i="1"/>
  <c r="F2018" i="1"/>
  <c r="E2018" i="1"/>
  <c r="D2018" i="1"/>
  <c r="C2018" i="1"/>
  <c r="N1991" i="1"/>
  <c r="M1991" i="1"/>
  <c r="K1991" i="1"/>
  <c r="J1991" i="1"/>
  <c r="I1991" i="1"/>
  <c r="H1991" i="1"/>
  <c r="G1991" i="1"/>
  <c r="F1991" i="1"/>
  <c r="E1991" i="1"/>
  <c r="D1991" i="1"/>
  <c r="C1991" i="1"/>
  <c r="O1964" i="1"/>
  <c r="N1964" i="1"/>
  <c r="K1964" i="1"/>
  <c r="J1964" i="1"/>
  <c r="I1964" i="1"/>
  <c r="H1964" i="1"/>
  <c r="G1964" i="1"/>
  <c r="F1964" i="1"/>
  <c r="E1964" i="1"/>
  <c r="D1964" i="1"/>
  <c r="C1964" i="1"/>
  <c r="N1937" i="1"/>
  <c r="M1937" i="1"/>
  <c r="K1937" i="1"/>
  <c r="J1937" i="1"/>
  <c r="I1937" i="1"/>
  <c r="H1937" i="1"/>
  <c r="G1937" i="1"/>
  <c r="F1937" i="1"/>
  <c r="E1937" i="1"/>
  <c r="D1937" i="1"/>
  <c r="C1937" i="1"/>
  <c r="O1910" i="1"/>
  <c r="N1910" i="1"/>
  <c r="K1910" i="1"/>
  <c r="J1910" i="1"/>
  <c r="I1910" i="1"/>
  <c r="H1910" i="1"/>
  <c r="G1910" i="1"/>
  <c r="F1910" i="1"/>
  <c r="E1910" i="1"/>
  <c r="D1910" i="1"/>
  <c r="C1910" i="1"/>
  <c r="N1883" i="1"/>
  <c r="M1883" i="1"/>
  <c r="K1883" i="1"/>
  <c r="J1883" i="1"/>
  <c r="I1883" i="1"/>
  <c r="H1883" i="1"/>
  <c r="G1883" i="1"/>
  <c r="F1883" i="1"/>
  <c r="E1883" i="1"/>
  <c r="D1883" i="1"/>
  <c r="C1883" i="1"/>
  <c r="O1856" i="1"/>
  <c r="N1856" i="1"/>
  <c r="K1856" i="1"/>
  <c r="J1856" i="1"/>
  <c r="I1856" i="1"/>
  <c r="H1856" i="1"/>
  <c r="G1856" i="1"/>
  <c r="F1856" i="1"/>
  <c r="E1856" i="1"/>
  <c r="D1856" i="1"/>
  <c r="C1856" i="1"/>
  <c r="N1829" i="1"/>
  <c r="M1829" i="1"/>
  <c r="K1829" i="1"/>
  <c r="J1829" i="1"/>
  <c r="I1829" i="1"/>
  <c r="H1829" i="1"/>
  <c r="G1829" i="1"/>
  <c r="F1829" i="1"/>
  <c r="E1829" i="1"/>
  <c r="D1829" i="1"/>
  <c r="C1829" i="1"/>
  <c r="O1802" i="1"/>
  <c r="N1802" i="1"/>
  <c r="K1802" i="1"/>
  <c r="J1802" i="1"/>
  <c r="I1802" i="1"/>
  <c r="H1802" i="1"/>
  <c r="G1802" i="1"/>
  <c r="F1802" i="1"/>
  <c r="E1802" i="1"/>
  <c r="D1802" i="1"/>
  <c r="C1802" i="1"/>
  <c r="N1775" i="1"/>
  <c r="M1775" i="1"/>
  <c r="K1775" i="1"/>
  <c r="J1775" i="1"/>
  <c r="I1775" i="1"/>
  <c r="H1775" i="1"/>
  <c r="G1775" i="1"/>
  <c r="F1775" i="1"/>
  <c r="E1775" i="1"/>
  <c r="D1775" i="1"/>
  <c r="C1775" i="1"/>
  <c r="O1748" i="1"/>
  <c r="N1748" i="1"/>
  <c r="K1748" i="1"/>
  <c r="J1748" i="1"/>
  <c r="I1748" i="1"/>
  <c r="H1748" i="1"/>
  <c r="G1748" i="1"/>
  <c r="F1748" i="1"/>
  <c r="E1748" i="1"/>
  <c r="D1748" i="1"/>
  <c r="C1748" i="1"/>
  <c r="N1667" i="1"/>
  <c r="K1667" i="1"/>
  <c r="G1667" i="1"/>
  <c r="D1667" i="1"/>
  <c r="N1640" i="1"/>
  <c r="K1640" i="1"/>
  <c r="J1640" i="1"/>
  <c r="N1613" i="1"/>
  <c r="M1613" i="1"/>
  <c r="K1613" i="1"/>
  <c r="J1613" i="1"/>
  <c r="G1613" i="1"/>
  <c r="F1613" i="1"/>
  <c r="E1613" i="1"/>
  <c r="D1613" i="1"/>
  <c r="C1613" i="1"/>
  <c r="O1586" i="1"/>
  <c r="N1586" i="1"/>
  <c r="K1586" i="1"/>
  <c r="J1586" i="1"/>
  <c r="H1586" i="1"/>
  <c r="G1586" i="1"/>
  <c r="F1586" i="1"/>
  <c r="E1586" i="1"/>
  <c r="D1586" i="1"/>
  <c r="C1586" i="1"/>
  <c r="N1559" i="1"/>
  <c r="M1559" i="1"/>
  <c r="K1559" i="1"/>
  <c r="J1559" i="1"/>
  <c r="I1559" i="1"/>
  <c r="H1559" i="1"/>
  <c r="G1559" i="1"/>
  <c r="F1559" i="1"/>
  <c r="E1559" i="1"/>
  <c r="D1559" i="1"/>
  <c r="C1559" i="1"/>
  <c r="O1532" i="1"/>
  <c r="N1532" i="1"/>
  <c r="K1532" i="1"/>
  <c r="J1532" i="1"/>
  <c r="I1532" i="1"/>
  <c r="H1532" i="1"/>
  <c r="G1532" i="1"/>
  <c r="F1532" i="1"/>
  <c r="E1532" i="1"/>
  <c r="D1532" i="1"/>
  <c r="C1532" i="1"/>
  <c r="N1505" i="1"/>
  <c r="M1505" i="1"/>
  <c r="K1505" i="1"/>
  <c r="J1505" i="1"/>
  <c r="I1505" i="1"/>
  <c r="H1505" i="1"/>
  <c r="G1505" i="1"/>
  <c r="F1505" i="1"/>
  <c r="E1505" i="1"/>
  <c r="D1505" i="1"/>
  <c r="C1505" i="1"/>
  <c r="O1478" i="1"/>
  <c r="N1478" i="1"/>
  <c r="K1478" i="1"/>
  <c r="J1478" i="1"/>
  <c r="I1478" i="1"/>
  <c r="H1478" i="1"/>
  <c r="G1478" i="1"/>
  <c r="F1478" i="1"/>
  <c r="E1478" i="1"/>
  <c r="D1478" i="1"/>
  <c r="C1478" i="1"/>
  <c r="N1451" i="1"/>
  <c r="M1451" i="1"/>
  <c r="K1451" i="1"/>
  <c r="J1451" i="1"/>
  <c r="I1451" i="1"/>
  <c r="H1451" i="1"/>
  <c r="G1451" i="1"/>
  <c r="F1451" i="1"/>
  <c r="E1451" i="1"/>
  <c r="D1451" i="1"/>
  <c r="C1451" i="1"/>
  <c r="O1424" i="1"/>
  <c r="N1424" i="1"/>
  <c r="K1424" i="1"/>
  <c r="J1424" i="1"/>
  <c r="I1424" i="1"/>
  <c r="H1424" i="1"/>
  <c r="G1424" i="1"/>
  <c r="F1424" i="1"/>
  <c r="E1424" i="1"/>
  <c r="D1424" i="1"/>
  <c r="C1424" i="1"/>
  <c r="N1397" i="1"/>
  <c r="M1397" i="1"/>
  <c r="K1397" i="1"/>
  <c r="J1397" i="1"/>
  <c r="I1397" i="1"/>
  <c r="H1397" i="1"/>
  <c r="G1397" i="1"/>
  <c r="F1397" i="1"/>
  <c r="E1397" i="1"/>
  <c r="D1397" i="1"/>
  <c r="C1397" i="1"/>
  <c r="O1370" i="1"/>
  <c r="N1370" i="1"/>
  <c r="K1370" i="1"/>
  <c r="J1370" i="1"/>
  <c r="H1370" i="1"/>
  <c r="G1370" i="1"/>
  <c r="F1370" i="1"/>
  <c r="E1370" i="1"/>
  <c r="D1370" i="1"/>
  <c r="C1370" i="1"/>
  <c r="N1343" i="1"/>
  <c r="K1343" i="1"/>
  <c r="G1343" i="1"/>
  <c r="D1343" i="1"/>
  <c r="C1343" i="1"/>
  <c r="N1316" i="1"/>
  <c r="J1316" i="1"/>
  <c r="C1316" i="1"/>
  <c r="N1289" i="1"/>
  <c r="M1289" i="1"/>
  <c r="K1289" i="1"/>
  <c r="J1289" i="1"/>
  <c r="G1289" i="1"/>
  <c r="F1289" i="1"/>
  <c r="E1289" i="1"/>
  <c r="D1289" i="1"/>
  <c r="C1289" i="1"/>
  <c r="O1262" i="1"/>
  <c r="N1262" i="1"/>
  <c r="K1262" i="1"/>
  <c r="J1262" i="1"/>
  <c r="H1262" i="1"/>
  <c r="G1262" i="1"/>
  <c r="F1262" i="1"/>
  <c r="E1262" i="1"/>
  <c r="D1262" i="1"/>
  <c r="C1262" i="1"/>
  <c r="N1235" i="1"/>
  <c r="M1235" i="1"/>
  <c r="K1235" i="1"/>
  <c r="J1235" i="1"/>
  <c r="G1235" i="1"/>
  <c r="F1235" i="1"/>
  <c r="E1235" i="1"/>
  <c r="D1235" i="1"/>
  <c r="C1235" i="1"/>
  <c r="O1208" i="1"/>
  <c r="N1208" i="1"/>
  <c r="K1208" i="1"/>
  <c r="J1208" i="1"/>
  <c r="H1208" i="1"/>
  <c r="G1208" i="1"/>
  <c r="F1208" i="1"/>
  <c r="E1208" i="1"/>
  <c r="D1208" i="1"/>
  <c r="C1208" i="1"/>
  <c r="N1181" i="1"/>
  <c r="M1181" i="1"/>
  <c r="K1181" i="1"/>
  <c r="J1181" i="1"/>
  <c r="G1181" i="1"/>
  <c r="F1181" i="1"/>
  <c r="E1181" i="1"/>
  <c r="D1181" i="1"/>
  <c r="C1181" i="1"/>
  <c r="O1154" i="1"/>
  <c r="N1154" i="1"/>
  <c r="K1154" i="1"/>
  <c r="J1154" i="1"/>
  <c r="H1154" i="1"/>
  <c r="G1154" i="1"/>
  <c r="F1154" i="1"/>
  <c r="E1154" i="1"/>
  <c r="D1154" i="1"/>
  <c r="C1154" i="1"/>
  <c r="N1127" i="1"/>
  <c r="M1127" i="1"/>
  <c r="K1127" i="1"/>
  <c r="J1127" i="1"/>
  <c r="G1127" i="1"/>
  <c r="F1127" i="1"/>
  <c r="E1127" i="1"/>
  <c r="D1127" i="1"/>
  <c r="C1127" i="1"/>
  <c r="O1100" i="1"/>
  <c r="N1100" i="1"/>
  <c r="K1100" i="1"/>
  <c r="J1100" i="1"/>
  <c r="H1100" i="1"/>
  <c r="G1100" i="1"/>
  <c r="F1100" i="1"/>
  <c r="E1100" i="1"/>
  <c r="D1100" i="1"/>
  <c r="C1100" i="1"/>
  <c r="N1073" i="1"/>
  <c r="M1073" i="1"/>
  <c r="K1073" i="1"/>
  <c r="J1073" i="1"/>
  <c r="G1073" i="1"/>
  <c r="F1073" i="1"/>
  <c r="E1073" i="1"/>
  <c r="D1073" i="1"/>
  <c r="C1073" i="1"/>
  <c r="O1046" i="1"/>
  <c r="N1046" i="1"/>
  <c r="K1046" i="1"/>
  <c r="J1046" i="1"/>
  <c r="H1046" i="1"/>
  <c r="G1046" i="1"/>
  <c r="F1046" i="1"/>
  <c r="E1046" i="1"/>
  <c r="D1046" i="1"/>
  <c r="C1046" i="1"/>
  <c r="N1019" i="1"/>
  <c r="M1019" i="1"/>
  <c r="K1019" i="1"/>
  <c r="J1019" i="1"/>
  <c r="G1019" i="1"/>
  <c r="F1019" i="1"/>
  <c r="E1019" i="1"/>
  <c r="D1019" i="1"/>
  <c r="C1019" i="1"/>
  <c r="O992" i="1"/>
  <c r="N992" i="1"/>
  <c r="K992" i="1"/>
  <c r="J992" i="1"/>
  <c r="H992" i="1"/>
  <c r="G992" i="1"/>
  <c r="F992" i="1"/>
  <c r="E992" i="1"/>
  <c r="D992" i="1"/>
  <c r="C992" i="1"/>
  <c r="N965" i="1"/>
  <c r="M965" i="1"/>
  <c r="K965" i="1"/>
  <c r="J965" i="1"/>
  <c r="G965" i="1"/>
  <c r="F965" i="1"/>
  <c r="E965" i="1"/>
  <c r="D965" i="1"/>
  <c r="C965" i="1"/>
  <c r="O938" i="1"/>
  <c r="N938" i="1"/>
  <c r="K938" i="1"/>
  <c r="J938" i="1"/>
  <c r="H938" i="1"/>
  <c r="G938" i="1"/>
  <c r="F938" i="1"/>
  <c r="E938" i="1"/>
  <c r="D938" i="1"/>
  <c r="C938" i="1"/>
  <c r="N911" i="1"/>
  <c r="M911" i="1"/>
  <c r="K911" i="1"/>
  <c r="J911" i="1"/>
  <c r="G911" i="1"/>
  <c r="F911" i="1"/>
  <c r="E911" i="1"/>
  <c r="D911" i="1"/>
  <c r="C911" i="1"/>
  <c r="O884" i="1"/>
  <c r="N884" i="1"/>
  <c r="K884" i="1"/>
  <c r="J884" i="1"/>
  <c r="H884" i="1"/>
  <c r="G884" i="1"/>
  <c r="F884" i="1"/>
  <c r="E884" i="1"/>
  <c r="D884" i="1"/>
  <c r="C884" i="1"/>
  <c r="N857" i="1"/>
  <c r="M857" i="1"/>
  <c r="K857" i="1"/>
  <c r="J857" i="1"/>
  <c r="G857" i="1"/>
  <c r="F857" i="1"/>
  <c r="E857" i="1"/>
  <c r="D857" i="1"/>
  <c r="C857" i="1"/>
  <c r="O830" i="1"/>
  <c r="N830" i="1"/>
  <c r="K830" i="1"/>
  <c r="J830" i="1"/>
  <c r="H830" i="1"/>
  <c r="G830" i="1"/>
  <c r="F830" i="1"/>
  <c r="E830" i="1"/>
  <c r="D830" i="1"/>
  <c r="C830" i="1"/>
  <c r="N803" i="1"/>
  <c r="M803" i="1"/>
  <c r="K803" i="1"/>
  <c r="J803" i="1"/>
  <c r="G803" i="1"/>
  <c r="F803" i="1"/>
  <c r="E803" i="1"/>
  <c r="D803" i="1"/>
  <c r="C803" i="1"/>
  <c r="O776" i="1"/>
  <c r="N776" i="1"/>
  <c r="K776" i="1"/>
  <c r="J776" i="1"/>
  <c r="H776" i="1"/>
  <c r="G776" i="1"/>
  <c r="F776" i="1"/>
  <c r="E776" i="1"/>
  <c r="D776" i="1"/>
  <c r="C776" i="1"/>
  <c r="N749" i="1"/>
  <c r="M749" i="1"/>
  <c r="K749" i="1"/>
  <c r="J749" i="1"/>
  <c r="G749" i="1"/>
  <c r="F749" i="1"/>
  <c r="E749" i="1"/>
  <c r="D749" i="1"/>
  <c r="C749" i="1"/>
  <c r="O722" i="1"/>
  <c r="N722" i="1"/>
  <c r="K722" i="1"/>
  <c r="J722" i="1"/>
  <c r="H722" i="1"/>
  <c r="G722" i="1"/>
  <c r="F722" i="1"/>
  <c r="E722" i="1"/>
  <c r="D722" i="1"/>
  <c r="C722" i="1"/>
  <c r="N695" i="1"/>
  <c r="M695" i="1"/>
  <c r="K695" i="1"/>
  <c r="J695" i="1"/>
  <c r="G695" i="1"/>
  <c r="F695" i="1"/>
  <c r="E695" i="1"/>
  <c r="D695" i="1"/>
  <c r="C695" i="1"/>
  <c r="O668" i="1"/>
  <c r="N668" i="1"/>
  <c r="K668" i="1"/>
  <c r="J668" i="1"/>
  <c r="H668" i="1"/>
  <c r="G668" i="1"/>
  <c r="F668" i="1"/>
  <c r="E668" i="1"/>
  <c r="D668" i="1"/>
  <c r="C668" i="1"/>
  <c r="N641" i="1"/>
  <c r="M641" i="1"/>
  <c r="K641" i="1"/>
  <c r="J641" i="1"/>
  <c r="I641" i="1"/>
  <c r="H641" i="1"/>
  <c r="G641" i="1"/>
  <c r="F641" i="1"/>
  <c r="E641" i="1"/>
  <c r="D641" i="1"/>
  <c r="C641" i="1"/>
  <c r="O614" i="1"/>
  <c r="N614" i="1"/>
  <c r="K614" i="1"/>
  <c r="J614" i="1"/>
  <c r="H614" i="1"/>
  <c r="G614" i="1"/>
  <c r="F614" i="1"/>
  <c r="E614" i="1"/>
  <c r="D614" i="1"/>
  <c r="C614" i="1"/>
  <c r="N587" i="1"/>
  <c r="M587" i="1"/>
  <c r="K587" i="1"/>
  <c r="J587" i="1"/>
  <c r="I587" i="1"/>
  <c r="H587" i="1"/>
  <c r="G587" i="1"/>
  <c r="F587" i="1"/>
  <c r="E587" i="1"/>
  <c r="D587" i="1"/>
  <c r="C587" i="1"/>
  <c r="O560" i="1"/>
  <c r="N560" i="1"/>
  <c r="K560" i="1"/>
  <c r="J560" i="1"/>
  <c r="H560" i="1"/>
  <c r="G560" i="1"/>
  <c r="F560" i="1"/>
  <c r="E560" i="1"/>
  <c r="D560" i="1"/>
  <c r="C560" i="1"/>
  <c r="N533" i="1"/>
  <c r="M533" i="1"/>
  <c r="K533" i="1"/>
  <c r="J533" i="1"/>
  <c r="I533" i="1"/>
  <c r="H533" i="1"/>
  <c r="G533" i="1"/>
  <c r="F533" i="1"/>
  <c r="E533" i="1"/>
  <c r="D533" i="1"/>
  <c r="C533" i="1"/>
  <c r="O506" i="1"/>
  <c r="N506" i="1"/>
  <c r="K506" i="1"/>
  <c r="J506" i="1"/>
  <c r="H506" i="1"/>
  <c r="G506" i="1"/>
  <c r="F506" i="1"/>
  <c r="E506" i="1"/>
  <c r="D506" i="1"/>
  <c r="C506" i="1"/>
  <c r="N479" i="1"/>
  <c r="M479" i="1"/>
  <c r="K479" i="1"/>
  <c r="J479" i="1"/>
  <c r="I479" i="1"/>
  <c r="H479" i="1"/>
  <c r="G479" i="1"/>
  <c r="F479" i="1"/>
  <c r="E479" i="1"/>
  <c r="D479" i="1"/>
  <c r="C479" i="1"/>
  <c r="O452" i="1"/>
  <c r="N452" i="1"/>
  <c r="K452" i="1"/>
  <c r="J452" i="1"/>
  <c r="H452" i="1"/>
  <c r="G452" i="1"/>
  <c r="F452" i="1"/>
  <c r="E452" i="1"/>
  <c r="D452" i="1"/>
  <c r="C452" i="1"/>
  <c r="N425" i="1"/>
  <c r="M425" i="1"/>
  <c r="K425" i="1"/>
  <c r="J425" i="1"/>
  <c r="I425" i="1"/>
  <c r="H425" i="1"/>
  <c r="G425" i="1"/>
  <c r="F425" i="1"/>
  <c r="E425" i="1"/>
  <c r="D425" i="1"/>
  <c r="C425" i="1"/>
  <c r="O398" i="1"/>
  <c r="N398" i="1"/>
  <c r="K398" i="1"/>
  <c r="J398" i="1"/>
  <c r="H398" i="1"/>
  <c r="G398" i="1"/>
  <c r="F398" i="1"/>
  <c r="E398" i="1"/>
  <c r="D398" i="1"/>
  <c r="C398" i="1"/>
  <c r="N371" i="1"/>
  <c r="M371" i="1"/>
  <c r="K371" i="1"/>
  <c r="J371" i="1"/>
  <c r="G371" i="1"/>
  <c r="F371" i="1"/>
  <c r="E371" i="1"/>
  <c r="D371" i="1"/>
  <c r="C371" i="1"/>
  <c r="O344" i="1"/>
  <c r="N344" i="1"/>
  <c r="K344" i="1"/>
  <c r="J344" i="1"/>
  <c r="H344" i="1"/>
  <c r="G344" i="1"/>
  <c r="F344" i="1"/>
  <c r="E344" i="1"/>
  <c r="D344" i="1"/>
  <c r="C344" i="1"/>
  <c r="N317" i="1"/>
  <c r="M317" i="1"/>
  <c r="K317" i="1"/>
  <c r="J317" i="1"/>
  <c r="G317" i="1"/>
  <c r="F317" i="1"/>
  <c r="E317" i="1"/>
  <c r="D317" i="1"/>
  <c r="C317" i="1"/>
  <c r="O290" i="1"/>
  <c r="N290" i="1"/>
  <c r="K290" i="1"/>
  <c r="J290" i="1"/>
  <c r="H290" i="1"/>
  <c r="G290" i="1"/>
  <c r="F290" i="1"/>
  <c r="E290" i="1"/>
  <c r="D290" i="1"/>
  <c r="C290" i="1"/>
  <c r="N263" i="1"/>
  <c r="M263" i="1"/>
  <c r="K263" i="1"/>
  <c r="J263" i="1"/>
  <c r="G263" i="1"/>
  <c r="F263" i="1"/>
  <c r="D263" i="1"/>
  <c r="C263" i="1"/>
  <c r="N209" i="1"/>
  <c r="M209" i="1"/>
  <c r="K209" i="1"/>
  <c r="J209" i="1"/>
  <c r="G209" i="1"/>
  <c r="F209" i="1"/>
  <c r="E209" i="1"/>
  <c r="D209" i="1"/>
  <c r="O182" i="1"/>
  <c r="N182" i="1"/>
  <c r="K182" i="1"/>
  <c r="J182" i="1"/>
  <c r="H182" i="1"/>
  <c r="G182" i="1"/>
  <c r="F182" i="1"/>
  <c r="E182" i="1"/>
  <c r="D182" i="1"/>
  <c r="N155" i="1"/>
  <c r="M155" i="1"/>
  <c r="K155" i="1"/>
  <c r="J155" i="1"/>
  <c r="G155" i="1"/>
  <c r="F155" i="1"/>
  <c r="E155" i="1"/>
  <c r="D155" i="1"/>
  <c r="C155" i="1"/>
  <c r="O128" i="1"/>
  <c r="K128" i="1"/>
  <c r="J128" i="1"/>
  <c r="H128" i="1"/>
  <c r="G128" i="1"/>
  <c r="F128" i="1"/>
  <c r="E128" i="1"/>
  <c r="D128" i="1"/>
  <c r="C128" i="1"/>
  <c r="N101" i="1"/>
  <c r="M101" i="1"/>
  <c r="K101" i="1"/>
  <c r="J101" i="1"/>
  <c r="G101" i="1"/>
  <c r="F101" i="1"/>
  <c r="E101" i="1"/>
  <c r="D101" i="1"/>
  <c r="C101" i="1"/>
  <c r="O74" i="1"/>
  <c r="K74" i="1"/>
  <c r="J74" i="1"/>
  <c r="H74" i="1"/>
  <c r="G74" i="1"/>
  <c r="F74" i="1"/>
  <c r="E74" i="1"/>
  <c r="D74" i="1"/>
  <c r="C74" i="1"/>
  <c r="P47" i="1"/>
  <c r="O47" i="1"/>
  <c r="N47" i="1"/>
  <c r="M47" i="1"/>
  <c r="L47" i="1"/>
  <c r="K47" i="1"/>
  <c r="J47" i="1"/>
  <c r="H47" i="1"/>
  <c r="G47" i="1"/>
  <c r="F47" i="1"/>
  <c r="E47" i="1"/>
  <c r="D47" i="1"/>
  <c r="C47" i="1"/>
  <c r="P5642" i="1" l="1"/>
  <c r="P6705" i="1"/>
  <c r="P6709" i="1"/>
  <c r="P5636" i="1"/>
  <c r="P6713" i="1"/>
  <c r="P6706" i="1"/>
  <c r="N6716" i="1"/>
  <c r="P5744" i="1"/>
  <c r="N6722" i="1"/>
  <c r="P5750" i="1"/>
  <c r="O6812" i="1"/>
  <c r="O6866" i="1" s="1"/>
  <c r="C6716" i="1"/>
  <c r="C6722" i="1"/>
  <c r="C6816" i="1"/>
  <c r="C6870" i="1" s="1"/>
  <c r="C6812" i="1"/>
  <c r="C6866" i="1" s="1"/>
  <c r="M5963" i="1"/>
  <c r="M5964" i="1"/>
  <c r="H6722" i="1"/>
  <c r="J6827" i="1"/>
  <c r="J6881" i="1" s="1"/>
  <c r="K6828" i="1"/>
  <c r="K6882" i="1" s="1"/>
  <c r="L6719" i="1"/>
  <c r="M6719" i="1" s="1"/>
  <c r="P6719" i="1"/>
  <c r="P6718" i="1"/>
  <c r="P6710" i="1"/>
  <c r="P5960" i="1"/>
  <c r="P6714" i="1"/>
  <c r="O6722" i="1"/>
  <c r="P6712" i="1"/>
  <c r="P5966" i="1"/>
  <c r="L6709" i="1"/>
  <c r="M6709" i="1" s="1"/>
  <c r="K6820" i="1"/>
  <c r="K6874" i="1" s="1"/>
  <c r="L5966" i="1"/>
  <c r="L6713" i="1"/>
  <c r="M6713" i="1"/>
  <c r="I5960" i="1"/>
  <c r="I5966" i="1"/>
  <c r="H6818" i="1"/>
  <c r="H6872" i="1" s="1"/>
  <c r="G6821" i="1"/>
  <c r="G6875" i="1" s="1"/>
  <c r="M5957" i="1"/>
  <c r="M5958" i="1"/>
  <c r="G6819" i="1"/>
  <c r="G6873" i="1" s="1"/>
  <c r="M5953" i="1"/>
  <c r="G6716" i="1"/>
  <c r="F6716" i="1"/>
  <c r="M6712" i="1"/>
  <c r="M5954" i="1"/>
  <c r="D6716" i="1"/>
  <c r="L6738" i="1"/>
  <c r="P5982" i="1"/>
  <c r="F6749" i="1"/>
  <c r="P6740" i="1"/>
  <c r="P5983" i="1"/>
  <c r="O6745" i="1"/>
  <c r="P6745" i="1" s="1"/>
  <c r="L5987" i="1"/>
  <c r="P5984" i="1"/>
  <c r="P6738" i="1"/>
  <c r="O5993" i="1"/>
  <c r="P5985" i="1"/>
  <c r="F6846" i="1"/>
  <c r="F6900" i="1" s="1"/>
  <c r="J6846" i="1"/>
  <c r="J6900" i="1" s="1"/>
  <c r="M6846" i="1"/>
  <c r="M6900" i="1" s="1"/>
  <c r="J6854" i="1"/>
  <c r="J6908" i="1" s="1"/>
  <c r="L5993" i="1"/>
  <c r="P5989" i="1"/>
  <c r="P5990" i="1"/>
  <c r="J6847" i="1"/>
  <c r="J6901" i="1" s="1"/>
  <c r="M6847" i="1"/>
  <c r="M6901" i="1" s="1"/>
  <c r="M6854" i="1"/>
  <c r="M6908" i="1" s="1"/>
  <c r="J6855" i="1"/>
  <c r="J6909" i="1" s="1"/>
  <c r="P5980" i="1"/>
  <c r="P5987" i="1" s="1"/>
  <c r="P5991" i="1"/>
  <c r="C6743" i="1"/>
  <c r="C6749" i="1"/>
  <c r="P6734" i="1"/>
  <c r="L6743" i="1"/>
  <c r="P6731" i="1"/>
  <c r="P6735" i="1"/>
  <c r="P6739" i="1"/>
  <c r="P6749" i="1" s="1"/>
  <c r="O6749" i="1"/>
  <c r="J6749" i="1"/>
  <c r="L6749" i="1"/>
  <c r="P6733" i="1"/>
  <c r="P6747" i="1"/>
  <c r="I6708" i="1"/>
  <c r="M6708" i="1" s="1"/>
  <c r="M6707" i="1"/>
  <c r="M6714" i="1"/>
  <c r="P6708" i="1"/>
  <c r="K6716" i="1"/>
  <c r="I6710" i="1"/>
  <c r="I6722" i="1" s="1"/>
  <c r="M6718" i="1"/>
  <c r="D6722" i="1"/>
  <c r="O6716" i="1"/>
  <c r="F6722" i="1"/>
  <c r="M6703" i="1"/>
  <c r="G6722" i="1"/>
  <c r="I6705" i="1"/>
  <c r="M6705" i="1" s="1"/>
  <c r="M6711" i="1"/>
  <c r="P5549" i="1"/>
  <c r="P5559" i="1"/>
  <c r="L5555" i="1"/>
  <c r="P5544" i="1"/>
  <c r="O5561" i="1"/>
  <c r="L5561" i="1"/>
  <c r="P5552" i="1"/>
  <c r="P5553" i="1"/>
  <c r="P5548" i="1"/>
  <c r="K5528" i="1"/>
  <c r="K5534" i="1"/>
  <c r="I5522" i="1"/>
  <c r="D5528" i="1"/>
  <c r="O5528" i="1"/>
  <c r="O5534" i="1"/>
  <c r="L5534" i="1"/>
  <c r="M5526" i="1"/>
  <c r="M5519" i="1"/>
  <c r="M5530" i="1"/>
  <c r="F5528" i="1"/>
  <c r="I5517" i="1"/>
  <c r="I5528" i="1" s="1"/>
  <c r="I5525" i="1"/>
  <c r="I5534" i="1" s="1"/>
  <c r="M5531" i="1"/>
  <c r="P5534" i="1"/>
  <c r="M5521" i="1"/>
  <c r="H5528" i="1"/>
  <c r="M5522" i="1"/>
  <c r="M5123" i="1"/>
  <c r="F5129" i="1"/>
  <c r="H5129" i="1"/>
  <c r="L5113" i="1"/>
  <c r="L5129" i="1" s="1"/>
  <c r="O5114" i="1"/>
  <c r="P5114" i="1" s="1"/>
  <c r="P5121" i="1"/>
  <c r="J5129" i="1"/>
  <c r="F5123" i="1"/>
  <c r="P5126" i="1"/>
  <c r="P5111" i="1"/>
  <c r="P5127" i="1"/>
  <c r="L5123" i="1"/>
  <c r="P5119" i="1"/>
  <c r="M5085" i="1"/>
  <c r="P5096" i="1"/>
  <c r="M5083" i="1"/>
  <c r="M5091" i="1"/>
  <c r="N5102" i="1"/>
  <c r="I5102" i="1"/>
  <c r="M5084" i="1"/>
  <c r="M5092" i="1"/>
  <c r="M5096" i="1" s="1"/>
  <c r="P5083" i="1"/>
  <c r="L5086" i="1"/>
  <c r="M5086" i="1" s="1"/>
  <c r="F5102" i="1"/>
  <c r="M5087" i="1"/>
  <c r="M5098" i="1"/>
  <c r="P5102" i="1"/>
  <c r="M5093" i="1"/>
  <c r="J5096" i="1"/>
  <c r="M5088" i="1"/>
  <c r="M5099" i="1"/>
  <c r="M5089" i="1"/>
  <c r="M5100" i="1"/>
  <c r="I5096" i="1"/>
  <c r="P4684" i="1"/>
  <c r="P4695" i="1"/>
  <c r="H4697" i="1"/>
  <c r="P4678" i="1"/>
  <c r="P4686" i="1"/>
  <c r="P4679" i="1"/>
  <c r="P4687" i="1"/>
  <c r="P4680" i="1"/>
  <c r="P4688" i="1"/>
  <c r="L4691" i="1"/>
  <c r="L4697" i="1"/>
  <c r="P4682" i="1"/>
  <c r="P4693" i="1"/>
  <c r="M4662" i="1"/>
  <c r="M4659" i="1"/>
  <c r="N4664" i="1"/>
  <c r="I4657" i="1"/>
  <c r="M4657" i="1" s="1"/>
  <c r="M4651" i="1"/>
  <c r="M4652" i="1"/>
  <c r="P4670" i="1"/>
  <c r="F4664" i="1"/>
  <c r="G4670" i="1"/>
  <c r="M4660" i="1"/>
  <c r="M4668" i="1"/>
  <c r="H4670" i="1"/>
  <c r="L4654" i="1"/>
  <c r="L4670" i="1" s="1"/>
  <c r="H4664" i="1"/>
  <c r="J4670" i="1"/>
  <c r="M4655" i="1"/>
  <c r="M4656" i="1"/>
  <c r="M4666" i="1"/>
  <c r="P4664" i="1"/>
  <c r="P1662" i="1"/>
  <c r="M1673" i="1"/>
  <c r="P1660" i="1"/>
  <c r="O1655" i="1"/>
  <c r="P1655" i="1" s="1"/>
  <c r="L1673" i="1"/>
  <c r="P1656" i="1"/>
  <c r="L1658" i="1"/>
  <c r="P1658" i="1" s="1"/>
  <c r="O1673" i="1"/>
  <c r="P1657" i="1"/>
  <c r="P1673" i="1" s="1"/>
  <c r="P1664" i="1"/>
  <c r="P1654" i="1"/>
  <c r="P1632" i="1"/>
  <c r="P1640" i="1" s="1"/>
  <c r="D1640" i="1"/>
  <c r="O1640" i="1"/>
  <c r="F1640" i="1"/>
  <c r="H1640" i="1"/>
  <c r="L1646" i="1"/>
  <c r="P1646" i="1"/>
  <c r="C1640" i="1"/>
  <c r="L1343" i="1"/>
  <c r="P1338" i="1"/>
  <c r="H1349" i="1"/>
  <c r="P1339" i="1"/>
  <c r="F1349" i="1"/>
  <c r="L1349" i="1"/>
  <c r="P1333" i="1"/>
  <c r="P1349" i="1" s="1"/>
  <c r="P1340" i="1"/>
  <c r="F1343" i="1"/>
  <c r="L1334" i="1"/>
  <c r="O1334" i="1"/>
  <c r="P1334" i="1" s="1"/>
  <c r="P1335" i="1"/>
  <c r="P1336" i="1"/>
  <c r="J1343" i="1"/>
  <c r="O1330" i="1"/>
  <c r="P1330" i="1" s="1"/>
  <c r="P1346" i="1"/>
  <c r="P1331" i="1"/>
  <c r="P1343" i="1" s="1"/>
  <c r="D1316" i="1"/>
  <c r="O1316" i="1"/>
  <c r="G1322" i="1"/>
  <c r="L1308" i="1"/>
  <c r="M1308" i="1" s="1"/>
  <c r="M1314" i="1"/>
  <c r="P1308" i="1"/>
  <c r="P1316" i="1" s="1"/>
  <c r="H1322" i="1"/>
  <c r="I1310" i="1"/>
  <c r="M1318" i="1"/>
  <c r="M1303" i="1"/>
  <c r="G1316" i="1"/>
  <c r="I1316" i="1"/>
  <c r="L1304" i="1"/>
  <c r="M1304" i="1" s="1"/>
  <c r="M1310" i="1"/>
  <c r="M1311" i="1"/>
  <c r="I1322" i="1"/>
  <c r="P250" i="1"/>
  <c r="P258" i="1"/>
  <c r="P254" i="1"/>
  <c r="H269" i="1"/>
  <c r="P255" i="1"/>
  <c r="P261" i="1"/>
  <c r="F269" i="1"/>
  <c r="P266" i="1"/>
  <c r="J269" i="1"/>
  <c r="L263" i="1"/>
  <c r="P251" i="1"/>
  <c r="P257" i="1"/>
  <c r="P267" i="1"/>
  <c r="L269" i="1"/>
  <c r="P259" i="1"/>
  <c r="O269" i="1"/>
  <c r="F242" i="1"/>
  <c r="I242" i="1"/>
  <c r="M229" i="1"/>
  <c r="M239" i="1"/>
  <c r="P228" i="1"/>
  <c r="P236" i="1" s="1"/>
  <c r="H236" i="1"/>
  <c r="M230" i="1"/>
  <c r="L240" i="1"/>
  <c r="M240" i="1" s="1"/>
  <c r="H242" i="1"/>
  <c r="L224" i="1"/>
  <c r="M224" i="1" s="1"/>
  <c r="M225" i="1"/>
  <c r="M228" i="1"/>
  <c r="O236" i="1"/>
  <c r="L242" i="1"/>
  <c r="D236" i="1"/>
  <c r="M233" i="1"/>
  <c r="M234" i="1"/>
  <c r="P6743" i="1"/>
  <c r="O6743" i="1"/>
  <c r="P6679" i="1"/>
  <c r="P6695" i="1" s="1"/>
  <c r="O6689" i="1"/>
  <c r="P6625" i="1"/>
  <c r="P6641" i="1" s="1"/>
  <c r="O6635" i="1"/>
  <c r="P6587" i="1"/>
  <c r="P6581" i="1"/>
  <c r="O6581" i="1"/>
  <c r="P6517" i="1"/>
  <c r="P6533" i="1" s="1"/>
  <c r="P6479" i="1"/>
  <c r="P6473" i="1"/>
  <c r="O6473" i="1"/>
  <c r="P6409" i="1"/>
  <c r="P6425" i="1" s="1"/>
  <c r="O6419" i="1"/>
  <c r="P6365" i="1"/>
  <c r="P6371" i="1"/>
  <c r="O6365" i="1"/>
  <c r="P6311" i="1"/>
  <c r="P6317" i="1"/>
  <c r="P6263" i="1"/>
  <c r="P6257" i="1"/>
  <c r="O6257" i="1"/>
  <c r="P6193" i="1"/>
  <c r="P6209" i="1" s="1"/>
  <c r="O6203" i="1"/>
  <c r="P6149" i="1"/>
  <c r="P6155" i="1"/>
  <c r="O6149" i="1"/>
  <c r="P6095" i="1"/>
  <c r="P6101" i="1"/>
  <c r="O6095" i="1"/>
  <c r="P6041" i="1"/>
  <c r="P5977" i="1"/>
  <c r="O5987" i="1"/>
  <c r="P5923" i="1"/>
  <c r="P5939" i="1" s="1"/>
  <c r="P5869" i="1"/>
  <c r="P5885" i="1" s="1"/>
  <c r="O5879" i="1"/>
  <c r="P5825" i="1"/>
  <c r="P5831" i="1"/>
  <c r="P5777" i="1"/>
  <c r="P5771" i="1"/>
  <c r="O5771" i="1"/>
  <c r="P5723" i="1"/>
  <c r="P5717" i="1"/>
  <c r="O5717" i="1"/>
  <c r="P5669" i="1"/>
  <c r="P5663" i="1"/>
  <c r="O5663" i="1"/>
  <c r="O5669" i="1"/>
  <c r="P5609" i="1"/>
  <c r="P5615" i="1"/>
  <c r="O5609" i="1"/>
  <c r="P5545" i="1"/>
  <c r="O5555" i="1"/>
  <c r="P5507" i="1"/>
  <c r="P5501" i="1"/>
  <c r="O5501" i="1"/>
  <c r="P5447" i="1"/>
  <c r="P5437" i="1"/>
  <c r="P5453" i="1" s="1"/>
  <c r="O5447" i="1"/>
  <c r="P5393" i="1"/>
  <c r="P5383" i="1"/>
  <c r="P5399" i="1" s="1"/>
  <c r="P5339" i="1"/>
  <c r="P5345" i="1"/>
  <c r="P5275" i="1"/>
  <c r="P5291" i="1" s="1"/>
  <c r="O5285" i="1"/>
  <c r="P5237" i="1"/>
  <c r="P5231" i="1"/>
  <c r="P5167" i="1"/>
  <c r="P5183" i="1" s="1"/>
  <c r="O5177" i="1"/>
  <c r="P5113" i="1"/>
  <c r="P5129" i="1" s="1"/>
  <c r="O5123" i="1"/>
  <c r="P5059" i="1"/>
  <c r="P5075" i="1" s="1"/>
  <c r="O5069" i="1"/>
  <c r="P5021" i="1"/>
  <c r="P5015" i="1"/>
  <c r="P4951" i="1"/>
  <c r="P4967" i="1" s="1"/>
  <c r="O4961" i="1"/>
  <c r="P4897" i="1"/>
  <c r="P4913" i="1" s="1"/>
  <c r="O4907" i="1"/>
  <c r="P4843" i="1"/>
  <c r="P4859" i="1" s="1"/>
  <c r="O4853" i="1"/>
  <c r="P4789" i="1"/>
  <c r="P4805" i="1" s="1"/>
  <c r="O4799" i="1"/>
  <c r="P4745" i="1"/>
  <c r="P4681" i="1"/>
  <c r="O4691" i="1"/>
  <c r="P4627" i="1"/>
  <c r="P4643" i="1" s="1"/>
  <c r="O4637" i="1"/>
  <c r="P4583" i="1"/>
  <c r="P4529" i="1"/>
  <c r="P4519" i="1"/>
  <c r="P4535" i="1" s="1"/>
  <c r="O4529" i="1"/>
  <c r="P4465" i="1"/>
  <c r="P4481" i="1" s="1"/>
  <c r="P4427" i="1"/>
  <c r="P4421" i="1"/>
  <c r="O4421" i="1"/>
  <c r="P4367" i="1"/>
  <c r="P4357" i="1"/>
  <c r="P4373" i="1" s="1"/>
  <c r="O4367" i="1"/>
  <c r="P4303" i="1"/>
  <c r="P4319" i="1" s="1"/>
  <c r="O4313" i="1"/>
  <c r="P4249" i="1"/>
  <c r="P4265" i="1" s="1"/>
  <c r="O4259" i="1"/>
  <c r="P4195" i="1"/>
  <c r="P4211" i="1" s="1"/>
  <c r="O4205" i="1"/>
  <c r="P4151" i="1"/>
  <c r="P4157" i="1"/>
  <c r="P4097" i="1"/>
  <c r="P4103" i="1"/>
  <c r="O4097" i="1"/>
  <c r="O4103" i="1"/>
  <c r="P4043" i="1"/>
  <c r="P4049" i="1"/>
  <c r="P3995" i="1"/>
  <c r="P3989" i="1"/>
  <c r="O3989" i="1"/>
  <c r="P3925" i="1"/>
  <c r="P3941" i="1" s="1"/>
  <c r="O3935" i="1"/>
  <c r="P3871" i="1"/>
  <c r="P3887" i="1" s="1"/>
  <c r="O3881" i="1"/>
  <c r="P3817" i="1"/>
  <c r="P3833" i="1" s="1"/>
  <c r="P3763" i="1"/>
  <c r="P3779" i="1" s="1"/>
  <c r="O3773" i="1"/>
  <c r="P3709" i="1"/>
  <c r="P3725" i="1" s="1"/>
  <c r="O3719" i="1"/>
  <c r="P3655" i="1"/>
  <c r="P3671" i="1" s="1"/>
  <c r="P3601" i="1"/>
  <c r="P3617" i="1" s="1"/>
  <c r="O3611" i="1"/>
  <c r="P3547" i="1"/>
  <c r="P3563" i="1" s="1"/>
  <c r="O3557" i="1"/>
  <c r="P3493" i="1"/>
  <c r="P3509" i="1" s="1"/>
  <c r="O3503" i="1"/>
  <c r="P3439" i="1"/>
  <c r="P3455" i="1" s="1"/>
  <c r="P3385" i="1"/>
  <c r="P3401" i="1" s="1"/>
  <c r="O3395" i="1"/>
  <c r="P3331" i="1"/>
  <c r="P3347" i="1" s="1"/>
  <c r="O3341" i="1"/>
  <c r="P3277" i="1"/>
  <c r="P3293" i="1" s="1"/>
  <c r="O3287" i="1"/>
  <c r="P3223" i="1"/>
  <c r="P3239" i="1" s="1"/>
  <c r="O3233" i="1"/>
  <c r="P3179" i="1"/>
  <c r="P3169" i="1"/>
  <c r="P3185" i="1" s="1"/>
  <c r="O3179" i="1"/>
  <c r="P3125" i="1"/>
  <c r="P3131" i="1"/>
  <c r="O3125" i="1"/>
  <c r="O3131" i="1"/>
  <c r="P3061" i="1"/>
  <c r="P3077" i="1" s="1"/>
  <c r="O3071" i="1"/>
  <c r="P3007" i="1"/>
  <c r="P3023" i="1" s="1"/>
  <c r="O3017" i="1"/>
  <c r="P2963" i="1"/>
  <c r="P2969" i="1"/>
  <c r="P2915" i="1"/>
  <c r="P2909" i="1"/>
  <c r="O2909" i="1"/>
  <c r="P2845" i="1"/>
  <c r="P2861" i="1" s="1"/>
  <c r="O2855" i="1"/>
  <c r="P2791" i="1"/>
  <c r="P2807" i="1" s="1"/>
  <c r="P2747" i="1"/>
  <c r="O2747" i="1"/>
  <c r="P2683" i="1"/>
  <c r="P2699" i="1" s="1"/>
  <c r="O2693" i="1"/>
  <c r="P2639" i="1"/>
  <c r="P2645" i="1"/>
  <c r="P2575" i="1"/>
  <c r="P2591" i="1" s="1"/>
  <c r="O2585" i="1"/>
  <c r="P2521" i="1"/>
  <c r="P2537" i="1" s="1"/>
  <c r="O2531" i="1"/>
  <c r="P2477" i="1"/>
  <c r="P2483" i="1"/>
  <c r="P2423" i="1"/>
  <c r="P2369" i="1"/>
  <c r="P2375" i="1"/>
  <c r="O2369" i="1"/>
  <c r="P2305" i="1"/>
  <c r="P2321" i="1" s="1"/>
  <c r="O2315" i="1"/>
  <c r="P2267" i="1"/>
  <c r="P2197" i="1"/>
  <c r="P2213" i="1" s="1"/>
  <c r="O2207" i="1"/>
  <c r="P2143" i="1"/>
  <c r="P2159" i="1" s="1"/>
  <c r="O2153" i="1"/>
  <c r="P2089" i="1"/>
  <c r="P2105" i="1" s="1"/>
  <c r="O2099" i="1"/>
  <c r="P2051" i="1"/>
  <c r="P2045" i="1"/>
  <c r="P1981" i="1"/>
  <c r="P1997" i="1" s="1"/>
  <c r="O1991" i="1"/>
  <c r="P1927" i="1"/>
  <c r="P1943" i="1" s="1"/>
  <c r="O1937" i="1"/>
  <c r="P1873" i="1"/>
  <c r="P1889" i="1" s="1"/>
  <c r="O1883" i="1"/>
  <c r="P1829" i="1"/>
  <c r="P1819" i="1"/>
  <c r="P1835" i="1" s="1"/>
  <c r="O1829" i="1"/>
  <c r="P1765" i="1"/>
  <c r="P1781" i="1" s="1"/>
  <c r="O1775" i="1"/>
  <c r="O1667" i="1"/>
  <c r="P1619" i="1"/>
  <c r="P1613" i="1"/>
  <c r="O1613" i="1"/>
  <c r="P1549" i="1"/>
  <c r="P1565" i="1" s="1"/>
  <c r="P1505" i="1"/>
  <c r="P1511" i="1"/>
  <c r="O1505" i="1"/>
  <c r="P1441" i="1"/>
  <c r="P1457" i="1" s="1"/>
  <c r="O1451" i="1"/>
  <c r="P1403" i="1"/>
  <c r="P1397" i="1"/>
  <c r="O1397" i="1"/>
  <c r="O1403" i="1"/>
  <c r="O1343" i="1"/>
  <c r="P1279" i="1"/>
  <c r="P1295" i="1" s="1"/>
  <c r="P1225" i="1"/>
  <c r="P1241" i="1" s="1"/>
  <c r="O1235" i="1"/>
  <c r="P1181" i="1"/>
  <c r="P1187" i="1"/>
  <c r="O1181" i="1"/>
  <c r="P1117" i="1"/>
  <c r="P1133" i="1" s="1"/>
  <c r="P1073" i="1"/>
  <c r="P1009" i="1"/>
  <c r="P1025" i="1" s="1"/>
  <c r="P965" i="1"/>
  <c r="P971" i="1"/>
  <c r="O965" i="1"/>
  <c r="P901" i="1"/>
  <c r="P917" i="1" s="1"/>
  <c r="O911" i="1"/>
  <c r="P847" i="1"/>
  <c r="P863" i="1" s="1"/>
  <c r="O857" i="1"/>
  <c r="P793" i="1"/>
  <c r="P809" i="1" s="1"/>
  <c r="O803" i="1"/>
  <c r="P739" i="1"/>
  <c r="P755" i="1" s="1"/>
  <c r="P685" i="1"/>
  <c r="P701" i="1" s="1"/>
  <c r="O695" i="1"/>
  <c r="P631" i="1"/>
  <c r="P647" i="1" s="1"/>
  <c r="O641" i="1"/>
  <c r="P577" i="1"/>
  <c r="P593" i="1" s="1"/>
  <c r="O587" i="1"/>
  <c r="P523" i="1"/>
  <c r="P539" i="1" s="1"/>
  <c r="O533" i="1"/>
  <c r="P469" i="1"/>
  <c r="P485" i="1" s="1"/>
  <c r="P415" i="1"/>
  <c r="P431" i="1" s="1"/>
  <c r="P361" i="1"/>
  <c r="P377" i="1" s="1"/>
  <c r="P307" i="1"/>
  <c r="P323" i="1" s="1"/>
  <c r="O317" i="1"/>
  <c r="P253" i="1"/>
  <c r="O263" i="1"/>
  <c r="P209" i="1"/>
  <c r="P215" i="1"/>
  <c r="P161" i="1"/>
  <c r="P155" i="1"/>
  <c r="O155" i="1"/>
  <c r="P101" i="1"/>
  <c r="P4610" i="1"/>
  <c r="P4232" i="1"/>
  <c r="P938" i="1"/>
  <c r="L4907" i="1"/>
  <c r="L2963" i="1"/>
  <c r="M6706" i="1"/>
  <c r="L6716" i="1"/>
  <c r="M6668" i="1"/>
  <c r="M6608" i="1"/>
  <c r="M6614" i="1"/>
  <c r="M6500" i="1"/>
  <c r="M6446" i="1"/>
  <c r="M6452" i="1"/>
  <c r="L6446" i="1"/>
  <c r="M6398" i="1"/>
  <c r="M6392" i="1"/>
  <c r="M6328" i="1"/>
  <c r="M6344" i="1" s="1"/>
  <c r="L6338" i="1"/>
  <c r="M6274" i="1"/>
  <c r="M6290" i="1" s="1"/>
  <c r="L6284" i="1"/>
  <c r="M6230" i="1"/>
  <c r="M6236" i="1"/>
  <c r="L6230" i="1"/>
  <c r="L6236" i="1"/>
  <c r="M6166" i="1"/>
  <c r="M6182" i="1" s="1"/>
  <c r="L6176" i="1"/>
  <c r="M6122" i="1"/>
  <c r="L6122" i="1"/>
  <c r="M6074" i="1"/>
  <c r="M6068" i="1"/>
  <c r="L6068" i="1"/>
  <c r="L6074" i="1"/>
  <c r="M6004" i="1"/>
  <c r="M6020" i="1" s="1"/>
  <c r="L6014" i="1"/>
  <c r="M5950" i="1"/>
  <c r="L5960" i="1"/>
  <c r="M5906" i="1"/>
  <c r="M5896" i="1"/>
  <c r="M5912" i="1" s="1"/>
  <c r="L5906" i="1"/>
  <c r="M5842" i="1"/>
  <c r="M5858" i="1" s="1"/>
  <c r="L5852" i="1"/>
  <c r="M5788" i="1"/>
  <c r="M5804" i="1" s="1"/>
  <c r="L5798" i="1"/>
  <c r="M5734" i="1"/>
  <c r="M5750" i="1" s="1"/>
  <c r="L5744" i="1"/>
  <c r="M5680" i="1"/>
  <c r="M5696" i="1" s="1"/>
  <c r="M5636" i="1"/>
  <c r="M5642" i="1"/>
  <c r="L5636" i="1"/>
  <c r="L5642" i="1"/>
  <c r="M5572" i="1"/>
  <c r="M5588" i="1" s="1"/>
  <c r="L5582" i="1"/>
  <c r="M5518" i="1"/>
  <c r="L5528" i="1"/>
  <c r="M5464" i="1"/>
  <c r="M5480" i="1" s="1"/>
  <c r="L5474" i="1"/>
  <c r="M5420" i="1"/>
  <c r="M5426" i="1"/>
  <c r="L5420" i="1"/>
  <c r="L5426" i="1"/>
  <c r="M5356" i="1"/>
  <c r="M5372" i="1" s="1"/>
  <c r="L5366" i="1"/>
  <c r="M5302" i="1"/>
  <c r="M5318" i="1" s="1"/>
  <c r="M5258" i="1"/>
  <c r="M5264" i="1"/>
  <c r="L5258" i="1"/>
  <c r="L5264" i="1"/>
  <c r="M5194" i="1"/>
  <c r="M5210" i="1" s="1"/>
  <c r="L5204" i="1"/>
  <c r="M5156" i="1"/>
  <c r="M5150" i="1"/>
  <c r="L5096" i="1"/>
  <c r="L5102" i="1"/>
  <c r="M5032" i="1"/>
  <c r="M5048" i="1" s="1"/>
  <c r="L5042" i="1"/>
  <c r="M4978" i="1"/>
  <c r="M4994" i="1" s="1"/>
  <c r="L4988" i="1"/>
  <c r="M4924" i="1"/>
  <c r="M4940" i="1" s="1"/>
  <c r="L4934" i="1"/>
  <c r="M4886" i="1"/>
  <c r="L4880" i="1"/>
  <c r="M4826" i="1"/>
  <c r="M4816" i="1"/>
  <c r="M4832" i="1" s="1"/>
  <c r="M4762" i="1"/>
  <c r="M4778" i="1" s="1"/>
  <c r="L4772" i="1"/>
  <c r="M4708" i="1"/>
  <c r="M4724" i="1" s="1"/>
  <c r="M4654" i="1"/>
  <c r="M4670" i="1" s="1"/>
  <c r="L4664" i="1"/>
  <c r="M4600" i="1"/>
  <c r="M4616" i="1" s="1"/>
  <c r="L4610" i="1"/>
  <c r="M4546" i="1"/>
  <c r="M4562" i="1" s="1"/>
  <c r="L4556" i="1"/>
  <c r="M4492" i="1"/>
  <c r="M4508" i="1" s="1"/>
  <c r="L4502" i="1"/>
  <c r="M4448" i="1"/>
  <c r="M4438" i="1"/>
  <c r="M4454" i="1" s="1"/>
  <c r="L4448" i="1"/>
  <c r="M4384" i="1"/>
  <c r="M4400" i="1" s="1"/>
  <c r="L4394" i="1"/>
  <c r="M4330" i="1"/>
  <c r="M4346" i="1" s="1"/>
  <c r="L4340" i="1"/>
  <c r="M4276" i="1"/>
  <c r="M4292" i="1" s="1"/>
  <c r="L4286" i="1"/>
  <c r="M4222" i="1"/>
  <c r="M4238" i="1" s="1"/>
  <c r="L4232" i="1"/>
  <c r="M4168" i="1"/>
  <c r="M4184" i="1" s="1"/>
  <c r="L4178" i="1"/>
  <c r="M4114" i="1"/>
  <c r="M4130" i="1" s="1"/>
  <c r="L4124" i="1"/>
  <c r="M4060" i="1"/>
  <c r="M4076" i="1" s="1"/>
  <c r="L4070" i="1"/>
  <c r="M4006" i="1"/>
  <c r="M4022" i="1" s="1"/>
  <c r="L4016" i="1"/>
  <c r="M3952" i="1"/>
  <c r="M3968" i="1" s="1"/>
  <c r="L3962" i="1"/>
  <c r="M3914" i="1"/>
  <c r="M3908" i="1"/>
  <c r="M3860" i="1"/>
  <c r="M3854" i="1"/>
  <c r="L3854" i="1"/>
  <c r="M3790" i="1"/>
  <c r="M3806" i="1" s="1"/>
  <c r="L3800" i="1"/>
  <c r="M3736" i="1"/>
  <c r="M3752" i="1" s="1"/>
  <c r="L3746" i="1"/>
  <c r="M3682" i="1"/>
  <c r="M3698" i="1" s="1"/>
  <c r="L3692" i="1"/>
  <c r="M3628" i="1"/>
  <c r="M3644" i="1" s="1"/>
  <c r="L3638" i="1"/>
  <c r="M3574" i="1"/>
  <c r="M3590" i="1" s="1"/>
  <c r="L3584" i="1"/>
  <c r="M3520" i="1"/>
  <c r="M3536" i="1" s="1"/>
  <c r="L3530" i="1"/>
  <c r="M3466" i="1"/>
  <c r="M3482" i="1" s="1"/>
  <c r="L3476" i="1"/>
  <c r="M3428" i="1"/>
  <c r="M3422" i="1"/>
  <c r="L3422" i="1"/>
  <c r="M3358" i="1"/>
  <c r="M3374" i="1" s="1"/>
  <c r="L3368" i="1"/>
  <c r="M3304" i="1"/>
  <c r="M3320" i="1" s="1"/>
  <c r="L3314" i="1"/>
  <c r="M3266" i="1"/>
  <c r="M3260" i="1"/>
  <c r="L3260" i="1"/>
  <c r="M3206" i="1"/>
  <c r="M3212" i="1"/>
  <c r="L3206" i="1"/>
  <c r="M3088" i="1"/>
  <c r="M3104" i="1" s="1"/>
  <c r="L3098" i="1"/>
  <c r="M3044" i="1"/>
  <c r="M3034" i="1"/>
  <c r="M3050" i="1" s="1"/>
  <c r="L3044" i="1"/>
  <c r="M2990" i="1"/>
  <c r="M2980" i="1"/>
  <c r="M2996" i="1" s="1"/>
  <c r="M2926" i="1"/>
  <c r="M2942" i="1" s="1"/>
  <c r="L2936" i="1"/>
  <c r="M2872" i="1"/>
  <c r="M2888" i="1" s="1"/>
  <c r="L2882" i="1"/>
  <c r="M2818" i="1"/>
  <c r="M2834" i="1" s="1"/>
  <c r="L2828" i="1"/>
  <c r="M2764" i="1"/>
  <c r="M2780" i="1" s="1"/>
  <c r="L2774" i="1"/>
  <c r="M2710" i="1"/>
  <c r="M2726" i="1" s="1"/>
  <c r="M2666" i="1"/>
  <c r="M2656" i="1"/>
  <c r="M2672" i="1" s="1"/>
  <c r="L2666" i="1"/>
  <c r="M2618" i="1"/>
  <c r="M2612" i="1"/>
  <c r="L2612" i="1"/>
  <c r="M2548" i="1"/>
  <c r="M2564" i="1" s="1"/>
  <c r="L2558" i="1"/>
  <c r="M2510" i="1"/>
  <c r="M2504" i="1"/>
  <c r="L2504" i="1"/>
  <c r="M2440" i="1"/>
  <c r="M2456" i="1" s="1"/>
  <c r="L2450" i="1"/>
  <c r="M2386" i="1"/>
  <c r="M2402" i="1" s="1"/>
  <c r="L2396" i="1"/>
  <c r="M2332" i="1"/>
  <c r="M2348" i="1" s="1"/>
  <c r="M2278" i="1"/>
  <c r="M2294" i="1" s="1"/>
  <c r="M2224" i="1"/>
  <c r="M2240" i="1" s="1"/>
  <c r="L2234" i="1"/>
  <c r="M2170" i="1"/>
  <c r="M2186" i="1" s="1"/>
  <c r="L2180" i="1"/>
  <c r="M2116" i="1"/>
  <c r="M2132" i="1" s="1"/>
  <c r="L2126" i="1"/>
  <c r="M2062" i="1"/>
  <c r="M2078" i="1" s="1"/>
  <c r="L2072" i="1"/>
  <c r="M2008" i="1"/>
  <c r="M2024" i="1" s="1"/>
  <c r="L2018" i="1"/>
  <c r="M1954" i="1"/>
  <c r="M1970" i="1" s="1"/>
  <c r="L1964" i="1"/>
  <c r="M1900" i="1"/>
  <c r="M1916" i="1" s="1"/>
  <c r="L1910" i="1"/>
  <c r="M1846" i="1"/>
  <c r="M1862" i="1" s="1"/>
  <c r="L1856" i="1"/>
  <c r="M1792" i="1"/>
  <c r="M1808" i="1" s="1"/>
  <c r="L1802" i="1"/>
  <c r="M1738" i="1"/>
  <c r="M1754" i="1" s="1"/>
  <c r="L1748" i="1"/>
  <c r="L1640" i="1"/>
  <c r="M1576" i="1"/>
  <c r="M1592" i="1" s="1"/>
  <c r="L1586" i="1"/>
  <c r="M1522" i="1"/>
  <c r="M1538" i="1" s="1"/>
  <c r="L1532" i="1"/>
  <c r="M1468" i="1"/>
  <c r="M1484" i="1" s="1"/>
  <c r="L1478" i="1"/>
  <c r="M1414" i="1"/>
  <c r="M1430" i="1" s="1"/>
  <c r="L1424" i="1"/>
  <c r="M1360" i="1"/>
  <c r="M1376" i="1" s="1"/>
  <c r="L1370" i="1"/>
  <c r="M1306" i="1"/>
  <c r="M1252" i="1"/>
  <c r="M1268" i="1" s="1"/>
  <c r="L1262" i="1"/>
  <c r="M1198" i="1"/>
  <c r="M1214" i="1" s="1"/>
  <c r="L1208" i="1"/>
  <c r="M1144" i="1"/>
  <c r="M1160" i="1" s="1"/>
  <c r="L1154" i="1"/>
  <c r="M1090" i="1"/>
  <c r="M1106" i="1" s="1"/>
  <c r="L1100" i="1"/>
  <c r="M1052" i="1"/>
  <c r="M1046" i="1"/>
  <c r="M982" i="1"/>
  <c r="M998" i="1" s="1"/>
  <c r="M928" i="1"/>
  <c r="M944" i="1" s="1"/>
  <c r="L938" i="1"/>
  <c r="M874" i="1"/>
  <c r="M890" i="1" s="1"/>
  <c r="L884" i="1"/>
  <c r="M820" i="1"/>
  <c r="M836" i="1" s="1"/>
  <c r="L830" i="1"/>
  <c r="M782" i="1"/>
  <c r="M776" i="1"/>
  <c r="L776" i="1"/>
  <c r="M722" i="1"/>
  <c r="M728" i="1"/>
  <c r="L722" i="1"/>
  <c r="M674" i="1"/>
  <c r="M668" i="1"/>
  <c r="L668" i="1"/>
  <c r="L674" i="1"/>
  <c r="M614" i="1"/>
  <c r="M620" i="1"/>
  <c r="M550" i="1"/>
  <c r="M566" i="1" s="1"/>
  <c r="L560" i="1"/>
  <c r="M496" i="1"/>
  <c r="M512" i="1" s="1"/>
  <c r="L506" i="1"/>
  <c r="M442" i="1"/>
  <c r="M458" i="1" s="1"/>
  <c r="L452" i="1"/>
  <c r="M388" i="1"/>
  <c r="M404" i="1" s="1"/>
  <c r="M350" i="1"/>
  <c r="M344" i="1"/>
  <c r="M290" i="1"/>
  <c r="M296" i="1"/>
  <c r="L290" i="1"/>
  <c r="L296" i="1"/>
  <c r="M226" i="1"/>
  <c r="M172" i="1"/>
  <c r="M188" i="1" s="1"/>
  <c r="L182" i="1"/>
  <c r="M134" i="1"/>
  <c r="M128" i="1"/>
  <c r="L128" i="1"/>
  <c r="M64" i="1"/>
  <c r="M80" i="1" s="1"/>
  <c r="L74" i="1"/>
  <c r="I6679" i="1"/>
  <c r="I6695" i="1" s="1"/>
  <c r="H6689" i="1"/>
  <c r="I6625" i="1"/>
  <c r="I6641" i="1" s="1"/>
  <c r="H6635" i="1"/>
  <c r="I6571" i="1"/>
  <c r="I6587" i="1" s="1"/>
  <c r="H6581" i="1"/>
  <c r="I6517" i="1"/>
  <c r="I6533" i="1" s="1"/>
  <c r="H6527" i="1"/>
  <c r="I6473" i="1"/>
  <c r="I6409" i="1"/>
  <c r="I6425" i="1" s="1"/>
  <c r="H6419" i="1"/>
  <c r="I6355" i="1"/>
  <c r="I6371" i="1" s="1"/>
  <c r="H6365" i="1"/>
  <c r="I6301" i="1"/>
  <c r="I6317" i="1" s="1"/>
  <c r="H6311" i="1"/>
  <c r="I6247" i="1"/>
  <c r="I6263" i="1" s="1"/>
  <c r="H6257" i="1"/>
  <c r="I6193" i="1"/>
  <c r="I6209" i="1" s="1"/>
  <c r="H6203" i="1"/>
  <c r="I6139" i="1"/>
  <c r="I6155" i="1" s="1"/>
  <c r="H6149" i="1"/>
  <c r="I6085" i="1"/>
  <c r="I6101" i="1" s="1"/>
  <c r="H6095" i="1"/>
  <c r="I6031" i="1"/>
  <c r="I6047" i="1" s="1"/>
  <c r="H6041" i="1"/>
  <c r="I5923" i="1"/>
  <c r="I5939" i="1" s="1"/>
  <c r="H5933" i="1"/>
  <c r="I5869" i="1"/>
  <c r="I5885" i="1" s="1"/>
  <c r="H5879" i="1"/>
  <c r="I5815" i="1"/>
  <c r="I5831" i="1" s="1"/>
  <c r="H5825" i="1"/>
  <c r="I5761" i="1"/>
  <c r="I5777" i="1" s="1"/>
  <c r="H5771" i="1"/>
  <c r="I5707" i="1"/>
  <c r="I5723" i="1" s="1"/>
  <c r="H5717" i="1"/>
  <c r="I5653" i="1"/>
  <c r="I5669" i="1" s="1"/>
  <c r="H5663" i="1"/>
  <c r="I5599" i="1"/>
  <c r="I5615" i="1" s="1"/>
  <c r="H5609" i="1"/>
  <c r="H5555" i="1"/>
  <c r="H5561" i="1"/>
  <c r="I5491" i="1"/>
  <c r="I5507" i="1" s="1"/>
  <c r="I5447" i="1"/>
  <c r="I5453" i="1"/>
  <c r="H5447" i="1"/>
  <c r="H5453" i="1"/>
  <c r="I5383" i="1"/>
  <c r="I5399" i="1" s="1"/>
  <c r="H5393" i="1"/>
  <c r="I5329" i="1"/>
  <c r="I5345" i="1" s="1"/>
  <c r="I5275" i="1"/>
  <c r="I5291" i="1" s="1"/>
  <c r="H5285" i="1"/>
  <c r="I5237" i="1"/>
  <c r="I5231" i="1"/>
  <c r="H5231" i="1"/>
  <c r="I5167" i="1"/>
  <c r="I5183" i="1" s="1"/>
  <c r="H5177" i="1"/>
  <c r="H5123" i="1"/>
  <c r="I5059" i="1"/>
  <c r="I5075" i="1" s="1"/>
  <c r="H5069" i="1"/>
  <c r="I5015" i="1"/>
  <c r="I5021" i="1"/>
  <c r="H5015" i="1"/>
  <c r="I4961" i="1"/>
  <c r="I4967" i="1"/>
  <c r="H4961" i="1"/>
  <c r="H4967" i="1"/>
  <c r="I4897" i="1"/>
  <c r="I4913" i="1" s="1"/>
  <c r="H4907" i="1"/>
  <c r="I4843" i="1"/>
  <c r="I4859" i="1" s="1"/>
  <c r="H4853" i="1"/>
  <c r="I4789" i="1"/>
  <c r="I4805" i="1" s="1"/>
  <c r="H4799" i="1"/>
  <c r="I4735" i="1"/>
  <c r="I4751" i="1" s="1"/>
  <c r="H4745" i="1"/>
  <c r="H4691" i="1"/>
  <c r="I4627" i="1"/>
  <c r="I4643" i="1" s="1"/>
  <c r="I4583" i="1"/>
  <c r="I4589" i="1"/>
  <c r="H4583" i="1"/>
  <c r="I4519" i="1"/>
  <c r="I4535" i="1" s="1"/>
  <c r="H4529" i="1"/>
  <c r="I4465" i="1"/>
  <c r="I4481" i="1" s="1"/>
  <c r="I4427" i="1"/>
  <c r="I4421" i="1"/>
  <c r="H4421" i="1"/>
  <c r="I4357" i="1"/>
  <c r="I4373" i="1" s="1"/>
  <c r="H4367" i="1"/>
  <c r="I4303" i="1"/>
  <c r="I4319" i="1" s="1"/>
  <c r="H4313" i="1"/>
  <c r="I4249" i="1"/>
  <c r="I4265" i="1" s="1"/>
  <c r="H4259" i="1"/>
  <c r="I4195" i="1"/>
  <c r="I4211" i="1" s="1"/>
  <c r="H4205" i="1"/>
  <c r="I4141" i="1"/>
  <c r="I4157" i="1" s="1"/>
  <c r="H4151" i="1"/>
  <c r="I4097" i="1"/>
  <c r="I4103" i="1"/>
  <c r="I4033" i="1"/>
  <c r="I4049" i="1" s="1"/>
  <c r="H4043" i="1"/>
  <c r="I3979" i="1"/>
  <c r="I3995" i="1" s="1"/>
  <c r="H3989" i="1"/>
  <c r="I3925" i="1"/>
  <c r="I3941" i="1" s="1"/>
  <c r="H3935" i="1"/>
  <c r="I3871" i="1"/>
  <c r="I3887" i="1" s="1"/>
  <c r="H3881" i="1"/>
  <c r="I3817" i="1"/>
  <c r="I3833" i="1" s="1"/>
  <c r="H3827" i="1"/>
  <c r="I3763" i="1"/>
  <c r="I3779" i="1" s="1"/>
  <c r="H3773" i="1"/>
  <c r="I3709" i="1"/>
  <c r="I3725" i="1" s="1"/>
  <c r="H3719" i="1"/>
  <c r="I3655" i="1"/>
  <c r="I3671" i="1" s="1"/>
  <c r="H3665" i="1"/>
  <c r="I3601" i="1"/>
  <c r="I3617" i="1" s="1"/>
  <c r="H3611" i="1"/>
  <c r="I3563" i="1"/>
  <c r="I3557" i="1"/>
  <c r="H3557" i="1"/>
  <c r="I3493" i="1"/>
  <c r="I3509" i="1" s="1"/>
  <c r="H3503" i="1"/>
  <c r="I3449" i="1"/>
  <c r="I3455" i="1"/>
  <c r="H3449" i="1"/>
  <c r="H3455" i="1"/>
  <c r="I3385" i="1"/>
  <c r="I3401" i="1" s="1"/>
  <c r="H3395" i="1"/>
  <c r="I3347" i="1"/>
  <c r="I3341" i="1"/>
  <c r="H3341" i="1"/>
  <c r="H3347" i="1"/>
  <c r="I3277" i="1"/>
  <c r="I3293" i="1" s="1"/>
  <c r="H3287" i="1"/>
  <c r="I3223" i="1"/>
  <c r="I3239" i="1" s="1"/>
  <c r="H3233" i="1"/>
  <c r="I3169" i="1"/>
  <c r="I3185" i="1" s="1"/>
  <c r="H3179" i="1"/>
  <c r="I3115" i="1"/>
  <c r="I3131" i="1" s="1"/>
  <c r="H3125" i="1"/>
  <c r="I3071" i="1"/>
  <c r="I3077" i="1"/>
  <c r="H3071" i="1"/>
  <c r="I3007" i="1"/>
  <c r="I3023" i="1" s="1"/>
  <c r="H3017" i="1"/>
  <c r="I2953" i="1"/>
  <c r="I2969" i="1" s="1"/>
  <c r="H2963" i="1"/>
  <c r="I2899" i="1"/>
  <c r="I2915" i="1" s="1"/>
  <c r="H2909" i="1"/>
  <c r="I2845" i="1"/>
  <c r="I2861" i="1" s="1"/>
  <c r="H2855" i="1"/>
  <c r="I2791" i="1"/>
  <c r="I2807" i="1" s="1"/>
  <c r="H2801" i="1"/>
  <c r="I2737" i="1"/>
  <c r="I2753" i="1" s="1"/>
  <c r="H2747" i="1"/>
  <c r="I2683" i="1"/>
  <c r="I2699" i="1" s="1"/>
  <c r="I2629" i="1"/>
  <c r="I2645" i="1" s="1"/>
  <c r="H2639" i="1"/>
  <c r="I2575" i="1"/>
  <c r="I2591" i="1" s="1"/>
  <c r="H2585" i="1"/>
  <c r="I2531" i="1"/>
  <c r="I2537" i="1"/>
  <c r="H2531" i="1"/>
  <c r="I2477" i="1"/>
  <c r="I2483" i="1"/>
  <c r="H2477" i="1"/>
  <c r="I2423" i="1"/>
  <c r="I2429" i="1"/>
  <c r="H2423" i="1"/>
  <c r="H2429" i="1"/>
  <c r="I2375" i="1"/>
  <c r="I2305" i="1"/>
  <c r="I2321" i="1" s="1"/>
  <c r="H2315" i="1"/>
  <c r="I2251" i="1"/>
  <c r="I2267" i="1" s="1"/>
  <c r="H2261" i="1"/>
  <c r="I2213" i="1"/>
  <c r="I2207" i="1"/>
  <c r="I1613" i="1"/>
  <c r="I1619" i="1"/>
  <c r="H1613" i="1"/>
  <c r="H1343" i="1"/>
  <c r="I1279" i="1"/>
  <c r="I1295" i="1" s="1"/>
  <c r="H1289" i="1"/>
  <c r="I1225" i="1"/>
  <c r="I1241" i="1" s="1"/>
  <c r="I1171" i="1"/>
  <c r="I1187" i="1" s="1"/>
  <c r="H1181" i="1"/>
  <c r="I1117" i="1"/>
  <c r="I1133" i="1" s="1"/>
  <c r="H1127" i="1"/>
  <c r="I1079" i="1"/>
  <c r="I1073" i="1"/>
  <c r="H1073" i="1"/>
  <c r="I1019" i="1"/>
  <c r="I1025" i="1"/>
  <c r="H1019" i="1"/>
  <c r="H1025" i="1"/>
  <c r="I965" i="1"/>
  <c r="I955" i="1"/>
  <c r="I971" i="1" s="1"/>
  <c r="H965" i="1"/>
  <c r="I901" i="1"/>
  <c r="I917" i="1" s="1"/>
  <c r="H911" i="1"/>
  <c r="I847" i="1"/>
  <c r="I863" i="1" s="1"/>
  <c r="H857" i="1"/>
  <c r="I793" i="1"/>
  <c r="I809" i="1" s="1"/>
  <c r="H803" i="1"/>
  <c r="I739" i="1"/>
  <c r="I755" i="1" s="1"/>
  <c r="H749" i="1"/>
  <c r="I685" i="1"/>
  <c r="I701" i="1" s="1"/>
  <c r="H695" i="1"/>
  <c r="I371" i="1"/>
  <c r="I377" i="1"/>
  <c r="H371" i="1"/>
  <c r="I323" i="1"/>
  <c r="I317" i="1"/>
  <c r="H317" i="1"/>
  <c r="H323" i="1"/>
  <c r="H263" i="1"/>
  <c r="I199" i="1"/>
  <c r="I215" i="1" s="1"/>
  <c r="H209" i="1"/>
  <c r="I145" i="1"/>
  <c r="I161" i="1" s="1"/>
  <c r="H155" i="1"/>
  <c r="I91" i="1"/>
  <c r="I107" i="1" s="1"/>
  <c r="H101" i="1"/>
  <c r="I3530" i="1"/>
  <c r="I1208" i="1"/>
  <c r="I1046" i="1"/>
  <c r="I236" i="1"/>
  <c r="L6722" i="1" l="1"/>
  <c r="P6716" i="1"/>
  <c r="M6710" i="1"/>
  <c r="M5966" i="1"/>
  <c r="P5993" i="1"/>
  <c r="I6716" i="1"/>
  <c r="M6722" i="1"/>
  <c r="P6722" i="1"/>
  <c r="P5561" i="1"/>
  <c r="M5525" i="1"/>
  <c r="M5534" i="1" s="1"/>
  <c r="M5517" i="1"/>
  <c r="O5129" i="1"/>
  <c r="M5102" i="1"/>
  <c r="P4697" i="1"/>
  <c r="I4670" i="1"/>
  <c r="I4664" i="1"/>
  <c r="P1667" i="1"/>
  <c r="L1667" i="1"/>
  <c r="O1349" i="1"/>
  <c r="L1316" i="1"/>
  <c r="M1322" i="1"/>
  <c r="P1322" i="1"/>
  <c r="L1322" i="1"/>
  <c r="P269" i="1"/>
  <c r="M242" i="1"/>
  <c r="P242" i="1"/>
  <c r="L236" i="1"/>
  <c r="P6689" i="1"/>
  <c r="P6635" i="1"/>
  <c r="P6527" i="1"/>
  <c r="P6419" i="1"/>
  <c r="P6203" i="1"/>
  <c r="P5933" i="1"/>
  <c r="P5879" i="1"/>
  <c r="P5555" i="1"/>
  <c r="P5285" i="1"/>
  <c r="P5177" i="1"/>
  <c r="P5123" i="1"/>
  <c r="P5069" i="1"/>
  <c r="P4961" i="1"/>
  <c r="P4907" i="1"/>
  <c r="P4853" i="1"/>
  <c r="P4799" i="1"/>
  <c r="P4691" i="1"/>
  <c r="P4637" i="1"/>
  <c r="P4475" i="1"/>
  <c r="P4313" i="1"/>
  <c r="P4259" i="1"/>
  <c r="P4205" i="1"/>
  <c r="P3935" i="1"/>
  <c r="P3881" i="1"/>
  <c r="P3827" i="1"/>
  <c r="P3773" i="1"/>
  <c r="P3719" i="1"/>
  <c r="P3665" i="1"/>
  <c r="P3611" i="1"/>
  <c r="P3557" i="1"/>
  <c r="P3503" i="1"/>
  <c r="P3449" i="1"/>
  <c r="P3395" i="1"/>
  <c r="P3341" i="1"/>
  <c r="P3287" i="1"/>
  <c r="P3233" i="1"/>
  <c r="P3071" i="1"/>
  <c r="P3017" i="1"/>
  <c r="P2855" i="1"/>
  <c r="P2801" i="1"/>
  <c r="P2693" i="1"/>
  <c r="P2585" i="1"/>
  <c r="P2531" i="1"/>
  <c r="P2315" i="1"/>
  <c r="P2207" i="1"/>
  <c r="P2153" i="1"/>
  <c r="P2099" i="1"/>
  <c r="P1991" i="1"/>
  <c r="P1937" i="1"/>
  <c r="P1883" i="1"/>
  <c r="P1775" i="1"/>
  <c r="P1559" i="1"/>
  <c r="P1451" i="1"/>
  <c r="P1289" i="1"/>
  <c r="P1235" i="1"/>
  <c r="P1127" i="1"/>
  <c r="P1019" i="1"/>
  <c r="P911" i="1"/>
  <c r="P857" i="1"/>
  <c r="P803" i="1"/>
  <c r="P749" i="1"/>
  <c r="P695" i="1"/>
  <c r="P641" i="1"/>
  <c r="P587" i="1"/>
  <c r="P533" i="1"/>
  <c r="P479" i="1"/>
  <c r="P425" i="1"/>
  <c r="P371" i="1"/>
  <c r="P317" i="1"/>
  <c r="P263" i="1"/>
  <c r="M6716" i="1"/>
  <c r="M6338" i="1"/>
  <c r="M6284" i="1"/>
  <c r="M6176" i="1"/>
  <c r="M6014" i="1"/>
  <c r="M5960" i="1"/>
  <c r="M5852" i="1"/>
  <c r="M5798" i="1"/>
  <c r="M5744" i="1"/>
  <c r="M5690" i="1"/>
  <c r="M5582" i="1"/>
  <c r="M5528" i="1"/>
  <c r="M5474" i="1"/>
  <c r="M5366" i="1"/>
  <c r="M5312" i="1"/>
  <c r="M5204" i="1"/>
  <c r="M5042" i="1"/>
  <c r="M4988" i="1"/>
  <c r="M4934" i="1"/>
  <c r="M4772" i="1"/>
  <c r="M4718" i="1"/>
  <c r="M4664" i="1"/>
  <c r="M4610" i="1"/>
  <c r="M4556" i="1"/>
  <c r="M4502" i="1"/>
  <c r="M4394" i="1"/>
  <c r="M4340" i="1"/>
  <c r="M4286" i="1"/>
  <c r="M4232" i="1"/>
  <c r="M4178" i="1"/>
  <c r="M4124" i="1"/>
  <c r="M4070" i="1"/>
  <c r="M4016" i="1"/>
  <c r="M3962" i="1"/>
  <c r="M3800" i="1"/>
  <c r="M3746" i="1"/>
  <c r="M3692" i="1"/>
  <c r="M3638" i="1"/>
  <c r="M3584" i="1"/>
  <c r="M3530" i="1"/>
  <c r="M3476" i="1"/>
  <c r="M3368" i="1"/>
  <c r="M3314" i="1"/>
  <c r="M3098" i="1"/>
  <c r="M2936" i="1"/>
  <c r="M2882" i="1"/>
  <c r="M2828" i="1"/>
  <c r="M2774" i="1"/>
  <c r="M2720" i="1"/>
  <c r="M2558" i="1"/>
  <c r="M2450" i="1"/>
  <c r="M2396" i="1"/>
  <c r="M2342" i="1"/>
  <c r="M2288" i="1"/>
  <c r="M2234" i="1"/>
  <c r="M2180" i="1"/>
  <c r="M2126" i="1"/>
  <c r="M2072" i="1"/>
  <c r="M2018" i="1"/>
  <c r="M1964" i="1"/>
  <c r="M1910" i="1"/>
  <c r="M1856" i="1"/>
  <c r="M1802" i="1"/>
  <c r="M1748" i="1"/>
  <c r="M1586" i="1"/>
  <c r="M1532" i="1"/>
  <c r="M1478" i="1"/>
  <c r="M1424" i="1"/>
  <c r="M1370" i="1"/>
  <c r="M1316" i="1"/>
  <c r="M1262" i="1"/>
  <c r="M1208" i="1"/>
  <c r="M1154" i="1"/>
  <c r="M1100" i="1"/>
  <c r="M992" i="1"/>
  <c r="M938" i="1"/>
  <c r="M884" i="1"/>
  <c r="M830" i="1"/>
  <c r="M560" i="1"/>
  <c r="M506" i="1"/>
  <c r="M452" i="1"/>
  <c r="M398" i="1"/>
  <c r="M236" i="1"/>
  <c r="M182" i="1"/>
  <c r="M74" i="1"/>
  <c r="I6689" i="1"/>
  <c r="I6635" i="1"/>
  <c r="I6581" i="1"/>
  <c r="I6527" i="1"/>
  <c r="I6419" i="1"/>
  <c r="I6365" i="1"/>
  <c r="I6311" i="1"/>
  <c r="I6257" i="1"/>
  <c r="I6203" i="1"/>
  <c r="I6149" i="1"/>
  <c r="I6095" i="1"/>
  <c r="I6041" i="1"/>
  <c r="I5933" i="1"/>
  <c r="I5879" i="1"/>
  <c r="I5825" i="1"/>
  <c r="I5771" i="1"/>
  <c r="I5717" i="1"/>
  <c r="I5663" i="1"/>
  <c r="I5609" i="1"/>
  <c r="I5501" i="1"/>
  <c r="I5393" i="1"/>
  <c r="I5339" i="1"/>
  <c r="I5285" i="1"/>
  <c r="I5177" i="1"/>
  <c r="I5069" i="1"/>
  <c r="I4907" i="1"/>
  <c r="I4853" i="1"/>
  <c r="I4799" i="1"/>
  <c r="I4745" i="1"/>
  <c r="I4637" i="1"/>
  <c r="I4529" i="1"/>
  <c r="I4475" i="1"/>
  <c r="I4367" i="1"/>
  <c r="I4313" i="1"/>
  <c r="I4259" i="1"/>
  <c r="I4205" i="1"/>
  <c r="I4151" i="1"/>
  <c r="I4043" i="1"/>
  <c r="I3989" i="1"/>
  <c r="I3935" i="1"/>
  <c r="I3881" i="1"/>
  <c r="I3827" i="1"/>
  <c r="I3773" i="1"/>
  <c r="I3719" i="1"/>
  <c r="I3665" i="1"/>
  <c r="I3611" i="1"/>
  <c r="I3503" i="1"/>
  <c r="I3395" i="1"/>
  <c r="I3287" i="1"/>
  <c r="I3233" i="1"/>
  <c r="I3179" i="1"/>
  <c r="I3125" i="1"/>
  <c r="I3017" i="1"/>
  <c r="I2963" i="1"/>
  <c r="I2909" i="1"/>
  <c r="I2855" i="1"/>
  <c r="I2801" i="1"/>
  <c r="I2747" i="1"/>
  <c r="I2693" i="1"/>
  <c r="I2639" i="1"/>
  <c r="I2585" i="1"/>
  <c r="I2315" i="1"/>
  <c r="I2261" i="1"/>
  <c r="I1289" i="1"/>
  <c r="I1235" i="1"/>
  <c r="I1181" i="1"/>
  <c r="I1127" i="1"/>
  <c r="I911" i="1"/>
  <c r="I857" i="1"/>
  <c r="I803" i="1"/>
  <c r="I749" i="1"/>
  <c r="I695" i="1"/>
  <c r="I209" i="1"/>
  <c r="I155" i="1"/>
  <c r="I101" i="1"/>
  <c r="E6747" i="1" l="1"/>
  <c r="E6746" i="1"/>
  <c r="E6745" i="1"/>
  <c r="E6741" i="1"/>
  <c r="E6740" i="1"/>
  <c r="E6739" i="1"/>
  <c r="E6738" i="1"/>
  <c r="E6737" i="1"/>
  <c r="E6736" i="1"/>
  <c r="E6735" i="1"/>
  <c r="E6734" i="1"/>
  <c r="E6733" i="1"/>
  <c r="E6732" i="1"/>
  <c r="E6731" i="1"/>
  <c r="E6730" i="1"/>
  <c r="E6720" i="1"/>
  <c r="E6719" i="1"/>
  <c r="E6718" i="1"/>
  <c r="E6714" i="1"/>
  <c r="E6713" i="1"/>
  <c r="E6712" i="1"/>
  <c r="E6711" i="1"/>
  <c r="E6710" i="1"/>
  <c r="E6709" i="1"/>
  <c r="E6708" i="1"/>
  <c r="E6707" i="1"/>
  <c r="E6706" i="1"/>
  <c r="E6705" i="1"/>
  <c r="E6704" i="1"/>
  <c r="E6703" i="1"/>
  <c r="E6693" i="1"/>
  <c r="E6692" i="1"/>
  <c r="E6691" i="1"/>
  <c r="E6687" i="1"/>
  <c r="E6686" i="1"/>
  <c r="E6685" i="1"/>
  <c r="E6684" i="1"/>
  <c r="E6683" i="1"/>
  <c r="E6682" i="1"/>
  <c r="E6681" i="1"/>
  <c r="E6680" i="1"/>
  <c r="E6679" i="1"/>
  <c r="E6678" i="1"/>
  <c r="E6677" i="1"/>
  <c r="E6676" i="1"/>
  <c r="E6666" i="1"/>
  <c r="E6665" i="1"/>
  <c r="E6664" i="1"/>
  <c r="E6660" i="1"/>
  <c r="E6659" i="1"/>
  <c r="E6658" i="1"/>
  <c r="E6657" i="1"/>
  <c r="E6656" i="1"/>
  <c r="E6655" i="1"/>
  <c r="E6654" i="1"/>
  <c r="E6653" i="1"/>
  <c r="E6652" i="1"/>
  <c r="E6651" i="1"/>
  <c r="E6650" i="1"/>
  <c r="E6649" i="1"/>
  <c r="E6639" i="1"/>
  <c r="E6638" i="1"/>
  <c r="E6637" i="1"/>
  <c r="E6633" i="1"/>
  <c r="E6632" i="1"/>
  <c r="E6631" i="1"/>
  <c r="E6630" i="1"/>
  <c r="E6629" i="1"/>
  <c r="E6628" i="1"/>
  <c r="E6627" i="1"/>
  <c r="E6626" i="1"/>
  <c r="E6625" i="1"/>
  <c r="E6624" i="1"/>
  <c r="E6623" i="1"/>
  <c r="E6622" i="1"/>
  <c r="E6612" i="1"/>
  <c r="E6611" i="1"/>
  <c r="E6610" i="1"/>
  <c r="E6606" i="1"/>
  <c r="E6605" i="1"/>
  <c r="E6604" i="1"/>
  <c r="E6603" i="1"/>
  <c r="E6602" i="1"/>
  <c r="E6601" i="1"/>
  <c r="E6600" i="1"/>
  <c r="E6599" i="1"/>
  <c r="E6598" i="1"/>
  <c r="E6597" i="1"/>
  <c r="E6596" i="1"/>
  <c r="E6595" i="1"/>
  <c r="E6585" i="1"/>
  <c r="E6584" i="1"/>
  <c r="E6583" i="1"/>
  <c r="E6579" i="1"/>
  <c r="E6578" i="1"/>
  <c r="E6577" i="1"/>
  <c r="E6576" i="1"/>
  <c r="E6575" i="1"/>
  <c r="E6574" i="1"/>
  <c r="E6573" i="1"/>
  <c r="E6572" i="1"/>
  <c r="E6571" i="1"/>
  <c r="E6570" i="1"/>
  <c r="E6569" i="1"/>
  <c r="E6568" i="1"/>
  <c r="E6558" i="1"/>
  <c r="E6557" i="1"/>
  <c r="E6556" i="1"/>
  <c r="E6552" i="1"/>
  <c r="E6551" i="1"/>
  <c r="E6550" i="1"/>
  <c r="E6549" i="1"/>
  <c r="E6548" i="1"/>
  <c r="E6547" i="1"/>
  <c r="E6546" i="1"/>
  <c r="E6545" i="1"/>
  <c r="E6544" i="1"/>
  <c r="E6543" i="1"/>
  <c r="E6542" i="1"/>
  <c r="E6541" i="1"/>
  <c r="E6531" i="1"/>
  <c r="E6530" i="1"/>
  <c r="E6529" i="1"/>
  <c r="E6525" i="1"/>
  <c r="E6524" i="1"/>
  <c r="E6523" i="1"/>
  <c r="E6522" i="1"/>
  <c r="E6521" i="1"/>
  <c r="E6520" i="1"/>
  <c r="E6519" i="1"/>
  <c r="E6518" i="1"/>
  <c r="E6517" i="1"/>
  <c r="E6516" i="1"/>
  <c r="E6515" i="1"/>
  <c r="E6514" i="1"/>
  <c r="E6504" i="1"/>
  <c r="E6503" i="1"/>
  <c r="E6502" i="1"/>
  <c r="E6498" i="1"/>
  <c r="E6497" i="1"/>
  <c r="E6496" i="1"/>
  <c r="E6495" i="1"/>
  <c r="E6494" i="1"/>
  <c r="E6493" i="1"/>
  <c r="E6492" i="1"/>
  <c r="E6491" i="1"/>
  <c r="E6490" i="1"/>
  <c r="E6489" i="1"/>
  <c r="E6488" i="1"/>
  <c r="E6487" i="1"/>
  <c r="E6477" i="1"/>
  <c r="E6476" i="1"/>
  <c r="E6475" i="1"/>
  <c r="E6471" i="1"/>
  <c r="E6470" i="1"/>
  <c r="E6469" i="1"/>
  <c r="E6468" i="1"/>
  <c r="E6467" i="1"/>
  <c r="E6466" i="1"/>
  <c r="E6465" i="1"/>
  <c r="E6464" i="1"/>
  <c r="E6463" i="1"/>
  <c r="E6462" i="1"/>
  <c r="E6461" i="1"/>
  <c r="E6460" i="1"/>
  <c r="E6450" i="1"/>
  <c r="E6449" i="1"/>
  <c r="E6448" i="1"/>
  <c r="E6444" i="1"/>
  <c r="E6443" i="1"/>
  <c r="E6442" i="1"/>
  <c r="E6441" i="1"/>
  <c r="E6440" i="1"/>
  <c r="E6439" i="1"/>
  <c r="E6438" i="1"/>
  <c r="E6437" i="1"/>
  <c r="E6436" i="1"/>
  <c r="E6435" i="1"/>
  <c r="E6434" i="1"/>
  <c r="E6433" i="1"/>
  <c r="E6423" i="1"/>
  <c r="E6422" i="1"/>
  <c r="E6421" i="1"/>
  <c r="E6417" i="1"/>
  <c r="E6416" i="1"/>
  <c r="E6415" i="1"/>
  <c r="E6414" i="1"/>
  <c r="E6413" i="1"/>
  <c r="E6412" i="1"/>
  <c r="E6411" i="1"/>
  <c r="E6410" i="1"/>
  <c r="E6409" i="1"/>
  <c r="E6408" i="1"/>
  <c r="E6407" i="1"/>
  <c r="E6406" i="1"/>
  <c r="E6396" i="1"/>
  <c r="E6395" i="1"/>
  <c r="E6394" i="1"/>
  <c r="E6390" i="1"/>
  <c r="E6389" i="1"/>
  <c r="E6388" i="1"/>
  <c r="E6387" i="1"/>
  <c r="E6386" i="1"/>
  <c r="E6385" i="1"/>
  <c r="E6384" i="1"/>
  <c r="E6383" i="1"/>
  <c r="E6382" i="1"/>
  <c r="E6381" i="1"/>
  <c r="E6380" i="1"/>
  <c r="E6379" i="1"/>
  <c r="E6369" i="1"/>
  <c r="E6368" i="1"/>
  <c r="E6367" i="1"/>
  <c r="E6363" i="1"/>
  <c r="E6362" i="1"/>
  <c r="E6361" i="1"/>
  <c r="E6360" i="1"/>
  <c r="E6359" i="1"/>
  <c r="E6358" i="1"/>
  <c r="E6357" i="1"/>
  <c r="E6356" i="1"/>
  <c r="E6355" i="1"/>
  <c r="E6354" i="1"/>
  <c r="E6353" i="1"/>
  <c r="E6352" i="1"/>
  <c r="E6342" i="1"/>
  <c r="E6341" i="1"/>
  <c r="E6340" i="1"/>
  <c r="E6336" i="1"/>
  <c r="E6335" i="1"/>
  <c r="E6334" i="1"/>
  <c r="E6333" i="1"/>
  <c r="E6332" i="1"/>
  <c r="E6331" i="1"/>
  <c r="E6330" i="1"/>
  <c r="E6329" i="1"/>
  <c r="E6328" i="1"/>
  <c r="E6327" i="1"/>
  <c r="E6326" i="1"/>
  <c r="E6325" i="1"/>
  <c r="E6315" i="1"/>
  <c r="E6314" i="1"/>
  <c r="E6313" i="1"/>
  <c r="E6309" i="1"/>
  <c r="E6308" i="1"/>
  <c r="E6307" i="1"/>
  <c r="E6306" i="1"/>
  <c r="E6305" i="1"/>
  <c r="E6304" i="1"/>
  <c r="E6303" i="1"/>
  <c r="E6302" i="1"/>
  <c r="E6301" i="1"/>
  <c r="E6300" i="1"/>
  <c r="E6299" i="1"/>
  <c r="E6298" i="1"/>
  <c r="E6288" i="1"/>
  <c r="E6287" i="1"/>
  <c r="E6286" i="1"/>
  <c r="E6282" i="1"/>
  <c r="E6281" i="1"/>
  <c r="E6280" i="1"/>
  <c r="E6279" i="1"/>
  <c r="E6278" i="1"/>
  <c r="E6277" i="1"/>
  <c r="E6276" i="1"/>
  <c r="E6275" i="1"/>
  <c r="E6274" i="1"/>
  <c r="E6273" i="1"/>
  <c r="E6272" i="1"/>
  <c r="E6271" i="1"/>
  <c r="E6749" i="1" l="1"/>
  <c r="E6743" i="1"/>
  <c r="E6716" i="1"/>
  <c r="E6722" i="1"/>
  <c r="E6261" i="1"/>
  <c r="E6260" i="1"/>
  <c r="E6259" i="1"/>
  <c r="E6255" i="1"/>
  <c r="E6254" i="1"/>
  <c r="E6253" i="1"/>
  <c r="E6252" i="1"/>
  <c r="E6251" i="1"/>
  <c r="E6250" i="1"/>
  <c r="E6249" i="1"/>
  <c r="E6248" i="1"/>
  <c r="E6247" i="1"/>
  <c r="E6246" i="1"/>
  <c r="E6245" i="1"/>
  <c r="E6244" i="1"/>
  <c r="E6234" i="1"/>
  <c r="E6233" i="1"/>
  <c r="E6232" i="1"/>
  <c r="E6228" i="1"/>
  <c r="E6227" i="1"/>
  <c r="E6226" i="1"/>
  <c r="E6225" i="1"/>
  <c r="E6224" i="1"/>
  <c r="E6223" i="1"/>
  <c r="E6222" i="1"/>
  <c r="E6221" i="1"/>
  <c r="E6220" i="1"/>
  <c r="E6219" i="1"/>
  <c r="E6218" i="1"/>
  <c r="E6217" i="1"/>
  <c r="E6207" i="1"/>
  <c r="E6206" i="1"/>
  <c r="E6205" i="1"/>
  <c r="E6201" i="1"/>
  <c r="E6200" i="1"/>
  <c r="E6199" i="1"/>
  <c r="E6198" i="1"/>
  <c r="E6197" i="1"/>
  <c r="E6196" i="1"/>
  <c r="E6195" i="1"/>
  <c r="E6194" i="1"/>
  <c r="E6193" i="1"/>
  <c r="E6192" i="1"/>
  <c r="E6191" i="1"/>
  <c r="E6190" i="1"/>
  <c r="E6180" i="1"/>
  <c r="E6179" i="1"/>
  <c r="E6178" i="1"/>
  <c r="E6174" i="1"/>
  <c r="E6173" i="1"/>
  <c r="E6172" i="1"/>
  <c r="E6171" i="1"/>
  <c r="E6170" i="1"/>
  <c r="E6169" i="1"/>
  <c r="E6168" i="1"/>
  <c r="E6167" i="1"/>
  <c r="E6166" i="1"/>
  <c r="E6165" i="1"/>
  <c r="E6164" i="1"/>
  <c r="E6163" i="1"/>
  <c r="E6153" i="1"/>
  <c r="E6152" i="1"/>
  <c r="E6151" i="1"/>
  <c r="E6147" i="1"/>
  <c r="E6146" i="1"/>
  <c r="E6145" i="1"/>
  <c r="E6144" i="1"/>
  <c r="E6143" i="1"/>
  <c r="E6142" i="1"/>
  <c r="E6141" i="1"/>
  <c r="E6140" i="1"/>
  <c r="E6139" i="1"/>
  <c r="E6138" i="1"/>
  <c r="E6137" i="1"/>
  <c r="E6136" i="1"/>
  <c r="E6126" i="1"/>
  <c r="E6125" i="1"/>
  <c r="E6124" i="1"/>
  <c r="E6120" i="1"/>
  <c r="E6119" i="1"/>
  <c r="E6118" i="1"/>
  <c r="E6117" i="1"/>
  <c r="E6116" i="1"/>
  <c r="E6115" i="1"/>
  <c r="E6114" i="1"/>
  <c r="E6113" i="1"/>
  <c r="E6112" i="1"/>
  <c r="E6111" i="1"/>
  <c r="E6110" i="1"/>
  <c r="E6109" i="1"/>
  <c r="E6099" i="1"/>
  <c r="E6098" i="1"/>
  <c r="E6097" i="1"/>
  <c r="E6093" i="1"/>
  <c r="E6092" i="1"/>
  <c r="E6091" i="1"/>
  <c r="E6090" i="1"/>
  <c r="E6089" i="1"/>
  <c r="E6088" i="1"/>
  <c r="E6087" i="1"/>
  <c r="E6086" i="1"/>
  <c r="E6085" i="1"/>
  <c r="E6084" i="1"/>
  <c r="E6083" i="1"/>
  <c r="E6082" i="1"/>
  <c r="E6072" i="1"/>
  <c r="E6071" i="1"/>
  <c r="E6070" i="1"/>
  <c r="E6066" i="1"/>
  <c r="E6065" i="1"/>
  <c r="E6064" i="1"/>
  <c r="E6063" i="1"/>
  <c r="E6062" i="1"/>
  <c r="E6061" i="1"/>
  <c r="E6060" i="1"/>
  <c r="E6059" i="1"/>
  <c r="E6058" i="1"/>
  <c r="E6057" i="1"/>
  <c r="E6056" i="1"/>
  <c r="E6055" i="1"/>
  <c r="E6045" i="1"/>
  <c r="E6044" i="1"/>
  <c r="E6043" i="1"/>
  <c r="E6039" i="1"/>
  <c r="E6038" i="1"/>
  <c r="E6037" i="1"/>
  <c r="E6036" i="1"/>
  <c r="E6035" i="1"/>
  <c r="E6034" i="1"/>
  <c r="E6033" i="1"/>
  <c r="E6032" i="1"/>
  <c r="E6031" i="1"/>
  <c r="E6030" i="1"/>
  <c r="E6029" i="1"/>
  <c r="E6028" i="1"/>
  <c r="E6018" i="1"/>
  <c r="E6017" i="1"/>
  <c r="E6016" i="1"/>
  <c r="E6012" i="1"/>
  <c r="E6011" i="1"/>
  <c r="E6010" i="1"/>
  <c r="E6009" i="1"/>
  <c r="E6008" i="1"/>
  <c r="E6007" i="1"/>
  <c r="E6006" i="1"/>
  <c r="E6005" i="1"/>
  <c r="E6004" i="1"/>
  <c r="E6003" i="1"/>
  <c r="E6002" i="1"/>
  <c r="E6001" i="1"/>
  <c r="E5991" i="1"/>
  <c r="E5990" i="1"/>
  <c r="E5989" i="1"/>
  <c r="E5985" i="1"/>
  <c r="E5984" i="1"/>
  <c r="E5983" i="1"/>
  <c r="E5982" i="1"/>
  <c r="E5981" i="1"/>
  <c r="E5980" i="1"/>
  <c r="E5979" i="1"/>
  <c r="E5978" i="1"/>
  <c r="E5977" i="1"/>
  <c r="E5976" i="1"/>
  <c r="E5975" i="1"/>
  <c r="E5974" i="1"/>
  <c r="E5964" i="1"/>
  <c r="E5963" i="1"/>
  <c r="E5962" i="1"/>
  <c r="E5958" i="1"/>
  <c r="E5957" i="1"/>
  <c r="E5956" i="1"/>
  <c r="E5955" i="1"/>
  <c r="E5954" i="1"/>
  <c r="E5953" i="1"/>
  <c r="E5952" i="1"/>
  <c r="E5951" i="1"/>
  <c r="E5950" i="1"/>
  <c r="E5949" i="1"/>
  <c r="E5948" i="1"/>
  <c r="E5947" i="1"/>
  <c r="E5937" i="1"/>
  <c r="E5936" i="1"/>
  <c r="E5935" i="1"/>
  <c r="E5931" i="1"/>
  <c r="E5930" i="1"/>
  <c r="E5929" i="1"/>
  <c r="E5928" i="1"/>
  <c r="E5927" i="1"/>
  <c r="E5926" i="1"/>
  <c r="E5925" i="1"/>
  <c r="E5924" i="1"/>
  <c r="E5923" i="1"/>
  <c r="E5922" i="1"/>
  <c r="E5921" i="1"/>
  <c r="E5920" i="1"/>
  <c r="E5910" i="1"/>
  <c r="E5909" i="1"/>
  <c r="E5908" i="1"/>
  <c r="E5904" i="1"/>
  <c r="E5903" i="1"/>
  <c r="E5902" i="1"/>
  <c r="E5901" i="1"/>
  <c r="E5900" i="1"/>
  <c r="E5899" i="1"/>
  <c r="E5898" i="1"/>
  <c r="E5897" i="1"/>
  <c r="E5896" i="1"/>
  <c r="E5895" i="1"/>
  <c r="E5894" i="1"/>
  <c r="E5893" i="1"/>
  <c r="E5883" i="1"/>
  <c r="E5882" i="1"/>
  <c r="E5881" i="1"/>
  <c r="E5877" i="1"/>
  <c r="E5876" i="1"/>
  <c r="E5875" i="1"/>
  <c r="E5874" i="1"/>
  <c r="E5873" i="1"/>
  <c r="E5872" i="1"/>
  <c r="E5871" i="1"/>
  <c r="E5870" i="1"/>
  <c r="E5869" i="1"/>
  <c r="E5868" i="1"/>
  <c r="E5867" i="1"/>
  <c r="E5866" i="1"/>
  <c r="E5856" i="1"/>
  <c r="E5855" i="1"/>
  <c r="E5854" i="1"/>
  <c r="E5850" i="1"/>
  <c r="E5849" i="1"/>
  <c r="E5848" i="1"/>
  <c r="E5847" i="1"/>
  <c r="E5846" i="1"/>
  <c r="E5845" i="1"/>
  <c r="E5844" i="1"/>
  <c r="E5843" i="1"/>
  <c r="E5842" i="1"/>
  <c r="E5841" i="1"/>
  <c r="E5840" i="1"/>
  <c r="E5839" i="1"/>
  <c r="E5829" i="1"/>
  <c r="E5828" i="1"/>
  <c r="E5827" i="1"/>
  <c r="E5823" i="1"/>
  <c r="E5822" i="1"/>
  <c r="E5821" i="1"/>
  <c r="E5820" i="1"/>
  <c r="E5819" i="1"/>
  <c r="E5818" i="1"/>
  <c r="E5817" i="1"/>
  <c r="E5816" i="1"/>
  <c r="E5815" i="1"/>
  <c r="E5814" i="1"/>
  <c r="E5813" i="1"/>
  <c r="E5812" i="1"/>
  <c r="E5802" i="1"/>
  <c r="E5801" i="1"/>
  <c r="E5800" i="1"/>
  <c r="E5796" i="1"/>
  <c r="E5795" i="1"/>
  <c r="E5794" i="1"/>
  <c r="E5793" i="1"/>
  <c r="E5792" i="1"/>
  <c r="E5791" i="1"/>
  <c r="E5790" i="1"/>
  <c r="E5789" i="1"/>
  <c r="E5788" i="1"/>
  <c r="E5787" i="1"/>
  <c r="E5786" i="1"/>
  <c r="E5785" i="1"/>
  <c r="E5775" i="1"/>
  <c r="E5774" i="1"/>
  <c r="E5773" i="1"/>
  <c r="E5769" i="1"/>
  <c r="E5768" i="1"/>
  <c r="E5767" i="1"/>
  <c r="E5766" i="1"/>
  <c r="E5765" i="1"/>
  <c r="E5764" i="1"/>
  <c r="E5763" i="1"/>
  <c r="E5762" i="1"/>
  <c r="E5761" i="1"/>
  <c r="E5760" i="1"/>
  <c r="E5759" i="1"/>
  <c r="E5758" i="1"/>
  <c r="E5748" i="1"/>
  <c r="E5747" i="1"/>
  <c r="E5746" i="1"/>
  <c r="E5742" i="1"/>
  <c r="E5741" i="1"/>
  <c r="E5740" i="1"/>
  <c r="E5739" i="1"/>
  <c r="E5738" i="1"/>
  <c r="E5737" i="1"/>
  <c r="E5736" i="1"/>
  <c r="E5735" i="1"/>
  <c r="E5734" i="1"/>
  <c r="E5733" i="1"/>
  <c r="E5732" i="1"/>
  <c r="E5731" i="1"/>
  <c r="E5744" i="1" s="1"/>
  <c r="E5721" i="1"/>
  <c r="E5720" i="1"/>
  <c r="E5719" i="1"/>
  <c r="E5715" i="1"/>
  <c r="E5714" i="1"/>
  <c r="E5713" i="1"/>
  <c r="E5712" i="1"/>
  <c r="E5711" i="1"/>
  <c r="E5710" i="1"/>
  <c r="E5709" i="1"/>
  <c r="E5708" i="1"/>
  <c r="E5707" i="1"/>
  <c r="E5706" i="1"/>
  <c r="E5705" i="1"/>
  <c r="E5704" i="1"/>
  <c r="E5694" i="1"/>
  <c r="E5693" i="1"/>
  <c r="E5692" i="1"/>
  <c r="E5688" i="1"/>
  <c r="E5687" i="1"/>
  <c r="E5686" i="1"/>
  <c r="E5685" i="1"/>
  <c r="E5684" i="1"/>
  <c r="E5683" i="1"/>
  <c r="E5682" i="1"/>
  <c r="E5681" i="1"/>
  <c r="E5680" i="1"/>
  <c r="E5679" i="1"/>
  <c r="E5678" i="1"/>
  <c r="E5677" i="1"/>
  <c r="E5667" i="1"/>
  <c r="E5666" i="1"/>
  <c r="E5665" i="1"/>
  <c r="E5661" i="1"/>
  <c r="E5660" i="1"/>
  <c r="E5659" i="1"/>
  <c r="E5658" i="1"/>
  <c r="E5657" i="1"/>
  <c r="E5656" i="1"/>
  <c r="E5655" i="1"/>
  <c r="E5654" i="1"/>
  <c r="E5653" i="1"/>
  <c r="E5652" i="1"/>
  <c r="E5651" i="1"/>
  <c r="E5650" i="1"/>
  <c r="E5640" i="1"/>
  <c r="E5639" i="1"/>
  <c r="E5638" i="1"/>
  <c r="E5634" i="1"/>
  <c r="E5633" i="1"/>
  <c r="E5632" i="1"/>
  <c r="E5631" i="1"/>
  <c r="E5630" i="1"/>
  <c r="E5629" i="1"/>
  <c r="E5628" i="1"/>
  <c r="E5627" i="1"/>
  <c r="E5626" i="1"/>
  <c r="E5625" i="1"/>
  <c r="E5624" i="1"/>
  <c r="E5623" i="1"/>
  <c r="E5613" i="1"/>
  <c r="E5612" i="1"/>
  <c r="E5611" i="1"/>
  <c r="E5607" i="1"/>
  <c r="E5606" i="1"/>
  <c r="E5605" i="1"/>
  <c r="E5604" i="1"/>
  <c r="E5603" i="1"/>
  <c r="E5602" i="1"/>
  <c r="E5601" i="1"/>
  <c r="E5600" i="1"/>
  <c r="E5599" i="1"/>
  <c r="E5598" i="1"/>
  <c r="E5597" i="1"/>
  <c r="E5596" i="1"/>
  <c r="E5586" i="1"/>
  <c r="E5585" i="1"/>
  <c r="E5584" i="1"/>
  <c r="E5580" i="1"/>
  <c r="E5579" i="1"/>
  <c r="E5578" i="1"/>
  <c r="E5577" i="1"/>
  <c r="E5576" i="1"/>
  <c r="E5575" i="1"/>
  <c r="E5574" i="1"/>
  <c r="E5573" i="1"/>
  <c r="E5572" i="1"/>
  <c r="E5571" i="1"/>
  <c r="E5570" i="1"/>
  <c r="E5569" i="1"/>
  <c r="E5559" i="1"/>
  <c r="I5559" i="1" s="1"/>
  <c r="E5558" i="1"/>
  <c r="I5558" i="1" s="1"/>
  <c r="E5557" i="1"/>
  <c r="I5557" i="1" s="1"/>
  <c r="E5553" i="1"/>
  <c r="I5553" i="1" s="1"/>
  <c r="E5552" i="1"/>
  <c r="I5552" i="1" s="1"/>
  <c r="E5551" i="1"/>
  <c r="I5551" i="1" s="1"/>
  <c r="E5550" i="1"/>
  <c r="I5550" i="1" s="1"/>
  <c r="E5549" i="1"/>
  <c r="I5549" i="1" s="1"/>
  <c r="E5548" i="1"/>
  <c r="I5548" i="1" s="1"/>
  <c r="E5547" i="1"/>
  <c r="I5547" i="1" s="1"/>
  <c r="E5546" i="1"/>
  <c r="I5546" i="1" s="1"/>
  <c r="E5545" i="1"/>
  <c r="E5544" i="1"/>
  <c r="I5544" i="1" s="1"/>
  <c r="E5543" i="1"/>
  <c r="I5543" i="1" s="1"/>
  <c r="E5542" i="1"/>
  <c r="E5532" i="1"/>
  <c r="E5531" i="1"/>
  <c r="E5530" i="1"/>
  <c r="E5526" i="1"/>
  <c r="E5525" i="1"/>
  <c r="E5524" i="1"/>
  <c r="E5523" i="1"/>
  <c r="E5522" i="1"/>
  <c r="E5521" i="1"/>
  <c r="E5520" i="1"/>
  <c r="E5519" i="1"/>
  <c r="E5518" i="1"/>
  <c r="E5517" i="1"/>
  <c r="E5516" i="1"/>
  <c r="E5515" i="1"/>
  <c r="E5505" i="1"/>
  <c r="E5504" i="1"/>
  <c r="E5503" i="1"/>
  <c r="E5499" i="1"/>
  <c r="E5498" i="1"/>
  <c r="E5497" i="1"/>
  <c r="E5496" i="1"/>
  <c r="E5495" i="1"/>
  <c r="E5494" i="1"/>
  <c r="E5493" i="1"/>
  <c r="E5492" i="1"/>
  <c r="E5491" i="1"/>
  <c r="E5490" i="1"/>
  <c r="E5489" i="1"/>
  <c r="E5488" i="1"/>
  <c r="E5478" i="1"/>
  <c r="E5477" i="1"/>
  <c r="E5476" i="1"/>
  <c r="E5472" i="1"/>
  <c r="E5471" i="1"/>
  <c r="E5470" i="1"/>
  <c r="E5469" i="1"/>
  <c r="E5468" i="1"/>
  <c r="E5467" i="1"/>
  <c r="E5466" i="1"/>
  <c r="E5465" i="1"/>
  <c r="E5464" i="1"/>
  <c r="E5463" i="1"/>
  <c r="E5462" i="1"/>
  <c r="E5461" i="1"/>
  <c r="E5451" i="1"/>
  <c r="E5450" i="1"/>
  <c r="E5449" i="1"/>
  <c r="E5445" i="1"/>
  <c r="E5444" i="1"/>
  <c r="E5443" i="1"/>
  <c r="E5442" i="1"/>
  <c r="E5441" i="1"/>
  <c r="E5440" i="1"/>
  <c r="E5439" i="1"/>
  <c r="E5438" i="1"/>
  <c r="E5437" i="1"/>
  <c r="E5436" i="1"/>
  <c r="E5435" i="1"/>
  <c r="E5434" i="1"/>
  <c r="E5424" i="1"/>
  <c r="E5423" i="1"/>
  <c r="E5422" i="1"/>
  <c r="E5418" i="1"/>
  <c r="E5417" i="1"/>
  <c r="E5416" i="1"/>
  <c r="E5415" i="1"/>
  <c r="E5414" i="1"/>
  <c r="E5413" i="1"/>
  <c r="E5412" i="1"/>
  <c r="E5411" i="1"/>
  <c r="E5410" i="1"/>
  <c r="E5409" i="1"/>
  <c r="E5408" i="1"/>
  <c r="E5407" i="1"/>
  <c r="E5397" i="1"/>
  <c r="E5396" i="1"/>
  <c r="E5395" i="1"/>
  <c r="E5391" i="1"/>
  <c r="E5390" i="1"/>
  <c r="E5389" i="1"/>
  <c r="E5388" i="1"/>
  <c r="E5387" i="1"/>
  <c r="E5386" i="1"/>
  <c r="E5385" i="1"/>
  <c r="E5384" i="1"/>
  <c r="E5383" i="1"/>
  <c r="E5382" i="1"/>
  <c r="E5381" i="1"/>
  <c r="E5380" i="1"/>
  <c r="E5370" i="1"/>
  <c r="E5369" i="1"/>
  <c r="E5368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43" i="1"/>
  <c r="E5342" i="1"/>
  <c r="E5341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16" i="1"/>
  <c r="E5315" i="1"/>
  <c r="E5314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89" i="1"/>
  <c r="E5288" i="1"/>
  <c r="E5287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62" i="1"/>
  <c r="E5261" i="1"/>
  <c r="E5260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35" i="1"/>
  <c r="E5234" i="1"/>
  <c r="E5233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08" i="1"/>
  <c r="E5207" i="1"/>
  <c r="E5206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81" i="1"/>
  <c r="E5180" i="1"/>
  <c r="E5179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54" i="1"/>
  <c r="E5153" i="1"/>
  <c r="E5152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27" i="1"/>
  <c r="I5127" i="1" s="1"/>
  <c r="E5126" i="1"/>
  <c r="I5126" i="1" s="1"/>
  <c r="E5125" i="1"/>
  <c r="I5125" i="1" s="1"/>
  <c r="E5121" i="1"/>
  <c r="I5121" i="1" s="1"/>
  <c r="E5120" i="1"/>
  <c r="I5120" i="1" s="1"/>
  <c r="E5119" i="1"/>
  <c r="I5119" i="1" s="1"/>
  <c r="E5118" i="1"/>
  <c r="I5118" i="1" s="1"/>
  <c r="E5117" i="1"/>
  <c r="I5117" i="1" s="1"/>
  <c r="E5116" i="1"/>
  <c r="I5116" i="1" s="1"/>
  <c r="E5115" i="1"/>
  <c r="I5115" i="1" s="1"/>
  <c r="E5114" i="1"/>
  <c r="I5114" i="1" s="1"/>
  <c r="E5113" i="1"/>
  <c r="E5112" i="1"/>
  <c r="I5112" i="1" s="1"/>
  <c r="E5111" i="1"/>
  <c r="I5111" i="1" s="1"/>
  <c r="E5110" i="1"/>
  <c r="E5100" i="1"/>
  <c r="E5099" i="1"/>
  <c r="E5098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73" i="1"/>
  <c r="E5072" i="1"/>
  <c r="E5071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46" i="1"/>
  <c r="E5045" i="1"/>
  <c r="E5044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19" i="1"/>
  <c r="E5018" i="1"/>
  <c r="E5017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4992" i="1"/>
  <c r="E4991" i="1"/>
  <c r="E4990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65" i="1"/>
  <c r="E4964" i="1"/>
  <c r="E4963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38" i="1"/>
  <c r="E4937" i="1"/>
  <c r="E4936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11" i="1"/>
  <c r="E4910" i="1"/>
  <c r="E4909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84" i="1"/>
  <c r="E4883" i="1"/>
  <c r="E4882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57" i="1"/>
  <c r="E4856" i="1"/>
  <c r="E4855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0" i="1"/>
  <c r="E4829" i="1"/>
  <c r="E4828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03" i="1"/>
  <c r="E4802" i="1"/>
  <c r="E4801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76" i="1"/>
  <c r="E4775" i="1"/>
  <c r="E4774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49" i="1"/>
  <c r="E4748" i="1"/>
  <c r="E4747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22" i="1"/>
  <c r="E4721" i="1"/>
  <c r="E4720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695" i="1"/>
  <c r="I4695" i="1" s="1"/>
  <c r="E4694" i="1"/>
  <c r="I4694" i="1" s="1"/>
  <c r="E4693" i="1"/>
  <c r="I4693" i="1" s="1"/>
  <c r="E4689" i="1"/>
  <c r="I4689" i="1" s="1"/>
  <c r="E4688" i="1"/>
  <c r="I4688" i="1" s="1"/>
  <c r="E4687" i="1"/>
  <c r="I4687" i="1" s="1"/>
  <c r="E4686" i="1"/>
  <c r="I4686" i="1" s="1"/>
  <c r="E4685" i="1"/>
  <c r="I4685" i="1" s="1"/>
  <c r="E4684" i="1"/>
  <c r="I4684" i="1" s="1"/>
  <c r="E4668" i="1"/>
  <c r="E4667" i="1"/>
  <c r="E4666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64" i="1" s="1"/>
  <c r="E4641" i="1"/>
  <c r="E4640" i="1"/>
  <c r="E4639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14" i="1"/>
  <c r="E4613" i="1"/>
  <c r="E4612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87" i="1"/>
  <c r="E4586" i="1"/>
  <c r="E4585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0" i="1"/>
  <c r="E4559" i="1"/>
  <c r="E4558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33" i="1"/>
  <c r="E4532" i="1"/>
  <c r="E4531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06" i="1"/>
  <c r="E4505" i="1"/>
  <c r="E4504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79" i="1"/>
  <c r="E4478" i="1"/>
  <c r="E4477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52" i="1"/>
  <c r="E4451" i="1"/>
  <c r="E4450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25" i="1"/>
  <c r="E4424" i="1"/>
  <c r="E4423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398" i="1"/>
  <c r="E4397" i="1"/>
  <c r="E4396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71" i="1"/>
  <c r="E4370" i="1"/>
  <c r="E4369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44" i="1"/>
  <c r="E4343" i="1"/>
  <c r="E4342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17" i="1"/>
  <c r="E4316" i="1"/>
  <c r="E4315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0" i="1"/>
  <c r="E4289" i="1"/>
  <c r="E4288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63" i="1"/>
  <c r="E4262" i="1"/>
  <c r="E4261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36" i="1"/>
  <c r="E4235" i="1"/>
  <c r="E4234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09" i="1"/>
  <c r="E4208" i="1"/>
  <c r="E4207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82" i="1"/>
  <c r="E4181" i="1"/>
  <c r="E4180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55" i="1"/>
  <c r="E4154" i="1"/>
  <c r="E4153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28" i="1"/>
  <c r="E4127" i="1"/>
  <c r="E4126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01" i="1"/>
  <c r="E4100" i="1"/>
  <c r="E4099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74" i="1"/>
  <c r="E4073" i="1"/>
  <c r="E4072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47" i="1"/>
  <c r="E4046" i="1"/>
  <c r="E4045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0" i="1"/>
  <c r="E4019" i="1"/>
  <c r="E4018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3993" i="1"/>
  <c r="E3992" i="1"/>
  <c r="E3991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66" i="1"/>
  <c r="E3965" i="1"/>
  <c r="E3964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39" i="1"/>
  <c r="E3938" i="1"/>
  <c r="E3937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12" i="1"/>
  <c r="E3911" i="1"/>
  <c r="E3910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85" i="1"/>
  <c r="E3884" i="1"/>
  <c r="E3883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58" i="1"/>
  <c r="E3857" i="1"/>
  <c r="E3856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31" i="1"/>
  <c r="E3830" i="1"/>
  <c r="E3829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04" i="1"/>
  <c r="E3803" i="1"/>
  <c r="E3802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77" i="1"/>
  <c r="E3776" i="1"/>
  <c r="E3775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0" i="1"/>
  <c r="E3749" i="1"/>
  <c r="E3748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23" i="1"/>
  <c r="E3722" i="1"/>
  <c r="E3721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696" i="1"/>
  <c r="E3695" i="1"/>
  <c r="E3694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69" i="1"/>
  <c r="E3668" i="1"/>
  <c r="E3667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42" i="1"/>
  <c r="E3641" i="1"/>
  <c r="E3640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15" i="1"/>
  <c r="E3614" i="1"/>
  <c r="E3613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88" i="1"/>
  <c r="E3587" i="1"/>
  <c r="E3586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61" i="1"/>
  <c r="E3560" i="1"/>
  <c r="E3559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34" i="1"/>
  <c r="E3533" i="1"/>
  <c r="E3532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07" i="1"/>
  <c r="E3506" i="1"/>
  <c r="E3505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0" i="1"/>
  <c r="E3479" i="1"/>
  <c r="E3478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53" i="1"/>
  <c r="E3452" i="1"/>
  <c r="E3451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26" i="1"/>
  <c r="E3425" i="1"/>
  <c r="E3424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399" i="1"/>
  <c r="E3398" i="1"/>
  <c r="E3397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72" i="1"/>
  <c r="E3371" i="1"/>
  <c r="E3370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45" i="1"/>
  <c r="E3344" i="1"/>
  <c r="E3343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41" i="1" s="1"/>
  <c r="E3318" i="1"/>
  <c r="E3317" i="1"/>
  <c r="E3316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291" i="1"/>
  <c r="E3290" i="1"/>
  <c r="E3289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64" i="1"/>
  <c r="E3263" i="1"/>
  <c r="E3262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37" i="1"/>
  <c r="E3236" i="1"/>
  <c r="E3235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0" i="1"/>
  <c r="E3209" i="1"/>
  <c r="E3208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83" i="1"/>
  <c r="E3182" i="1"/>
  <c r="E3181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56" i="1"/>
  <c r="E3155" i="1"/>
  <c r="E3154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29" i="1"/>
  <c r="E3128" i="1"/>
  <c r="E3127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02" i="1"/>
  <c r="E3101" i="1"/>
  <c r="E3100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75" i="1"/>
  <c r="E3074" i="1"/>
  <c r="E3073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48" i="1"/>
  <c r="E3047" i="1"/>
  <c r="E3046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21" i="1"/>
  <c r="E3020" i="1"/>
  <c r="E3019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2994" i="1"/>
  <c r="E2993" i="1"/>
  <c r="E2992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67" i="1"/>
  <c r="E2966" i="1"/>
  <c r="E2965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0" i="1"/>
  <c r="E2939" i="1"/>
  <c r="E2938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13" i="1"/>
  <c r="E2912" i="1"/>
  <c r="E2911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86" i="1"/>
  <c r="E2885" i="1"/>
  <c r="E2884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59" i="1"/>
  <c r="E2858" i="1"/>
  <c r="E2857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32" i="1"/>
  <c r="E2831" i="1"/>
  <c r="E2830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05" i="1"/>
  <c r="E2804" i="1"/>
  <c r="E2803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78" i="1"/>
  <c r="E2777" i="1"/>
  <c r="E2776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51" i="1"/>
  <c r="E2750" i="1"/>
  <c r="E2749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24" i="1"/>
  <c r="E2723" i="1"/>
  <c r="E2722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697" i="1"/>
  <c r="E2696" i="1"/>
  <c r="E2695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0" i="1"/>
  <c r="E2669" i="1"/>
  <c r="E2668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43" i="1"/>
  <c r="E2642" i="1"/>
  <c r="E2641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16" i="1"/>
  <c r="E2615" i="1"/>
  <c r="E2614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89" i="1"/>
  <c r="E2588" i="1"/>
  <c r="E2587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62" i="1"/>
  <c r="E2561" i="1"/>
  <c r="E2560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35" i="1"/>
  <c r="E2534" i="1"/>
  <c r="E2533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08" i="1"/>
  <c r="E2507" i="1"/>
  <c r="E2506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81" i="1"/>
  <c r="E2480" i="1"/>
  <c r="E2479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54" i="1"/>
  <c r="E2453" i="1"/>
  <c r="E2452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27" i="1"/>
  <c r="E2426" i="1"/>
  <c r="E2425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373" i="1"/>
  <c r="E2372" i="1"/>
  <c r="E2371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46" i="1"/>
  <c r="E2345" i="1"/>
  <c r="E2344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19" i="1"/>
  <c r="E2318" i="1"/>
  <c r="E2317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292" i="1"/>
  <c r="E2291" i="1"/>
  <c r="E2290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65" i="1"/>
  <c r="E2264" i="1"/>
  <c r="E2263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38" i="1"/>
  <c r="E2237" i="1"/>
  <c r="E2236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11" i="1"/>
  <c r="E2210" i="1"/>
  <c r="E2209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1617" i="1"/>
  <c r="E1616" i="1"/>
  <c r="E1615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0" i="1"/>
  <c r="E1589" i="1"/>
  <c r="E1588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374" i="1"/>
  <c r="E1373" i="1"/>
  <c r="E1372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293" i="1"/>
  <c r="E1292" i="1"/>
  <c r="E1291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66" i="1"/>
  <c r="E1265" i="1"/>
  <c r="E1264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39" i="1"/>
  <c r="E1238" i="1"/>
  <c r="E1237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12" i="1"/>
  <c r="E1211" i="1"/>
  <c r="E1210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85" i="1"/>
  <c r="E1184" i="1"/>
  <c r="E1183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58" i="1"/>
  <c r="E1157" i="1"/>
  <c r="E1156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31" i="1"/>
  <c r="E1130" i="1"/>
  <c r="E1129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04" i="1"/>
  <c r="E1103" i="1"/>
  <c r="E1102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77" i="1"/>
  <c r="E1076" i="1"/>
  <c r="E1075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0" i="1"/>
  <c r="E1049" i="1"/>
  <c r="E1048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23" i="1"/>
  <c r="E1022" i="1"/>
  <c r="E1021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996" i="1"/>
  <c r="E995" i="1"/>
  <c r="E994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69" i="1"/>
  <c r="E968" i="1"/>
  <c r="E967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42" i="1"/>
  <c r="E941" i="1"/>
  <c r="E940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15" i="1"/>
  <c r="E914" i="1"/>
  <c r="E913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88" i="1"/>
  <c r="E887" i="1"/>
  <c r="E886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61" i="1"/>
  <c r="E860" i="1"/>
  <c r="E859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34" i="1"/>
  <c r="E833" i="1"/>
  <c r="E832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07" i="1"/>
  <c r="E806" i="1"/>
  <c r="E805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0" i="1"/>
  <c r="E779" i="1"/>
  <c r="E778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53" i="1"/>
  <c r="E752" i="1"/>
  <c r="E751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26" i="1"/>
  <c r="E725" i="1"/>
  <c r="E724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699" i="1"/>
  <c r="E698" i="1"/>
  <c r="E697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72" i="1"/>
  <c r="E671" i="1"/>
  <c r="E670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213" i="1"/>
  <c r="E212" i="1"/>
  <c r="E211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86" i="1"/>
  <c r="E185" i="1"/>
  <c r="E184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59" i="1"/>
  <c r="E158" i="1"/>
  <c r="E157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32" i="1"/>
  <c r="E131" i="1"/>
  <c r="E130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05" i="1"/>
  <c r="E104" i="1"/>
  <c r="E103" i="1"/>
  <c r="E99" i="1"/>
  <c r="E98" i="1"/>
  <c r="E97" i="1"/>
  <c r="E96" i="1"/>
  <c r="E95" i="1"/>
  <c r="E94" i="1"/>
  <c r="E93" i="1"/>
  <c r="E92" i="1"/>
  <c r="E91" i="1"/>
  <c r="E90" i="1"/>
  <c r="E89" i="1"/>
  <c r="E88" i="1"/>
  <c r="E78" i="1"/>
  <c r="E77" i="1"/>
  <c r="E76" i="1"/>
  <c r="E72" i="1"/>
  <c r="E71" i="1"/>
  <c r="E70" i="1"/>
  <c r="E69" i="1"/>
  <c r="E68" i="1"/>
  <c r="E67" i="1"/>
  <c r="E66" i="1"/>
  <c r="E65" i="1"/>
  <c r="E64" i="1"/>
  <c r="E63" i="1"/>
  <c r="E62" i="1"/>
  <c r="E61" i="1"/>
  <c r="E5636" i="1" l="1"/>
  <c r="E5642" i="1"/>
  <c r="E5690" i="1"/>
  <c r="E5696" i="1"/>
  <c r="E5750" i="1"/>
  <c r="E5804" i="1"/>
  <c r="E5798" i="1"/>
  <c r="E5960" i="1"/>
  <c r="E5966" i="1"/>
  <c r="E5987" i="1"/>
  <c r="E5993" i="1"/>
  <c r="E5555" i="1"/>
  <c r="I5542" i="1"/>
  <c r="I5555" i="1" s="1"/>
  <c r="I5545" i="1"/>
  <c r="I5561" i="1" s="1"/>
  <c r="E5561" i="1"/>
  <c r="E5528" i="1"/>
  <c r="E5534" i="1"/>
  <c r="E5123" i="1"/>
  <c r="I5110" i="1"/>
  <c r="E5129" i="1"/>
  <c r="I5113" i="1"/>
  <c r="I5129" i="1" s="1"/>
  <c r="E5096" i="1"/>
  <c r="E5102" i="1"/>
  <c r="E4670" i="1"/>
  <c r="E3233" i="1"/>
  <c r="I5123" i="1" l="1"/>
  <c r="E2400" i="1"/>
  <c r="E2399" i="1"/>
  <c r="E2398" i="1"/>
  <c r="H6740" i="1" l="1"/>
  <c r="H6739" i="1"/>
  <c r="H6738" i="1"/>
  <c r="H6737" i="1"/>
  <c r="H6736" i="1"/>
  <c r="H6735" i="1"/>
  <c r="H6734" i="1"/>
  <c r="M6749" i="1"/>
  <c r="H6732" i="1"/>
  <c r="M6743" i="1"/>
  <c r="B6697" i="1"/>
  <c r="B6751" i="1" s="1"/>
  <c r="B6805" i="1" s="1"/>
  <c r="B6859" i="1" s="1"/>
  <c r="B6211" i="1"/>
  <c r="H5991" i="1"/>
  <c r="H5990" i="1"/>
  <c r="I5990" i="1" s="1"/>
  <c r="H5989" i="1"/>
  <c r="H5985" i="1"/>
  <c r="H5984" i="1"/>
  <c r="I5984" i="1"/>
  <c r="H5983" i="1"/>
  <c r="H5982" i="1"/>
  <c r="I5982" i="1"/>
  <c r="H5981" i="1"/>
  <c r="H5980" i="1"/>
  <c r="H5979" i="1"/>
  <c r="H5978" i="1"/>
  <c r="I5978" i="1"/>
  <c r="H5977" i="1"/>
  <c r="H5976" i="1"/>
  <c r="I5976" i="1"/>
  <c r="H5975" i="1"/>
  <c r="H5974" i="1"/>
  <c r="B5887" i="1"/>
  <c r="B5941" i="1" s="1"/>
  <c r="B5995" i="1" s="1"/>
  <c r="B6049" i="1" s="1"/>
  <c r="B6103" i="1" s="1"/>
  <c r="B6157" i="1" s="1"/>
  <c r="L6855" i="1"/>
  <c r="L6854" i="1"/>
  <c r="O6853" i="1"/>
  <c r="E6848" i="1"/>
  <c r="E6846" i="1"/>
  <c r="E6844" i="1"/>
  <c r="E6842" i="1"/>
  <c r="E6840" i="1"/>
  <c r="O6838" i="1"/>
  <c r="E6828" i="1"/>
  <c r="E6827" i="1"/>
  <c r="L6826" i="1"/>
  <c r="E6826" i="1"/>
  <c r="E6822" i="1"/>
  <c r="L6821" i="1"/>
  <c r="L6820" i="1"/>
  <c r="I6820" i="1"/>
  <c r="L6819" i="1"/>
  <c r="E6818" i="1"/>
  <c r="P6817" i="1"/>
  <c r="E6817" i="1"/>
  <c r="E6816" i="1"/>
  <c r="P6815" i="1"/>
  <c r="L6813" i="1"/>
  <c r="I6812" i="1"/>
  <c r="B5509" i="1"/>
  <c r="B5563" i="1" s="1"/>
  <c r="H5100" i="1"/>
  <c r="H5099" i="1"/>
  <c r="H5098" i="1"/>
  <c r="H5094" i="1"/>
  <c r="H5093" i="1"/>
  <c r="H5092" i="1"/>
  <c r="H5091" i="1"/>
  <c r="H5090" i="1"/>
  <c r="H5089" i="1"/>
  <c r="H5088" i="1"/>
  <c r="H5087" i="1"/>
  <c r="H5086" i="1"/>
  <c r="H5085" i="1"/>
  <c r="H5084" i="1"/>
  <c r="H5083" i="1"/>
  <c r="B5077" i="1"/>
  <c r="B5131" i="1" s="1"/>
  <c r="E4683" i="1"/>
  <c r="I4683" i="1" s="1"/>
  <c r="E4682" i="1"/>
  <c r="I4682" i="1" s="1"/>
  <c r="E4681" i="1"/>
  <c r="E4680" i="1"/>
  <c r="I4680" i="1" s="1"/>
  <c r="E4679" i="1"/>
  <c r="I4679" i="1" s="1"/>
  <c r="B4645" i="1"/>
  <c r="B4699" i="1" s="1"/>
  <c r="B4753" i="1" s="1"/>
  <c r="B4807" i="1" s="1"/>
  <c r="B2647" i="1"/>
  <c r="B2701" i="1" s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I2184" i="1"/>
  <c r="E2184" i="1"/>
  <c r="I2183" i="1"/>
  <c r="E2183" i="1"/>
  <c r="I2182" i="1"/>
  <c r="E2182" i="1"/>
  <c r="I2178" i="1"/>
  <c r="E2178" i="1"/>
  <c r="I2177" i="1"/>
  <c r="E2177" i="1"/>
  <c r="I2176" i="1"/>
  <c r="E2176" i="1"/>
  <c r="I2175" i="1"/>
  <c r="E2175" i="1"/>
  <c r="I2174" i="1"/>
  <c r="E2174" i="1"/>
  <c r="I2173" i="1"/>
  <c r="E2173" i="1"/>
  <c r="I2172" i="1"/>
  <c r="E2172" i="1"/>
  <c r="I2171" i="1"/>
  <c r="E2171" i="1"/>
  <c r="I2170" i="1"/>
  <c r="E2170" i="1"/>
  <c r="I2169" i="1"/>
  <c r="E2169" i="1"/>
  <c r="I2168" i="1"/>
  <c r="E2168" i="1"/>
  <c r="I2167" i="1"/>
  <c r="E2167" i="1"/>
  <c r="H2157" i="1"/>
  <c r="E2157" i="1"/>
  <c r="I2157" i="1" s="1"/>
  <c r="H2156" i="1"/>
  <c r="E2156" i="1"/>
  <c r="I2156" i="1" s="1"/>
  <c r="H2155" i="1"/>
  <c r="E2155" i="1"/>
  <c r="I2155" i="1" s="1"/>
  <c r="H2151" i="1"/>
  <c r="E2151" i="1"/>
  <c r="I2151" i="1" s="1"/>
  <c r="H2150" i="1"/>
  <c r="E2150" i="1"/>
  <c r="I2150" i="1" s="1"/>
  <c r="H2149" i="1"/>
  <c r="E2149" i="1"/>
  <c r="I2149" i="1" s="1"/>
  <c r="H2148" i="1"/>
  <c r="E2148" i="1"/>
  <c r="H2147" i="1"/>
  <c r="E2147" i="1"/>
  <c r="H2146" i="1"/>
  <c r="E2146" i="1"/>
  <c r="I2146" i="1" s="1"/>
  <c r="H2145" i="1"/>
  <c r="E2145" i="1"/>
  <c r="H2144" i="1"/>
  <c r="E2144" i="1"/>
  <c r="I2144" i="1" s="1"/>
  <c r="H2143" i="1"/>
  <c r="E2143" i="1"/>
  <c r="H2142" i="1"/>
  <c r="E2142" i="1"/>
  <c r="I2142" i="1" s="1"/>
  <c r="H2141" i="1"/>
  <c r="E2141" i="1"/>
  <c r="H2140" i="1"/>
  <c r="E2140" i="1"/>
  <c r="I2130" i="1"/>
  <c r="E2130" i="1"/>
  <c r="I2129" i="1"/>
  <c r="E2129" i="1"/>
  <c r="I2128" i="1"/>
  <c r="E2128" i="1"/>
  <c r="I2124" i="1"/>
  <c r="E2124" i="1"/>
  <c r="I2123" i="1"/>
  <c r="E2123" i="1"/>
  <c r="I2122" i="1"/>
  <c r="E2122" i="1"/>
  <c r="I2121" i="1"/>
  <c r="E2121" i="1"/>
  <c r="I2120" i="1"/>
  <c r="E2120" i="1"/>
  <c r="I2119" i="1"/>
  <c r="E2119" i="1"/>
  <c r="I2118" i="1"/>
  <c r="E2118" i="1"/>
  <c r="I2117" i="1"/>
  <c r="E2117" i="1"/>
  <c r="I2116" i="1"/>
  <c r="E2116" i="1"/>
  <c r="I2115" i="1"/>
  <c r="E2115" i="1"/>
  <c r="I2114" i="1"/>
  <c r="E2114" i="1"/>
  <c r="I2113" i="1"/>
  <c r="E2113" i="1"/>
  <c r="H2103" i="1"/>
  <c r="E2103" i="1"/>
  <c r="H2102" i="1"/>
  <c r="E2102" i="1"/>
  <c r="I2102" i="1" s="1"/>
  <c r="H2101" i="1"/>
  <c r="I2101" i="1" s="1"/>
  <c r="E2101" i="1"/>
  <c r="H2097" i="1"/>
  <c r="I2097" i="1" s="1"/>
  <c r="E2097" i="1"/>
  <c r="H2096" i="1"/>
  <c r="E2096" i="1"/>
  <c r="I2096" i="1" s="1"/>
  <c r="H2095" i="1"/>
  <c r="E2095" i="1"/>
  <c r="H2094" i="1"/>
  <c r="E2094" i="1"/>
  <c r="H2093" i="1"/>
  <c r="E2093" i="1"/>
  <c r="H2092" i="1"/>
  <c r="E2092" i="1"/>
  <c r="I2092" i="1" s="1"/>
  <c r="H2091" i="1"/>
  <c r="I2091" i="1" s="1"/>
  <c r="E2091" i="1"/>
  <c r="H2090" i="1"/>
  <c r="E2090" i="1"/>
  <c r="I2089" i="1"/>
  <c r="H2089" i="1"/>
  <c r="E2089" i="1"/>
  <c r="H2088" i="1"/>
  <c r="E2088" i="1"/>
  <c r="I2088" i="1" s="1"/>
  <c r="H2087" i="1"/>
  <c r="E2087" i="1"/>
  <c r="I2087" i="1" s="1"/>
  <c r="H2086" i="1"/>
  <c r="E2086" i="1"/>
  <c r="I2076" i="1"/>
  <c r="E2076" i="1"/>
  <c r="I2075" i="1"/>
  <c r="E2075" i="1"/>
  <c r="I2074" i="1"/>
  <c r="E2074" i="1"/>
  <c r="I2070" i="1"/>
  <c r="E2070" i="1"/>
  <c r="I2069" i="1"/>
  <c r="E2069" i="1"/>
  <c r="I2068" i="1"/>
  <c r="E2068" i="1"/>
  <c r="I2067" i="1"/>
  <c r="E2067" i="1"/>
  <c r="I2066" i="1"/>
  <c r="E2066" i="1"/>
  <c r="I2065" i="1"/>
  <c r="E2065" i="1"/>
  <c r="I2064" i="1"/>
  <c r="E2064" i="1"/>
  <c r="I2063" i="1"/>
  <c r="E2063" i="1"/>
  <c r="I2062" i="1"/>
  <c r="E2062" i="1"/>
  <c r="I2061" i="1"/>
  <c r="E2061" i="1"/>
  <c r="I2060" i="1"/>
  <c r="E2060" i="1"/>
  <c r="I2059" i="1"/>
  <c r="E2059" i="1"/>
  <c r="H2049" i="1"/>
  <c r="E2049" i="1"/>
  <c r="H2048" i="1"/>
  <c r="E2048" i="1"/>
  <c r="I2048" i="1" s="1"/>
  <c r="H2047" i="1"/>
  <c r="E2047" i="1"/>
  <c r="I2047" i="1" s="1"/>
  <c r="H2043" i="1"/>
  <c r="E2043" i="1"/>
  <c r="I2043" i="1" s="1"/>
  <c r="H2042" i="1"/>
  <c r="E2042" i="1"/>
  <c r="I2042" i="1" s="1"/>
  <c r="H2041" i="1"/>
  <c r="E2041" i="1"/>
  <c r="H2040" i="1"/>
  <c r="E2040" i="1"/>
  <c r="I2040" i="1" s="1"/>
  <c r="H2039" i="1"/>
  <c r="E2039" i="1"/>
  <c r="I2039" i="1" s="1"/>
  <c r="H2038" i="1"/>
  <c r="E2038" i="1"/>
  <c r="H2037" i="1"/>
  <c r="E2037" i="1"/>
  <c r="H2036" i="1"/>
  <c r="E2036" i="1"/>
  <c r="I2036" i="1" s="1"/>
  <c r="H2035" i="1"/>
  <c r="E2035" i="1"/>
  <c r="I2035" i="1" s="1"/>
  <c r="H2034" i="1"/>
  <c r="E2034" i="1"/>
  <c r="I2034" i="1" s="1"/>
  <c r="H2033" i="1"/>
  <c r="E2033" i="1"/>
  <c r="H2032" i="1"/>
  <c r="E2032" i="1"/>
  <c r="I2032" i="1" s="1"/>
  <c r="I2022" i="1"/>
  <c r="E2022" i="1"/>
  <c r="I2021" i="1"/>
  <c r="E2021" i="1"/>
  <c r="I2020" i="1"/>
  <c r="E2020" i="1"/>
  <c r="I2016" i="1"/>
  <c r="E2016" i="1"/>
  <c r="I2015" i="1"/>
  <c r="E2015" i="1"/>
  <c r="I2014" i="1"/>
  <c r="E2014" i="1"/>
  <c r="I2013" i="1"/>
  <c r="E2013" i="1"/>
  <c r="I2012" i="1"/>
  <c r="E2012" i="1"/>
  <c r="I2011" i="1"/>
  <c r="E2011" i="1"/>
  <c r="I2010" i="1"/>
  <c r="E2010" i="1"/>
  <c r="I2009" i="1"/>
  <c r="E2009" i="1"/>
  <c r="I2008" i="1"/>
  <c r="E2008" i="1"/>
  <c r="I2007" i="1"/>
  <c r="E2007" i="1"/>
  <c r="I2006" i="1"/>
  <c r="E2006" i="1"/>
  <c r="I2005" i="1"/>
  <c r="E2005" i="1"/>
  <c r="H1995" i="1"/>
  <c r="E1995" i="1"/>
  <c r="H1994" i="1"/>
  <c r="E1994" i="1"/>
  <c r="H1993" i="1"/>
  <c r="E1993" i="1"/>
  <c r="H1989" i="1"/>
  <c r="E1989" i="1"/>
  <c r="I1989" i="1" s="1"/>
  <c r="H1988" i="1"/>
  <c r="E1988" i="1"/>
  <c r="H1987" i="1"/>
  <c r="E1987" i="1"/>
  <c r="H1986" i="1"/>
  <c r="E1986" i="1"/>
  <c r="I1986" i="1" s="1"/>
  <c r="H1985" i="1"/>
  <c r="E1985" i="1"/>
  <c r="H1984" i="1"/>
  <c r="E1984" i="1"/>
  <c r="H1983" i="1"/>
  <c r="E1983" i="1"/>
  <c r="H1982" i="1"/>
  <c r="E1982" i="1"/>
  <c r="I1982" i="1" s="1"/>
  <c r="H1981" i="1"/>
  <c r="I1981" i="1" s="1"/>
  <c r="E1981" i="1"/>
  <c r="H1980" i="1"/>
  <c r="E1980" i="1"/>
  <c r="I1979" i="1"/>
  <c r="H1979" i="1"/>
  <c r="E1979" i="1"/>
  <c r="H1978" i="1"/>
  <c r="E1978" i="1"/>
  <c r="I1968" i="1"/>
  <c r="E1968" i="1"/>
  <c r="I1967" i="1"/>
  <c r="E1967" i="1"/>
  <c r="I1966" i="1"/>
  <c r="E1966" i="1"/>
  <c r="I1962" i="1"/>
  <c r="E1962" i="1"/>
  <c r="I1961" i="1"/>
  <c r="E1961" i="1"/>
  <c r="I1960" i="1"/>
  <c r="E1960" i="1"/>
  <c r="I1959" i="1"/>
  <c r="E1959" i="1"/>
  <c r="I1958" i="1"/>
  <c r="E1958" i="1"/>
  <c r="I1957" i="1"/>
  <c r="E1957" i="1"/>
  <c r="I1956" i="1"/>
  <c r="E1956" i="1"/>
  <c r="I1955" i="1"/>
  <c r="E1955" i="1"/>
  <c r="I1954" i="1"/>
  <c r="E1954" i="1"/>
  <c r="I1953" i="1"/>
  <c r="E1953" i="1"/>
  <c r="I1952" i="1"/>
  <c r="E1952" i="1"/>
  <c r="I1951" i="1"/>
  <c r="E1951" i="1"/>
  <c r="H1941" i="1"/>
  <c r="E1941" i="1"/>
  <c r="I1941" i="1" s="1"/>
  <c r="H1940" i="1"/>
  <c r="E1940" i="1"/>
  <c r="H1939" i="1"/>
  <c r="E1939" i="1"/>
  <c r="H1935" i="1"/>
  <c r="E1935" i="1"/>
  <c r="H1934" i="1"/>
  <c r="I1934" i="1" s="1"/>
  <c r="E1934" i="1"/>
  <c r="H1933" i="1"/>
  <c r="E1933" i="1"/>
  <c r="I1933" i="1" s="1"/>
  <c r="H1932" i="1"/>
  <c r="E1932" i="1"/>
  <c r="H1931" i="1"/>
  <c r="E1931" i="1"/>
  <c r="H1930" i="1"/>
  <c r="E1930" i="1"/>
  <c r="H1929" i="1"/>
  <c r="E1929" i="1"/>
  <c r="I1929" i="1" s="1"/>
  <c r="H1928" i="1"/>
  <c r="I1928" i="1" s="1"/>
  <c r="E1928" i="1"/>
  <c r="H1927" i="1"/>
  <c r="E1927" i="1"/>
  <c r="I1926" i="1"/>
  <c r="H1926" i="1"/>
  <c r="E1926" i="1"/>
  <c r="H1925" i="1"/>
  <c r="E1925" i="1"/>
  <c r="H1924" i="1"/>
  <c r="E1924" i="1"/>
  <c r="I1914" i="1"/>
  <c r="E1914" i="1"/>
  <c r="I1913" i="1"/>
  <c r="E1913" i="1"/>
  <c r="I1912" i="1"/>
  <c r="E1912" i="1"/>
  <c r="I1908" i="1"/>
  <c r="E1908" i="1"/>
  <c r="I1907" i="1"/>
  <c r="E1907" i="1"/>
  <c r="I1906" i="1"/>
  <c r="E1906" i="1"/>
  <c r="I1905" i="1"/>
  <c r="E1905" i="1"/>
  <c r="I1904" i="1"/>
  <c r="E1904" i="1"/>
  <c r="I1903" i="1"/>
  <c r="E1903" i="1"/>
  <c r="I1902" i="1"/>
  <c r="E1902" i="1"/>
  <c r="I1901" i="1"/>
  <c r="E1901" i="1"/>
  <c r="I1900" i="1"/>
  <c r="E1900" i="1"/>
  <c r="I1899" i="1"/>
  <c r="E1899" i="1"/>
  <c r="I1898" i="1"/>
  <c r="E1898" i="1"/>
  <c r="I1897" i="1"/>
  <c r="E1897" i="1"/>
  <c r="H1887" i="1"/>
  <c r="I1887" i="1" s="1"/>
  <c r="E1887" i="1"/>
  <c r="H1886" i="1"/>
  <c r="E1886" i="1"/>
  <c r="I1886" i="1" s="1"/>
  <c r="H1885" i="1"/>
  <c r="E1885" i="1"/>
  <c r="H1881" i="1"/>
  <c r="E1881" i="1"/>
  <c r="I1881" i="1" s="1"/>
  <c r="H1880" i="1"/>
  <c r="E1880" i="1"/>
  <c r="H1879" i="1"/>
  <c r="E1879" i="1"/>
  <c r="H1878" i="1"/>
  <c r="E1878" i="1"/>
  <c r="H1877" i="1"/>
  <c r="E1877" i="1"/>
  <c r="I1877" i="1" s="1"/>
  <c r="H1876" i="1"/>
  <c r="E1876" i="1"/>
  <c r="I1876" i="1" s="1"/>
  <c r="H1875" i="1"/>
  <c r="E1875" i="1"/>
  <c r="I1875" i="1" s="1"/>
  <c r="H1874" i="1"/>
  <c r="E1874" i="1"/>
  <c r="H1873" i="1"/>
  <c r="E1873" i="1"/>
  <c r="H1872" i="1"/>
  <c r="E1872" i="1"/>
  <c r="I1872" i="1" s="1"/>
  <c r="H1871" i="1"/>
  <c r="E1871" i="1"/>
  <c r="H1870" i="1"/>
  <c r="E1870" i="1"/>
  <c r="I1860" i="1"/>
  <c r="E1860" i="1"/>
  <c r="I1859" i="1"/>
  <c r="E1859" i="1"/>
  <c r="I1858" i="1"/>
  <c r="E1858" i="1"/>
  <c r="I1854" i="1"/>
  <c r="E1854" i="1"/>
  <c r="I1853" i="1"/>
  <c r="E1853" i="1"/>
  <c r="I1852" i="1"/>
  <c r="E1852" i="1"/>
  <c r="I1851" i="1"/>
  <c r="E1851" i="1"/>
  <c r="I1850" i="1"/>
  <c r="E1850" i="1"/>
  <c r="I1849" i="1"/>
  <c r="E1849" i="1"/>
  <c r="I1848" i="1"/>
  <c r="E1848" i="1"/>
  <c r="I1847" i="1"/>
  <c r="E1847" i="1"/>
  <c r="I1846" i="1"/>
  <c r="E1846" i="1"/>
  <c r="I1845" i="1"/>
  <c r="E1845" i="1"/>
  <c r="I1844" i="1"/>
  <c r="E1844" i="1"/>
  <c r="I1843" i="1"/>
  <c r="E1843" i="1"/>
  <c r="H1833" i="1"/>
  <c r="E1833" i="1"/>
  <c r="H1832" i="1"/>
  <c r="E1832" i="1"/>
  <c r="I1832" i="1" s="1"/>
  <c r="H1831" i="1"/>
  <c r="E1831" i="1"/>
  <c r="I1831" i="1" s="1"/>
  <c r="H1827" i="1"/>
  <c r="E1827" i="1"/>
  <c r="I1827" i="1" s="1"/>
  <c r="H1826" i="1"/>
  <c r="E1826" i="1"/>
  <c r="H1825" i="1"/>
  <c r="E1825" i="1"/>
  <c r="H1824" i="1"/>
  <c r="E1824" i="1"/>
  <c r="I1824" i="1" s="1"/>
  <c r="H1823" i="1"/>
  <c r="E1823" i="1"/>
  <c r="I1823" i="1" s="1"/>
  <c r="H1822" i="1"/>
  <c r="E1822" i="1"/>
  <c r="I1822" i="1" s="1"/>
  <c r="H1821" i="1"/>
  <c r="E1821" i="1"/>
  <c r="H1820" i="1"/>
  <c r="E1820" i="1"/>
  <c r="I1820" i="1" s="1"/>
  <c r="H1819" i="1"/>
  <c r="E1819" i="1"/>
  <c r="H1818" i="1"/>
  <c r="E1818" i="1"/>
  <c r="I1818" i="1" s="1"/>
  <c r="H1817" i="1"/>
  <c r="E1817" i="1"/>
  <c r="H1816" i="1"/>
  <c r="E1816" i="1"/>
  <c r="I1816" i="1" s="1"/>
  <c r="I1806" i="1"/>
  <c r="E1806" i="1"/>
  <c r="I1805" i="1"/>
  <c r="E1805" i="1"/>
  <c r="I1804" i="1"/>
  <c r="E1804" i="1"/>
  <c r="I1800" i="1"/>
  <c r="E1800" i="1"/>
  <c r="I1799" i="1"/>
  <c r="E1799" i="1"/>
  <c r="I1798" i="1"/>
  <c r="E1798" i="1"/>
  <c r="I1797" i="1"/>
  <c r="E1797" i="1"/>
  <c r="I1796" i="1"/>
  <c r="E1796" i="1"/>
  <c r="I1795" i="1"/>
  <c r="E1795" i="1"/>
  <c r="I1794" i="1"/>
  <c r="E1794" i="1"/>
  <c r="I1793" i="1"/>
  <c r="E1793" i="1"/>
  <c r="I1792" i="1"/>
  <c r="E1792" i="1"/>
  <c r="I1791" i="1"/>
  <c r="E1791" i="1"/>
  <c r="I1790" i="1"/>
  <c r="E1790" i="1"/>
  <c r="I1789" i="1"/>
  <c r="E1789" i="1"/>
  <c r="H1779" i="1"/>
  <c r="I1779" i="1" s="1"/>
  <c r="E1779" i="1"/>
  <c r="H1778" i="1"/>
  <c r="E1778" i="1"/>
  <c r="I1777" i="1"/>
  <c r="H1777" i="1"/>
  <c r="E1777" i="1"/>
  <c r="H1773" i="1"/>
  <c r="E1773" i="1"/>
  <c r="H1772" i="1"/>
  <c r="E1772" i="1"/>
  <c r="H1771" i="1"/>
  <c r="E1771" i="1"/>
  <c r="H1770" i="1"/>
  <c r="E1770" i="1"/>
  <c r="I1769" i="1"/>
  <c r="H1769" i="1"/>
  <c r="E1769" i="1"/>
  <c r="H1768" i="1"/>
  <c r="E1768" i="1"/>
  <c r="H1767" i="1"/>
  <c r="E1767" i="1"/>
  <c r="H1766" i="1"/>
  <c r="E1766" i="1"/>
  <c r="H1765" i="1"/>
  <c r="I1765" i="1" s="1"/>
  <c r="E1765" i="1"/>
  <c r="H1764" i="1"/>
  <c r="E1764" i="1"/>
  <c r="I1763" i="1"/>
  <c r="H1763" i="1"/>
  <c r="E1763" i="1"/>
  <c r="H1762" i="1"/>
  <c r="E1762" i="1"/>
  <c r="I1752" i="1"/>
  <c r="E1752" i="1"/>
  <c r="I1751" i="1"/>
  <c r="E1751" i="1"/>
  <c r="I1750" i="1"/>
  <c r="E1750" i="1"/>
  <c r="I1746" i="1"/>
  <c r="E1746" i="1"/>
  <c r="I1745" i="1"/>
  <c r="E1745" i="1"/>
  <c r="I1744" i="1"/>
  <c r="E1744" i="1"/>
  <c r="I1743" i="1"/>
  <c r="E1743" i="1"/>
  <c r="I1742" i="1"/>
  <c r="E1742" i="1"/>
  <c r="I1741" i="1"/>
  <c r="E1741" i="1"/>
  <c r="I1740" i="1"/>
  <c r="E1740" i="1"/>
  <c r="I1739" i="1"/>
  <c r="E1739" i="1"/>
  <c r="I1738" i="1"/>
  <c r="E1738" i="1"/>
  <c r="I1737" i="1"/>
  <c r="E1737" i="1"/>
  <c r="I1736" i="1"/>
  <c r="E1736" i="1"/>
  <c r="I1735" i="1"/>
  <c r="E1735" i="1"/>
  <c r="E1671" i="1"/>
  <c r="E1669" i="1"/>
  <c r="H1665" i="1"/>
  <c r="E1664" i="1"/>
  <c r="H1663" i="1"/>
  <c r="E1663" i="1"/>
  <c r="I1663" i="1" s="1"/>
  <c r="H1661" i="1"/>
  <c r="E1661" i="1"/>
  <c r="H1659" i="1"/>
  <c r="H1655" i="1"/>
  <c r="E1643" i="1"/>
  <c r="E1638" i="1"/>
  <c r="I1634" i="1"/>
  <c r="M1634" i="1" s="1"/>
  <c r="E1632" i="1"/>
  <c r="E1630" i="1"/>
  <c r="B1621" i="1"/>
  <c r="B1675" i="1" s="1"/>
  <c r="B1729" i="1" s="1"/>
  <c r="B1783" i="1" s="1"/>
  <c r="B1837" i="1" s="1"/>
  <c r="B1891" i="1" s="1"/>
  <c r="B1945" i="1" s="1"/>
  <c r="B1999" i="1" s="1"/>
  <c r="B2053" i="1" s="1"/>
  <c r="B2107" i="1" s="1"/>
  <c r="B2161" i="1" s="1"/>
  <c r="B2215" i="1" s="1"/>
  <c r="B2269" i="1" s="1"/>
  <c r="B2323" i="1" s="1"/>
  <c r="B2377" i="1" s="1"/>
  <c r="B2431" i="1" s="1"/>
  <c r="B2485" i="1" s="1"/>
  <c r="B2539" i="1" s="1"/>
  <c r="B2593" i="1" s="1"/>
  <c r="H1563" i="1"/>
  <c r="E1563" i="1"/>
  <c r="H1562" i="1"/>
  <c r="E1562" i="1"/>
  <c r="H1561" i="1"/>
  <c r="E1561" i="1"/>
  <c r="H1557" i="1"/>
  <c r="E1557" i="1"/>
  <c r="H1556" i="1"/>
  <c r="E1556" i="1"/>
  <c r="I1556" i="1" s="1"/>
  <c r="H1555" i="1"/>
  <c r="E1555" i="1"/>
  <c r="H1554" i="1"/>
  <c r="E1554" i="1"/>
  <c r="H1553" i="1"/>
  <c r="E1553" i="1"/>
  <c r="I1553" i="1" s="1"/>
  <c r="H1552" i="1"/>
  <c r="E1552" i="1"/>
  <c r="I1552" i="1" s="1"/>
  <c r="H1551" i="1"/>
  <c r="E1551" i="1"/>
  <c r="H1550" i="1"/>
  <c r="E1550" i="1"/>
  <c r="H1549" i="1"/>
  <c r="E1549" i="1"/>
  <c r="H1548" i="1"/>
  <c r="E1548" i="1"/>
  <c r="I1548" i="1" s="1"/>
  <c r="H1547" i="1"/>
  <c r="E1547" i="1"/>
  <c r="H1546" i="1"/>
  <c r="E1546" i="1"/>
  <c r="I1536" i="1"/>
  <c r="E1536" i="1"/>
  <c r="I1535" i="1"/>
  <c r="E1535" i="1"/>
  <c r="I1534" i="1"/>
  <c r="E1534" i="1"/>
  <c r="I1530" i="1"/>
  <c r="E1530" i="1"/>
  <c r="I1529" i="1"/>
  <c r="E1529" i="1"/>
  <c r="I1528" i="1"/>
  <c r="E1528" i="1"/>
  <c r="I1527" i="1"/>
  <c r="E1527" i="1"/>
  <c r="I1526" i="1"/>
  <c r="E1526" i="1"/>
  <c r="I1525" i="1"/>
  <c r="E1525" i="1"/>
  <c r="I1524" i="1"/>
  <c r="E1524" i="1"/>
  <c r="I1523" i="1"/>
  <c r="E1523" i="1"/>
  <c r="I1522" i="1"/>
  <c r="E1522" i="1"/>
  <c r="I1521" i="1"/>
  <c r="E1521" i="1"/>
  <c r="I1520" i="1"/>
  <c r="E1520" i="1"/>
  <c r="I1519" i="1"/>
  <c r="E1519" i="1"/>
  <c r="H1509" i="1"/>
  <c r="E1509" i="1"/>
  <c r="H1508" i="1"/>
  <c r="E1508" i="1"/>
  <c r="H1507" i="1"/>
  <c r="E1507" i="1"/>
  <c r="H1503" i="1"/>
  <c r="E1503" i="1"/>
  <c r="I1503" i="1" s="1"/>
  <c r="H1502" i="1"/>
  <c r="I1502" i="1" s="1"/>
  <c r="E1502" i="1"/>
  <c r="H1501" i="1"/>
  <c r="E1501" i="1"/>
  <c r="H1500" i="1"/>
  <c r="E1500" i="1"/>
  <c r="H1499" i="1"/>
  <c r="E1499" i="1"/>
  <c r="I1499" i="1" s="1"/>
  <c r="H1498" i="1"/>
  <c r="E1498" i="1"/>
  <c r="H1497" i="1"/>
  <c r="E1497" i="1"/>
  <c r="H1496" i="1"/>
  <c r="E1496" i="1"/>
  <c r="H1495" i="1"/>
  <c r="E1495" i="1"/>
  <c r="I1495" i="1" s="1"/>
  <c r="H1494" i="1"/>
  <c r="E1494" i="1"/>
  <c r="H1493" i="1"/>
  <c r="E1493" i="1"/>
  <c r="H1492" i="1"/>
  <c r="E1492" i="1"/>
  <c r="I1482" i="1"/>
  <c r="E1482" i="1"/>
  <c r="I1481" i="1"/>
  <c r="E1481" i="1"/>
  <c r="I1480" i="1"/>
  <c r="E1480" i="1"/>
  <c r="I1476" i="1"/>
  <c r="E1476" i="1"/>
  <c r="I1475" i="1"/>
  <c r="E1475" i="1"/>
  <c r="I1474" i="1"/>
  <c r="E1474" i="1"/>
  <c r="I1473" i="1"/>
  <c r="E1473" i="1"/>
  <c r="I1472" i="1"/>
  <c r="E1472" i="1"/>
  <c r="I1471" i="1"/>
  <c r="E1471" i="1"/>
  <c r="I1470" i="1"/>
  <c r="E1470" i="1"/>
  <c r="I1469" i="1"/>
  <c r="E1469" i="1"/>
  <c r="I1468" i="1"/>
  <c r="E1468" i="1"/>
  <c r="I1467" i="1"/>
  <c r="E1467" i="1"/>
  <c r="I1466" i="1"/>
  <c r="E1466" i="1"/>
  <c r="I1465" i="1"/>
  <c r="E1465" i="1"/>
  <c r="H1455" i="1"/>
  <c r="E1455" i="1"/>
  <c r="H1454" i="1"/>
  <c r="E1454" i="1"/>
  <c r="I1454" i="1" s="1"/>
  <c r="H1453" i="1"/>
  <c r="E1453" i="1"/>
  <c r="H1449" i="1"/>
  <c r="E1449" i="1"/>
  <c r="H1448" i="1"/>
  <c r="E1448" i="1"/>
  <c r="H1447" i="1"/>
  <c r="E1447" i="1"/>
  <c r="H1446" i="1"/>
  <c r="E1446" i="1"/>
  <c r="H1445" i="1"/>
  <c r="E1445" i="1"/>
  <c r="H1444" i="1"/>
  <c r="E1444" i="1"/>
  <c r="H1443" i="1"/>
  <c r="E1443" i="1"/>
  <c r="H1442" i="1"/>
  <c r="E1442" i="1"/>
  <c r="H1441" i="1"/>
  <c r="E1441" i="1"/>
  <c r="H1440" i="1"/>
  <c r="E1440" i="1"/>
  <c r="H1439" i="1"/>
  <c r="I1439" i="1" s="1"/>
  <c r="E1439" i="1"/>
  <c r="H1438" i="1"/>
  <c r="E1438" i="1"/>
  <c r="I1428" i="1"/>
  <c r="E1428" i="1"/>
  <c r="I1427" i="1"/>
  <c r="E1427" i="1"/>
  <c r="I1426" i="1"/>
  <c r="E1426" i="1"/>
  <c r="I1422" i="1"/>
  <c r="E1422" i="1"/>
  <c r="I1421" i="1"/>
  <c r="E1421" i="1"/>
  <c r="I1420" i="1"/>
  <c r="E1420" i="1"/>
  <c r="I1419" i="1"/>
  <c r="E1419" i="1"/>
  <c r="I1418" i="1"/>
  <c r="E1418" i="1"/>
  <c r="I1417" i="1"/>
  <c r="E1417" i="1"/>
  <c r="I1416" i="1"/>
  <c r="E1416" i="1"/>
  <c r="I1415" i="1"/>
  <c r="E1415" i="1"/>
  <c r="I1414" i="1"/>
  <c r="E1414" i="1"/>
  <c r="I1413" i="1"/>
  <c r="E1413" i="1"/>
  <c r="I1412" i="1"/>
  <c r="E1412" i="1"/>
  <c r="I1411" i="1"/>
  <c r="E1411" i="1"/>
  <c r="H1401" i="1"/>
  <c r="E1401" i="1"/>
  <c r="I1400" i="1"/>
  <c r="H1400" i="1"/>
  <c r="E1400" i="1"/>
  <c r="H1399" i="1"/>
  <c r="E1399" i="1"/>
  <c r="H1395" i="1"/>
  <c r="E1395" i="1"/>
  <c r="H1394" i="1"/>
  <c r="E1394" i="1"/>
  <c r="H1393" i="1"/>
  <c r="E1393" i="1"/>
  <c r="H1392" i="1"/>
  <c r="E1392" i="1"/>
  <c r="I1392" i="1" s="1"/>
  <c r="H1391" i="1"/>
  <c r="E1391" i="1"/>
  <c r="I1391" i="1" s="1"/>
  <c r="H1390" i="1"/>
  <c r="E1390" i="1"/>
  <c r="I1390" i="1" s="1"/>
  <c r="H1389" i="1"/>
  <c r="E1389" i="1"/>
  <c r="I1389" i="1" s="1"/>
  <c r="H1388" i="1"/>
  <c r="E1388" i="1"/>
  <c r="I1388" i="1" s="1"/>
  <c r="H1387" i="1"/>
  <c r="E1387" i="1"/>
  <c r="I1387" i="1" s="1"/>
  <c r="H1386" i="1"/>
  <c r="E1386" i="1"/>
  <c r="I1386" i="1" s="1"/>
  <c r="H1385" i="1"/>
  <c r="E1385" i="1"/>
  <c r="I1385" i="1" s="1"/>
  <c r="H1384" i="1"/>
  <c r="E1384" i="1"/>
  <c r="E1347" i="1"/>
  <c r="I1347" i="1" s="1"/>
  <c r="E1345" i="1"/>
  <c r="I1345" i="1" s="1"/>
  <c r="E1337" i="1"/>
  <c r="I1337" i="1" s="1"/>
  <c r="E1334" i="1"/>
  <c r="I1334" i="1" s="1"/>
  <c r="E1333" i="1"/>
  <c r="E1332" i="1"/>
  <c r="I1332" i="1" s="1"/>
  <c r="E1330" i="1"/>
  <c r="E1314" i="1"/>
  <c r="E1311" i="1"/>
  <c r="E1307" i="1"/>
  <c r="E1303" i="1"/>
  <c r="B1297" i="1"/>
  <c r="B1351" i="1" s="1"/>
  <c r="B1405" i="1" s="1"/>
  <c r="B1459" i="1" s="1"/>
  <c r="B1513" i="1" s="1"/>
  <c r="H645" i="1"/>
  <c r="E645" i="1"/>
  <c r="I645" i="1" s="1"/>
  <c r="H644" i="1"/>
  <c r="E644" i="1"/>
  <c r="H643" i="1"/>
  <c r="E643" i="1"/>
  <c r="I643" i="1" s="1"/>
  <c r="H639" i="1"/>
  <c r="E639" i="1"/>
  <c r="H638" i="1"/>
  <c r="E638" i="1"/>
  <c r="I637" i="1"/>
  <c r="H637" i="1"/>
  <c r="E637" i="1"/>
  <c r="H636" i="1"/>
  <c r="E636" i="1"/>
  <c r="I635" i="1"/>
  <c r="H635" i="1"/>
  <c r="E635" i="1"/>
  <c r="H634" i="1"/>
  <c r="E634" i="1"/>
  <c r="H633" i="1"/>
  <c r="E633" i="1"/>
  <c r="H632" i="1"/>
  <c r="E632" i="1"/>
  <c r="H631" i="1"/>
  <c r="E631" i="1"/>
  <c r="H630" i="1"/>
  <c r="E630" i="1"/>
  <c r="I629" i="1"/>
  <c r="H629" i="1"/>
  <c r="E629" i="1"/>
  <c r="H628" i="1"/>
  <c r="E628" i="1"/>
  <c r="E618" i="1"/>
  <c r="E617" i="1"/>
  <c r="E616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H591" i="1"/>
  <c r="E591" i="1"/>
  <c r="I590" i="1"/>
  <c r="H590" i="1"/>
  <c r="E590" i="1"/>
  <c r="H589" i="1"/>
  <c r="E589" i="1"/>
  <c r="H585" i="1"/>
  <c r="E585" i="1"/>
  <c r="I585" i="1" s="1"/>
  <c r="H584" i="1"/>
  <c r="E584" i="1"/>
  <c r="I584" i="1" s="1"/>
  <c r="H583" i="1"/>
  <c r="E583" i="1"/>
  <c r="H582" i="1"/>
  <c r="E582" i="1"/>
  <c r="I582" i="1" s="1"/>
  <c r="H581" i="1"/>
  <c r="E581" i="1"/>
  <c r="H580" i="1"/>
  <c r="E580" i="1"/>
  <c r="H579" i="1"/>
  <c r="E579" i="1"/>
  <c r="I578" i="1"/>
  <c r="H578" i="1"/>
  <c r="E578" i="1"/>
  <c r="H577" i="1"/>
  <c r="E577" i="1"/>
  <c r="I577" i="1" s="1"/>
  <c r="H576" i="1"/>
  <c r="E576" i="1"/>
  <c r="I576" i="1" s="1"/>
  <c r="H575" i="1"/>
  <c r="E575" i="1"/>
  <c r="H574" i="1"/>
  <c r="E574" i="1"/>
  <c r="I574" i="1" s="1"/>
  <c r="E564" i="1"/>
  <c r="E563" i="1"/>
  <c r="E562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H537" i="1"/>
  <c r="I537" i="1" s="1"/>
  <c r="E537" i="1"/>
  <c r="H536" i="1"/>
  <c r="E536" i="1"/>
  <c r="H535" i="1"/>
  <c r="E535" i="1"/>
  <c r="H531" i="1"/>
  <c r="E531" i="1"/>
  <c r="H530" i="1"/>
  <c r="E530" i="1"/>
  <c r="H529" i="1"/>
  <c r="E529" i="1"/>
  <c r="H528" i="1"/>
  <c r="E528" i="1"/>
  <c r="I527" i="1"/>
  <c r="H527" i="1"/>
  <c r="E527" i="1"/>
  <c r="H526" i="1"/>
  <c r="E526" i="1"/>
  <c r="H525" i="1"/>
  <c r="E525" i="1"/>
  <c r="H524" i="1"/>
  <c r="E524" i="1"/>
  <c r="H523" i="1"/>
  <c r="E523" i="1"/>
  <c r="H522" i="1"/>
  <c r="E522" i="1"/>
  <c r="H521" i="1"/>
  <c r="E521" i="1"/>
  <c r="H520" i="1"/>
  <c r="E520" i="1"/>
  <c r="E510" i="1"/>
  <c r="E509" i="1"/>
  <c r="E508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H483" i="1"/>
  <c r="E483" i="1"/>
  <c r="I483" i="1" s="1"/>
  <c r="H482" i="1"/>
  <c r="E482" i="1"/>
  <c r="H481" i="1"/>
  <c r="E481" i="1"/>
  <c r="I481" i="1" s="1"/>
  <c r="H477" i="1"/>
  <c r="E477" i="1"/>
  <c r="I477" i="1" s="1"/>
  <c r="H476" i="1"/>
  <c r="E476" i="1"/>
  <c r="I476" i="1" s="1"/>
  <c r="H475" i="1"/>
  <c r="E475" i="1"/>
  <c r="I475" i="1" s="1"/>
  <c r="H474" i="1"/>
  <c r="E474" i="1"/>
  <c r="H473" i="1"/>
  <c r="E473" i="1"/>
  <c r="I473" i="1" s="1"/>
  <c r="H472" i="1"/>
  <c r="E472" i="1"/>
  <c r="H471" i="1"/>
  <c r="E471" i="1"/>
  <c r="I471" i="1" s="1"/>
  <c r="H470" i="1"/>
  <c r="I470" i="1" s="1"/>
  <c r="E470" i="1"/>
  <c r="H469" i="1"/>
  <c r="E469" i="1"/>
  <c r="H468" i="1"/>
  <c r="E468" i="1"/>
  <c r="H467" i="1"/>
  <c r="E467" i="1"/>
  <c r="H466" i="1"/>
  <c r="E466" i="1"/>
  <c r="E456" i="1"/>
  <c r="E455" i="1"/>
  <c r="E454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H429" i="1"/>
  <c r="E429" i="1"/>
  <c r="H428" i="1"/>
  <c r="I428" i="1" s="1"/>
  <c r="E428" i="1"/>
  <c r="H427" i="1"/>
  <c r="E427" i="1"/>
  <c r="H423" i="1"/>
  <c r="E423" i="1"/>
  <c r="H422" i="1"/>
  <c r="E422" i="1"/>
  <c r="H421" i="1"/>
  <c r="E421" i="1"/>
  <c r="H420" i="1"/>
  <c r="E420" i="1"/>
  <c r="H419" i="1"/>
  <c r="E419" i="1"/>
  <c r="H418" i="1"/>
  <c r="I418" i="1" s="1"/>
  <c r="E418" i="1"/>
  <c r="H417" i="1"/>
  <c r="E417" i="1"/>
  <c r="I416" i="1"/>
  <c r="H416" i="1"/>
  <c r="E416" i="1"/>
  <c r="H415" i="1"/>
  <c r="E415" i="1"/>
  <c r="H414" i="1"/>
  <c r="E414" i="1"/>
  <c r="H413" i="1"/>
  <c r="E413" i="1"/>
  <c r="H412" i="1"/>
  <c r="E412" i="1"/>
  <c r="E402" i="1"/>
  <c r="E401" i="1"/>
  <c r="E400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75" i="1"/>
  <c r="E374" i="1"/>
  <c r="E373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48" i="1"/>
  <c r="E347" i="1"/>
  <c r="E346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21" i="1"/>
  <c r="E320" i="1"/>
  <c r="E319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294" i="1"/>
  <c r="E293" i="1"/>
  <c r="E292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G268" i="1"/>
  <c r="H1724" i="1"/>
  <c r="L1698" i="1"/>
  <c r="L1697" i="1"/>
  <c r="P1692" i="1"/>
  <c r="P1691" i="1"/>
  <c r="P1690" i="1"/>
  <c r="P1689" i="1"/>
  <c r="E229" i="1"/>
  <c r="P1686" i="1"/>
  <c r="P1685" i="1"/>
  <c r="L1683" i="1"/>
  <c r="B217" i="1"/>
  <c r="B271" i="1" s="1"/>
  <c r="B325" i="1" s="1"/>
  <c r="B379" i="1" s="1"/>
  <c r="B433" i="1" s="1"/>
  <c r="B487" i="1" s="1"/>
  <c r="B541" i="1" s="1"/>
  <c r="B595" i="1" s="1"/>
  <c r="O51" i="1"/>
  <c r="L51" i="1"/>
  <c r="H51" i="1"/>
  <c r="E51" i="1"/>
  <c r="O50" i="1"/>
  <c r="L50" i="1"/>
  <c r="H50" i="1"/>
  <c r="E50" i="1"/>
  <c r="O49" i="1"/>
  <c r="L49" i="1"/>
  <c r="H49" i="1"/>
  <c r="E49" i="1"/>
  <c r="I49" i="1" s="1"/>
  <c r="O45" i="1"/>
  <c r="L45" i="1"/>
  <c r="P45" i="1" s="1"/>
  <c r="H45" i="1"/>
  <c r="E45" i="1"/>
  <c r="I45" i="1" s="1"/>
  <c r="O44" i="1"/>
  <c r="P44" i="1" s="1"/>
  <c r="L44" i="1"/>
  <c r="H44" i="1"/>
  <c r="E44" i="1"/>
  <c r="I44" i="1" s="1"/>
  <c r="O43" i="1"/>
  <c r="L43" i="1"/>
  <c r="H43" i="1"/>
  <c r="E43" i="1"/>
  <c r="I43" i="1" s="1"/>
  <c r="O42" i="1"/>
  <c r="L42" i="1"/>
  <c r="H42" i="1"/>
  <c r="E42" i="1"/>
  <c r="I42" i="1" s="1"/>
  <c r="O41" i="1"/>
  <c r="L41" i="1"/>
  <c r="P41" i="1" s="1"/>
  <c r="H41" i="1"/>
  <c r="E41" i="1"/>
  <c r="O40" i="1"/>
  <c r="L40" i="1"/>
  <c r="H40" i="1"/>
  <c r="E40" i="1"/>
  <c r="O39" i="1"/>
  <c r="L39" i="1"/>
  <c r="P39" i="1" s="1"/>
  <c r="H39" i="1"/>
  <c r="I39" i="1" s="1"/>
  <c r="E39" i="1"/>
  <c r="O38" i="1"/>
  <c r="L38" i="1"/>
  <c r="H38" i="1"/>
  <c r="E38" i="1"/>
  <c r="O37" i="1"/>
  <c r="L37" i="1"/>
  <c r="H37" i="1"/>
  <c r="E37" i="1"/>
  <c r="O36" i="1"/>
  <c r="L36" i="1"/>
  <c r="H36" i="1"/>
  <c r="E36" i="1"/>
  <c r="O35" i="1"/>
  <c r="L35" i="1"/>
  <c r="H35" i="1"/>
  <c r="E35" i="1"/>
  <c r="O34" i="1"/>
  <c r="L34" i="1"/>
  <c r="E34" i="1"/>
  <c r="O26" i="1"/>
  <c r="N26" i="1"/>
  <c r="K26" i="1"/>
  <c r="J26" i="1"/>
  <c r="H26" i="1"/>
  <c r="G26" i="1"/>
  <c r="F26" i="1"/>
  <c r="D26" i="1"/>
  <c r="P24" i="1"/>
  <c r="L24" i="1"/>
  <c r="M24" i="1" s="1"/>
  <c r="I24" i="1"/>
  <c r="E24" i="1"/>
  <c r="P23" i="1"/>
  <c r="L23" i="1"/>
  <c r="I23" i="1"/>
  <c r="E23" i="1"/>
  <c r="P22" i="1"/>
  <c r="L22" i="1"/>
  <c r="I22" i="1"/>
  <c r="E22" i="1"/>
  <c r="O20" i="1"/>
  <c r="N20" i="1"/>
  <c r="K20" i="1"/>
  <c r="J20" i="1"/>
  <c r="H20" i="1"/>
  <c r="G20" i="1"/>
  <c r="F20" i="1"/>
  <c r="D20" i="1"/>
  <c r="C20" i="1"/>
  <c r="P18" i="1"/>
  <c r="L18" i="1"/>
  <c r="I18" i="1"/>
  <c r="M18" i="1" s="1"/>
  <c r="E18" i="1"/>
  <c r="P17" i="1"/>
  <c r="L17" i="1"/>
  <c r="I17" i="1"/>
  <c r="E17" i="1"/>
  <c r="P16" i="1"/>
  <c r="L16" i="1"/>
  <c r="I16" i="1"/>
  <c r="E16" i="1"/>
  <c r="P15" i="1"/>
  <c r="L15" i="1"/>
  <c r="I15" i="1"/>
  <c r="M15" i="1" s="1"/>
  <c r="E15" i="1"/>
  <c r="P14" i="1"/>
  <c r="L14" i="1"/>
  <c r="I14" i="1"/>
  <c r="M14" i="1" s="1"/>
  <c r="E14" i="1"/>
  <c r="P13" i="1"/>
  <c r="L13" i="1"/>
  <c r="I13" i="1"/>
  <c r="M13" i="1" s="1"/>
  <c r="E13" i="1"/>
  <c r="P12" i="1"/>
  <c r="L12" i="1"/>
  <c r="I12" i="1"/>
  <c r="E12" i="1"/>
  <c r="P11" i="1"/>
  <c r="L11" i="1"/>
  <c r="I11" i="1"/>
  <c r="M11" i="1" s="1"/>
  <c r="E11" i="1"/>
  <c r="P10" i="1"/>
  <c r="L10" i="1"/>
  <c r="I10" i="1"/>
  <c r="I26" i="1" s="1"/>
  <c r="E10" i="1"/>
  <c r="P9" i="1"/>
  <c r="L9" i="1"/>
  <c r="I9" i="1"/>
  <c r="M9" i="1" s="1"/>
  <c r="E9" i="1"/>
  <c r="P8" i="1"/>
  <c r="L8" i="1"/>
  <c r="I8" i="1"/>
  <c r="E8" i="1"/>
  <c r="P7" i="1"/>
  <c r="L7" i="1"/>
  <c r="I7" i="1"/>
  <c r="E7" i="1"/>
  <c r="H5993" i="1" l="1"/>
  <c r="H5987" i="1"/>
  <c r="I5980" i="1"/>
  <c r="K6857" i="1"/>
  <c r="O6854" i="1"/>
  <c r="P6854" i="1" s="1"/>
  <c r="I6815" i="1"/>
  <c r="P6818" i="1"/>
  <c r="I6821" i="1"/>
  <c r="M6821" i="1" s="1"/>
  <c r="P6827" i="1"/>
  <c r="L6812" i="1"/>
  <c r="M6812" i="1" s="1"/>
  <c r="E6815" i="1"/>
  <c r="L6818" i="1"/>
  <c r="N6857" i="1"/>
  <c r="C6851" i="1"/>
  <c r="K6851" i="1"/>
  <c r="N6851" i="1"/>
  <c r="E6839" i="1"/>
  <c r="C6857" i="1"/>
  <c r="E6841" i="1"/>
  <c r="E6843" i="1"/>
  <c r="E6845" i="1"/>
  <c r="E6847" i="1"/>
  <c r="E6849" i="1"/>
  <c r="O6855" i="1"/>
  <c r="P6855" i="1" s="1"/>
  <c r="P6811" i="1"/>
  <c r="I6814" i="1"/>
  <c r="I6813" i="1"/>
  <c r="M6813" i="1" s="1"/>
  <c r="P6816" i="1"/>
  <c r="M6820" i="1"/>
  <c r="I6817" i="1"/>
  <c r="I6826" i="1"/>
  <c r="M6826" i="1" s="1"/>
  <c r="L6811" i="1"/>
  <c r="E6814" i="1"/>
  <c r="L6817" i="1"/>
  <c r="P6819" i="1"/>
  <c r="I6822" i="1"/>
  <c r="P6828" i="1"/>
  <c r="E4697" i="1"/>
  <c r="I4681" i="1"/>
  <c r="I4697" i="1" s="1"/>
  <c r="H1719" i="1"/>
  <c r="I1661" i="1"/>
  <c r="F1694" i="1"/>
  <c r="I1333" i="1"/>
  <c r="H1717" i="1"/>
  <c r="H1718" i="1"/>
  <c r="L1716" i="1"/>
  <c r="I1330" i="1"/>
  <c r="P1683" i="1"/>
  <c r="L1687" i="1"/>
  <c r="L1688" i="1"/>
  <c r="P1697" i="1"/>
  <c r="L1708" i="1"/>
  <c r="L6788" i="1"/>
  <c r="L1712" i="1"/>
  <c r="E6898" i="1"/>
  <c r="E6790" i="1"/>
  <c r="O6794" i="1"/>
  <c r="O1718" i="1"/>
  <c r="L6800" i="1"/>
  <c r="L1724" i="1"/>
  <c r="O1724" i="1"/>
  <c r="P1724" i="1" s="1"/>
  <c r="H1711" i="1"/>
  <c r="H1715" i="1"/>
  <c r="O6793" i="1"/>
  <c r="O1717" i="1"/>
  <c r="H6786" i="1"/>
  <c r="H1710" i="1"/>
  <c r="L1711" i="1"/>
  <c r="L6791" i="1"/>
  <c r="L1715" i="1"/>
  <c r="C1721" i="1"/>
  <c r="K1727" i="1"/>
  <c r="L6790" i="1"/>
  <c r="L1714" i="1"/>
  <c r="O1723" i="1"/>
  <c r="L6799" i="1"/>
  <c r="L1723" i="1"/>
  <c r="H6785" i="1"/>
  <c r="H1709" i="1"/>
  <c r="L1710" i="1"/>
  <c r="L6789" i="1"/>
  <c r="L1713" i="1"/>
  <c r="L1725" i="1"/>
  <c r="H6790" i="1"/>
  <c r="H1714" i="1"/>
  <c r="H1708" i="1"/>
  <c r="G1721" i="1"/>
  <c r="L1709" i="1"/>
  <c r="E6899" i="1"/>
  <c r="E6791" i="1"/>
  <c r="L1717" i="1"/>
  <c r="O6795" i="1"/>
  <c r="O1719" i="1"/>
  <c r="L1681" i="1"/>
  <c r="L1682" i="1"/>
  <c r="P1682" i="1"/>
  <c r="L1684" i="1"/>
  <c r="L1685" i="1"/>
  <c r="L1686" i="1"/>
  <c r="L1691" i="1"/>
  <c r="L1692" i="1"/>
  <c r="L1696" i="1"/>
  <c r="O6839" i="1"/>
  <c r="O6840" i="1"/>
  <c r="O6841" i="1"/>
  <c r="O6842" i="1"/>
  <c r="O6843" i="1"/>
  <c r="O6844" i="1"/>
  <c r="O6845" i="1"/>
  <c r="O6846" i="1"/>
  <c r="O6847" i="1"/>
  <c r="O6848" i="1"/>
  <c r="O6849" i="1"/>
  <c r="P1684" i="1"/>
  <c r="N242" i="1"/>
  <c r="N236" i="1"/>
  <c r="E6788" i="1"/>
  <c r="E6789" i="1"/>
  <c r="C4691" i="1"/>
  <c r="E4678" i="1"/>
  <c r="E6855" i="1"/>
  <c r="H6746" i="1"/>
  <c r="D6851" i="1"/>
  <c r="H6730" i="1"/>
  <c r="P1696" i="1"/>
  <c r="E233" i="1"/>
  <c r="H6791" i="1"/>
  <c r="E1309" i="1"/>
  <c r="I1444" i="1"/>
  <c r="I1448" i="1"/>
  <c r="E1628" i="1"/>
  <c r="E1636" i="1"/>
  <c r="E1665" i="1"/>
  <c r="I1665" i="1" s="1"/>
  <c r="I41" i="1"/>
  <c r="I36" i="1"/>
  <c r="I38" i="1"/>
  <c r="P1688" i="1"/>
  <c r="L6785" i="1"/>
  <c r="L6786" i="1"/>
  <c r="I472" i="1"/>
  <c r="I639" i="1"/>
  <c r="I1983" i="1"/>
  <c r="I1987" i="1"/>
  <c r="L1690" i="1"/>
  <c r="L6792" i="1"/>
  <c r="L6793" i="1"/>
  <c r="H6800" i="1"/>
  <c r="M17" i="1"/>
  <c r="P36" i="1"/>
  <c r="I51" i="1"/>
  <c r="G1700" i="1"/>
  <c r="F1700" i="1"/>
  <c r="O1708" i="1"/>
  <c r="I1384" i="1"/>
  <c r="L20" i="1"/>
  <c r="I35" i="1"/>
  <c r="P49" i="1"/>
  <c r="P51" i="1"/>
  <c r="O6901" i="1"/>
  <c r="O6902" i="1"/>
  <c r="L6908" i="1"/>
  <c r="H6793" i="1"/>
  <c r="H6794" i="1"/>
  <c r="H6795" i="1"/>
  <c r="I414" i="1"/>
  <c r="I474" i="1"/>
  <c r="I525" i="1"/>
  <c r="I589" i="1"/>
  <c r="I632" i="1"/>
  <c r="I1394" i="1"/>
  <c r="I1399" i="1"/>
  <c r="I1453" i="1"/>
  <c r="I2148" i="1"/>
  <c r="I420" i="1"/>
  <c r="I422" i="1"/>
  <c r="I427" i="1"/>
  <c r="I467" i="1"/>
  <c r="I469" i="1"/>
  <c r="I521" i="1"/>
  <c r="I529" i="1"/>
  <c r="I531" i="1"/>
  <c r="I581" i="1"/>
  <c r="E1338" i="1"/>
  <c r="I1338" i="1" s="1"/>
  <c r="E1339" i="1"/>
  <c r="I1339" i="1" s="1"/>
  <c r="I1401" i="1"/>
  <c r="I1628" i="1"/>
  <c r="M1628" i="1" s="1"/>
  <c r="I1636" i="1"/>
  <c r="M1636" i="1" s="1"/>
  <c r="E1305" i="1"/>
  <c r="E1313" i="1"/>
  <c r="E1341" i="1"/>
  <c r="I1341" i="1" s="1"/>
  <c r="I1443" i="1"/>
  <c r="I1447" i="1"/>
  <c r="I1630" i="1"/>
  <c r="I1638" i="1"/>
  <c r="M1638" i="1" s="1"/>
  <c r="I522" i="1"/>
  <c r="I524" i="1"/>
  <c r="I633" i="1"/>
  <c r="I1393" i="1"/>
  <c r="I1395" i="1"/>
  <c r="I1494" i="1"/>
  <c r="I1498" i="1"/>
  <c r="I1507" i="1"/>
  <c r="I1547" i="1"/>
  <c r="I1551" i="1"/>
  <c r="I1557" i="1"/>
  <c r="I1562" i="1"/>
  <c r="E1634" i="1"/>
  <c r="E1654" i="1"/>
  <c r="I1771" i="1"/>
  <c r="I1940" i="1"/>
  <c r="I419" i="1"/>
  <c r="I423" i="1"/>
  <c r="I468" i="1"/>
  <c r="I530" i="1"/>
  <c r="I535" i="1"/>
  <c r="I580" i="1"/>
  <c r="I1440" i="1"/>
  <c r="I1632" i="1"/>
  <c r="M1632" i="1" s="1"/>
  <c r="E1655" i="1"/>
  <c r="I1655" i="1" s="1"/>
  <c r="E1656" i="1"/>
  <c r="I1656" i="1" s="1"/>
  <c r="E1659" i="1"/>
  <c r="I1659" i="1" s="1"/>
  <c r="E1660" i="1"/>
  <c r="E1662" i="1"/>
  <c r="I1773" i="1"/>
  <c r="I1880" i="1"/>
  <c r="I1885" i="1"/>
  <c r="I1925" i="1"/>
  <c r="I1994" i="1"/>
  <c r="I2038" i="1"/>
  <c r="I2093" i="1"/>
  <c r="I2095" i="1"/>
  <c r="H6741" i="1"/>
  <c r="H6745" i="1"/>
  <c r="H6747" i="1"/>
  <c r="I1826" i="1"/>
  <c r="I1871" i="1"/>
  <c r="I1924" i="1"/>
  <c r="I1993" i="1"/>
  <c r="I1995" i="1"/>
  <c r="I6828" i="1"/>
  <c r="L6853" i="1"/>
  <c r="P6853" i="1" s="1"/>
  <c r="E6854" i="1"/>
  <c r="E1658" i="1"/>
  <c r="I1658" i="1" s="1"/>
  <c r="I1767" i="1"/>
  <c r="I1817" i="1"/>
  <c r="I1879" i="1"/>
  <c r="I1930" i="1"/>
  <c r="I1932" i="1"/>
  <c r="I2103" i="1"/>
  <c r="I2141" i="1"/>
  <c r="I2143" i="1"/>
  <c r="I2145" i="1"/>
  <c r="P6826" i="1"/>
  <c r="L6828" i="1"/>
  <c r="H6854" i="1"/>
  <c r="I5991" i="1"/>
  <c r="H6845" i="1"/>
  <c r="I6845" i="1" s="1"/>
  <c r="I5975" i="1"/>
  <c r="E6811" i="1"/>
  <c r="F6830" i="1"/>
  <c r="E6819" i="1"/>
  <c r="E6820" i="1"/>
  <c r="I6736" i="1"/>
  <c r="I6740" i="1"/>
  <c r="E6813" i="1"/>
  <c r="L6816" i="1"/>
  <c r="I6819" i="1"/>
  <c r="M6819" i="1" s="1"/>
  <c r="E6821" i="1"/>
  <c r="P6822" i="1"/>
  <c r="L6839" i="1"/>
  <c r="L6840" i="1"/>
  <c r="P6840" i="1" s="1"/>
  <c r="L6842" i="1"/>
  <c r="L6846" i="1"/>
  <c r="L6847" i="1"/>
  <c r="L6848" i="1"/>
  <c r="L6849" i="1"/>
  <c r="I5979" i="1"/>
  <c r="L26" i="1"/>
  <c r="E20" i="1"/>
  <c r="P26" i="1"/>
  <c r="M12" i="1"/>
  <c r="P40" i="1"/>
  <c r="P50" i="1"/>
  <c r="E227" i="1"/>
  <c r="E231" i="1"/>
  <c r="I412" i="1"/>
  <c r="M7" i="1"/>
  <c r="P38" i="1"/>
  <c r="P20" i="1"/>
  <c r="I20" i="1"/>
  <c r="E26" i="1"/>
  <c r="M16" i="1"/>
  <c r="M22" i="1"/>
  <c r="M23" i="1"/>
  <c r="P34" i="1"/>
  <c r="P35" i="1"/>
  <c r="I37" i="1"/>
  <c r="I40" i="1"/>
  <c r="P42" i="1"/>
  <c r="P43" i="1"/>
  <c r="I50" i="1"/>
  <c r="E223" i="1"/>
  <c r="E239" i="1"/>
  <c r="I417" i="1"/>
  <c r="I429" i="1"/>
  <c r="I466" i="1"/>
  <c r="M8" i="1"/>
  <c r="E265" i="1"/>
  <c r="E267" i="1"/>
  <c r="I413" i="1"/>
  <c r="I421" i="1"/>
  <c r="I482" i="1"/>
  <c r="I528" i="1"/>
  <c r="I591" i="1"/>
  <c r="I630" i="1"/>
  <c r="I638" i="1"/>
  <c r="E1318" i="1"/>
  <c r="E1340" i="1"/>
  <c r="I1340" i="1" s="1"/>
  <c r="I1445" i="1"/>
  <c r="I1446" i="1"/>
  <c r="I1455" i="1"/>
  <c r="I1496" i="1"/>
  <c r="I1497" i="1"/>
  <c r="I1508" i="1"/>
  <c r="I1509" i="1"/>
  <c r="I1550" i="1"/>
  <c r="I1561" i="1"/>
  <c r="E1627" i="1"/>
  <c r="E1629" i="1"/>
  <c r="E1631" i="1"/>
  <c r="E1633" i="1"/>
  <c r="E1635" i="1"/>
  <c r="E1637" i="1"/>
  <c r="E1642" i="1"/>
  <c r="E1644" i="1"/>
  <c r="H1654" i="1"/>
  <c r="H1658" i="1"/>
  <c r="H1662" i="1"/>
  <c r="H1669" i="1"/>
  <c r="H1670" i="1"/>
  <c r="I1670" i="1" s="1"/>
  <c r="I1821" i="1"/>
  <c r="I1833" i="1"/>
  <c r="I1874" i="1"/>
  <c r="I1931" i="1"/>
  <c r="I1984" i="1"/>
  <c r="I1985" i="1"/>
  <c r="I631" i="1"/>
  <c r="I634" i="1"/>
  <c r="I644" i="1"/>
  <c r="E1319" i="1"/>
  <c r="E1331" i="1"/>
  <c r="I1331" i="1" s="1"/>
  <c r="E1335" i="1"/>
  <c r="I1335" i="1" s="1"/>
  <c r="E1346" i="1"/>
  <c r="I1346" i="1" s="1"/>
  <c r="I1442" i="1"/>
  <c r="I1449" i="1"/>
  <c r="I1492" i="1"/>
  <c r="I1493" i="1"/>
  <c r="I1500" i="1"/>
  <c r="I1501" i="1"/>
  <c r="I1554" i="1"/>
  <c r="I1555" i="1"/>
  <c r="I1563" i="1"/>
  <c r="I1629" i="1"/>
  <c r="M1629" i="1" s="1"/>
  <c r="I1631" i="1"/>
  <c r="M1631" i="1" s="1"/>
  <c r="I1633" i="1"/>
  <c r="M1633" i="1" s="1"/>
  <c r="I1635" i="1"/>
  <c r="M1635" i="1" s="1"/>
  <c r="I1637" i="1"/>
  <c r="M1637" i="1" s="1"/>
  <c r="I1642" i="1"/>
  <c r="M1642" i="1" s="1"/>
  <c r="I1644" i="1"/>
  <c r="M1644" i="1" s="1"/>
  <c r="H1656" i="1"/>
  <c r="E1657" i="1"/>
  <c r="H1660" i="1"/>
  <c r="I1660" i="1" s="1"/>
  <c r="H1664" i="1"/>
  <c r="E1670" i="1"/>
  <c r="H1671" i="1"/>
  <c r="I1671" i="1" s="1"/>
  <c r="I1873" i="1"/>
  <c r="I523" i="1"/>
  <c r="I526" i="1"/>
  <c r="I536" i="1"/>
  <c r="I575" i="1"/>
  <c r="I579" i="1"/>
  <c r="I583" i="1"/>
  <c r="I636" i="1"/>
  <c r="E1304" i="1"/>
  <c r="E1316" i="1" s="1"/>
  <c r="E1306" i="1"/>
  <c r="E1308" i="1"/>
  <c r="E1310" i="1"/>
  <c r="E1312" i="1"/>
  <c r="E1336" i="1"/>
  <c r="I1336" i="1" s="1"/>
  <c r="I1643" i="1"/>
  <c r="M1643" i="1" s="1"/>
  <c r="I1825" i="1"/>
  <c r="I1878" i="1"/>
  <c r="I1927" i="1"/>
  <c r="I1935" i="1"/>
  <c r="I1939" i="1"/>
  <c r="I1980" i="1"/>
  <c r="I1988" i="1"/>
  <c r="I2037" i="1"/>
  <c r="I2049" i="1"/>
  <c r="I2090" i="1"/>
  <c r="I2147" i="1"/>
  <c r="I2033" i="1"/>
  <c r="I2041" i="1"/>
  <c r="I2094" i="1"/>
  <c r="I2140" i="1"/>
  <c r="I5974" i="1"/>
  <c r="I5989" i="1"/>
  <c r="H6731" i="1"/>
  <c r="I34" i="1"/>
  <c r="I47" i="1" s="1"/>
  <c r="I1681" i="1"/>
  <c r="I1683" i="1"/>
  <c r="M1683" i="1" s="1"/>
  <c r="P6759" i="1"/>
  <c r="I1685" i="1"/>
  <c r="I1687" i="1"/>
  <c r="M1687" i="1" s="1"/>
  <c r="I6765" i="1"/>
  <c r="I1689" i="1"/>
  <c r="I1697" i="1"/>
  <c r="M1697" i="1" s="1"/>
  <c r="L6773" i="1"/>
  <c r="I415" i="1"/>
  <c r="M10" i="1"/>
  <c r="M26" i="1" s="1"/>
  <c r="P37" i="1"/>
  <c r="E1681" i="1"/>
  <c r="E224" i="1"/>
  <c r="E1683" i="1"/>
  <c r="E226" i="1"/>
  <c r="E1685" i="1"/>
  <c r="E228" i="1"/>
  <c r="E1687" i="1"/>
  <c r="E230" i="1"/>
  <c r="E1689" i="1"/>
  <c r="E232" i="1"/>
  <c r="E1691" i="1"/>
  <c r="E234" i="1"/>
  <c r="E238" i="1"/>
  <c r="E1697" i="1"/>
  <c r="E240" i="1"/>
  <c r="E250" i="1"/>
  <c r="E252" i="1"/>
  <c r="I252" i="1" s="1"/>
  <c r="E254" i="1"/>
  <c r="I254" i="1" s="1"/>
  <c r="E256" i="1"/>
  <c r="I256" i="1" s="1"/>
  <c r="E258" i="1"/>
  <c r="I258" i="1" s="1"/>
  <c r="E260" i="1"/>
  <c r="I260" i="1" s="1"/>
  <c r="E266" i="1"/>
  <c r="I266" i="1" s="1"/>
  <c r="I1441" i="1"/>
  <c r="I1549" i="1"/>
  <c r="I1682" i="1"/>
  <c r="I1684" i="1"/>
  <c r="I1686" i="1"/>
  <c r="I1688" i="1"/>
  <c r="M1688" i="1" s="1"/>
  <c r="I1690" i="1"/>
  <c r="I1698" i="1"/>
  <c r="M1698" i="1" s="1"/>
  <c r="L6774" i="1"/>
  <c r="I520" i="1"/>
  <c r="I628" i="1"/>
  <c r="I1627" i="1"/>
  <c r="E1682" i="1"/>
  <c r="E225" i="1"/>
  <c r="E1684" i="1"/>
  <c r="E1688" i="1"/>
  <c r="E6766" i="1"/>
  <c r="E1690" i="1"/>
  <c r="E1692" i="1"/>
  <c r="E1696" i="1"/>
  <c r="E1698" i="1"/>
  <c r="E251" i="1"/>
  <c r="I251" i="1" s="1"/>
  <c r="E253" i="1"/>
  <c r="E255" i="1"/>
  <c r="I255" i="1" s="1"/>
  <c r="E257" i="1"/>
  <c r="I257" i="1" s="1"/>
  <c r="E259" i="1"/>
  <c r="I259" i="1" s="1"/>
  <c r="E261" i="1"/>
  <c r="I261" i="1" s="1"/>
  <c r="E1320" i="1"/>
  <c r="I1438" i="1"/>
  <c r="I1546" i="1"/>
  <c r="I1664" i="1"/>
  <c r="I1669" i="1"/>
  <c r="I1762" i="1"/>
  <c r="I1766" i="1"/>
  <c r="I1770" i="1"/>
  <c r="I1778" i="1"/>
  <c r="H1657" i="1"/>
  <c r="I1764" i="1"/>
  <c r="I1768" i="1"/>
  <c r="I1772" i="1"/>
  <c r="I1978" i="1"/>
  <c r="I1819" i="1"/>
  <c r="I1870" i="1"/>
  <c r="I2086" i="1"/>
  <c r="I5983" i="1"/>
  <c r="I6732" i="1"/>
  <c r="I6745" i="1"/>
  <c r="I5977" i="1"/>
  <c r="I6735" i="1"/>
  <c r="I5981" i="1"/>
  <c r="I5985" i="1"/>
  <c r="I6734" i="1"/>
  <c r="I6738" i="1"/>
  <c r="I6730" i="1"/>
  <c r="H6733" i="1"/>
  <c r="I5993" i="1" l="1"/>
  <c r="P6848" i="1"/>
  <c r="H6749" i="1"/>
  <c r="I5987" i="1"/>
  <c r="H6848" i="1"/>
  <c r="I6848" i="1" s="1"/>
  <c r="D6857" i="1"/>
  <c r="H6846" i="1"/>
  <c r="I6846" i="1" s="1"/>
  <c r="H6844" i="1"/>
  <c r="I6844" i="1" s="1"/>
  <c r="H6743" i="1"/>
  <c r="E6897" i="1"/>
  <c r="O6824" i="1"/>
  <c r="D6830" i="1"/>
  <c r="L6827" i="1"/>
  <c r="L6815" i="1"/>
  <c r="M6815" i="1" s="1"/>
  <c r="C6830" i="1"/>
  <c r="E6853" i="1"/>
  <c r="E6857" i="1" s="1"/>
  <c r="L6898" i="1"/>
  <c r="L6844" i="1"/>
  <c r="P6844" i="1" s="1"/>
  <c r="H6853" i="1"/>
  <c r="H6847" i="1"/>
  <c r="I6847" i="1" s="1"/>
  <c r="H6839" i="1"/>
  <c r="I6839" i="1" s="1"/>
  <c r="P6842" i="1"/>
  <c r="E6838" i="1"/>
  <c r="E6851" i="1" s="1"/>
  <c r="G6857" i="1"/>
  <c r="F6851" i="1"/>
  <c r="H6838" i="1"/>
  <c r="P6849" i="1"/>
  <c r="O6857" i="1"/>
  <c r="H6855" i="1"/>
  <c r="I6855" i="1" s="1"/>
  <c r="J6857" i="1"/>
  <c r="L6841" i="1"/>
  <c r="I6854" i="1"/>
  <c r="P6847" i="1"/>
  <c r="P6839" i="1"/>
  <c r="O6851" i="1"/>
  <c r="G6851" i="1"/>
  <c r="H6843" i="1"/>
  <c r="I6843" i="1" s="1"/>
  <c r="P6846" i="1"/>
  <c r="L6899" i="1"/>
  <c r="L6845" i="1"/>
  <c r="P6845" i="1" s="1"/>
  <c r="L6897" i="1"/>
  <c r="L6843" i="1"/>
  <c r="P6843" i="1" s="1"/>
  <c r="H6842" i="1"/>
  <c r="I6842" i="1" s="1"/>
  <c r="H6894" i="1"/>
  <c r="H6840" i="1"/>
  <c r="I6840" i="1" s="1"/>
  <c r="L6838" i="1"/>
  <c r="P6838" i="1" s="1"/>
  <c r="J6851" i="1"/>
  <c r="H6849" i="1"/>
  <c r="I6849" i="1" s="1"/>
  <c r="H6841" i="1"/>
  <c r="I6841" i="1" s="1"/>
  <c r="F6857" i="1"/>
  <c r="P6821" i="1"/>
  <c r="K6830" i="1"/>
  <c r="H6824" i="1"/>
  <c r="H6830" i="1"/>
  <c r="P6813" i="1"/>
  <c r="J6824" i="1"/>
  <c r="K6824" i="1"/>
  <c r="L6814" i="1"/>
  <c r="L6822" i="1"/>
  <c r="M6822" i="1" s="1"/>
  <c r="E6830" i="1"/>
  <c r="P6814" i="1"/>
  <c r="N6830" i="1"/>
  <c r="I6827" i="1"/>
  <c r="M6827" i="1" s="1"/>
  <c r="J6830" i="1"/>
  <c r="N6824" i="1"/>
  <c r="E6812" i="1"/>
  <c r="E6824" i="1" s="1"/>
  <c r="O6830" i="1"/>
  <c r="I6811" i="1"/>
  <c r="M6811" i="1" s="1"/>
  <c r="F6824" i="1"/>
  <c r="I6818" i="1"/>
  <c r="M6818" i="1" s="1"/>
  <c r="D6824" i="1"/>
  <c r="M6817" i="1"/>
  <c r="P6820" i="1"/>
  <c r="C6824" i="1"/>
  <c r="G6830" i="1"/>
  <c r="M6828" i="1"/>
  <c r="I6816" i="1"/>
  <c r="M6816" i="1" s="1"/>
  <c r="G6824" i="1"/>
  <c r="P6812" i="1"/>
  <c r="E4691" i="1"/>
  <c r="I4678" i="1"/>
  <c r="I4691" i="1" s="1"/>
  <c r="H6898" i="1"/>
  <c r="I6898" i="1" s="1"/>
  <c r="E1673" i="1"/>
  <c r="O6903" i="1"/>
  <c r="H1673" i="1"/>
  <c r="I1654" i="1"/>
  <c r="H1667" i="1"/>
  <c r="E1667" i="1"/>
  <c r="K6797" i="1"/>
  <c r="L6766" i="1"/>
  <c r="E1646" i="1"/>
  <c r="I1646" i="1"/>
  <c r="M1630" i="1"/>
  <c r="M1646" i="1" s="1"/>
  <c r="I1640" i="1"/>
  <c r="M1627" i="1"/>
  <c r="M1640" i="1" s="1"/>
  <c r="L1689" i="1"/>
  <c r="L1694" i="1" s="1"/>
  <c r="E1640" i="1"/>
  <c r="I1343" i="1"/>
  <c r="E1343" i="1"/>
  <c r="H6893" i="1"/>
  <c r="H6801" i="1"/>
  <c r="K6803" i="1"/>
  <c r="G1727" i="1"/>
  <c r="L6896" i="1"/>
  <c r="G6803" i="1"/>
  <c r="I6791" i="1"/>
  <c r="I1349" i="1"/>
  <c r="E6896" i="1"/>
  <c r="K1721" i="1"/>
  <c r="E1349" i="1"/>
  <c r="I1696" i="1"/>
  <c r="M1696" i="1" s="1"/>
  <c r="F6776" i="1"/>
  <c r="E1322" i="1"/>
  <c r="C1700" i="1"/>
  <c r="L6762" i="1"/>
  <c r="P1698" i="1"/>
  <c r="P1708" i="1"/>
  <c r="O1716" i="1"/>
  <c r="P1716" i="1" s="1"/>
  <c r="E6900" i="1"/>
  <c r="E6792" i="1"/>
  <c r="H6788" i="1"/>
  <c r="I6788" i="1" s="1"/>
  <c r="H1712" i="1"/>
  <c r="O1725" i="1"/>
  <c r="P1725" i="1" s="1"/>
  <c r="C1727" i="1"/>
  <c r="O1715" i="1"/>
  <c r="P1715" i="1" s="1"/>
  <c r="O6790" i="1"/>
  <c r="P6790" i="1" s="1"/>
  <c r="O1714" i="1"/>
  <c r="P1714" i="1" s="1"/>
  <c r="E6799" i="1"/>
  <c r="O6909" i="1"/>
  <c r="O6801" i="1"/>
  <c r="H6784" i="1"/>
  <c r="O6789" i="1"/>
  <c r="P6789" i="1" s="1"/>
  <c r="O1713" i="1"/>
  <c r="P1713" i="1" s="1"/>
  <c r="E1723" i="1"/>
  <c r="I265" i="1"/>
  <c r="N1727" i="1"/>
  <c r="O6788" i="1"/>
  <c r="P6788" i="1" s="1"/>
  <c r="O1712" i="1"/>
  <c r="P1712" i="1" s="1"/>
  <c r="K6911" i="1"/>
  <c r="E6903" i="1"/>
  <c r="E6795" i="1"/>
  <c r="I6795" i="1" s="1"/>
  <c r="G6797" i="1"/>
  <c r="I6790" i="1"/>
  <c r="H1725" i="1"/>
  <c r="P6793" i="1"/>
  <c r="O6908" i="1"/>
  <c r="P6908" i="1" s="1"/>
  <c r="O6800" i="1"/>
  <c r="P6800" i="1" s="1"/>
  <c r="H6799" i="1"/>
  <c r="H1723" i="1"/>
  <c r="H6792" i="1"/>
  <c r="H1716" i="1"/>
  <c r="C6803" i="1"/>
  <c r="M1727" i="1"/>
  <c r="O1711" i="1"/>
  <c r="L6795" i="1"/>
  <c r="P6795" i="1" s="1"/>
  <c r="L1719" i="1"/>
  <c r="P1719" i="1" s="1"/>
  <c r="O1710" i="1"/>
  <c r="P1710" i="1" s="1"/>
  <c r="K6905" i="1"/>
  <c r="L6787" i="1"/>
  <c r="E6902" i="1"/>
  <c r="E6794" i="1"/>
  <c r="I6794" i="1" s="1"/>
  <c r="L1718" i="1"/>
  <c r="P1718" i="1" s="1"/>
  <c r="M1721" i="1"/>
  <c r="D1727" i="1"/>
  <c r="E269" i="1"/>
  <c r="I253" i="1"/>
  <c r="I269" i="1" s="1"/>
  <c r="L6794" i="1"/>
  <c r="P6794" i="1" s="1"/>
  <c r="O1709" i="1"/>
  <c r="P1709" i="1" s="1"/>
  <c r="P1717" i="1"/>
  <c r="L6909" i="1"/>
  <c r="L6801" i="1"/>
  <c r="D1721" i="1"/>
  <c r="O6907" i="1"/>
  <c r="O6799" i="1"/>
  <c r="P6799" i="1" s="1"/>
  <c r="F1727" i="1"/>
  <c r="D6905" i="1"/>
  <c r="D6803" i="1"/>
  <c r="L6907" i="1"/>
  <c r="E6909" i="1"/>
  <c r="E6801" i="1"/>
  <c r="D6797" i="1"/>
  <c r="J1727" i="1"/>
  <c r="E1725" i="1"/>
  <c r="I267" i="1"/>
  <c r="E263" i="1"/>
  <c r="I250" i="1"/>
  <c r="E6800" i="1"/>
  <c r="I6800" i="1" s="1"/>
  <c r="O6784" i="1"/>
  <c r="N1721" i="1"/>
  <c r="E6901" i="1"/>
  <c r="E6793" i="1"/>
  <c r="I6793" i="1" s="1"/>
  <c r="L6784" i="1"/>
  <c r="H6789" i="1"/>
  <c r="I6789" i="1" s="1"/>
  <c r="H1713" i="1"/>
  <c r="F1721" i="1"/>
  <c r="P1723" i="1"/>
  <c r="H6787" i="1"/>
  <c r="J1721" i="1"/>
  <c r="P6882" i="1"/>
  <c r="P6774" i="1"/>
  <c r="I6881" i="1"/>
  <c r="I6773" i="1"/>
  <c r="M6773" i="1" s="1"/>
  <c r="G1694" i="1"/>
  <c r="L6876" i="1"/>
  <c r="L6768" i="1"/>
  <c r="M1684" i="1"/>
  <c r="E242" i="1"/>
  <c r="E6757" i="1"/>
  <c r="P6875" i="1"/>
  <c r="P6767" i="1"/>
  <c r="L6871" i="1"/>
  <c r="L6763" i="1"/>
  <c r="D6776" i="1"/>
  <c r="F6770" i="1"/>
  <c r="I6757" i="1"/>
  <c r="M1690" i="1"/>
  <c r="N1694" i="1"/>
  <c r="P1681" i="1"/>
  <c r="O1694" i="1"/>
  <c r="C1694" i="1"/>
  <c r="E6882" i="1"/>
  <c r="E6774" i="1"/>
  <c r="E6872" i="1"/>
  <c r="E6764" i="1"/>
  <c r="I6872" i="1"/>
  <c r="I6764" i="1"/>
  <c r="I6760" i="1"/>
  <c r="L6875" i="1"/>
  <c r="L6767" i="1"/>
  <c r="M1682" i="1"/>
  <c r="P1687" i="1"/>
  <c r="E6760" i="1"/>
  <c r="L6872" i="1"/>
  <c r="L6764" i="1"/>
  <c r="H6884" i="1"/>
  <c r="H6776" i="1"/>
  <c r="P6874" i="1"/>
  <c r="P6766" i="1"/>
  <c r="J1694" i="1"/>
  <c r="P6876" i="1"/>
  <c r="P6768" i="1"/>
  <c r="E6875" i="1"/>
  <c r="E6767" i="1"/>
  <c r="P6871" i="1"/>
  <c r="P6763" i="1"/>
  <c r="E6866" i="1"/>
  <c r="E6758" i="1"/>
  <c r="P6866" i="1"/>
  <c r="P6758" i="1"/>
  <c r="L6867" i="1"/>
  <c r="L6759" i="1"/>
  <c r="P6880" i="1"/>
  <c r="P6772" i="1"/>
  <c r="L6866" i="1"/>
  <c r="L6758" i="1"/>
  <c r="E6881" i="1"/>
  <c r="E6773" i="1"/>
  <c r="P6873" i="1"/>
  <c r="P6765" i="1"/>
  <c r="P6869" i="1"/>
  <c r="P6761" i="1"/>
  <c r="M1686" i="1"/>
  <c r="H1700" i="1"/>
  <c r="M1681" i="1"/>
  <c r="E6869" i="1"/>
  <c r="E6761" i="1"/>
  <c r="P6870" i="1"/>
  <c r="P6762" i="1"/>
  <c r="E6873" i="1"/>
  <c r="E6765" i="1"/>
  <c r="I6871" i="1"/>
  <c r="I6763" i="1"/>
  <c r="K6776" i="1"/>
  <c r="O6770" i="1"/>
  <c r="P6881" i="1"/>
  <c r="P6773" i="1"/>
  <c r="L6873" i="1"/>
  <c r="L6765" i="1"/>
  <c r="M6765" i="1" s="1"/>
  <c r="L6869" i="1"/>
  <c r="L6761" i="1"/>
  <c r="I6867" i="1"/>
  <c r="I6759" i="1"/>
  <c r="E236" i="1"/>
  <c r="M1685" i="1"/>
  <c r="O1700" i="1"/>
  <c r="L6760" i="1"/>
  <c r="I6882" i="1"/>
  <c r="I6774" i="1"/>
  <c r="M6774" i="1" s="1"/>
  <c r="I6875" i="1"/>
  <c r="I6767" i="1"/>
  <c r="L6880" i="1"/>
  <c r="L6772" i="1"/>
  <c r="E6876" i="1"/>
  <c r="E6768" i="1"/>
  <c r="I6874" i="1"/>
  <c r="I6766" i="1"/>
  <c r="I6870" i="1"/>
  <c r="I6762" i="1"/>
  <c r="I6866" i="1"/>
  <c r="I6758" i="1"/>
  <c r="K6770" i="1"/>
  <c r="P6757" i="1"/>
  <c r="K1694" i="1"/>
  <c r="H1694" i="1"/>
  <c r="D1694" i="1"/>
  <c r="D6770" i="1"/>
  <c r="E6870" i="1"/>
  <c r="E6762" i="1"/>
  <c r="E6759" i="1"/>
  <c r="E6880" i="1"/>
  <c r="E6772" i="1"/>
  <c r="O6884" i="1"/>
  <c r="O6776" i="1"/>
  <c r="L6874" i="1"/>
  <c r="N6776" i="1"/>
  <c r="P6760" i="1"/>
  <c r="H6770" i="1"/>
  <c r="I6869" i="1"/>
  <c r="I6761" i="1"/>
  <c r="L6757" i="1"/>
  <c r="J1700" i="1"/>
  <c r="D1700" i="1"/>
  <c r="K1700" i="1"/>
  <c r="O6896" i="1"/>
  <c r="M6857" i="1"/>
  <c r="M6851" i="1"/>
  <c r="N1700" i="1"/>
  <c r="E6787" i="1"/>
  <c r="E6894" i="1"/>
  <c r="E6786" i="1"/>
  <c r="I6786" i="1" s="1"/>
  <c r="E6893" i="1"/>
  <c r="E6785" i="1"/>
  <c r="I6785" i="1" s="1"/>
  <c r="C6797" i="1"/>
  <c r="E6784" i="1"/>
  <c r="I6784" i="1" s="1"/>
  <c r="I6747" i="1"/>
  <c r="I6737" i="1"/>
  <c r="L6901" i="1"/>
  <c r="P6901" i="1" s="1"/>
  <c r="H6901" i="1"/>
  <c r="L6900" i="1"/>
  <c r="L6893" i="1"/>
  <c r="I1692" i="1"/>
  <c r="I1662" i="1"/>
  <c r="C6770" i="1"/>
  <c r="I6746" i="1"/>
  <c r="E6874" i="1"/>
  <c r="H6899" i="1"/>
  <c r="I6899" i="1" s="1"/>
  <c r="H6908" i="1"/>
  <c r="E1686" i="1"/>
  <c r="E1694" i="1" s="1"/>
  <c r="I1691" i="1"/>
  <c r="M1691" i="1" s="1"/>
  <c r="I6739" i="1"/>
  <c r="I6873" i="1"/>
  <c r="P6867" i="1"/>
  <c r="H6903" i="1"/>
  <c r="E6867" i="1"/>
  <c r="L6882" i="1"/>
  <c r="L6870" i="1"/>
  <c r="I6741" i="1"/>
  <c r="H6902" i="1"/>
  <c r="L6902" i="1"/>
  <c r="P6902" i="1" s="1"/>
  <c r="L6894" i="1"/>
  <c r="I6731" i="1"/>
  <c r="E1724" i="1"/>
  <c r="I1724" i="1" s="1"/>
  <c r="E1718" i="1"/>
  <c r="I1718" i="1" s="1"/>
  <c r="E1714" i="1"/>
  <c r="I1714" i="1" s="1"/>
  <c r="E1710" i="1"/>
  <c r="I1710" i="1" s="1"/>
  <c r="E1719" i="1"/>
  <c r="I1719" i="1" s="1"/>
  <c r="E1715" i="1"/>
  <c r="I1715" i="1" s="1"/>
  <c r="E1711" i="1"/>
  <c r="I1657" i="1"/>
  <c r="E1716" i="1"/>
  <c r="E1712" i="1"/>
  <c r="E1708" i="1"/>
  <c r="I1708" i="1" s="1"/>
  <c r="I6733" i="1"/>
  <c r="E1717" i="1"/>
  <c r="I1717" i="1" s="1"/>
  <c r="E1713" i="1"/>
  <c r="E1709" i="1"/>
  <c r="I1709" i="1" s="1"/>
  <c r="M20" i="1"/>
  <c r="I6743" i="1" l="1"/>
  <c r="L6824" i="1"/>
  <c r="G6905" i="1"/>
  <c r="I6749" i="1"/>
  <c r="H6895" i="1"/>
  <c r="G6911" i="1"/>
  <c r="E6907" i="1"/>
  <c r="I6853" i="1"/>
  <c r="D6884" i="1"/>
  <c r="D6878" i="1"/>
  <c r="I6830" i="1"/>
  <c r="M6870" i="1"/>
  <c r="L6851" i="1"/>
  <c r="I6838" i="1"/>
  <c r="I6851" i="1" s="1"/>
  <c r="H6851" i="1"/>
  <c r="I6857" i="1"/>
  <c r="H6857" i="1"/>
  <c r="I6894" i="1"/>
  <c r="H6892" i="1"/>
  <c r="L6857" i="1"/>
  <c r="P6841" i="1"/>
  <c r="P6857" i="1" s="1"/>
  <c r="P6824" i="1"/>
  <c r="L6830" i="1"/>
  <c r="I6824" i="1"/>
  <c r="P6830" i="1"/>
  <c r="M6814" i="1"/>
  <c r="M6830" i="1" s="1"/>
  <c r="H6907" i="1"/>
  <c r="H6896" i="1"/>
  <c r="I6896" i="1" s="1"/>
  <c r="J6776" i="1"/>
  <c r="J6770" i="1"/>
  <c r="M6762" i="1"/>
  <c r="I6901" i="1"/>
  <c r="L6903" i="1"/>
  <c r="P6903" i="1" s="1"/>
  <c r="I6903" i="1"/>
  <c r="I6893" i="1"/>
  <c r="O6897" i="1"/>
  <c r="P6897" i="1" s="1"/>
  <c r="H6878" i="1"/>
  <c r="M6764" i="1"/>
  <c r="L1700" i="1"/>
  <c r="P1700" i="1"/>
  <c r="I6772" i="1"/>
  <c r="M6772" i="1" s="1"/>
  <c r="M6875" i="1"/>
  <c r="I6799" i="1"/>
  <c r="I1667" i="1"/>
  <c r="I1713" i="1"/>
  <c r="O1727" i="1"/>
  <c r="I1673" i="1"/>
  <c r="H6900" i="1"/>
  <c r="I6900" i="1" s="1"/>
  <c r="L6797" i="1"/>
  <c r="I6801" i="1"/>
  <c r="P6907" i="1"/>
  <c r="I6880" i="1"/>
  <c r="M6880" i="1" s="1"/>
  <c r="P1694" i="1"/>
  <c r="I1694" i="1"/>
  <c r="M1689" i="1"/>
  <c r="P6865" i="1"/>
  <c r="I1723" i="1"/>
  <c r="O1721" i="1"/>
  <c r="J6797" i="1"/>
  <c r="P6896" i="1"/>
  <c r="F6803" i="1"/>
  <c r="H6897" i="1"/>
  <c r="I6897" i="1" s="1"/>
  <c r="E6908" i="1"/>
  <c r="I6908" i="1" s="1"/>
  <c r="L6881" i="1"/>
  <c r="M6881" i="1" s="1"/>
  <c r="I1700" i="1"/>
  <c r="M6866" i="1"/>
  <c r="N6770" i="1"/>
  <c r="M6874" i="1"/>
  <c r="M6867" i="1"/>
  <c r="C6776" i="1"/>
  <c r="P6784" i="1"/>
  <c r="H1721" i="1"/>
  <c r="I1711" i="1"/>
  <c r="E1727" i="1"/>
  <c r="L6895" i="1"/>
  <c r="E6895" i="1"/>
  <c r="C6911" i="1"/>
  <c r="N6911" i="1"/>
  <c r="N6803" i="1"/>
  <c r="H6797" i="1"/>
  <c r="I6902" i="1"/>
  <c r="F6797" i="1"/>
  <c r="O6900" i="1"/>
  <c r="P6900" i="1" s="1"/>
  <c r="O6792" i="1"/>
  <c r="P6792" i="1" s="1"/>
  <c r="H6803" i="1"/>
  <c r="I263" i="1"/>
  <c r="L6803" i="1"/>
  <c r="H1727" i="1"/>
  <c r="P1711" i="1"/>
  <c r="P1727" i="1" s="1"/>
  <c r="J6803" i="1"/>
  <c r="O6787" i="1"/>
  <c r="M6803" i="1"/>
  <c r="L1721" i="1"/>
  <c r="O6899" i="1"/>
  <c r="P6899" i="1" s="1"/>
  <c r="O6791" i="1"/>
  <c r="P6791" i="1" s="1"/>
  <c r="E1721" i="1"/>
  <c r="L1727" i="1"/>
  <c r="M6797" i="1"/>
  <c r="I1725" i="1"/>
  <c r="P6801" i="1"/>
  <c r="I1712" i="1"/>
  <c r="L6892" i="1"/>
  <c r="D6911" i="1"/>
  <c r="I1716" i="1"/>
  <c r="P6909" i="1"/>
  <c r="E6803" i="1"/>
  <c r="I6787" i="1"/>
  <c r="H6909" i="1"/>
  <c r="I6909" i="1" s="1"/>
  <c r="N6797" i="1"/>
  <c r="O6892" i="1"/>
  <c r="O6785" i="1"/>
  <c r="P6785" i="1" s="1"/>
  <c r="O6894" i="1"/>
  <c r="P6894" i="1" s="1"/>
  <c r="O6786" i="1"/>
  <c r="P6786" i="1" s="1"/>
  <c r="I6792" i="1"/>
  <c r="M6761" i="1"/>
  <c r="E6868" i="1"/>
  <c r="I6868" i="1"/>
  <c r="M6760" i="1"/>
  <c r="J6878" i="1"/>
  <c r="L6865" i="1"/>
  <c r="O6878" i="1"/>
  <c r="M6869" i="1"/>
  <c r="M6759" i="1"/>
  <c r="E1700" i="1"/>
  <c r="L6868" i="1"/>
  <c r="J6884" i="1"/>
  <c r="G6770" i="1"/>
  <c r="G6878" i="1"/>
  <c r="M6766" i="1"/>
  <c r="M6873" i="1"/>
  <c r="M6871" i="1"/>
  <c r="P6770" i="1"/>
  <c r="M1692" i="1"/>
  <c r="I6768" i="1"/>
  <c r="M6768" i="1" s="1"/>
  <c r="E6865" i="1"/>
  <c r="P6872" i="1"/>
  <c r="P6764" i="1"/>
  <c r="P6776" i="1" s="1"/>
  <c r="L6776" i="1"/>
  <c r="K6884" i="1"/>
  <c r="I6865" i="1"/>
  <c r="F6878" i="1"/>
  <c r="G6776" i="1"/>
  <c r="M6767" i="1"/>
  <c r="I6876" i="1"/>
  <c r="M6876" i="1" s="1"/>
  <c r="P6868" i="1"/>
  <c r="M6882" i="1"/>
  <c r="E6871" i="1"/>
  <c r="E6763" i="1"/>
  <c r="E6776" i="1" s="1"/>
  <c r="M6757" i="1"/>
  <c r="L6770" i="1"/>
  <c r="K6878" i="1"/>
  <c r="G6884" i="1"/>
  <c r="M6758" i="1"/>
  <c r="M6872" i="1"/>
  <c r="M6763" i="1"/>
  <c r="E6797" i="1"/>
  <c r="C6905" i="1"/>
  <c r="E6892" i="1"/>
  <c r="I6907" i="1" l="1"/>
  <c r="P6884" i="1"/>
  <c r="N6884" i="1"/>
  <c r="C6878" i="1"/>
  <c r="J6905" i="1"/>
  <c r="P6851" i="1"/>
  <c r="M6824" i="1"/>
  <c r="J6911" i="1"/>
  <c r="F6884" i="1"/>
  <c r="E6884" i="1"/>
  <c r="L6905" i="1"/>
  <c r="M1700" i="1"/>
  <c r="P1721" i="1"/>
  <c r="O6803" i="1"/>
  <c r="I6770" i="1"/>
  <c r="L6884" i="1"/>
  <c r="E6770" i="1"/>
  <c r="N6905" i="1"/>
  <c r="F6911" i="1"/>
  <c r="F6905" i="1"/>
  <c r="H6905" i="1"/>
  <c r="E6905" i="1"/>
  <c r="I6892" i="1"/>
  <c r="P6787" i="1"/>
  <c r="P6803" i="1" s="1"/>
  <c r="I1721" i="1"/>
  <c r="N6878" i="1"/>
  <c r="I6878" i="1"/>
  <c r="C6884" i="1"/>
  <c r="O6893" i="1"/>
  <c r="P6893" i="1" s="1"/>
  <c r="M6905" i="1"/>
  <c r="P6892" i="1"/>
  <c r="E6911" i="1"/>
  <c r="I6895" i="1"/>
  <c r="I6911" i="1" s="1"/>
  <c r="O6797" i="1"/>
  <c r="L6911" i="1"/>
  <c r="O6898" i="1"/>
  <c r="P6898" i="1" s="1"/>
  <c r="M6911" i="1"/>
  <c r="I1727" i="1"/>
  <c r="H6911" i="1"/>
  <c r="O6895" i="1"/>
  <c r="I6803" i="1"/>
  <c r="I6797" i="1"/>
  <c r="I6884" i="1"/>
  <c r="M6868" i="1"/>
  <c r="M6884" i="1" s="1"/>
  <c r="M6865" i="1"/>
  <c r="M6878" i="1" s="1"/>
  <c r="L6878" i="1"/>
  <c r="M6770" i="1"/>
  <c r="P6878" i="1"/>
  <c r="M1694" i="1"/>
  <c r="M6776" i="1"/>
  <c r="E6878" i="1"/>
  <c r="I6776" i="1"/>
  <c r="O6911" i="1" l="1"/>
  <c r="P6797" i="1"/>
  <c r="O6905" i="1"/>
  <c r="P6895" i="1"/>
  <c r="P6911" i="1" s="1"/>
  <c r="I6905" i="1"/>
  <c r="P6905" i="1" l="1"/>
</calcChain>
</file>

<file path=xl/sharedStrings.xml><?xml version="1.0" encoding="utf-8"?>
<sst xmlns="http://schemas.openxmlformats.org/spreadsheetml/2006/main" count="11261" uniqueCount="1250">
  <si>
    <t>八丈島暦２</t>
    <rPh sb="3" eb="4">
      <t>レキ</t>
    </rPh>
    <phoneticPr fontId="3"/>
  </si>
  <si>
    <t>名古屋飛行場</t>
    <rPh sb="0" eb="3">
      <t>ナゴヤ</t>
    </rPh>
    <rPh sb="3" eb="6">
      <t>ヒコウジョウ</t>
    </rPh>
    <phoneticPr fontId="3"/>
  </si>
  <si>
    <t>空港名 ：</t>
  </si>
  <si>
    <t>栃木Ｈ</t>
    <rPh sb="0" eb="2">
      <t>トチギ</t>
    </rPh>
    <phoneticPr fontId="3"/>
  </si>
  <si>
    <t>8月</t>
  </si>
  <si>
    <t>国内線</t>
  </si>
  <si>
    <t>福岡暦２</t>
    <rPh sb="2" eb="3">
      <t>レキ</t>
    </rPh>
    <phoneticPr fontId="3"/>
  </si>
  <si>
    <t>宮崎度１</t>
    <rPh sb="2" eb="3">
      <t>ド</t>
    </rPh>
    <phoneticPr fontId="3"/>
  </si>
  <si>
    <t>3月</t>
  </si>
  <si>
    <t>山形度２</t>
    <rPh sb="2" eb="3">
      <t>ド</t>
    </rPh>
    <phoneticPr fontId="3"/>
  </si>
  <si>
    <t>礼文度１</t>
    <rPh sb="2" eb="3">
      <t>ド</t>
    </rPh>
    <phoneticPr fontId="3"/>
  </si>
  <si>
    <t>項目</t>
  </si>
  <si>
    <t>豊富度２</t>
    <rPh sb="2" eb="3">
      <t>ド</t>
    </rPh>
    <phoneticPr fontId="3"/>
  </si>
  <si>
    <t>中部国際空港</t>
    <rPh sb="0" eb="2">
      <t>チュウブ</t>
    </rPh>
    <rPh sb="2" eb="4">
      <t>コクサイ</t>
    </rPh>
    <rPh sb="4" eb="6">
      <t>クウコウ</t>
    </rPh>
    <phoneticPr fontId="3"/>
  </si>
  <si>
    <t>合 計</t>
  </si>
  <si>
    <t>静岡ヘリ度２</t>
    <rPh sb="4" eb="5">
      <t>ド</t>
    </rPh>
    <phoneticPr fontId="3"/>
  </si>
  <si>
    <t>高知暦２</t>
    <rPh sb="2" eb="3">
      <t>レキ</t>
    </rPh>
    <phoneticPr fontId="3"/>
  </si>
  <si>
    <t>着 陸 回 数 （回）</t>
  </si>
  <si>
    <t>久米島暦１</t>
    <rPh sb="3" eb="4">
      <t>レキ</t>
    </rPh>
    <phoneticPr fontId="3"/>
  </si>
  <si>
    <t>11月</t>
  </si>
  <si>
    <t>その他空港計</t>
    <rPh sb="2" eb="3">
      <t>タ</t>
    </rPh>
    <rPh sb="3" eb="5">
      <t>クウコウ</t>
    </rPh>
    <rPh sb="5" eb="6">
      <t>ケイ</t>
    </rPh>
    <phoneticPr fontId="3"/>
  </si>
  <si>
    <t>釧路度１</t>
    <rPh sb="2" eb="3">
      <t>ド</t>
    </rPh>
    <phoneticPr fontId="3"/>
  </si>
  <si>
    <t>但馬度１</t>
    <rPh sb="2" eb="3">
      <t>ド</t>
    </rPh>
    <phoneticPr fontId="3"/>
  </si>
  <si>
    <t>国際線</t>
  </si>
  <si>
    <t>群馬Ｈ</t>
    <rPh sb="0" eb="2">
      <t>グンマ</t>
    </rPh>
    <phoneticPr fontId="3"/>
  </si>
  <si>
    <t>10月</t>
  </si>
  <si>
    <t>国 内 線</t>
  </si>
  <si>
    <t>札幌度１</t>
    <rPh sb="2" eb="3">
      <t>ド</t>
    </rPh>
    <phoneticPr fontId="3"/>
  </si>
  <si>
    <t>多良間度１</t>
    <rPh sb="3" eb="4">
      <t>ド</t>
    </rPh>
    <phoneticPr fontId="3"/>
  </si>
  <si>
    <t>北九州度１</t>
    <rPh sb="3" eb="4">
      <t>ド</t>
    </rPh>
    <phoneticPr fontId="3"/>
  </si>
  <si>
    <t>計</t>
  </si>
  <si>
    <t>国 際 線</t>
  </si>
  <si>
    <t>徳之島度１</t>
    <rPh sb="3" eb="4">
      <t>ド</t>
    </rPh>
    <phoneticPr fontId="3"/>
  </si>
  <si>
    <t>山形空港</t>
    <rPh sb="0" eb="2">
      <t>ヤマガタ</t>
    </rPh>
    <rPh sb="2" eb="4">
      <t>クウコウ</t>
    </rPh>
    <phoneticPr fontId="3"/>
  </si>
  <si>
    <t>占冠度１</t>
    <rPh sb="2" eb="3">
      <t>ド</t>
    </rPh>
    <phoneticPr fontId="3"/>
  </si>
  <si>
    <t>月別</t>
  </si>
  <si>
    <t>乗 客</t>
  </si>
  <si>
    <t>慶良間暦２</t>
    <rPh sb="3" eb="4">
      <t>レキ</t>
    </rPh>
    <phoneticPr fontId="3"/>
  </si>
  <si>
    <t>小 計</t>
  </si>
  <si>
    <t>函館度２</t>
    <rPh sb="2" eb="3">
      <t>ド</t>
    </rPh>
    <phoneticPr fontId="3"/>
  </si>
  <si>
    <t>1月</t>
  </si>
  <si>
    <t>降 客</t>
  </si>
  <si>
    <t>静岡ヘリ暦１</t>
    <rPh sb="4" eb="5">
      <t>レキ</t>
    </rPh>
    <phoneticPr fontId="3"/>
  </si>
  <si>
    <t>名古屋暦２</t>
    <rPh sb="3" eb="4">
      <t>レキ</t>
    </rPh>
    <phoneticPr fontId="3"/>
  </si>
  <si>
    <t>通過客</t>
  </si>
  <si>
    <t>百里暦２</t>
    <rPh sb="2" eb="3">
      <t>レキ</t>
    </rPh>
    <phoneticPr fontId="3"/>
  </si>
  <si>
    <t>2月</t>
  </si>
  <si>
    <t>美保暦２</t>
    <rPh sb="2" eb="3">
      <t>レキ</t>
    </rPh>
    <phoneticPr fontId="3"/>
  </si>
  <si>
    <t>上五島暦１</t>
    <rPh sb="3" eb="4">
      <t>レキ</t>
    </rPh>
    <phoneticPr fontId="3"/>
  </si>
  <si>
    <t>与論空港</t>
    <rPh sb="0" eb="2">
      <t>ヨロン</t>
    </rPh>
    <rPh sb="2" eb="4">
      <t>クウコウ</t>
    </rPh>
    <phoneticPr fontId="3"/>
  </si>
  <si>
    <t>4月</t>
  </si>
  <si>
    <t>5月</t>
  </si>
  <si>
    <t>慶良間空港</t>
    <rPh sb="0" eb="3">
      <t>ケラマ</t>
    </rPh>
    <rPh sb="3" eb="5">
      <t>クウコウ</t>
    </rPh>
    <phoneticPr fontId="3"/>
  </si>
  <si>
    <t>6月</t>
  </si>
  <si>
    <t>福島暦２</t>
    <rPh sb="2" eb="3">
      <t>レキ</t>
    </rPh>
    <phoneticPr fontId="3"/>
  </si>
  <si>
    <t>喜界度２</t>
    <rPh sb="2" eb="3">
      <t>ド</t>
    </rPh>
    <phoneticPr fontId="3"/>
  </si>
  <si>
    <t>枕崎度２</t>
    <rPh sb="2" eb="3">
      <t>ド</t>
    </rPh>
    <phoneticPr fontId="3"/>
  </si>
  <si>
    <t>下地島空港</t>
    <rPh sb="0" eb="2">
      <t>シモジ</t>
    </rPh>
    <rPh sb="2" eb="3">
      <t>シマ</t>
    </rPh>
    <rPh sb="3" eb="5">
      <t>クウコウ</t>
    </rPh>
    <phoneticPr fontId="3"/>
  </si>
  <si>
    <t>7月</t>
  </si>
  <si>
    <t>9月</t>
  </si>
  <si>
    <t>卸</t>
  </si>
  <si>
    <t>天草暦２</t>
    <rPh sb="2" eb="3">
      <t>レキ</t>
    </rPh>
    <phoneticPr fontId="3"/>
  </si>
  <si>
    <t>喜界暦１</t>
    <rPh sb="2" eb="3">
      <t>レキ</t>
    </rPh>
    <phoneticPr fontId="3"/>
  </si>
  <si>
    <t>対馬度２</t>
    <rPh sb="2" eb="3">
      <t>ド</t>
    </rPh>
    <phoneticPr fontId="3"/>
  </si>
  <si>
    <t>帯    広          （特定地方管理）</t>
  </si>
  <si>
    <t>花巻暦１</t>
    <rPh sb="2" eb="3">
      <t>レキ</t>
    </rPh>
    <phoneticPr fontId="3"/>
  </si>
  <si>
    <t>12月</t>
  </si>
  <si>
    <t>その他燃料</t>
  </si>
  <si>
    <t>大館能代暦１</t>
    <rPh sb="4" eb="5">
      <t>レキ</t>
    </rPh>
    <phoneticPr fontId="3"/>
  </si>
  <si>
    <t>合計</t>
  </si>
  <si>
    <t>大館能代度１</t>
    <rPh sb="4" eb="5">
      <t>ド</t>
    </rPh>
    <phoneticPr fontId="3"/>
  </si>
  <si>
    <t>三宅島暦２</t>
    <rPh sb="3" eb="4">
      <t>レキ</t>
    </rPh>
    <phoneticPr fontId="3"/>
  </si>
  <si>
    <t>暦年 計</t>
  </si>
  <si>
    <t>奄美暦１</t>
    <rPh sb="2" eb="3">
      <t>レキ</t>
    </rPh>
    <phoneticPr fontId="3"/>
  </si>
  <si>
    <t>年度計</t>
  </si>
  <si>
    <t>大阪暦２</t>
    <rPh sb="2" eb="3">
      <t>レキ</t>
    </rPh>
    <phoneticPr fontId="3"/>
  </si>
  <si>
    <t>積</t>
  </si>
  <si>
    <t>郵 便 取 扱 量 （kg）</t>
  </si>
  <si>
    <t>福江暦２</t>
    <rPh sb="2" eb="3">
      <t>レキ</t>
    </rPh>
    <phoneticPr fontId="3"/>
  </si>
  <si>
    <t>岡    山              （地方管理）</t>
  </si>
  <si>
    <t>美保暦１</t>
    <rPh sb="2" eb="3">
      <t>レキ</t>
    </rPh>
    <phoneticPr fontId="3"/>
  </si>
  <si>
    <t>鳥取暦１</t>
    <rPh sb="2" eb="3">
      <t>レキ</t>
    </rPh>
    <phoneticPr fontId="3"/>
  </si>
  <si>
    <t>粟国暦１</t>
    <rPh sb="2" eb="3">
      <t>レキ</t>
    </rPh>
    <phoneticPr fontId="3"/>
  </si>
  <si>
    <t>乗   降   客   数   （人）</t>
  </si>
  <si>
    <t>三沢暦２</t>
    <rPh sb="2" eb="3">
      <t>レキ</t>
    </rPh>
    <phoneticPr fontId="3"/>
  </si>
  <si>
    <t>貨 物 取 扱 量 （トン）</t>
  </si>
  <si>
    <t>つくば暦１</t>
    <rPh sb="3" eb="4">
      <t>レキ</t>
    </rPh>
    <phoneticPr fontId="3"/>
  </si>
  <si>
    <t>神 津 島              （地方管理）</t>
  </si>
  <si>
    <t>会社管理空港計</t>
  </si>
  <si>
    <t>大島度２</t>
    <rPh sb="2" eb="3">
      <t>ド</t>
    </rPh>
    <phoneticPr fontId="3"/>
  </si>
  <si>
    <t>小値賀空港</t>
    <rPh sb="0" eb="3">
      <t>オヂカ</t>
    </rPh>
    <rPh sb="3" eb="5">
      <t>クウコウ</t>
    </rPh>
    <phoneticPr fontId="3"/>
  </si>
  <si>
    <t>隠岐暦２</t>
    <rPh sb="2" eb="3">
      <t>レキ</t>
    </rPh>
    <phoneticPr fontId="3"/>
  </si>
  <si>
    <t>壱岐暦２</t>
    <rPh sb="2" eb="3">
      <t>レキ</t>
    </rPh>
    <phoneticPr fontId="3"/>
  </si>
  <si>
    <t>特定地方管理空港計</t>
  </si>
  <si>
    <t>高松度１</t>
    <rPh sb="2" eb="3">
      <t>ド</t>
    </rPh>
    <phoneticPr fontId="3"/>
  </si>
  <si>
    <t>天草度２</t>
    <rPh sb="2" eb="3">
      <t>ド</t>
    </rPh>
    <phoneticPr fontId="3"/>
  </si>
  <si>
    <t>稚    内                （国管理）</t>
  </si>
  <si>
    <t>高松空港</t>
    <rPh sb="0" eb="2">
      <t>タカマツ</t>
    </rPh>
    <rPh sb="2" eb="4">
      <t>クウコウ</t>
    </rPh>
    <phoneticPr fontId="3"/>
  </si>
  <si>
    <t>喜界空港</t>
    <rPh sb="0" eb="2">
      <t>キカイ</t>
    </rPh>
    <rPh sb="2" eb="4">
      <t>クウコウ</t>
    </rPh>
    <phoneticPr fontId="3"/>
  </si>
  <si>
    <t>仙台度１</t>
    <rPh sb="2" eb="3">
      <t>ド</t>
    </rPh>
    <phoneticPr fontId="3"/>
  </si>
  <si>
    <t>旭川度２</t>
    <rPh sb="2" eb="3">
      <t>ド</t>
    </rPh>
    <phoneticPr fontId="3"/>
  </si>
  <si>
    <t>仙    台                （国管理）</t>
  </si>
  <si>
    <t>三宅島空港</t>
    <rPh sb="0" eb="3">
      <t>ミヤケジマ</t>
    </rPh>
    <rPh sb="3" eb="5">
      <t>クウコウ</t>
    </rPh>
    <phoneticPr fontId="3"/>
  </si>
  <si>
    <t>豊富度１</t>
    <rPh sb="2" eb="3">
      <t>ド</t>
    </rPh>
    <phoneticPr fontId="3"/>
  </si>
  <si>
    <t>岩国度２</t>
    <rPh sb="2" eb="3">
      <t>ド</t>
    </rPh>
    <phoneticPr fontId="3"/>
  </si>
  <si>
    <t>つくば暦２</t>
    <rPh sb="3" eb="4">
      <t>レキ</t>
    </rPh>
    <phoneticPr fontId="3"/>
  </si>
  <si>
    <t>新    潟                （国管理）</t>
  </si>
  <si>
    <t>乙部暦２</t>
    <rPh sb="2" eb="3">
      <t>レキ</t>
    </rPh>
    <phoneticPr fontId="3"/>
  </si>
  <si>
    <t>旭    川          （特定地方管理）</t>
  </si>
  <si>
    <t>南紀白浜空港</t>
    <rPh sb="0" eb="2">
      <t>ナンキ</t>
    </rPh>
    <rPh sb="2" eb="4">
      <t>シラハマ</t>
    </rPh>
    <rPh sb="4" eb="6">
      <t>クウコウ</t>
    </rPh>
    <phoneticPr fontId="3"/>
  </si>
  <si>
    <t>石見度１</t>
    <rPh sb="2" eb="3">
      <t>ド</t>
    </rPh>
    <phoneticPr fontId="3"/>
  </si>
  <si>
    <t>山    形          （特定地方管理）</t>
  </si>
  <si>
    <t>神戸暦１</t>
    <rPh sb="2" eb="3">
      <t>レキ</t>
    </rPh>
    <phoneticPr fontId="3"/>
  </si>
  <si>
    <t>庄    内              （地方管理）</t>
  </si>
  <si>
    <t>奥    尻              （地方管理）</t>
  </si>
  <si>
    <t>那覇暦１</t>
    <rPh sb="2" eb="3">
      <t>レキ</t>
    </rPh>
    <phoneticPr fontId="3"/>
  </si>
  <si>
    <t>宮崎暦２</t>
    <rPh sb="2" eb="3">
      <t>レキ</t>
    </rPh>
    <phoneticPr fontId="3"/>
  </si>
  <si>
    <t>福井空港</t>
    <rPh sb="0" eb="2">
      <t>フクイ</t>
    </rPh>
    <rPh sb="2" eb="4">
      <t>クウコウ</t>
    </rPh>
    <phoneticPr fontId="3"/>
  </si>
  <si>
    <t>女満別暦２</t>
    <rPh sb="3" eb="4">
      <t>レキ</t>
    </rPh>
    <phoneticPr fontId="3"/>
  </si>
  <si>
    <t>富    山              （地方管理）</t>
  </si>
  <si>
    <t>つくばＨ</t>
  </si>
  <si>
    <t>ヘリポート計</t>
    <rPh sb="5" eb="6">
      <t>ケイ</t>
    </rPh>
    <phoneticPr fontId="3"/>
  </si>
  <si>
    <t>静岡暦２</t>
    <rPh sb="2" eb="3">
      <t>レキ</t>
    </rPh>
    <phoneticPr fontId="3"/>
  </si>
  <si>
    <t>能    登              （地方管理）</t>
  </si>
  <si>
    <t>久米島暦２</t>
    <rPh sb="3" eb="4">
      <t>レキ</t>
    </rPh>
    <phoneticPr fontId="3"/>
  </si>
  <si>
    <t>地方管理空港計</t>
  </si>
  <si>
    <t>礼文暦２</t>
    <rPh sb="2" eb="3">
      <t>レキ</t>
    </rPh>
    <phoneticPr fontId="3"/>
  </si>
  <si>
    <t>南紀白浜暦１</t>
    <rPh sb="4" eb="5">
      <t>レキ</t>
    </rPh>
    <phoneticPr fontId="3"/>
  </si>
  <si>
    <t>小    松                （共  用）</t>
  </si>
  <si>
    <t>天草暦１</t>
    <rPh sb="2" eb="3">
      <t>レキ</t>
    </rPh>
    <phoneticPr fontId="3"/>
  </si>
  <si>
    <t>占冠度２</t>
    <rPh sb="2" eb="3">
      <t>ド</t>
    </rPh>
    <phoneticPr fontId="3"/>
  </si>
  <si>
    <t>富山度２</t>
    <rPh sb="2" eb="3">
      <t>ド</t>
    </rPh>
    <phoneticPr fontId="3"/>
  </si>
  <si>
    <t>広島度１</t>
    <rPh sb="2" eb="3">
      <t>ド</t>
    </rPh>
    <phoneticPr fontId="3"/>
  </si>
  <si>
    <t>新潟度２</t>
    <rPh sb="2" eb="3">
      <t>ド</t>
    </rPh>
    <phoneticPr fontId="3"/>
  </si>
  <si>
    <t>砂　　川                （へ　リ）</t>
  </si>
  <si>
    <t>中部暦１</t>
    <rPh sb="0" eb="2">
      <t>チュウブ</t>
    </rPh>
    <rPh sb="2" eb="3">
      <t>レキ</t>
    </rPh>
    <phoneticPr fontId="3"/>
  </si>
  <si>
    <t>つくば度２</t>
    <rPh sb="3" eb="4">
      <t>ド</t>
    </rPh>
    <phoneticPr fontId="3"/>
  </si>
  <si>
    <t>大館能代度２</t>
    <rPh sb="4" eb="5">
      <t>ド</t>
    </rPh>
    <phoneticPr fontId="3"/>
  </si>
  <si>
    <t>つ く ば                （へ　リ）</t>
  </si>
  <si>
    <t>小松暦１</t>
    <rPh sb="2" eb="3">
      <t>レキ</t>
    </rPh>
    <phoneticPr fontId="3"/>
  </si>
  <si>
    <t>東京都東京              （へ　リ）</t>
  </si>
  <si>
    <t>大分県央暦２</t>
    <rPh sb="4" eb="5">
      <t>レキ</t>
    </rPh>
    <phoneticPr fontId="3"/>
  </si>
  <si>
    <t>若　　狭                （へ　リ）</t>
  </si>
  <si>
    <t>鳥取暦２</t>
    <rPh sb="2" eb="3">
      <t>レキ</t>
    </rPh>
    <phoneticPr fontId="3"/>
  </si>
  <si>
    <t>札幌暦１</t>
    <rPh sb="2" eb="3">
      <t>レキ</t>
    </rPh>
    <phoneticPr fontId="3"/>
  </si>
  <si>
    <t>奈 良 県                （へ　リ）</t>
  </si>
  <si>
    <t>大分暦１</t>
    <rPh sb="2" eb="3">
      <t>レキ</t>
    </rPh>
    <phoneticPr fontId="3"/>
  </si>
  <si>
    <t>利尻暦１</t>
    <rPh sb="2" eb="3">
      <t>レキ</t>
    </rPh>
    <phoneticPr fontId="3"/>
  </si>
  <si>
    <t>佐　　伯                （へ　リ）</t>
  </si>
  <si>
    <t>関西国際空港</t>
    <rPh sb="0" eb="2">
      <t>カンサイ</t>
    </rPh>
    <rPh sb="2" eb="4">
      <t>コクサイ</t>
    </rPh>
    <rPh sb="4" eb="6">
      <t>クウコウ</t>
    </rPh>
    <phoneticPr fontId="3"/>
  </si>
  <si>
    <t>礼文暦１</t>
    <rPh sb="2" eb="3">
      <t>レキ</t>
    </rPh>
    <phoneticPr fontId="3"/>
  </si>
  <si>
    <t>新潟暦１</t>
    <rPh sb="2" eb="3">
      <t>レキ</t>
    </rPh>
    <phoneticPr fontId="3"/>
  </si>
  <si>
    <t>北大東度１</t>
    <rPh sb="3" eb="4">
      <t>ド</t>
    </rPh>
    <phoneticPr fontId="3"/>
  </si>
  <si>
    <t>全空港計１  （拠点空港、地方管理空港、共用空港）</t>
  </si>
  <si>
    <t>佐渡暦１</t>
    <rPh sb="2" eb="3">
      <t>レキ</t>
    </rPh>
    <phoneticPr fontId="3"/>
  </si>
  <si>
    <t>宮    古              （地方管理）</t>
  </si>
  <si>
    <t>全空港計２  （その他空港、ヘリポート）</t>
  </si>
  <si>
    <t>百里飛行場</t>
    <rPh sb="0" eb="2">
      <t>ヒャクリ</t>
    </rPh>
    <rPh sb="2" eb="5">
      <t>ヒコウジョウ</t>
    </rPh>
    <phoneticPr fontId="3"/>
  </si>
  <si>
    <t>福井暦２</t>
    <rPh sb="2" eb="3">
      <t>レキ</t>
    </rPh>
    <phoneticPr fontId="3"/>
  </si>
  <si>
    <t>徳之島暦１</t>
    <rPh sb="3" eb="4">
      <t>レキ</t>
    </rPh>
    <phoneticPr fontId="3"/>
  </si>
  <si>
    <t>成田度１</t>
    <rPh sb="0" eb="2">
      <t>ナリタ</t>
    </rPh>
    <rPh sb="2" eb="3">
      <t>ド</t>
    </rPh>
    <phoneticPr fontId="3"/>
  </si>
  <si>
    <t>調布暦１</t>
    <rPh sb="2" eb="3">
      <t>レキ</t>
    </rPh>
    <phoneticPr fontId="3"/>
  </si>
  <si>
    <t>新石垣空港</t>
    <rPh sb="0" eb="1">
      <t>シン</t>
    </rPh>
    <rPh sb="1" eb="3">
      <t>イシガキ</t>
    </rPh>
    <rPh sb="3" eb="5">
      <t>クウコウ</t>
    </rPh>
    <phoneticPr fontId="3"/>
  </si>
  <si>
    <t>成田度２</t>
    <rPh sb="0" eb="2">
      <t>ナリタ</t>
    </rPh>
    <rPh sb="2" eb="3">
      <t>ド</t>
    </rPh>
    <phoneticPr fontId="3"/>
  </si>
  <si>
    <t>紋別度１</t>
    <rPh sb="2" eb="3">
      <t>ド</t>
    </rPh>
    <phoneticPr fontId="3"/>
  </si>
  <si>
    <t>成田暦１</t>
    <rPh sb="0" eb="2">
      <t>ナリタ</t>
    </rPh>
    <rPh sb="2" eb="3">
      <t>レキ</t>
    </rPh>
    <phoneticPr fontId="3"/>
  </si>
  <si>
    <t>奄美暦２</t>
    <rPh sb="2" eb="3">
      <t>レキ</t>
    </rPh>
    <phoneticPr fontId="3"/>
  </si>
  <si>
    <t>成田暦２</t>
    <rPh sb="0" eb="2">
      <t>ナリタ</t>
    </rPh>
    <rPh sb="2" eb="3">
      <t>レキ</t>
    </rPh>
    <phoneticPr fontId="3"/>
  </si>
  <si>
    <t>山口宇部暦２</t>
    <rPh sb="4" eb="5">
      <t>レキ</t>
    </rPh>
    <phoneticPr fontId="3"/>
  </si>
  <si>
    <t>中部度１</t>
    <rPh sb="0" eb="2">
      <t>チュウブ</t>
    </rPh>
    <rPh sb="2" eb="3">
      <t>ド</t>
    </rPh>
    <phoneticPr fontId="3"/>
  </si>
  <si>
    <t>徳之島空港</t>
    <rPh sb="0" eb="3">
      <t>トクノシマ</t>
    </rPh>
    <rPh sb="3" eb="5">
      <t>クウコウ</t>
    </rPh>
    <phoneticPr fontId="3"/>
  </si>
  <si>
    <t>中部暦２</t>
    <rPh sb="0" eb="2">
      <t>チュウブ</t>
    </rPh>
    <rPh sb="2" eb="3">
      <t>レキ</t>
    </rPh>
    <phoneticPr fontId="3"/>
  </si>
  <si>
    <t>松本度１</t>
    <rPh sb="2" eb="3">
      <t>ド</t>
    </rPh>
    <phoneticPr fontId="3"/>
  </si>
  <si>
    <t>中部度２</t>
    <rPh sb="0" eb="2">
      <t>チュウブ</t>
    </rPh>
    <rPh sb="2" eb="3">
      <t>ド</t>
    </rPh>
    <phoneticPr fontId="3"/>
  </si>
  <si>
    <t>新潟暦２</t>
    <rPh sb="2" eb="3">
      <t>レキ</t>
    </rPh>
    <phoneticPr fontId="3"/>
  </si>
  <si>
    <t>岡山度２</t>
    <rPh sb="2" eb="3">
      <t>ド</t>
    </rPh>
    <phoneticPr fontId="3"/>
  </si>
  <si>
    <t>関西暦１</t>
    <rPh sb="2" eb="3">
      <t>レキ</t>
    </rPh>
    <phoneticPr fontId="3"/>
  </si>
  <si>
    <t>利尻暦２</t>
    <rPh sb="2" eb="3">
      <t>レキ</t>
    </rPh>
    <phoneticPr fontId="3"/>
  </si>
  <si>
    <t>関西度１</t>
    <rPh sb="2" eb="3">
      <t>ド</t>
    </rPh>
    <phoneticPr fontId="3"/>
  </si>
  <si>
    <t>壱岐暦１</t>
    <rPh sb="2" eb="3">
      <t>レキ</t>
    </rPh>
    <phoneticPr fontId="3"/>
  </si>
  <si>
    <t>関西暦２</t>
    <rPh sb="2" eb="3">
      <t>レキ</t>
    </rPh>
    <phoneticPr fontId="3"/>
  </si>
  <si>
    <t>山口宇部度１</t>
    <rPh sb="4" eb="5">
      <t>ド</t>
    </rPh>
    <phoneticPr fontId="3"/>
  </si>
  <si>
    <t>紋別暦２</t>
    <rPh sb="2" eb="3">
      <t>レキ</t>
    </rPh>
    <phoneticPr fontId="3"/>
  </si>
  <si>
    <t>関西度２</t>
    <rPh sb="2" eb="3">
      <t>ド</t>
    </rPh>
    <phoneticPr fontId="3"/>
  </si>
  <si>
    <t>大阪暦１</t>
    <rPh sb="2" eb="3">
      <t>レキ</t>
    </rPh>
    <phoneticPr fontId="3"/>
  </si>
  <si>
    <t>粟国度２</t>
    <rPh sb="2" eb="3">
      <t>ド</t>
    </rPh>
    <phoneticPr fontId="3"/>
  </si>
  <si>
    <t>大阪度１</t>
    <rPh sb="2" eb="3">
      <t>ド</t>
    </rPh>
    <phoneticPr fontId="3"/>
  </si>
  <si>
    <t>中標津暦２</t>
    <rPh sb="3" eb="4">
      <t>レキ</t>
    </rPh>
    <phoneticPr fontId="3"/>
  </si>
  <si>
    <t>大阪度２</t>
    <rPh sb="2" eb="3">
      <t>ド</t>
    </rPh>
    <phoneticPr fontId="3"/>
  </si>
  <si>
    <t>富山暦１</t>
    <rPh sb="2" eb="3">
      <t>レキ</t>
    </rPh>
    <phoneticPr fontId="3"/>
  </si>
  <si>
    <t>八丈島度２</t>
    <rPh sb="3" eb="4">
      <t>ド</t>
    </rPh>
    <phoneticPr fontId="3"/>
  </si>
  <si>
    <t>ニセコ度１</t>
    <rPh sb="3" eb="4">
      <t>ド</t>
    </rPh>
    <phoneticPr fontId="3"/>
  </si>
  <si>
    <t>羽田暦１</t>
    <rPh sb="2" eb="3">
      <t>レキ</t>
    </rPh>
    <phoneticPr fontId="3"/>
  </si>
  <si>
    <t>屋久島度２</t>
    <rPh sb="3" eb="4">
      <t>ド</t>
    </rPh>
    <phoneticPr fontId="3"/>
  </si>
  <si>
    <t>山口宇部空港</t>
    <rPh sb="0" eb="2">
      <t>ヤマグチ</t>
    </rPh>
    <rPh sb="2" eb="4">
      <t>ウベ</t>
    </rPh>
    <rPh sb="4" eb="6">
      <t>クウコウ</t>
    </rPh>
    <phoneticPr fontId="3"/>
  </si>
  <si>
    <t>与那国度２</t>
    <rPh sb="3" eb="4">
      <t>ド</t>
    </rPh>
    <phoneticPr fontId="3"/>
  </si>
  <si>
    <t>羽田度１</t>
    <rPh sb="2" eb="3">
      <t>ド</t>
    </rPh>
    <phoneticPr fontId="3"/>
  </si>
  <si>
    <t>羽田暦２</t>
    <rPh sb="2" eb="3">
      <t>レキ</t>
    </rPh>
    <phoneticPr fontId="3"/>
  </si>
  <si>
    <t>羽田度２</t>
    <rPh sb="2" eb="3">
      <t>ド</t>
    </rPh>
    <phoneticPr fontId="3"/>
  </si>
  <si>
    <t>長崎度２</t>
    <rPh sb="2" eb="3">
      <t>ド</t>
    </rPh>
    <phoneticPr fontId="3"/>
  </si>
  <si>
    <t>新千歳暦１</t>
    <rPh sb="3" eb="4">
      <t>レキ</t>
    </rPh>
    <phoneticPr fontId="3"/>
  </si>
  <si>
    <t>秋田暦２</t>
    <rPh sb="2" eb="3">
      <t>レキ</t>
    </rPh>
    <phoneticPr fontId="3"/>
  </si>
  <si>
    <t>静岡暦１</t>
    <rPh sb="2" eb="3">
      <t>レキ</t>
    </rPh>
    <phoneticPr fontId="3"/>
  </si>
  <si>
    <t>富山度１</t>
    <rPh sb="2" eb="3">
      <t>ド</t>
    </rPh>
    <phoneticPr fontId="3"/>
  </si>
  <si>
    <t>新千歳度１</t>
    <rPh sb="3" eb="4">
      <t>ド</t>
    </rPh>
    <phoneticPr fontId="3"/>
  </si>
  <si>
    <t>広島暦２</t>
    <rPh sb="2" eb="3">
      <t>レキ</t>
    </rPh>
    <phoneticPr fontId="3"/>
  </si>
  <si>
    <t>新千歳暦２</t>
    <rPh sb="3" eb="4">
      <t>レキ</t>
    </rPh>
    <phoneticPr fontId="3"/>
  </si>
  <si>
    <t>熊本暦１</t>
    <rPh sb="2" eb="3">
      <t>レキ</t>
    </rPh>
    <phoneticPr fontId="3"/>
  </si>
  <si>
    <t>八丈島度１</t>
    <rPh sb="3" eb="4">
      <t>ド</t>
    </rPh>
    <phoneticPr fontId="3"/>
  </si>
  <si>
    <t>岩国度１</t>
    <rPh sb="2" eb="3">
      <t>ド</t>
    </rPh>
    <phoneticPr fontId="3"/>
  </si>
  <si>
    <t>新千歳度２</t>
    <rPh sb="3" eb="4">
      <t>ド</t>
    </rPh>
    <phoneticPr fontId="3"/>
  </si>
  <si>
    <t>増毛度２</t>
    <rPh sb="2" eb="3">
      <t>ド</t>
    </rPh>
    <phoneticPr fontId="3"/>
  </si>
  <si>
    <t>稚内暦１</t>
    <rPh sb="2" eb="3">
      <t>レキ</t>
    </rPh>
    <phoneticPr fontId="3"/>
  </si>
  <si>
    <t>稚内度１</t>
    <rPh sb="2" eb="3">
      <t>ド</t>
    </rPh>
    <phoneticPr fontId="3"/>
  </si>
  <si>
    <t>新島度１</t>
    <rPh sb="2" eb="3">
      <t>ド</t>
    </rPh>
    <phoneticPr fontId="3"/>
  </si>
  <si>
    <t>神戸度２</t>
    <rPh sb="2" eb="3">
      <t>ド</t>
    </rPh>
    <phoneticPr fontId="3"/>
  </si>
  <si>
    <t>岡山空港</t>
    <rPh sb="0" eb="2">
      <t>オカヤマ</t>
    </rPh>
    <rPh sb="2" eb="4">
      <t>クウコウ</t>
    </rPh>
    <phoneticPr fontId="3"/>
  </si>
  <si>
    <t>松本暦２</t>
    <rPh sb="2" eb="3">
      <t>レキ</t>
    </rPh>
    <phoneticPr fontId="3"/>
  </si>
  <si>
    <t>稚内暦２</t>
    <rPh sb="2" eb="3">
      <t>レキ</t>
    </rPh>
    <phoneticPr fontId="3"/>
  </si>
  <si>
    <t>沖永良部暦１</t>
    <rPh sb="4" eb="5">
      <t>レキ</t>
    </rPh>
    <phoneticPr fontId="3"/>
  </si>
  <si>
    <t>帯広空港</t>
    <rPh sb="0" eb="2">
      <t>オビヒロ</t>
    </rPh>
    <rPh sb="2" eb="4">
      <t>クウコウ</t>
    </rPh>
    <phoneticPr fontId="3"/>
  </si>
  <si>
    <t>稚内度２</t>
    <rPh sb="2" eb="3">
      <t>ド</t>
    </rPh>
    <phoneticPr fontId="3"/>
  </si>
  <si>
    <t>釧路暦１</t>
    <rPh sb="2" eb="3">
      <t>レキ</t>
    </rPh>
    <phoneticPr fontId="3"/>
  </si>
  <si>
    <t>釧路暦２</t>
    <rPh sb="2" eb="3">
      <t>レキ</t>
    </rPh>
    <phoneticPr fontId="3"/>
  </si>
  <si>
    <t>広島ヘリ暦１</t>
    <rPh sb="4" eb="5">
      <t>レキ</t>
    </rPh>
    <phoneticPr fontId="3"/>
  </si>
  <si>
    <t>釧路度２</t>
    <rPh sb="2" eb="3">
      <t>ド</t>
    </rPh>
    <phoneticPr fontId="3"/>
  </si>
  <si>
    <t>石見暦２</t>
    <rPh sb="2" eb="3">
      <t>レキ</t>
    </rPh>
    <phoneticPr fontId="3"/>
  </si>
  <si>
    <t>函館暦１</t>
    <rPh sb="2" eb="3">
      <t>レキ</t>
    </rPh>
    <phoneticPr fontId="3"/>
  </si>
  <si>
    <t>函館度１</t>
    <rPh sb="2" eb="3">
      <t>ド</t>
    </rPh>
    <phoneticPr fontId="3"/>
  </si>
  <si>
    <t>福岡空港</t>
    <rPh sb="0" eb="2">
      <t>フクオカ</t>
    </rPh>
    <rPh sb="2" eb="4">
      <t>クウコウ</t>
    </rPh>
    <phoneticPr fontId="3"/>
  </si>
  <si>
    <t>函館暦２</t>
    <rPh sb="2" eb="3">
      <t>レキ</t>
    </rPh>
    <phoneticPr fontId="3"/>
  </si>
  <si>
    <t>仙台暦１</t>
    <rPh sb="2" eb="3">
      <t>レキ</t>
    </rPh>
    <phoneticPr fontId="3"/>
  </si>
  <si>
    <t>仙台暦２</t>
    <rPh sb="2" eb="3">
      <t>レキ</t>
    </rPh>
    <phoneticPr fontId="3"/>
  </si>
  <si>
    <t>仙台度２</t>
    <rPh sb="2" eb="3">
      <t>ド</t>
    </rPh>
    <phoneticPr fontId="3"/>
  </si>
  <si>
    <t>新潟度１</t>
    <rPh sb="2" eb="3">
      <t>ド</t>
    </rPh>
    <phoneticPr fontId="3"/>
  </si>
  <si>
    <t>広島暦１</t>
    <rPh sb="2" eb="3">
      <t>レキ</t>
    </rPh>
    <phoneticPr fontId="3"/>
  </si>
  <si>
    <t>福岡度１</t>
    <rPh sb="2" eb="3">
      <t>ド</t>
    </rPh>
    <phoneticPr fontId="3"/>
  </si>
  <si>
    <t>広島度２</t>
    <rPh sb="2" eb="3">
      <t>ド</t>
    </rPh>
    <phoneticPr fontId="3"/>
  </si>
  <si>
    <t>帯広度１</t>
    <rPh sb="2" eb="3">
      <t>ド</t>
    </rPh>
    <phoneticPr fontId="3"/>
  </si>
  <si>
    <t>高松暦１</t>
    <rPh sb="2" eb="3">
      <t>レキ</t>
    </rPh>
    <phoneticPr fontId="3"/>
  </si>
  <si>
    <t>静岡空港</t>
    <rPh sb="0" eb="2">
      <t>シズオカ</t>
    </rPh>
    <rPh sb="2" eb="4">
      <t>クウコウ</t>
    </rPh>
    <phoneticPr fontId="3"/>
  </si>
  <si>
    <t>百里暦１</t>
    <rPh sb="2" eb="3">
      <t>レキ</t>
    </rPh>
    <phoneticPr fontId="3"/>
  </si>
  <si>
    <t>神戸ヘリ暦１</t>
    <rPh sb="4" eb="5">
      <t>レキ</t>
    </rPh>
    <phoneticPr fontId="3"/>
  </si>
  <si>
    <t>高松暦２</t>
    <rPh sb="2" eb="3">
      <t>レキ</t>
    </rPh>
    <phoneticPr fontId="3"/>
  </si>
  <si>
    <t>高松度２</t>
    <rPh sb="2" eb="3">
      <t>ド</t>
    </rPh>
    <phoneticPr fontId="3"/>
  </si>
  <si>
    <t>大分度１</t>
    <rPh sb="2" eb="3">
      <t>ド</t>
    </rPh>
    <phoneticPr fontId="3"/>
  </si>
  <si>
    <t>大分空港</t>
    <rPh sb="0" eb="2">
      <t>オオイタ</t>
    </rPh>
    <rPh sb="2" eb="4">
      <t>クウコウ</t>
    </rPh>
    <phoneticPr fontId="3"/>
  </si>
  <si>
    <t>松山暦１</t>
    <rPh sb="2" eb="3">
      <t>レキ</t>
    </rPh>
    <phoneticPr fontId="3"/>
  </si>
  <si>
    <t>与論暦２</t>
    <rPh sb="2" eb="3">
      <t>レキ</t>
    </rPh>
    <phoneticPr fontId="3"/>
  </si>
  <si>
    <t>松山度１</t>
    <rPh sb="2" eb="3">
      <t>ド</t>
    </rPh>
    <phoneticPr fontId="3"/>
  </si>
  <si>
    <t>福井暦１</t>
    <rPh sb="2" eb="3">
      <t>レキ</t>
    </rPh>
    <phoneticPr fontId="3"/>
  </si>
  <si>
    <t>松山暦２</t>
    <rPh sb="2" eb="3">
      <t>レキ</t>
    </rPh>
    <phoneticPr fontId="3"/>
  </si>
  <si>
    <r>
      <t>増毛Ｈ</t>
    </r>
    <r>
      <rPr>
        <u/>
        <sz val="11"/>
        <color theme="10"/>
        <rFont val="ＭＳ Ｐゴシック"/>
        <family val="3"/>
        <charset val="128"/>
      </rPr>
      <t>（H30.6.1供用廃止）</t>
    </r>
    <rPh sb="0" eb="2">
      <t>ゾウモウ</t>
    </rPh>
    <rPh sb="11" eb="13">
      <t>キョウヨウ</t>
    </rPh>
    <rPh sb="13" eb="15">
      <t>ハイシ</t>
    </rPh>
    <phoneticPr fontId="3"/>
  </si>
  <si>
    <t>松山度２</t>
    <rPh sb="2" eb="3">
      <t>ド</t>
    </rPh>
    <phoneticPr fontId="3"/>
  </si>
  <si>
    <t>高知暦１</t>
    <rPh sb="2" eb="3">
      <t>レキ</t>
    </rPh>
    <phoneticPr fontId="3"/>
  </si>
  <si>
    <t>高知度１</t>
    <rPh sb="2" eb="3">
      <t>ド</t>
    </rPh>
    <phoneticPr fontId="3"/>
  </si>
  <si>
    <t>中標津度２</t>
    <rPh sb="3" eb="4">
      <t>ド</t>
    </rPh>
    <phoneticPr fontId="3"/>
  </si>
  <si>
    <t>神津島暦２</t>
    <rPh sb="3" eb="4">
      <t>レキ</t>
    </rPh>
    <phoneticPr fontId="3"/>
  </si>
  <si>
    <t>出雲空港</t>
    <rPh sb="0" eb="2">
      <t>イズモ</t>
    </rPh>
    <rPh sb="2" eb="4">
      <t>クウコウ</t>
    </rPh>
    <phoneticPr fontId="3"/>
  </si>
  <si>
    <t>粟国暦２</t>
    <rPh sb="2" eb="3">
      <t>レキ</t>
    </rPh>
    <phoneticPr fontId="3"/>
  </si>
  <si>
    <t>高知度２</t>
    <rPh sb="2" eb="3">
      <t>ド</t>
    </rPh>
    <phoneticPr fontId="3"/>
  </si>
  <si>
    <t>福岡暦１</t>
    <rPh sb="2" eb="3">
      <t>レキ</t>
    </rPh>
    <phoneticPr fontId="3"/>
  </si>
  <si>
    <t>福岡度２</t>
    <rPh sb="2" eb="3">
      <t>ド</t>
    </rPh>
    <phoneticPr fontId="3"/>
  </si>
  <si>
    <t>北九州暦１</t>
    <rPh sb="3" eb="4">
      <t>レキ</t>
    </rPh>
    <phoneticPr fontId="3"/>
  </si>
  <si>
    <t>函    館                （国管理）</t>
  </si>
  <si>
    <t>利尻度２</t>
    <rPh sb="2" eb="3">
      <t>ド</t>
    </rPh>
    <phoneticPr fontId="3"/>
  </si>
  <si>
    <t>北九州暦２</t>
    <rPh sb="3" eb="4">
      <t>レキ</t>
    </rPh>
    <phoneticPr fontId="3"/>
  </si>
  <si>
    <t>出雲度１</t>
    <rPh sb="2" eb="3">
      <t>ド</t>
    </rPh>
    <phoneticPr fontId="3"/>
  </si>
  <si>
    <t>北九州度２</t>
    <rPh sb="3" eb="4">
      <t>ド</t>
    </rPh>
    <phoneticPr fontId="3"/>
  </si>
  <si>
    <t>秋田度２</t>
    <rPh sb="2" eb="3">
      <t>ド</t>
    </rPh>
    <phoneticPr fontId="3"/>
  </si>
  <si>
    <t>長崎暦１</t>
    <rPh sb="2" eb="3">
      <t>レキ</t>
    </rPh>
    <phoneticPr fontId="3"/>
  </si>
  <si>
    <t>長崎度１</t>
    <rPh sb="2" eb="3">
      <t>ド</t>
    </rPh>
    <phoneticPr fontId="3"/>
  </si>
  <si>
    <t>長崎暦２</t>
    <rPh sb="2" eb="3">
      <t>レキ</t>
    </rPh>
    <phoneticPr fontId="3"/>
  </si>
  <si>
    <t>熊本度１</t>
    <rPh sb="2" eb="3">
      <t>ド</t>
    </rPh>
    <phoneticPr fontId="3"/>
  </si>
  <si>
    <t>熊本暦２</t>
    <rPh sb="2" eb="3">
      <t>レキ</t>
    </rPh>
    <phoneticPr fontId="3"/>
  </si>
  <si>
    <t>熊本度２</t>
    <rPh sb="2" eb="3">
      <t>ド</t>
    </rPh>
    <phoneticPr fontId="3"/>
  </si>
  <si>
    <t>大分暦２</t>
    <rPh sb="2" eb="3">
      <t>レキ</t>
    </rPh>
    <phoneticPr fontId="3"/>
  </si>
  <si>
    <t>大分度２</t>
    <rPh sb="2" eb="3">
      <t>ド</t>
    </rPh>
    <phoneticPr fontId="3"/>
  </si>
  <si>
    <t>小値賀度２</t>
    <rPh sb="3" eb="4">
      <t>ド</t>
    </rPh>
    <phoneticPr fontId="3"/>
  </si>
  <si>
    <t>花巻空港</t>
    <rPh sb="0" eb="2">
      <t>ハナマキ</t>
    </rPh>
    <rPh sb="2" eb="4">
      <t>クウコウ</t>
    </rPh>
    <phoneticPr fontId="3"/>
  </si>
  <si>
    <t>宮崎暦１</t>
    <rPh sb="2" eb="3">
      <t>レキ</t>
    </rPh>
    <phoneticPr fontId="3"/>
  </si>
  <si>
    <t>宮崎度２</t>
    <rPh sb="2" eb="3">
      <t>ド</t>
    </rPh>
    <phoneticPr fontId="3"/>
  </si>
  <si>
    <t>沖永良部暦２</t>
    <rPh sb="4" eb="5">
      <t>レキ</t>
    </rPh>
    <phoneticPr fontId="3"/>
  </si>
  <si>
    <t>鹿児島暦１</t>
    <rPh sb="3" eb="4">
      <t>レキ</t>
    </rPh>
    <phoneticPr fontId="3"/>
  </si>
  <si>
    <t>大島暦１</t>
    <rPh sb="2" eb="3">
      <t>レキ</t>
    </rPh>
    <phoneticPr fontId="3"/>
  </si>
  <si>
    <t>静    岡              （地方管理）</t>
  </si>
  <si>
    <t>大分県央暦１</t>
    <rPh sb="4" eb="5">
      <t>レキ</t>
    </rPh>
    <phoneticPr fontId="3"/>
  </si>
  <si>
    <t>枕崎度１</t>
    <rPh sb="2" eb="3">
      <t>ド</t>
    </rPh>
    <phoneticPr fontId="3"/>
  </si>
  <si>
    <t>津市伊勢湾度１</t>
    <rPh sb="5" eb="6">
      <t>ド</t>
    </rPh>
    <phoneticPr fontId="3"/>
  </si>
  <si>
    <t>鹿児島度１</t>
    <rPh sb="3" eb="4">
      <t>ド</t>
    </rPh>
    <phoneticPr fontId="3"/>
  </si>
  <si>
    <t>山形度１</t>
    <rPh sb="2" eb="3">
      <t>ド</t>
    </rPh>
    <phoneticPr fontId="3"/>
  </si>
  <si>
    <t>長崎空港</t>
    <rPh sb="0" eb="2">
      <t>ナガサキ</t>
    </rPh>
    <rPh sb="2" eb="4">
      <t>クウコウ</t>
    </rPh>
    <phoneticPr fontId="3"/>
  </si>
  <si>
    <t>青森暦２</t>
    <rPh sb="2" eb="3">
      <t>レキ</t>
    </rPh>
    <phoneticPr fontId="3"/>
  </si>
  <si>
    <t>宮古度１</t>
    <rPh sb="2" eb="3">
      <t>ド</t>
    </rPh>
    <phoneticPr fontId="3"/>
  </si>
  <si>
    <t>会社管理空港計</t>
    <rPh sb="0" eb="2">
      <t>カイシャ</t>
    </rPh>
    <rPh sb="2" eb="4">
      <t>カンリ</t>
    </rPh>
    <rPh sb="4" eb="6">
      <t>クウコウ</t>
    </rPh>
    <rPh sb="6" eb="7">
      <t>ケイ</t>
    </rPh>
    <phoneticPr fontId="3"/>
  </si>
  <si>
    <t>鹿児島暦２</t>
    <rPh sb="3" eb="4">
      <t>レキ</t>
    </rPh>
    <phoneticPr fontId="3"/>
  </si>
  <si>
    <t>鹿児島度２</t>
    <rPh sb="3" eb="4">
      <t>ド</t>
    </rPh>
    <phoneticPr fontId="3"/>
  </si>
  <si>
    <t>三宅島度１</t>
    <rPh sb="3" eb="4">
      <t>ド</t>
    </rPh>
    <phoneticPr fontId="3"/>
  </si>
  <si>
    <t>那覇度１</t>
    <rPh sb="2" eb="3">
      <t>ド</t>
    </rPh>
    <phoneticPr fontId="3"/>
  </si>
  <si>
    <t>那覇暦２</t>
    <rPh sb="2" eb="3">
      <t>レキ</t>
    </rPh>
    <phoneticPr fontId="3"/>
  </si>
  <si>
    <t>那覇度２</t>
    <rPh sb="2" eb="3">
      <t>ド</t>
    </rPh>
    <phoneticPr fontId="3"/>
  </si>
  <si>
    <t>旭川暦１</t>
    <rPh sb="2" eb="3">
      <t>レキ</t>
    </rPh>
    <phoneticPr fontId="3"/>
  </si>
  <si>
    <t>神戸空港</t>
    <rPh sb="0" eb="2">
      <t>コウベ</t>
    </rPh>
    <rPh sb="2" eb="4">
      <t>クウコウ</t>
    </rPh>
    <phoneticPr fontId="3"/>
  </si>
  <si>
    <t>旭川度１</t>
    <rPh sb="2" eb="3">
      <t>ド</t>
    </rPh>
    <phoneticPr fontId="3"/>
  </si>
  <si>
    <t>粟国空港</t>
    <rPh sb="0" eb="2">
      <t>アワクニ</t>
    </rPh>
    <rPh sb="2" eb="4">
      <t>クウコウ</t>
    </rPh>
    <phoneticPr fontId="3"/>
  </si>
  <si>
    <t>旭川暦２</t>
    <rPh sb="2" eb="3">
      <t>レキ</t>
    </rPh>
    <phoneticPr fontId="3"/>
  </si>
  <si>
    <t>帯広暦１</t>
    <rPh sb="2" eb="3">
      <t>レキ</t>
    </rPh>
    <phoneticPr fontId="3"/>
  </si>
  <si>
    <t>帯広暦２</t>
    <rPh sb="2" eb="3">
      <t>レキ</t>
    </rPh>
    <phoneticPr fontId="3"/>
  </si>
  <si>
    <t>帯広度２</t>
    <rPh sb="2" eb="3">
      <t>ド</t>
    </rPh>
    <phoneticPr fontId="3"/>
  </si>
  <si>
    <t>岩国暦２</t>
    <rPh sb="2" eb="3">
      <t>レキ</t>
    </rPh>
    <phoneticPr fontId="3"/>
  </si>
  <si>
    <t>舞洲度１</t>
    <rPh sb="2" eb="3">
      <t>ド</t>
    </rPh>
    <phoneticPr fontId="3"/>
  </si>
  <si>
    <t>秋田暦１</t>
    <rPh sb="2" eb="3">
      <t>レキ</t>
    </rPh>
    <phoneticPr fontId="3"/>
  </si>
  <si>
    <t>調    布                （その他）</t>
  </si>
  <si>
    <t>【会社管理空港】</t>
    <rPh sb="1" eb="3">
      <t>カイシャ</t>
    </rPh>
    <rPh sb="3" eb="5">
      <t>カンリ</t>
    </rPh>
    <rPh sb="5" eb="7">
      <t>クウコウ</t>
    </rPh>
    <phoneticPr fontId="3"/>
  </si>
  <si>
    <t>秋田度１</t>
    <rPh sb="2" eb="3">
      <t>ド</t>
    </rPh>
    <phoneticPr fontId="3"/>
  </si>
  <si>
    <t>山形暦１</t>
    <rPh sb="2" eb="3">
      <t>レキ</t>
    </rPh>
    <phoneticPr fontId="3"/>
  </si>
  <si>
    <t>山形暦２</t>
    <rPh sb="2" eb="3">
      <t>レキ</t>
    </rPh>
    <phoneticPr fontId="3"/>
  </si>
  <si>
    <t>鹿児島空港</t>
    <rPh sb="0" eb="3">
      <t>カゴシマ</t>
    </rPh>
    <rPh sb="3" eb="5">
      <t>クウコウ</t>
    </rPh>
    <phoneticPr fontId="3"/>
  </si>
  <si>
    <t>山口宇部暦１</t>
    <rPh sb="4" eb="5">
      <t>レキ</t>
    </rPh>
    <phoneticPr fontId="3"/>
  </si>
  <si>
    <t>女満別度１</t>
    <rPh sb="3" eb="4">
      <t>ド</t>
    </rPh>
    <phoneticPr fontId="3"/>
  </si>
  <si>
    <t>山口宇部度２</t>
    <rPh sb="4" eb="5">
      <t>ド</t>
    </rPh>
    <phoneticPr fontId="3"/>
  </si>
  <si>
    <t>北大東度２</t>
    <rPh sb="3" eb="4">
      <t>ド</t>
    </rPh>
    <phoneticPr fontId="3"/>
  </si>
  <si>
    <t>利尻度１</t>
    <rPh sb="2" eb="3">
      <t>ド</t>
    </rPh>
    <phoneticPr fontId="3"/>
  </si>
  <si>
    <t>波照間度１</t>
    <rPh sb="3" eb="4">
      <t>ド</t>
    </rPh>
    <phoneticPr fontId="3"/>
  </si>
  <si>
    <t>礼文度２</t>
    <rPh sb="2" eb="3">
      <t>ド</t>
    </rPh>
    <phoneticPr fontId="3"/>
  </si>
  <si>
    <t>奥尻暦１</t>
    <rPh sb="2" eb="3">
      <t>レキ</t>
    </rPh>
    <phoneticPr fontId="3"/>
  </si>
  <si>
    <t>奥尻度１</t>
    <rPh sb="2" eb="3">
      <t>ド</t>
    </rPh>
    <phoneticPr fontId="3"/>
  </si>
  <si>
    <t>粟    国              （地方管理）</t>
  </si>
  <si>
    <t>奥尻暦２</t>
    <rPh sb="2" eb="3">
      <t>レキ</t>
    </rPh>
    <phoneticPr fontId="3"/>
  </si>
  <si>
    <t>奥尻度２</t>
    <rPh sb="2" eb="3">
      <t>ド</t>
    </rPh>
    <phoneticPr fontId="3"/>
  </si>
  <si>
    <t>三沢度１</t>
    <rPh sb="2" eb="3">
      <t>ド</t>
    </rPh>
    <phoneticPr fontId="3"/>
  </si>
  <si>
    <t>中標津暦１</t>
    <rPh sb="3" eb="4">
      <t>レキ</t>
    </rPh>
    <phoneticPr fontId="3"/>
  </si>
  <si>
    <t>南大東暦２</t>
    <rPh sb="3" eb="4">
      <t>レキ</t>
    </rPh>
    <phoneticPr fontId="3"/>
  </si>
  <si>
    <t>新石垣度２</t>
    <rPh sb="3" eb="4">
      <t>ド</t>
    </rPh>
    <phoneticPr fontId="3"/>
  </si>
  <si>
    <t>中標津度１</t>
    <rPh sb="3" eb="4">
      <t>ド</t>
    </rPh>
    <phoneticPr fontId="3"/>
  </si>
  <si>
    <t>紋別暦１</t>
    <rPh sb="2" eb="3">
      <t>レキ</t>
    </rPh>
    <phoneticPr fontId="3"/>
  </si>
  <si>
    <t>大島空港</t>
    <rPh sb="0" eb="2">
      <t>オオシマ</t>
    </rPh>
    <rPh sb="2" eb="4">
      <t>クウコウ</t>
    </rPh>
    <phoneticPr fontId="3"/>
  </si>
  <si>
    <t>紋別度２</t>
    <rPh sb="2" eb="3">
      <t>ド</t>
    </rPh>
    <phoneticPr fontId="3"/>
  </si>
  <si>
    <t>女満別暦１</t>
    <rPh sb="3" eb="4">
      <t>レキ</t>
    </rPh>
    <phoneticPr fontId="3"/>
  </si>
  <si>
    <t>大分県央度１</t>
    <rPh sb="4" eb="5">
      <t>ド</t>
    </rPh>
    <phoneticPr fontId="3"/>
  </si>
  <si>
    <t>【共用空港】</t>
    <rPh sb="1" eb="3">
      <t>キョウヨウ</t>
    </rPh>
    <rPh sb="3" eb="5">
      <t>クウコウ</t>
    </rPh>
    <phoneticPr fontId="3"/>
  </si>
  <si>
    <t>女満別度２</t>
    <rPh sb="3" eb="4">
      <t>ド</t>
    </rPh>
    <phoneticPr fontId="3"/>
  </si>
  <si>
    <t>東京都東京暦２</t>
    <rPh sb="5" eb="6">
      <t>レキ</t>
    </rPh>
    <phoneticPr fontId="3"/>
  </si>
  <si>
    <t>青森暦１</t>
    <rPh sb="2" eb="3">
      <t>レキ</t>
    </rPh>
    <phoneticPr fontId="3"/>
  </si>
  <si>
    <t>対馬度１</t>
    <rPh sb="2" eb="3">
      <t>ド</t>
    </rPh>
    <phoneticPr fontId="3"/>
  </si>
  <si>
    <t>舞洲暦２</t>
    <rPh sb="2" eb="3">
      <t>レキ</t>
    </rPh>
    <phoneticPr fontId="3"/>
  </si>
  <si>
    <t>石見度２</t>
    <rPh sb="2" eb="3">
      <t>ド</t>
    </rPh>
    <phoneticPr fontId="3"/>
  </si>
  <si>
    <t>米沢暦１</t>
    <rPh sb="2" eb="3">
      <t>レキ</t>
    </rPh>
    <phoneticPr fontId="3"/>
  </si>
  <si>
    <t>青森度１</t>
    <rPh sb="2" eb="3">
      <t>ド</t>
    </rPh>
    <phoneticPr fontId="3"/>
  </si>
  <si>
    <t>青森度２</t>
    <rPh sb="2" eb="3">
      <t>ド</t>
    </rPh>
    <phoneticPr fontId="3"/>
  </si>
  <si>
    <t>花巻度１</t>
    <rPh sb="2" eb="3">
      <t>ド</t>
    </rPh>
    <phoneticPr fontId="3"/>
  </si>
  <si>
    <t>花巻暦２</t>
    <rPh sb="2" eb="3">
      <t>レキ</t>
    </rPh>
    <phoneticPr fontId="3"/>
  </si>
  <si>
    <t>花巻度２</t>
    <rPh sb="2" eb="3">
      <t>ド</t>
    </rPh>
    <phoneticPr fontId="3"/>
  </si>
  <si>
    <t>大館能代暦２</t>
    <rPh sb="4" eb="5">
      <t>レキ</t>
    </rPh>
    <phoneticPr fontId="3"/>
  </si>
  <si>
    <t>庄内暦１</t>
    <rPh sb="2" eb="3">
      <t>レキ</t>
    </rPh>
    <phoneticPr fontId="3"/>
  </si>
  <si>
    <t>庄内度１</t>
    <rPh sb="2" eb="3">
      <t>ド</t>
    </rPh>
    <phoneticPr fontId="3"/>
  </si>
  <si>
    <t>屋 久 島              （地方管理）</t>
  </si>
  <si>
    <t>庄内暦２</t>
    <rPh sb="2" eb="3">
      <t>レキ</t>
    </rPh>
    <phoneticPr fontId="3"/>
  </si>
  <si>
    <t>庄内度２</t>
    <rPh sb="2" eb="3">
      <t>ド</t>
    </rPh>
    <phoneticPr fontId="3"/>
  </si>
  <si>
    <t>下地島度２</t>
    <rPh sb="3" eb="4">
      <t>ド</t>
    </rPh>
    <phoneticPr fontId="3"/>
  </si>
  <si>
    <t>福島暦１</t>
    <rPh sb="2" eb="3">
      <t>レキ</t>
    </rPh>
    <phoneticPr fontId="3"/>
  </si>
  <si>
    <t>全空港計３（全空港計１＋全空港計２）</t>
    <rPh sb="0" eb="1">
      <t>ゼン</t>
    </rPh>
    <rPh sb="1" eb="3">
      <t>クウコウ</t>
    </rPh>
    <rPh sb="3" eb="4">
      <t>ケイ</t>
    </rPh>
    <rPh sb="6" eb="7">
      <t>ゼン</t>
    </rPh>
    <rPh sb="7" eb="9">
      <t>クウコウ</t>
    </rPh>
    <rPh sb="9" eb="10">
      <t>ケイ</t>
    </rPh>
    <rPh sb="12" eb="13">
      <t>ゼン</t>
    </rPh>
    <rPh sb="13" eb="15">
      <t>クウコウ</t>
    </rPh>
    <rPh sb="15" eb="16">
      <t>ケイ</t>
    </rPh>
    <phoneticPr fontId="3"/>
  </si>
  <si>
    <t>福島度１</t>
    <rPh sb="2" eb="3">
      <t>ド</t>
    </rPh>
    <phoneticPr fontId="3"/>
  </si>
  <si>
    <t>宮    崎                （国管理）</t>
  </si>
  <si>
    <t>福島度２</t>
    <rPh sb="2" eb="3">
      <t>ド</t>
    </rPh>
    <phoneticPr fontId="3"/>
  </si>
  <si>
    <t>南大東度１</t>
    <rPh sb="3" eb="4">
      <t>ド</t>
    </rPh>
    <phoneticPr fontId="3"/>
  </si>
  <si>
    <t>広　　島                （へ　リ）</t>
  </si>
  <si>
    <t>大島度１</t>
    <rPh sb="2" eb="3">
      <t>ド</t>
    </rPh>
    <phoneticPr fontId="3"/>
  </si>
  <si>
    <t>富山暦２</t>
    <rPh sb="2" eb="3">
      <t>レキ</t>
    </rPh>
    <phoneticPr fontId="3"/>
  </si>
  <si>
    <t>大島暦２</t>
    <rPh sb="2" eb="3">
      <t>レキ</t>
    </rPh>
    <phoneticPr fontId="3"/>
  </si>
  <si>
    <t>能登度１</t>
    <rPh sb="2" eb="3">
      <t>ド</t>
    </rPh>
    <phoneticPr fontId="3"/>
  </si>
  <si>
    <t>新島暦１</t>
    <rPh sb="2" eb="3">
      <t>レキ</t>
    </rPh>
    <phoneticPr fontId="3"/>
  </si>
  <si>
    <t>新島暦２</t>
    <rPh sb="2" eb="3">
      <t>レキ</t>
    </rPh>
    <phoneticPr fontId="3"/>
  </si>
  <si>
    <t>鳥取空港</t>
    <rPh sb="0" eb="2">
      <t>トットリ</t>
    </rPh>
    <rPh sb="2" eb="4">
      <t>クウコウ</t>
    </rPh>
    <phoneticPr fontId="3"/>
  </si>
  <si>
    <t>新島度２</t>
    <rPh sb="2" eb="3">
      <t>ド</t>
    </rPh>
    <phoneticPr fontId="3"/>
  </si>
  <si>
    <t>神津島暦１</t>
    <rPh sb="3" eb="4">
      <t>レキ</t>
    </rPh>
    <phoneticPr fontId="3"/>
  </si>
  <si>
    <t>神津島度１</t>
    <rPh sb="3" eb="4">
      <t>ド</t>
    </rPh>
    <phoneticPr fontId="3"/>
  </si>
  <si>
    <t>高崎暦２</t>
    <rPh sb="2" eb="3">
      <t>レキ</t>
    </rPh>
    <phoneticPr fontId="3"/>
  </si>
  <si>
    <t>奄美度１</t>
    <rPh sb="2" eb="3">
      <t>ド</t>
    </rPh>
    <phoneticPr fontId="3"/>
  </si>
  <si>
    <t>石見空港</t>
    <rPh sb="0" eb="2">
      <t>イワミ</t>
    </rPh>
    <rPh sb="2" eb="4">
      <t>クウコウ</t>
    </rPh>
    <phoneticPr fontId="3"/>
  </si>
  <si>
    <t>神津島度２</t>
    <rPh sb="3" eb="4">
      <t>ド</t>
    </rPh>
    <phoneticPr fontId="3"/>
  </si>
  <si>
    <t>三宅島暦１</t>
    <rPh sb="3" eb="4">
      <t>レキ</t>
    </rPh>
    <phoneticPr fontId="3"/>
  </si>
  <si>
    <t>三宅島度２</t>
    <rPh sb="3" eb="4">
      <t>ド</t>
    </rPh>
    <phoneticPr fontId="3"/>
  </si>
  <si>
    <t>八丈島暦１</t>
    <rPh sb="3" eb="4">
      <t>レキ</t>
    </rPh>
    <phoneticPr fontId="3"/>
  </si>
  <si>
    <t>佐渡度１</t>
    <rPh sb="2" eb="3">
      <t>ド</t>
    </rPh>
    <phoneticPr fontId="3"/>
  </si>
  <si>
    <t>佐渡暦２</t>
    <rPh sb="2" eb="3">
      <t>レキ</t>
    </rPh>
    <phoneticPr fontId="3"/>
  </si>
  <si>
    <t>下地島暦１</t>
    <rPh sb="3" eb="4">
      <t>レキ</t>
    </rPh>
    <phoneticPr fontId="3"/>
  </si>
  <si>
    <t>佐渡度２</t>
    <rPh sb="2" eb="3">
      <t>ド</t>
    </rPh>
    <phoneticPr fontId="3"/>
  </si>
  <si>
    <t>松本暦１</t>
    <rPh sb="2" eb="3">
      <t>レキ</t>
    </rPh>
    <phoneticPr fontId="3"/>
  </si>
  <si>
    <t>神戸暦２</t>
    <rPh sb="2" eb="3">
      <t>レキ</t>
    </rPh>
    <phoneticPr fontId="3"/>
  </si>
  <si>
    <t>松本度２</t>
    <rPh sb="2" eb="3">
      <t>ド</t>
    </rPh>
    <phoneticPr fontId="3"/>
  </si>
  <si>
    <t>岡山度１</t>
    <rPh sb="2" eb="3">
      <t>ド</t>
    </rPh>
    <phoneticPr fontId="3"/>
  </si>
  <si>
    <t>静岡度１</t>
    <rPh sb="2" eb="3">
      <t>ド</t>
    </rPh>
    <phoneticPr fontId="3"/>
  </si>
  <si>
    <t>ジェット燃料</t>
  </si>
  <si>
    <t>静岡度２</t>
    <rPh sb="2" eb="3">
      <t>ド</t>
    </rPh>
    <phoneticPr fontId="3"/>
  </si>
  <si>
    <t>福井度１</t>
    <rPh sb="2" eb="3">
      <t>ド</t>
    </rPh>
    <phoneticPr fontId="3"/>
  </si>
  <si>
    <t>福井度２</t>
    <rPh sb="2" eb="3">
      <t>ド</t>
    </rPh>
    <phoneticPr fontId="3"/>
  </si>
  <si>
    <t>神戸度１</t>
    <rPh sb="2" eb="3">
      <t>ド</t>
    </rPh>
    <phoneticPr fontId="3"/>
  </si>
  <si>
    <t>伊江島度１</t>
    <rPh sb="3" eb="4">
      <t>ド</t>
    </rPh>
    <phoneticPr fontId="3"/>
  </si>
  <si>
    <t>南紀白浜度１</t>
    <rPh sb="4" eb="5">
      <t>ド</t>
    </rPh>
    <phoneticPr fontId="3"/>
  </si>
  <si>
    <t>南紀白浜暦２</t>
    <rPh sb="4" eb="5">
      <t>レキ</t>
    </rPh>
    <phoneticPr fontId="3"/>
  </si>
  <si>
    <t>成田国際空港</t>
    <rPh sb="0" eb="2">
      <t>ナリタ</t>
    </rPh>
    <rPh sb="2" eb="4">
      <t>コクサイ</t>
    </rPh>
    <rPh sb="4" eb="6">
      <t>クウコウ</t>
    </rPh>
    <phoneticPr fontId="3"/>
  </si>
  <si>
    <t>南紀白浜度２</t>
    <rPh sb="4" eb="5">
      <t>ド</t>
    </rPh>
    <phoneticPr fontId="3"/>
  </si>
  <si>
    <t>徳島暦２</t>
    <rPh sb="2" eb="3">
      <t>レキ</t>
    </rPh>
    <phoneticPr fontId="3"/>
  </si>
  <si>
    <t>鳥取度１</t>
    <rPh sb="2" eb="3">
      <t>ド</t>
    </rPh>
    <phoneticPr fontId="3"/>
  </si>
  <si>
    <t>久米島度２</t>
    <rPh sb="3" eb="4">
      <t>ド</t>
    </rPh>
    <phoneticPr fontId="3"/>
  </si>
  <si>
    <t>鳥取度２</t>
    <rPh sb="2" eb="3">
      <t>ド</t>
    </rPh>
    <phoneticPr fontId="3"/>
  </si>
  <si>
    <t>新島空港</t>
    <rPh sb="0" eb="2">
      <t>ニイジマ</t>
    </rPh>
    <rPh sb="2" eb="4">
      <t>クウコウ</t>
    </rPh>
    <phoneticPr fontId="3"/>
  </si>
  <si>
    <t>徳之島度２</t>
    <rPh sb="3" eb="4">
      <t>ド</t>
    </rPh>
    <phoneticPr fontId="3"/>
  </si>
  <si>
    <t>占冠H（H29.4.1供用廃止）</t>
  </si>
  <si>
    <t>隠岐暦１</t>
    <rPh sb="2" eb="3">
      <t>レキ</t>
    </rPh>
    <phoneticPr fontId="3"/>
  </si>
  <si>
    <t>北九州空港</t>
    <rPh sb="0" eb="3">
      <t>キタキュウシュウ</t>
    </rPh>
    <rPh sb="3" eb="5">
      <t>クウコウ</t>
    </rPh>
    <phoneticPr fontId="3"/>
  </si>
  <si>
    <t>隠岐度１</t>
    <rPh sb="2" eb="3">
      <t>ド</t>
    </rPh>
    <phoneticPr fontId="3"/>
  </si>
  <si>
    <t>隠岐度２</t>
    <rPh sb="2" eb="3">
      <t>ド</t>
    </rPh>
    <phoneticPr fontId="3"/>
  </si>
  <si>
    <t>大館能代空港</t>
    <rPh sb="0" eb="2">
      <t>オオダテ</t>
    </rPh>
    <rPh sb="2" eb="4">
      <t>ノシロ</t>
    </rPh>
    <rPh sb="4" eb="6">
      <t>クウコウ</t>
    </rPh>
    <phoneticPr fontId="3"/>
  </si>
  <si>
    <t>出雲暦１</t>
    <rPh sb="2" eb="3">
      <t>レキ</t>
    </rPh>
    <phoneticPr fontId="3"/>
  </si>
  <si>
    <t>粟国度１</t>
    <rPh sb="2" eb="3">
      <t>ド</t>
    </rPh>
    <phoneticPr fontId="3"/>
  </si>
  <si>
    <t>栃　　木                （へ　リ）</t>
  </si>
  <si>
    <t>出雲暦２</t>
    <rPh sb="2" eb="3">
      <t>レキ</t>
    </rPh>
    <phoneticPr fontId="3"/>
  </si>
  <si>
    <t>出雲度２</t>
    <rPh sb="2" eb="3">
      <t>ド</t>
    </rPh>
    <phoneticPr fontId="3"/>
  </si>
  <si>
    <t>石見暦１</t>
    <rPh sb="2" eb="3">
      <t>レキ</t>
    </rPh>
    <phoneticPr fontId="3"/>
  </si>
  <si>
    <t>岡山暦１</t>
    <rPh sb="2" eb="3">
      <t>レキ</t>
    </rPh>
    <phoneticPr fontId="3"/>
  </si>
  <si>
    <t>岡山暦２</t>
    <rPh sb="2" eb="3">
      <t>レキ</t>
    </rPh>
    <phoneticPr fontId="3"/>
  </si>
  <si>
    <t>徳島飛行場</t>
    <rPh sb="0" eb="2">
      <t>トクシマ</t>
    </rPh>
    <rPh sb="2" eb="5">
      <t>ヒコウジョウ</t>
    </rPh>
    <phoneticPr fontId="3"/>
  </si>
  <si>
    <t>栃木度１</t>
    <rPh sb="2" eb="3">
      <t>ド</t>
    </rPh>
    <phoneticPr fontId="3"/>
  </si>
  <si>
    <t>但馬度２</t>
    <rPh sb="2" eb="3">
      <t>ド</t>
    </rPh>
    <phoneticPr fontId="3"/>
  </si>
  <si>
    <t>佐賀暦１</t>
    <rPh sb="2" eb="3">
      <t>レキ</t>
    </rPh>
    <phoneticPr fontId="3"/>
  </si>
  <si>
    <t>三沢暦１</t>
    <rPh sb="2" eb="3">
      <t>レキ</t>
    </rPh>
    <phoneticPr fontId="3"/>
  </si>
  <si>
    <t>上五島空港</t>
    <rPh sb="0" eb="3">
      <t>カミゴトウ</t>
    </rPh>
    <rPh sb="3" eb="5">
      <t>クウコウ</t>
    </rPh>
    <phoneticPr fontId="3"/>
  </si>
  <si>
    <t>佐賀度１</t>
    <rPh sb="2" eb="3">
      <t>ド</t>
    </rPh>
    <phoneticPr fontId="3"/>
  </si>
  <si>
    <t>佐賀暦２</t>
    <rPh sb="2" eb="3">
      <t>レキ</t>
    </rPh>
    <phoneticPr fontId="3"/>
  </si>
  <si>
    <t>佐    渡              （地方管理）</t>
  </si>
  <si>
    <t>佐賀度２</t>
    <rPh sb="2" eb="3">
      <t>ド</t>
    </rPh>
    <phoneticPr fontId="3"/>
  </si>
  <si>
    <t>下地島度１</t>
    <rPh sb="3" eb="4">
      <t>ド</t>
    </rPh>
    <phoneticPr fontId="3"/>
  </si>
  <si>
    <t>対馬暦１</t>
    <rPh sb="2" eb="3">
      <t>レキ</t>
    </rPh>
    <phoneticPr fontId="3"/>
  </si>
  <si>
    <t>対馬暦２</t>
    <rPh sb="2" eb="3">
      <t>レキ</t>
    </rPh>
    <phoneticPr fontId="3"/>
  </si>
  <si>
    <t>礼    文              （地方管理）</t>
  </si>
  <si>
    <t>小値賀暦１</t>
    <rPh sb="3" eb="4">
      <t>レキ</t>
    </rPh>
    <phoneticPr fontId="3"/>
  </si>
  <si>
    <t>調布暦２</t>
    <rPh sb="2" eb="3">
      <t>レキ</t>
    </rPh>
    <phoneticPr fontId="3"/>
  </si>
  <si>
    <t>小値賀度１</t>
    <rPh sb="3" eb="4">
      <t>ド</t>
    </rPh>
    <phoneticPr fontId="3"/>
  </si>
  <si>
    <t>松山空港</t>
    <rPh sb="0" eb="2">
      <t>マツヤマ</t>
    </rPh>
    <rPh sb="2" eb="4">
      <t>クウコウ</t>
    </rPh>
    <phoneticPr fontId="3"/>
  </si>
  <si>
    <t>小値賀暦２</t>
    <rPh sb="3" eb="4">
      <t>レキ</t>
    </rPh>
    <phoneticPr fontId="3"/>
  </si>
  <si>
    <t>南大東暦１</t>
    <rPh sb="3" eb="4">
      <t>レキ</t>
    </rPh>
    <phoneticPr fontId="3"/>
  </si>
  <si>
    <t>福江暦１</t>
    <rPh sb="2" eb="3">
      <t>レキ</t>
    </rPh>
    <phoneticPr fontId="3"/>
  </si>
  <si>
    <t>米沢Ｈ</t>
    <rPh sb="0" eb="2">
      <t>ヨネザワ</t>
    </rPh>
    <phoneticPr fontId="3"/>
  </si>
  <si>
    <t>福江度１</t>
    <rPh sb="2" eb="3">
      <t>ド</t>
    </rPh>
    <phoneticPr fontId="3"/>
  </si>
  <si>
    <t>屋久島暦２</t>
    <rPh sb="3" eb="4">
      <t>レキ</t>
    </rPh>
    <phoneticPr fontId="3"/>
  </si>
  <si>
    <t>群馬度２</t>
    <rPh sb="2" eb="3">
      <t>ド</t>
    </rPh>
    <phoneticPr fontId="3"/>
  </si>
  <si>
    <t>福江度２</t>
    <rPh sb="2" eb="3">
      <t>ド</t>
    </rPh>
    <phoneticPr fontId="3"/>
  </si>
  <si>
    <t>上五島度１</t>
    <rPh sb="3" eb="4">
      <t>ド</t>
    </rPh>
    <phoneticPr fontId="3"/>
  </si>
  <si>
    <t>占冠暦２</t>
    <rPh sb="2" eb="3">
      <t>レキ</t>
    </rPh>
    <phoneticPr fontId="3"/>
  </si>
  <si>
    <t>上五島暦２</t>
    <rPh sb="3" eb="4">
      <t>レキ</t>
    </rPh>
    <phoneticPr fontId="3"/>
  </si>
  <si>
    <t>上五島度２</t>
    <rPh sb="3" eb="4">
      <t>ド</t>
    </rPh>
    <phoneticPr fontId="3"/>
  </si>
  <si>
    <t>八尾暦１</t>
    <rPh sb="2" eb="3">
      <t>レキ</t>
    </rPh>
    <phoneticPr fontId="3"/>
  </si>
  <si>
    <t>壱岐度１</t>
    <rPh sb="2" eb="3">
      <t>ド</t>
    </rPh>
    <phoneticPr fontId="3"/>
  </si>
  <si>
    <t>小松飛行場</t>
    <rPh sb="0" eb="2">
      <t>コマツ</t>
    </rPh>
    <rPh sb="2" eb="5">
      <t>ヒコウジョウ</t>
    </rPh>
    <phoneticPr fontId="3"/>
  </si>
  <si>
    <t>壱岐度２</t>
    <rPh sb="2" eb="3">
      <t>ド</t>
    </rPh>
    <phoneticPr fontId="3"/>
  </si>
  <si>
    <t>種子島暦１</t>
    <rPh sb="3" eb="4">
      <t>レキ</t>
    </rPh>
    <phoneticPr fontId="3"/>
  </si>
  <si>
    <t>福島空港</t>
    <rPh sb="0" eb="2">
      <t>フクシマ</t>
    </rPh>
    <rPh sb="2" eb="4">
      <t>クウコウ</t>
    </rPh>
    <phoneticPr fontId="3"/>
  </si>
  <si>
    <t>種子島度１</t>
    <rPh sb="3" eb="4">
      <t>ド</t>
    </rPh>
    <phoneticPr fontId="3"/>
  </si>
  <si>
    <t>百里度２</t>
    <rPh sb="2" eb="3">
      <t>ド</t>
    </rPh>
    <phoneticPr fontId="3"/>
  </si>
  <si>
    <t>種子島暦２</t>
    <rPh sb="3" eb="4">
      <t>レキ</t>
    </rPh>
    <phoneticPr fontId="3"/>
  </si>
  <si>
    <t>喜界暦２</t>
    <rPh sb="2" eb="3">
      <t>レキ</t>
    </rPh>
    <phoneticPr fontId="3"/>
  </si>
  <si>
    <t>種子島度２</t>
    <rPh sb="3" eb="4">
      <t>ド</t>
    </rPh>
    <phoneticPr fontId="3"/>
  </si>
  <si>
    <t>沖永良部空港</t>
    <rPh sb="0" eb="4">
      <t>オキノエラブ</t>
    </rPh>
    <rPh sb="4" eb="6">
      <t>クウコウ</t>
    </rPh>
    <phoneticPr fontId="3"/>
  </si>
  <si>
    <t>宮崎空港</t>
    <rPh sb="0" eb="2">
      <t>ミヤザキ</t>
    </rPh>
    <rPh sb="2" eb="4">
      <t>クウコウ</t>
    </rPh>
    <phoneticPr fontId="3"/>
  </si>
  <si>
    <t>屋久島暦１</t>
    <rPh sb="3" eb="4">
      <t>レキ</t>
    </rPh>
    <phoneticPr fontId="3"/>
  </si>
  <si>
    <t>屋久島度１</t>
    <rPh sb="3" eb="4">
      <t>ド</t>
    </rPh>
    <phoneticPr fontId="3"/>
  </si>
  <si>
    <t>壱岐空港</t>
    <rPh sb="0" eb="2">
      <t>イキ</t>
    </rPh>
    <rPh sb="2" eb="4">
      <t>クウコウ</t>
    </rPh>
    <phoneticPr fontId="3"/>
  </si>
  <si>
    <t>奄美度２</t>
    <rPh sb="2" eb="3">
      <t>ド</t>
    </rPh>
    <phoneticPr fontId="3"/>
  </si>
  <si>
    <t>砂川度２</t>
    <rPh sb="2" eb="3">
      <t>ド</t>
    </rPh>
    <phoneticPr fontId="3"/>
  </si>
  <si>
    <t>喜界度１</t>
    <rPh sb="2" eb="3">
      <t>ド</t>
    </rPh>
    <phoneticPr fontId="3"/>
  </si>
  <si>
    <t>徳之島暦２</t>
    <rPh sb="3" eb="4">
      <t>レキ</t>
    </rPh>
    <phoneticPr fontId="3"/>
  </si>
  <si>
    <t>仙台空港</t>
    <rPh sb="0" eb="2">
      <t>センダイ</t>
    </rPh>
    <rPh sb="2" eb="4">
      <t>クウコウ</t>
    </rPh>
    <phoneticPr fontId="3"/>
  </si>
  <si>
    <t>沖永良部度１</t>
    <rPh sb="4" eb="5">
      <t>ド</t>
    </rPh>
    <phoneticPr fontId="3"/>
  </si>
  <si>
    <t>沖永良部度２</t>
    <rPh sb="4" eb="5">
      <t>ド</t>
    </rPh>
    <phoneticPr fontId="3"/>
  </si>
  <si>
    <t>小松度２</t>
    <rPh sb="2" eb="3">
      <t>ド</t>
    </rPh>
    <phoneticPr fontId="3"/>
  </si>
  <si>
    <t>宮古暦２</t>
    <rPh sb="2" eb="3">
      <t>レキ</t>
    </rPh>
    <phoneticPr fontId="3"/>
  </si>
  <si>
    <t>与論暦１</t>
    <rPh sb="2" eb="3">
      <t>レキ</t>
    </rPh>
    <phoneticPr fontId="3"/>
  </si>
  <si>
    <t>慶良間度１</t>
    <rPh sb="3" eb="4">
      <t>ド</t>
    </rPh>
    <phoneticPr fontId="3"/>
  </si>
  <si>
    <t>百里度１</t>
    <rPh sb="2" eb="3">
      <t>ド</t>
    </rPh>
    <phoneticPr fontId="3"/>
  </si>
  <si>
    <t>那覇空港</t>
    <rPh sb="0" eb="2">
      <t>ナハ</t>
    </rPh>
    <rPh sb="2" eb="4">
      <t>クウコウ</t>
    </rPh>
    <phoneticPr fontId="3"/>
  </si>
  <si>
    <t>与論度１</t>
    <rPh sb="2" eb="3">
      <t>ド</t>
    </rPh>
    <phoneticPr fontId="3"/>
  </si>
  <si>
    <t>乙部度２</t>
    <rPh sb="2" eb="3">
      <t>ド</t>
    </rPh>
    <phoneticPr fontId="3"/>
  </si>
  <si>
    <t>神戸ヘリ暦２</t>
    <rPh sb="4" eb="5">
      <t>レキ</t>
    </rPh>
    <phoneticPr fontId="3"/>
  </si>
  <si>
    <t>与論度２</t>
    <rPh sb="2" eb="3">
      <t>ド</t>
    </rPh>
    <phoneticPr fontId="3"/>
  </si>
  <si>
    <t>壱    岐              （地方管理）</t>
  </si>
  <si>
    <t>久米島度１</t>
    <rPh sb="3" eb="4">
      <t>ド</t>
    </rPh>
    <phoneticPr fontId="3"/>
  </si>
  <si>
    <t>波照間暦２</t>
    <rPh sb="3" eb="4">
      <t>レキ</t>
    </rPh>
    <phoneticPr fontId="3"/>
  </si>
  <si>
    <t>天草度１</t>
    <rPh sb="2" eb="3">
      <t>ド</t>
    </rPh>
    <phoneticPr fontId="3"/>
  </si>
  <si>
    <t>豊富暦１</t>
    <rPh sb="2" eb="3">
      <t>レキ</t>
    </rPh>
    <phoneticPr fontId="3"/>
  </si>
  <si>
    <t>慶良間暦１</t>
    <rPh sb="3" eb="4">
      <t>レキ</t>
    </rPh>
    <phoneticPr fontId="3"/>
  </si>
  <si>
    <t>与那国度１</t>
    <rPh sb="3" eb="4">
      <t>ド</t>
    </rPh>
    <phoneticPr fontId="3"/>
  </si>
  <si>
    <t>【その他】</t>
    <rPh sb="3" eb="4">
      <t>タ</t>
    </rPh>
    <phoneticPr fontId="3"/>
  </si>
  <si>
    <t>慶良間度２</t>
    <rPh sb="3" eb="4">
      <t>ド</t>
    </rPh>
    <phoneticPr fontId="3"/>
  </si>
  <si>
    <t>南大東度２</t>
    <rPh sb="3" eb="4">
      <t>ド</t>
    </rPh>
    <phoneticPr fontId="3"/>
  </si>
  <si>
    <t>北大東暦１</t>
    <rPh sb="3" eb="4">
      <t>レキ</t>
    </rPh>
    <phoneticPr fontId="3"/>
  </si>
  <si>
    <t>名古屋度２</t>
    <rPh sb="3" eb="4">
      <t>ド</t>
    </rPh>
    <phoneticPr fontId="3"/>
  </si>
  <si>
    <t>北大東暦２</t>
    <rPh sb="3" eb="4">
      <t>レキ</t>
    </rPh>
    <phoneticPr fontId="3"/>
  </si>
  <si>
    <t>福    江              （地方管理）</t>
  </si>
  <si>
    <t>伊江島暦１</t>
    <rPh sb="3" eb="4">
      <t>レキ</t>
    </rPh>
    <phoneticPr fontId="3"/>
  </si>
  <si>
    <t>伊江島暦２</t>
    <rPh sb="3" eb="4">
      <t>レキ</t>
    </rPh>
    <phoneticPr fontId="3"/>
  </si>
  <si>
    <t>伊江島度２</t>
    <rPh sb="3" eb="4">
      <t>ド</t>
    </rPh>
    <phoneticPr fontId="3"/>
  </si>
  <si>
    <t>宮古暦１</t>
    <rPh sb="2" eb="3">
      <t>レキ</t>
    </rPh>
    <phoneticPr fontId="3"/>
  </si>
  <si>
    <t>宮古度２</t>
    <rPh sb="2" eb="3">
      <t>ド</t>
    </rPh>
    <phoneticPr fontId="3"/>
  </si>
  <si>
    <t>下地島暦２</t>
    <rPh sb="3" eb="4">
      <t>レキ</t>
    </rPh>
    <phoneticPr fontId="3"/>
  </si>
  <si>
    <t>多良間暦１</t>
    <rPh sb="3" eb="4">
      <t>レキ</t>
    </rPh>
    <phoneticPr fontId="3"/>
  </si>
  <si>
    <t>青森空港</t>
    <rPh sb="0" eb="2">
      <t>アオモリ</t>
    </rPh>
    <rPh sb="2" eb="4">
      <t>クウコウ</t>
    </rPh>
    <phoneticPr fontId="3"/>
  </si>
  <si>
    <t>多良間暦２</t>
    <rPh sb="3" eb="4">
      <t>レキ</t>
    </rPh>
    <phoneticPr fontId="3"/>
  </si>
  <si>
    <t>多良間度２</t>
    <rPh sb="3" eb="4">
      <t>ド</t>
    </rPh>
    <phoneticPr fontId="3"/>
  </si>
  <si>
    <t>神    戸              （地方管理）</t>
  </si>
  <si>
    <t>新石垣暦１</t>
    <rPh sb="3" eb="4">
      <t>レキ</t>
    </rPh>
    <phoneticPr fontId="3"/>
  </si>
  <si>
    <t>八尾空港</t>
    <rPh sb="0" eb="2">
      <t>ヤオ</t>
    </rPh>
    <rPh sb="2" eb="4">
      <t>クウコウ</t>
    </rPh>
    <phoneticPr fontId="3"/>
  </si>
  <si>
    <t>新石垣度１</t>
    <rPh sb="3" eb="4">
      <t>ド</t>
    </rPh>
    <phoneticPr fontId="3"/>
  </si>
  <si>
    <t>新石垣暦２</t>
    <rPh sb="3" eb="4">
      <t>レキ</t>
    </rPh>
    <phoneticPr fontId="3"/>
  </si>
  <si>
    <t>波照間暦１</t>
    <rPh sb="3" eb="4">
      <t>レキ</t>
    </rPh>
    <phoneticPr fontId="3"/>
  </si>
  <si>
    <t>新 石 垣               （地方管理）</t>
  </si>
  <si>
    <t>波照間度２</t>
    <rPh sb="3" eb="4">
      <t>ド</t>
    </rPh>
    <phoneticPr fontId="3"/>
  </si>
  <si>
    <t>与那国暦１</t>
    <rPh sb="3" eb="4">
      <t>レキ</t>
    </rPh>
    <phoneticPr fontId="3"/>
  </si>
  <si>
    <t>与那国暦２</t>
    <rPh sb="3" eb="4">
      <t>レキ</t>
    </rPh>
    <phoneticPr fontId="3"/>
  </si>
  <si>
    <t>札幌暦２</t>
    <rPh sb="2" eb="3">
      <t>レキ</t>
    </rPh>
    <phoneticPr fontId="3"/>
  </si>
  <si>
    <t>札幌度２</t>
    <rPh sb="2" eb="3">
      <t>ド</t>
    </rPh>
    <phoneticPr fontId="3"/>
  </si>
  <si>
    <t>三沢度２</t>
    <rPh sb="2" eb="3">
      <t>ド</t>
    </rPh>
    <phoneticPr fontId="3"/>
  </si>
  <si>
    <t>乙部暦１</t>
    <rPh sb="2" eb="3">
      <t>レキ</t>
    </rPh>
    <phoneticPr fontId="3"/>
  </si>
  <si>
    <t>小松度１</t>
    <rPh sb="2" eb="3">
      <t>ド</t>
    </rPh>
    <phoneticPr fontId="3"/>
  </si>
  <si>
    <t>小松暦２</t>
    <rPh sb="2" eb="3">
      <t>レキ</t>
    </rPh>
    <phoneticPr fontId="3"/>
  </si>
  <si>
    <t>種子島空港</t>
    <rPh sb="0" eb="3">
      <t>タネガシマ</t>
    </rPh>
    <rPh sb="3" eb="5">
      <t>クウコウ</t>
    </rPh>
    <phoneticPr fontId="3"/>
  </si>
  <si>
    <t>美保度１</t>
    <rPh sb="2" eb="3">
      <t>ド</t>
    </rPh>
    <phoneticPr fontId="3"/>
  </si>
  <si>
    <t>対    馬              （地方管理）</t>
  </si>
  <si>
    <t>美保度２</t>
    <rPh sb="2" eb="3">
      <t>ド</t>
    </rPh>
    <phoneticPr fontId="3"/>
  </si>
  <si>
    <t>増毛暦２</t>
    <rPh sb="2" eb="3">
      <t>レキ</t>
    </rPh>
    <phoneticPr fontId="3"/>
  </si>
  <si>
    <t>岩国暦１</t>
    <rPh sb="2" eb="3">
      <t>レキ</t>
    </rPh>
    <phoneticPr fontId="3"/>
  </si>
  <si>
    <t>徳島暦１</t>
    <rPh sb="2" eb="3">
      <t>レキ</t>
    </rPh>
    <phoneticPr fontId="3"/>
  </si>
  <si>
    <t>徳島度１</t>
    <rPh sb="2" eb="3">
      <t>ド</t>
    </rPh>
    <phoneticPr fontId="3"/>
  </si>
  <si>
    <t>徳島度２</t>
    <rPh sb="2" eb="3">
      <t>ド</t>
    </rPh>
    <phoneticPr fontId="3"/>
  </si>
  <si>
    <t>調布度１</t>
    <rPh sb="2" eb="3">
      <t>ド</t>
    </rPh>
    <phoneticPr fontId="3"/>
  </si>
  <si>
    <t>調布度２</t>
    <rPh sb="2" eb="3">
      <t>ド</t>
    </rPh>
    <phoneticPr fontId="3"/>
  </si>
  <si>
    <t>名古屋暦１</t>
    <rPh sb="3" eb="4">
      <t>レキ</t>
    </rPh>
    <phoneticPr fontId="3"/>
  </si>
  <si>
    <t>名古屋度１</t>
    <rPh sb="3" eb="4">
      <t>ド</t>
    </rPh>
    <phoneticPr fontId="3"/>
  </si>
  <si>
    <t>但馬暦１</t>
    <rPh sb="2" eb="3">
      <t>レキ</t>
    </rPh>
    <phoneticPr fontId="3"/>
  </si>
  <si>
    <t>但馬暦２</t>
    <rPh sb="2" eb="3">
      <t>レキ</t>
    </rPh>
    <phoneticPr fontId="3"/>
  </si>
  <si>
    <t>岡南暦１</t>
    <rPh sb="2" eb="3">
      <t>レキ</t>
    </rPh>
    <phoneticPr fontId="3"/>
  </si>
  <si>
    <t>岡南度１</t>
    <rPh sb="2" eb="3">
      <t>ド</t>
    </rPh>
    <phoneticPr fontId="3"/>
  </si>
  <si>
    <t>岡南暦２</t>
    <rPh sb="2" eb="3">
      <t>レキ</t>
    </rPh>
    <phoneticPr fontId="3"/>
  </si>
  <si>
    <t>岡南度２</t>
    <rPh sb="2" eb="3">
      <t>ド</t>
    </rPh>
    <phoneticPr fontId="3"/>
  </si>
  <si>
    <t>大分県央度２</t>
    <rPh sb="4" eb="5">
      <t>ド</t>
    </rPh>
    <phoneticPr fontId="3"/>
  </si>
  <si>
    <t>八尾度１</t>
    <rPh sb="2" eb="3">
      <t>ド</t>
    </rPh>
    <phoneticPr fontId="3"/>
  </si>
  <si>
    <t>八尾暦２</t>
    <rPh sb="2" eb="3">
      <t>レキ</t>
    </rPh>
    <phoneticPr fontId="3"/>
  </si>
  <si>
    <t>八尾度２</t>
    <rPh sb="2" eb="3">
      <t>ド</t>
    </rPh>
    <phoneticPr fontId="3"/>
  </si>
  <si>
    <t>慶 良 間              （地方管理）</t>
  </si>
  <si>
    <t>隠岐空港</t>
    <rPh sb="0" eb="2">
      <t>イキ</t>
    </rPh>
    <rPh sb="2" eb="4">
      <t>クウコウ</t>
    </rPh>
    <phoneticPr fontId="3"/>
  </si>
  <si>
    <t>豊富暦２</t>
    <rPh sb="2" eb="3">
      <t>レキ</t>
    </rPh>
    <phoneticPr fontId="3"/>
  </si>
  <si>
    <t>大    分                （国管理）</t>
  </si>
  <si>
    <t>砂川暦１</t>
    <rPh sb="2" eb="3">
      <t>レキ</t>
    </rPh>
    <phoneticPr fontId="3"/>
  </si>
  <si>
    <t>岡南飛行場</t>
    <rPh sb="0" eb="2">
      <t>オカナン</t>
    </rPh>
    <rPh sb="2" eb="5">
      <t>ヒコウジョウ</t>
    </rPh>
    <phoneticPr fontId="3"/>
  </si>
  <si>
    <t>米沢度２</t>
    <rPh sb="2" eb="3">
      <t>ド</t>
    </rPh>
    <phoneticPr fontId="3"/>
  </si>
  <si>
    <t>砂川度１</t>
    <rPh sb="2" eb="3">
      <t>ド</t>
    </rPh>
    <phoneticPr fontId="3"/>
  </si>
  <si>
    <t>砂川暦２</t>
    <rPh sb="2" eb="3">
      <t>レキ</t>
    </rPh>
    <phoneticPr fontId="3"/>
  </si>
  <si>
    <t>占冠暦１</t>
    <rPh sb="2" eb="3">
      <t>レキ</t>
    </rPh>
    <phoneticPr fontId="3"/>
  </si>
  <si>
    <t>米沢度１</t>
    <rPh sb="2" eb="3">
      <t>ド</t>
    </rPh>
    <phoneticPr fontId="3"/>
  </si>
  <si>
    <t>ニセコ暦１</t>
    <rPh sb="3" eb="4">
      <t>レキ</t>
    </rPh>
    <phoneticPr fontId="3"/>
  </si>
  <si>
    <t>ニセコ暦２</t>
    <rPh sb="3" eb="4">
      <t>レキ</t>
    </rPh>
    <phoneticPr fontId="3"/>
  </si>
  <si>
    <t>ニセコ度２</t>
    <rPh sb="3" eb="4">
      <t>ド</t>
    </rPh>
    <phoneticPr fontId="3"/>
  </si>
  <si>
    <t>増毛暦１</t>
    <rPh sb="2" eb="3">
      <t>レキ</t>
    </rPh>
    <phoneticPr fontId="3"/>
  </si>
  <si>
    <t>増毛度１</t>
    <rPh sb="2" eb="3">
      <t>ド</t>
    </rPh>
    <phoneticPr fontId="3"/>
  </si>
  <si>
    <t>乙部度１</t>
    <rPh sb="2" eb="3">
      <t>ド</t>
    </rPh>
    <phoneticPr fontId="3"/>
  </si>
  <si>
    <t>波 照 間              （地方管理）</t>
  </si>
  <si>
    <t>米沢暦２</t>
    <rPh sb="2" eb="3">
      <t>レキ</t>
    </rPh>
    <phoneticPr fontId="3"/>
  </si>
  <si>
    <t>つくば度１</t>
    <rPh sb="3" eb="4">
      <t>ド</t>
    </rPh>
    <phoneticPr fontId="3"/>
  </si>
  <si>
    <t>栃木暦１</t>
    <rPh sb="2" eb="3">
      <t>レキ</t>
    </rPh>
    <phoneticPr fontId="3"/>
  </si>
  <si>
    <t>栃木暦２</t>
    <rPh sb="2" eb="3">
      <t>レキ</t>
    </rPh>
    <phoneticPr fontId="3"/>
  </si>
  <si>
    <t>栃木度２</t>
    <rPh sb="2" eb="3">
      <t>ド</t>
    </rPh>
    <phoneticPr fontId="3"/>
  </si>
  <si>
    <t>高崎暦１</t>
    <rPh sb="2" eb="3">
      <t>レキ</t>
    </rPh>
    <phoneticPr fontId="3"/>
  </si>
  <si>
    <t>高崎度１</t>
    <rPh sb="2" eb="3">
      <t>ド</t>
    </rPh>
    <phoneticPr fontId="3"/>
  </si>
  <si>
    <t>高崎度２</t>
    <rPh sb="2" eb="3">
      <t>ド</t>
    </rPh>
    <phoneticPr fontId="3"/>
  </si>
  <si>
    <t>群馬暦１</t>
    <rPh sb="2" eb="3">
      <t>レキ</t>
    </rPh>
    <phoneticPr fontId="3"/>
  </si>
  <si>
    <t>群馬度１</t>
    <rPh sb="2" eb="3">
      <t>ド</t>
    </rPh>
    <phoneticPr fontId="3"/>
  </si>
  <si>
    <t>釧路空港</t>
    <rPh sb="0" eb="2">
      <t>クシロ</t>
    </rPh>
    <rPh sb="2" eb="4">
      <t>クウコウ</t>
    </rPh>
    <phoneticPr fontId="3"/>
  </si>
  <si>
    <t>群馬暦２</t>
    <rPh sb="2" eb="3">
      <t>レキ</t>
    </rPh>
    <phoneticPr fontId="3"/>
  </si>
  <si>
    <t>東京都東京暦１</t>
    <rPh sb="5" eb="6">
      <t>レキ</t>
    </rPh>
    <phoneticPr fontId="3"/>
  </si>
  <si>
    <t>庄内空港</t>
    <rPh sb="0" eb="2">
      <t>ショウナイ</t>
    </rPh>
    <rPh sb="2" eb="4">
      <t>クウコウ</t>
    </rPh>
    <phoneticPr fontId="3"/>
  </si>
  <si>
    <t>東京都東京度１</t>
    <rPh sb="5" eb="6">
      <t>ド</t>
    </rPh>
    <phoneticPr fontId="3"/>
  </si>
  <si>
    <t>東京都東京度２</t>
    <rPh sb="5" eb="6">
      <t>ド</t>
    </rPh>
    <phoneticPr fontId="3"/>
  </si>
  <si>
    <t>若狭暦１</t>
    <rPh sb="2" eb="3">
      <t>レキ</t>
    </rPh>
    <phoneticPr fontId="3"/>
  </si>
  <si>
    <t>若狭度１</t>
    <rPh sb="2" eb="3">
      <t>ド</t>
    </rPh>
    <phoneticPr fontId="3"/>
  </si>
  <si>
    <t>若狭暦２</t>
    <rPh sb="2" eb="3">
      <t>レキ</t>
    </rPh>
    <phoneticPr fontId="3"/>
  </si>
  <si>
    <t>美保飛行場</t>
    <rPh sb="0" eb="2">
      <t>ミホ</t>
    </rPh>
    <rPh sb="2" eb="5">
      <t>ヒコウジョウ</t>
    </rPh>
    <phoneticPr fontId="3"/>
  </si>
  <si>
    <t>若狭度２</t>
    <rPh sb="2" eb="3">
      <t>ド</t>
    </rPh>
    <phoneticPr fontId="3"/>
  </si>
  <si>
    <t>豊富Ｈ</t>
    <rPh sb="0" eb="2">
      <t>トヨトミ</t>
    </rPh>
    <phoneticPr fontId="3"/>
  </si>
  <si>
    <t>大阪国際                （会社管理）</t>
  </si>
  <si>
    <t>津市伊勢湾暦１</t>
    <rPh sb="5" eb="6">
      <t>レキ</t>
    </rPh>
    <phoneticPr fontId="3"/>
  </si>
  <si>
    <t>津市伊勢湾暦２</t>
    <rPh sb="5" eb="6">
      <t>レキ</t>
    </rPh>
    <phoneticPr fontId="3"/>
  </si>
  <si>
    <t>津市伊勢湾度２</t>
    <rPh sb="5" eb="6">
      <t>ド</t>
    </rPh>
    <phoneticPr fontId="3"/>
  </si>
  <si>
    <t>舞洲暦１</t>
    <rPh sb="2" eb="3">
      <t>レキ</t>
    </rPh>
    <phoneticPr fontId="3"/>
  </si>
  <si>
    <t>舞洲度２</t>
    <rPh sb="2" eb="3">
      <t>ド</t>
    </rPh>
    <phoneticPr fontId="3"/>
  </si>
  <si>
    <t>神戸ヘリ度１</t>
    <rPh sb="4" eb="5">
      <t>ド</t>
    </rPh>
    <phoneticPr fontId="3"/>
  </si>
  <si>
    <t>神戸ヘリ度２</t>
    <rPh sb="4" eb="5">
      <t>ド</t>
    </rPh>
    <phoneticPr fontId="3"/>
  </si>
  <si>
    <t>奈良県暦１</t>
    <rPh sb="3" eb="4">
      <t>レキ</t>
    </rPh>
    <phoneticPr fontId="3"/>
  </si>
  <si>
    <t>【ヘリポート】</t>
  </si>
  <si>
    <t>奈良県度１</t>
    <rPh sb="3" eb="4">
      <t>ド</t>
    </rPh>
    <phoneticPr fontId="3"/>
  </si>
  <si>
    <t>奈良県暦２</t>
    <rPh sb="3" eb="4">
      <t>レキ</t>
    </rPh>
    <phoneticPr fontId="3"/>
  </si>
  <si>
    <t>奈良県度２</t>
    <rPh sb="3" eb="4">
      <t>ド</t>
    </rPh>
    <phoneticPr fontId="3"/>
  </si>
  <si>
    <t>広島ヘリ度１</t>
    <rPh sb="4" eb="5">
      <t>ド</t>
    </rPh>
    <phoneticPr fontId="3"/>
  </si>
  <si>
    <t>広島ヘリ暦２</t>
    <rPh sb="4" eb="5">
      <t>レキ</t>
    </rPh>
    <phoneticPr fontId="3"/>
  </si>
  <si>
    <t>広島ヘリ度２</t>
    <rPh sb="4" eb="5">
      <t>ド</t>
    </rPh>
    <phoneticPr fontId="3"/>
  </si>
  <si>
    <t>佐伯暦１</t>
    <rPh sb="2" eb="3">
      <t>レキ</t>
    </rPh>
    <phoneticPr fontId="3"/>
  </si>
  <si>
    <t>佐伯度１</t>
    <rPh sb="2" eb="3">
      <t>ド</t>
    </rPh>
    <phoneticPr fontId="3"/>
  </si>
  <si>
    <t>与那国空港</t>
    <rPh sb="0" eb="3">
      <t>ヨナグニ</t>
    </rPh>
    <rPh sb="3" eb="5">
      <t>クウコウ</t>
    </rPh>
    <phoneticPr fontId="3"/>
  </si>
  <si>
    <t>佐伯暦２</t>
    <rPh sb="2" eb="3">
      <t>レキ</t>
    </rPh>
    <phoneticPr fontId="3"/>
  </si>
  <si>
    <t>佐伯度２</t>
    <rPh sb="2" eb="3">
      <t>ド</t>
    </rPh>
    <phoneticPr fontId="3"/>
  </si>
  <si>
    <t>枕崎暦１</t>
    <rPh sb="2" eb="3">
      <t>レキ</t>
    </rPh>
    <phoneticPr fontId="3"/>
  </si>
  <si>
    <t>枕崎暦２</t>
    <rPh sb="2" eb="3">
      <t>レキ</t>
    </rPh>
    <phoneticPr fontId="3"/>
  </si>
  <si>
    <t>松    山                （国管理）</t>
  </si>
  <si>
    <t>能登暦１</t>
    <rPh sb="2" eb="3">
      <t>レキ</t>
    </rPh>
    <phoneticPr fontId="3"/>
  </si>
  <si>
    <t>能登暦２</t>
    <rPh sb="2" eb="3">
      <t>レキ</t>
    </rPh>
    <phoneticPr fontId="3"/>
  </si>
  <si>
    <t>能登度２</t>
    <rPh sb="2" eb="3">
      <t>ド</t>
    </rPh>
    <phoneticPr fontId="3"/>
  </si>
  <si>
    <t>奄美空港</t>
    <rPh sb="0" eb="2">
      <t>アマミ</t>
    </rPh>
    <rPh sb="2" eb="4">
      <t>クウコウ</t>
    </rPh>
    <phoneticPr fontId="3"/>
  </si>
  <si>
    <t>静岡ヘリ度１</t>
    <rPh sb="4" eb="5">
      <t>ド</t>
    </rPh>
    <phoneticPr fontId="3"/>
  </si>
  <si>
    <t>静岡ヘリ暦２</t>
    <rPh sb="4" eb="5">
      <t>レキ</t>
    </rPh>
    <phoneticPr fontId="3"/>
  </si>
  <si>
    <t>熊    本                （国管理）</t>
  </si>
  <si>
    <t>高知空港</t>
    <rPh sb="0" eb="2">
      <t>コウチ</t>
    </rPh>
    <rPh sb="2" eb="4">
      <t>クウコウ</t>
    </rPh>
    <phoneticPr fontId="3"/>
  </si>
  <si>
    <t>種 子 島              （地方管理）</t>
  </si>
  <si>
    <t>多良間空港</t>
    <rPh sb="0" eb="3">
      <t>タラマ</t>
    </rPh>
    <rPh sb="3" eb="5">
      <t>クウコウ</t>
    </rPh>
    <phoneticPr fontId="3"/>
  </si>
  <si>
    <t>南 大 東              （地方管理）</t>
  </si>
  <si>
    <t>【特定地方管理空港】</t>
    <rPh sb="1" eb="3">
      <t>トクテイ</t>
    </rPh>
    <rPh sb="3" eb="5">
      <t>チホウ</t>
    </rPh>
    <rPh sb="5" eb="7">
      <t>カンリ</t>
    </rPh>
    <rPh sb="7" eb="9">
      <t>クウコウ</t>
    </rPh>
    <phoneticPr fontId="3"/>
  </si>
  <si>
    <t>下 地 島              （地方管理）</t>
  </si>
  <si>
    <t>奥尻空港</t>
    <rPh sb="0" eb="2">
      <t>オクシリ</t>
    </rPh>
    <rPh sb="2" eb="4">
      <t>クウコウ</t>
    </rPh>
    <phoneticPr fontId="3"/>
  </si>
  <si>
    <t>全空港計１（拠点＋地方＋共用）</t>
    <rPh sb="0" eb="1">
      <t>ゼン</t>
    </rPh>
    <rPh sb="1" eb="3">
      <t>クウコウ</t>
    </rPh>
    <rPh sb="3" eb="4">
      <t>ケイ</t>
    </rPh>
    <rPh sb="6" eb="8">
      <t>キョテン</t>
    </rPh>
    <rPh sb="9" eb="11">
      <t>チホウ</t>
    </rPh>
    <rPh sb="12" eb="14">
      <t>キョウヨウ</t>
    </rPh>
    <phoneticPr fontId="3"/>
  </si>
  <si>
    <t>大阪国際空港</t>
    <rPh sb="0" eb="2">
      <t>オオサカ</t>
    </rPh>
    <rPh sb="2" eb="4">
      <t>コクサイ</t>
    </rPh>
    <rPh sb="4" eb="6">
      <t>クウコウ</t>
    </rPh>
    <phoneticPr fontId="3"/>
  </si>
  <si>
    <t>【国管理空港】</t>
    <rPh sb="1" eb="2">
      <t>クニ</t>
    </rPh>
    <rPh sb="2" eb="4">
      <t>カンリ</t>
    </rPh>
    <rPh sb="4" eb="6">
      <t>クウコウ</t>
    </rPh>
    <phoneticPr fontId="3"/>
  </si>
  <si>
    <t>天草飛行場</t>
    <rPh sb="0" eb="2">
      <t>アマクサ</t>
    </rPh>
    <rPh sb="2" eb="5">
      <t>ヒコウジョウ</t>
    </rPh>
    <phoneticPr fontId="3"/>
  </si>
  <si>
    <t>東京国際空港</t>
    <rPh sb="0" eb="2">
      <t>トウキョウ</t>
    </rPh>
    <rPh sb="2" eb="4">
      <t>コクサイ</t>
    </rPh>
    <rPh sb="4" eb="6">
      <t>クウコウ</t>
    </rPh>
    <phoneticPr fontId="3"/>
  </si>
  <si>
    <t>新千歳空港</t>
    <rPh sb="0" eb="3">
      <t>シンチトセ</t>
    </rPh>
    <rPh sb="3" eb="5">
      <t>クウコウ</t>
    </rPh>
    <phoneticPr fontId="3"/>
  </si>
  <si>
    <t>稚内空港</t>
    <rPh sb="0" eb="2">
      <t>ワッカナイ</t>
    </rPh>
    <rPh sb="2" eb="4">
      <t>クウコウ</t>
    </rPh>
    <phoneticPr fontId="3"/>
  </si>
  <si>
    <t>松本空港</t>
    <rPh sb="0" eb="2">
      <t>マツモト</t>
    </rPh>
    <rPh sb="2" eb="4">
      <t>クウコウ</t>
    </rPh>
    <phoneticPr fontId="3"/>
  </si>
  <si>
    <t>函館空港</t>
    <rPh sb="0" eb="2">
      <t>ハコダテ</t>
    </rPh>
    <rPh sb="2" eb="4">
      <t>クウコウ</t>
    </rPh>
    <phoneticPr fontId="3"/>
  </si>
  <si>
    <t>新潟空港</t>
    <rPh sb="0" eb="2">
      <t>ニイガタ</t>
    </rPh>
    <rPh sb="2" eb="4">
      <t>クウコウ</t>
    </rPh>
    <phoneticPr fontId="3"/>
  </si>
  <si>
    <t>広島空港</t>
    <rPh sb="0" eb="2">
      <t>ヒロシマ</t>
    </rPh>
    <rPh sb="2" eb="4">
      <t>クウコウ</t>
    </rPh>
    <phoneticPr fontId="3"/>
  </si>
  <si>
    <t>屋久島空港</t>
    <rPh sb="0" eb="3">
      <t>ヤクシマ</t>
    </rPh>
    <rPh sb="3" eb="5">
      <t>クウコウ</t>
    </rPh>
    <phoneticPr fontId="3"/>
  </si>
  <si>
    <t>熊本空港</t>
    <rPh sb="0" eb="2">
      <t>クマモト</t>
    </rPh>
    <rPh sb="2" eb="4">
      <t>クウコウ</t>
    </rPh>
    <phoneticPr fontId="3"/>
  </si>
  <si>
    <t>国管理空港計</t>
    <rPh sb="0" eb="1">
      <t>クニ</t>
    </rPh>
    <rPh sb="1" eb="3">
      <t>カンリ</t>
    </rPh>
    <rPh sb="3" eb="5">
      <t>クウコウ</t>
    </rPh>
    <rPh sb="5" eb="6">
      <t>ケイ</t>
    </rPh>
    <phoneticPr fontId="3"/>
  </si>
  <si>
    <t>但馬飛行場</t>
    <rPh sb="0" eb="2">
      <t>タジマ</t>
    </rPh>
    <rPh sb="2" eb="5">
      <t>ヒコウジョウ</t>
    </rPh>
    <phoneticPr fontId="3"/>
  </si>
  <si>
    <t>旭川空港</t>
    <rPh sb="0" eb="2">
      <t>アサヒカワ</t>
    </rPh>
    <rPh sb="2" eb="4">
      <t>クウコウ</t>
    </rPh>
    <phoneticPr fontId="3"/>
  </si>
  <si>
    <t>秋田空港</t>
    <rPh sb="0" eb="2">
      <t>アキタ</t>
    </rPh>
    <rPh sb="2" eb="4">
      <t>クウコウ</t>
    </rPh>
    <phoneticPr fontId="3"/>
  </si>
  <si>
    <t>特定地方管理空港計</t>
    <rPh sb="0" eb="2">
      <t>トクテイ</t>
    </rPh>
    <rPh sb="2" eb="4">
      <t>チホウ</t>
    </rPh>
    <rPh sb="4" eb="6">
      <t>カンリ</t>
    </rPh>
    <rPh sb="6" eb="8">
      <t>クウコウ</t>
    </rPh>
    <rPh sb="8" eb="9">
      <t>ケイ</t>
    </rPh>
    <phoneticPr fontId="3"/>
  </si>
  <si>
    <t>【地方管理空港】</t>
    <rPh sb="1" eb="3">
      <t>チホウ</t>
    </rPh>
    <rPh sb="3" eb="5">
      <t>カンリ</t>
    </rPh>
    <rPh sb="5" eb="7">
      <t>クウコウ</t>
    </rPh>
    <phoneticPr fontId="3"/>
  </si>
  <si>
    <t>利尻空港</t>
    <rPh sb="0" eb="2">
      <t>リシリ</t>
    </rPh>
    <rPh sb="2" eb="4">
      <t>クウコウ</t>
    </rPh>
    <phoneticPr fontId="3"/>
  </si>
  <si>
    <t>礼文空港</t>
    <rPh sb="0" eb="2">
      <t>レイブン</t>
    </rPh>
    <rPh sb="2" eb="4">
      <t>クウコウ</t>
    </rPh>
    <phoneticPr fontId="3"/>
  </si>
  <si>
    <t>紋別空港</t>
    <rPh sb="0" eb="2">
      <t>モンベツ</t>
    </rPh>
    <rPh sb="2" eb="4">
      <t>クウコウ</t>
    </rPh>
    <phoneticPr fontId="3"/>
  </si>
  <si>
    <t>女満別空港</t>
    <rPh sb="0" eb="3">
      <t>メマンベツ</t>
    </rPh>
    <rPh sb="3" eb="5">
      <t>クウコウ</t>
    </rPh>
    <phoneticPr fontId="3"/>
  </si>
  <si>
    <t>神津島空港</t>
    <rPh sb="0" eb="3">
      <t>コウヅシマ</t>
    </rPh>
    <rPh sb="3" eb="5">
      <t>クウコウ</t>
    </rPh>
    <phoneticPr fontId="3"/>
  </si>
  <si>
    <t>八丈島空港</t>
    <rPh sb="0" eb="3">
      <t>ハチジョウジマ</t>
    </rPh>
    <rPh sb="3" eb="5">
      <t>クウコウ</t>
    </rPh>
    <phoneticPr fontId="3"/>
  </si>
  <si>
    <t>佐渡空港</t>
    <rPh sb="0" eb="2">
      <t>サド</t>
    </rPh>
    <rPh sb="2" eb="4">
      <t>クウコウ</t>
    </rPh>
    <phoneticPr fontId="3"/>
  </si>
  <si>
    <t>富山空港</t>
    <rPh sb="0" eb="2">
      <t>トヤマ</t>
    </rPh>
    <rPh sb="2" eb="4">
      <t>クウコウ</t>
    </rPh>
    <phoneticPr fontId="3"/>
  </si>
  <si>
    <t>能登空港</t>
    <rPh sb="0" eb="2">
      <t>ノト</t>
    </rPh>
    <rPh sb="2" eb="4">
      <t>クウコウ</t>
    </rPh>
    <phoneticPr fontId="3"/>
  </si>
  <si>
    <t>佐賀空港</t>
    <rPh sb="0" eb="2">
      <t>サガ</t>
    </rPh>
    <rPh sb="2" eb="4">
      <t>クウコウ</t>
    </rPh>
    <phoneticPr fontId="3"/>
  </si>
  <si>
    <t>対馬空港</t>
    <rPh sb="0" eb="2">
      <t>ツシマ</t>
    </rPh>
    <rPh sb="2" eb="4">
      <t>クウコウ</t>
    </rPh>
    <phoneticPr fontId="3"/>
  </si>
  <si>
    <t>福江空港</t>
    <rPh sb="0" eb="2">
      <t>フクエ</t>
    </rPh>
    <rPh sb="2" eb="4">
      <t>クウコウ</t>
    </rPh>
    <phoneticPr fontId="3"/>
  </si>
  <si>
    <t>久米島空港</t>
    <rPh sb="0" eb="2">
      <t>クメ</t>
    </rPh>
    <rPh sb="2" eb="3">
      <t>シマ</t>
    </rPh>
    <rPh sb="3" eb="5">
      <t>クウコウ</t>
    </rPh>
    <phoneticPr fontId="3"/>
  </si>
  <si>
    <t>南大東空港</t>
    <rPh sb="0" eb="3">
      <t>ミナミダイトウ</t>
    </rPh>
    <rPh sb="3" eb="5">
      <t>クウコウ</t>
    </rPh>
    <phoneticPr fontId="3"/>
  </si>
  <si>
    <t>北大東空港</t>
    <rPh sb="0" eb="3">
      <t>キタダイトウ</t>
    </rPh>
    <rPh sb="3" eb="5">
      <t>クウコウ</t>
    </rPh>
    <phoneticPr fontId="3"/>
  </si>
  <si>
    <t>伊江島空港</t>
    <rPh sb="0" eb="3">
      <t>イエジマ</t>
    </rPh>
    <rPh sb="3" eb="5">
      <t>クウコウ</t>
    </rPh>
    <phoneticPr fontId="3"/>
  </si>
  <si>
    <t>宮古空港</t>
    <rPh sb="0" eb="2">
      <t>ミヤコ</t>
    </rPh>
    <rPh sb="2" eb="4">
      <t>クウコウ</t>
    </rPh>
    <phoneticPr fontId="3"/>
  </si>
  <si>
    <t>波照間空港</t>
    <rPh sb="0" eb="3">
      <t>ハテルマ</t>
    </rPh>
    <rPh sb="3" eb="5">
      <t>クウコウ</t>
    </rPh>
    <phoneticPr fontId="3"/>
  </si>
  <si>
    <t>地方管理空港計</t>
    <rPh sb="0" eb="2">
      <t>チホウ</t>
    </rPh>
    <rPh sb="2" eb="4">
      <t>カンリ</t>
    </rPh>
    <rPh sb="4" eb="6">
      <t>クウコウ</t>
    </rPh>
    <rPh sb="6" eb="7">
      <t>ケイ</t>
    </rPh>
    <phoneticPr fontId="3"/>
  </si>
  <si>
    <t>札幌飛行場</t>
    <rPh sb="0" eb="2">
      <t>サッポロ</t>
    </rPh>
    <rPh sb="2" eb="5">
      <t>ヒコウジョウ</t>
    </rPh>
    <phoneticPr fontId="3"/>
  </si>
  <si>
    <t>三沢飛行場</t>
    <rPh sb="0" eb="2">
      <t>ミサワ</t>
    </rPh>
    <rPh sb="2" eb="5">
      <t>ヒコウジョウ</t>
    </rPh>
    <phoneticPr fontId="3"/>
  </si>
  <si>
    <t>岩国飛行場</t>
    <rPh sb="0" eb="2">
      <t>イワクニ</t>
    </rPh>
    <rPh sb="2" eb="5">
      <t>ヒコウジョウ</t>
    </rPh>
    <phoneticPr fontId="3"/>
  </si>
  <si>
    <t>共用空港計</t>
    <rPh sb="0" eb="2">
      <t>キョウヨウ</t>
    </rPh>
    <rPh sb="2" eb="4">
      <t>クウコウ</t>
    </rPh>
    <rPh sb="4" eb="5">
      <t>ケイ</t>
    </rPh>
    <phoneticPr fontId="3"/>
  </si>
  <si>
    <t>調布飛行場</t>
    <rPh sb="0" eb="2">
      <t>チョウフ</t>
    </rPh>
    <rPh sb="2" eb="5">
      <t>ヒコウジョウ</t>
    </rPh>
    <phoneticPr fontId="3"/>
  </si>
  <si>
    <t>大分県央飛行場</t>
    <rPh sb="0" eb="3">
      <t>オオイタケン</t>
    </rPh>
    <rPh sb="4" eb="7">
      <t>ヒコウジョウ</t>
    </rPh>
    <phoneticPr fontId="3"/>
  </si>
  <si>
    <t>東京都東京Ｈ</t>
    <rPh sb="0" eb="3">
      <t>トウキョウト</t>
    </rPh>
    <rPh sb="3" eb="5">
      <t>トウキョウ</t>
    </rPh>
    <phoneticPr fontId="3"/>
  </si>
  <si>
    <t>高崎Ｈ</t>
    <rPh sb="0" eb="2">
      <t>タカサキ</t>
    </rPh>
    <phoneticPr fontId="3"/>
  </si>
  <si>
    <t>静岡Ｈ</t>
    <rPh sb="0" eb="2">
      <t>シズオカ</t>
    </rPh>
    <phoneticPr fontId="3"/>
  </si>
  <si>
    <t>若狭Ｈ</t>
    <rPh sb="0" eb="2">
      <t>ワカサ</t>
    </rPh>
    <phoneticPr fontId="3"/>
  </si>
  <si>
    <t>津市伊勢湾Ｈ</t>
    <rPh sb="0" eb="2">
      <t>ツシ</t>
    </rPh>
    <rPh sb="2" eb="5">
      <t>イセワン</t>
    </rPh>
    <phoneticPr fontId="3"/>
  </si>
  <si>
    <t>舞洲Ｈ</t>
    <rPh sb="0" eb="2">
      <t>マイシマ</t>
    </rPh>
    <phoneticPr fontId="3"/>
  </si>
  <si>
    <t>奈良県Ｈ</t>
    <rPh sb="0" eb="3">
      <t>ナラケン</t>
    </rPh>
    <phoneticPr fontId="3"/>
  </si>
  <si>
    <t>広島Ｈ</t>
    <rPh sb="0" eb="2">
      <t>ヒロシマ</t>
    </rPh>
    <phoneticPr fontId="3"/>
  </si>
  <si>
    <t>拠点空港計（会社＋国＋特定地方）</t>
    <rPh sb="0" eb="2">
      <t>キョテン</t>
    </rPh>
    <rPh sb="2" eb="4">
      <t>クウコウ</t>
    </rPh>
    <rPh sb="4" eb="5">
      <t>ケイ</t>
    </rPh>
    <rPh sb="6" eb="8">
      <t>カイシャ</t>
    </rPh>
    <rPh sb="9" eb="10">
      <t>クニ</t>
    </rPh>
    <rPh sb="11" eb="13">
      <t>トクテイ</t>
    </rPh>
    <rPh sb="13" eb="15">
      <t>チホウ</t>
    </rPh>
    <phoneticPr fontId="3"/>
  </si>
  <si>
    <t>枕崎Ｈ</t>
    <rPh sb="0" eb="2">
      <t>マクラザキ</t>
    </rPh>
    <phoneticPr fontId="3"/>
  </si>
  <si>
    <t>【空港別合計】</t>
    <rPh sb="1" eb="3">
      <t>クウコウ</t>
    </rPh>
    <rPh sb="3" eb="4">
      <t>ベツ</t>
    </rPh>
    <rPh sb="4" eb="6">
      <t>ゴウケイ</t>
    </rPh>
    <phoneticPr fontId="3"/>
  </si>
  <si>
    <t>全空港計２（その他＋ヘリポート）</t>
    <rPh sb="0" eb="1">
      <t>ゼン</t>
    </rPh>
    <rPh sb="1" eb="3">
      <t>クウコウ</t>
    </rPh>
    <rPh sb="3" eb="4">
      <t>ケイ</t>
    </rPh>
    <rPh sb="8" eb="9">
      <t>タ</t>
    </rPh>
    <phoneticPr fontId="3"/>
  </si>
  <si>
    <t>中標津空港</t>
    <rPh sb="0" eb="3">
      <t>ナカシベツ</t>
    </rPh>
    <rPh sb="3" eb="5">
      <t>クウコウ</t>
    </rPh>
    <phoneticPr fontId="3"/>
  </si>
  <si>
    <t>成田国際              （会社管理）</t>
  </si>
  <si>
    <t>国管理空港計</t>
  </si>
  <si>
    <t>拠点空港計</t>
  </si>
  <si>
    <t>共用空港計</t>
  </si>
  <si>
    <t>その他空港計</t>
  </si>
  <si>
    <t>舞　　洲                （へ　リ）</t>
  </si>
  <si>
    <t>鹿 児 島                （国管理）</t>
  </si>
  <si>
    <t>神　　戸                （へ　リ）</t>
  </si>
  <si>
    <t>ヘリポート計</t>
  </si>
  <si>
    <t>全空港計３  （全空港計１、全空港計２）</t>
  </si>
  <si>
    <r>
      <t>ニセコＨ</t>
    </r>
    <r>
      <rPr>
        <u/>
        <sz val="11"/>
        <color theme="10"/>
        <rFont val="ＭＳ Ｐゴシック"/>
        <family val="3"/>
        <charset val="128"/>
      </rPr>
      <t>（H30.6.30供用廃止）</t>
    </r>
    <rPh sb="13" eb="15">
      <t>キョウヨウ</t>
    </rPh>
    <rPh sb="15" eb="17">
      <t>ハイシ</t>
    </rPh>
    <phoneticPr fontId="3"/>
  </si>
  <si>
    <r>
      <t>神戸Ｈ</t>
    </r>
    <r>
      <rPr>
        <u/>
        <sz val="11"/>
        <color theme="10"/>
        <rFont val="ＭＳ Ｐゴシック"/>
        <family val="3"/>
        <charset val="128"/>
      </rPr>
      <t>（H30.4.1供用廃止）</t>
    </r>
    <rPh sb="0" eb="2">
      <t>コウベ</t>
    </rPh>
    <rPh sb="11" eb="13">
      <t>キョウヨウ</t>
    </rPh>
    <rPh sb="13" eb="15">
      <t>ハイシ</t>
    </rPh>
    <phoneticPr fontId="3"/>
  </si>
  <si>
    <r>
      <t>佐伯Ｈ</t>
    </r>
    <r>
      <rPr>
        <u/>
        <sz val="11"/>
        <color theme="10"/>
        <rFont val="ＭＳ Ｐゴシック"/>
        <family val="3"/>
        <charset val="128"/>
      </rPr>
      <t>（H30.4.1供用廃止）</t>
    </r>
    <rPh sb="0" eb="2">
      <t>サエキ</t>
    </rPh>
    <phoneticPr fontId="3"/>
  </si>
  <si>
    <t>乙部Ｈ（H27.2.5供用廃止）</t>
    <rPh sb="0" eb="2">
      <t>オトベ</t>
    </rPh>
    <phoneticPr fontId="3"/>
  </si>
  <si>
    <t>占　　冠                （へ　リ）</t>
  </si>
  <si>
    <r>
      <t>砂川Ｈ</t>
    </r>
    <r>
      <rPr>
        <u/>
        <sz val="11"/>
        <color theme="10"/>
        <rFont val="ＭＳ Ｐゴシック"/>
        <family val="3"/>
        <charset val="128"/>
      </rPr>
      <t>（H30.3.31供用廃止）</t>
    </r>
    <rPh sb="0" eb="2">
      <t>スナカワ</t>
    </rPh>
    <rPh sb="12" eb="14">
      <t>キョウヨウ</t>
    </rPh>
    <rPh sb="14" eb="16">
      <t>ハイシ</t>
    </rPh>
    <phoneticPr fontId="3"/>
  </si>
  <si>
    <t>中部国際              （会社管理）</t>
  </si>
  <si>
    <t>航空燃料供給量　（KＬ）</t>
  </si>
  <si>
    <t>関西国際              （会社管理）</t>
  </si>
  <si>
    <t>東京国際                （国管理）</t>
  </si>
  <si>
    <t>新 千 歳                （国管理）</t>
  </si>
  <si>
    <t>釧    路                （国管理）</t>
  </si>
  <si>
    <t>広    島                （国管理）</t>
  </si>
  <si>
    <t>高    松                （国管理）</t>
  </si>
  <si>
    <t>高    知                （国管理）</t>
  </si>
  <si>
    <t>福    岡                （国管理）</t>
  </si>
  <si>
    <t>北 九 州                （国管理）</t>
  </si>
  <si>
    <t>長    崎                （国管理）</t>
  </si>
  <si>
    <t>那    覇                （国管理）</t>
  </si>
  <si>
    <t>秋    田          （特定地方管理）</t>
  </si>
  <si>
    <t>山口宇部          （特定地方管理）</t>
  </si>
  <si>
    <t>利    尻              （地方管理）</t>
  </si>
  <si>
    <t>中 標 津              （地方管理）</t>
  </si>
  <si>
    <t>紋    別              （地方管理）</t>
  </si>
  <si>
    <t>女 満 別              （地方管理）</t>
  </si>
  <si>
    <t>青    森              （地方管理）</t>
  </si>
  <si>
    <t>花    巻              （地方管理）</t>
  </si>
  <si>
    <t>大館能代              （地方管理）</t>
  </si>
  <si>
    <t>福    島              （地方管理）</t>
  </si>
  <si>
    <t>大    島              （地方管理）</t>
  </si>
  <si>
    <t>新    島              （地方管理）</t>
  </si>
  <si>
    <t>三 宅 島              （地方管理）</t>
  </si>
  <si>
    <t>八 丈 島              （地方管理）</t>
  </si>
  <si>
    <t>松    本              （地方管理）</t>
  </si>
  <si>
    <t>福    井              （地方管理）</t>
  </si>
  <si>
    <t>南紀白浜              （地方管理）</t>
  </si>
  <si>
    <t>鳥    取              （地方管理）</t>
  </si>
  <si>
    <t>隠    岐              （地方管理）</t>
  </si>
  <si>
    <t>出    雲              （地方管理）</t>
  </si>
  <si>
    <t>石    見              （地方管理）</t>
  </si>
  <si>
    <t>佐    賀              （地方管理）</t>
  </si>
  <si>
    <t>小 値 賀              （地方管理）</t>
  </si>
  <si>
    <t>上 五 島              （地方管理）</t>
  </si>
  <si>
    <t>奄    美              （地方管理）</t>
  </si>
  <si>
    <t>喜    界              （地方管理）</t>
  </si>
  <si>
    <t>徳 之 島              （地方管理）</t>
  </si>
  <si>
    <t>沖永良部              （地方管理）</t>
  </si>
  <si>
    <t>与    論              （地方管理）</t>
  </si>
  <si>
    <t>久 米 島              （地方管理）</t>
  </si>
  <si>
    <t>北 大 東              （地方管理）</t>
  </si>
  <si>
    <t>伊 江 島              （地方管理）</t>
  </si>
  <si>
    <t>多 良 間              （地方管理）</t>
  </si>
  <si>
    <t>増　　毛                （へ　リ）</t>
  </si>
  <si>
    <t>与 那 国              （地方管理）</t>
  </si>
  <si>
    <t>札    幌                （共  用）</t>
  </si>
  <si>
    <t>三    沢                （共  用）</t>
  </si>
  <si>
    <t>百    里                （共  用）</t>
  </si>
  <si>
    <t>美    保                （共  用）</t>
  </si>
  <si>
    <t>岩　　国                （共  用）</t>
  </si>
  <si>
    <t>徳    島                （共  用）</t>
  </si>
  <si>
    <t>名 古 屋                （その他）</t>
  </si>
  <si>
    <t>但    馬                （その他）</t>
  </si>
  <si>
    <t>岡    南                （その他）</t>
  </si>
  <si>
    <t>天　　草　　            （その他）</t>
  </si>
  <si>
    <t>大分県央                （その他）</t>
  </si>
  <si>
    <t>八    尾                （その他）</t>
  </si>
  <si>
    <t>豊　　富                （へ　リ）</t>
  </si>
  <si>
    <t>※　　平成29年4月1日供用廃止</t>
  </si>
  <si>
    <t>ニ セ コ                （へ　リ）</t>
  </si>
  <si>
    <t>乙　　部                （へ　リ）</t>
  </si>
  <si>
    <t>※　平成27年2月5日供用廃止</t>
  </si>
  <si>
    <t>米　　沢                （へ　リ）</t>
  </si>
  <si>
    <t>高　　崎                （へ　リ）</t>
  </si>
  <si>
    <t>群　　馬                （へ　リ）</t>
  </si>
  <si>
    <t>静　　岡                （へ　リ）</t>
  </si>
  <si>
    <t>津市伊勢湾              （へ　リ）</t>
  </si>
  <si>
    <t>令　和　4　年　空　港　管　理　状　況　調　書</t>
  </si>
  <si>
    <t>成田暦１</t>
  </si>
  <si>
    <t>成田度１</t>
  </si>
  <si>
    <t>成田暦２</t>
  </si>
  <si>
    <t>成田度２</t>
  </si>
  <si>
    <t>令　和　４　年　空　港　管　理　状　況　調　書</t>
  </si>
  <si>
    <t>航空燃料供給量　（ＫＬ）</t>
  </si>
  <si>
    <t>中部暦１</t>
  </si>
  <si>
    <t>中部度１</t>
  </si>
  <si>
    <t>中部暦２</t>
  </si>
  <si>
    <t>中部度２</t>
  </si>
  <si>
    <t>関西暦１</t>
  </si>
  <si>
    <t>関西度１</t>
  </si>
  <si>
    <t>関西暦２</t>
  </si>
  <si>
    <t>関西度２</t>
  </si>
  <si>
    <t>大阪暦１</t>
  </si>
  <si>
    <t>大阪度１</t>
  </si>
  <si>
    <t>大阪暦２</t>
  </si>
  <si>
    <t>大阪度２</t>
  </si>
  <si>
    <t>羽田暦１</t>
  </si>
  <si>
    <t>羽田度１</t>
  </si>
  <si>
    <t>羽田暦２</t>
  </si>
  <si>
    <t>羽田度２</t>
  </si>
  <si>
    <t>新千歳暦１</t>
  </si>
  <si>
    <t>新千歳度１</t>
  </si>
  <si>
    <t>新千歳暦２</t>
  </si>
  <si>
    <t>新千歳度２</t>
  </si>
  <si>
    <t>稚内暦１</t>
  </si>
  <si>
    <t>稚内度１</t>
  </si>
  <si>
    <t>稚内暦２</t>
  </si>
  <si>
    <t>稚内度２</t>
  </si>
  <si>
    <t>釧路暦１</t>
  </si>
  <si>
    <t>釧路度１</t>
  </si>
  <si>
    <t>釧路暦２</t>
  </si>
  <si>
    <t>釧路度２</t>
  </si>
  <si>
    <t>函館暦１</t>
  </si>
  <si>
    <t>函館度１</t>
  </si>
  <si>
    <t>函館暦２</t>
  </si>
  <si>
    <t>函館度２</t>
  </si>
  <si>
    <t>仙台暦１</t>
  </si>
  <si>
    <t>仙台度１</t>
  </si>
  <si>
    <t>仙台暦２</t>
  </si>
  <si>
    <t>仙台度２</t>
  </si>
  <si>
    <t>新潟暦１</t>
  </si>
  <si>
    <t>新潟度１</t>
  </si>
  <si>
    <t>新潟暦２</t>
  </si>
  <si>
    <t>新潟度２</t>
  </si>
  <si>
    <t>広島暦１</t>
  </si>
  <si>
    <t>広島度１</t>
  </si>
  <si>
    <t>広島暦２</t>
  </si>
  <si>
    <t>広島度２</t>
  </si>
  <si>
    <t>高松暦１</t>
  </si>
  <si>
    <t>高松度１</t>
  </si>
  <si>
    <t>高松暦２</t>
  </si>
  <si>
    <t>高松度２</t>
  </si>
  <si>
    <t>松山暦１</t>
  </si>
  <si>
    <t>松山度１</t>
  </si>
  <si>
    <t>松山暦２</t>
  </si>
  <si>
    <t>松山度２</t>
  </si>
  <si>
    <t>高知暦１</t>
  </si>
  <si>
    <t>高知度１</t>
  </si>
  <si>
    <t>高知暦２</t>
  </si>
  <si>
    <t>高知度２</t>
  </si>
  <si>
    <t>福岡暦１</t>
  </si>
  <si>
    <t>福岡度１</t>
  </si>
  <si>
    <t>福岡暦２</t>
  </si>
  <si>
    <t>福岡度２</t>
  </si>
  <si>
    <t>北九州暦１</t>
  </si>
  <si>
    <t>北九州度１</t>
  </si>
  <si>
    <t>北九州暦２</t>
  </si>
  <si>
    <t>北九州度２</t>
  </si>
  <si>
    <t>長崎暦１</t>
  </si>
  <si>
    <t>長崎度１</t>
  </si>
  <si>
    <t>長崎暦２</t>
  </si>
  <si>
    <t>長崎度２</t>
  </si>
  <si>
    <t>熊本暦１</t>
  </si>
  <si>
    <t>熊本度１</t>
  </si>
  <si>
    <t>熊本暦２</t>
  </si>
  <si>
    <t>熊本度２</t>
  </si>
  <si>
    <t>大分暦１</t>
  </si>
  <si>
    <t>大分度１</t>
  </si>
  <si>
    <t>大分暦２</t>
  </si>
  <si>
    <t>大分度２</t>
  </si>
  <si>
    <t>宮崎暦１</t>
  </si>
  <si>
    <t>宮崎度１</t>
  </si>
  <si>
    <t>宮崎暦２</t>
  </si>
  <si>
    <t>宮崎度２</t>
  </si>
  <si>
    <t>鹿児島暦１</t>
  </si>
  <si>
    <t>鹿児島度１</t>
  </si>
  <si>
    <t>鹿児島暦２</t>
  </si>
  <si>
    <t>鹿児島度２</t>
  </si>
  <si>
    <t>那覇暦１</t>
  </si>
  <si>
    <t>那覇度１</t>
  </si>
  <si>
    <t>那覇暦２</t>
  </si>
  <si>
    <t>那覇度２</t>
  </si>
  <si>
    <t>旭川暦１</t>
  </si>
  <si>
    <t>旭川度１</t>
  </si>
  <si>
    <t>旭川暦２</t>
  </si>
  <si>
    <t>旭川度２</t>
  </si>
  <si>
    <t>帯広暦１</t>
  </si>
  <si>
    <t>帯広度１</t>
  </si>
  <si>
    <t>帯広暦２</t>
  </si>
  <si>
    <t>帯広度２</t>
  </si>
  <si>
    <t>秋田暦１</t>
  </si>
  <si>
    <t>秋田度１</t>
  </si>
  <si>
    <t>秋田暦２</t>
  </si>
  <si>
    <t>秋田度２</t>
  </si>
  <si>
    <t>山形暦１</t>
  </si>
  <si>
    <t>山形度１</t>
  </si>
  <si>
    <t>山形暦２</t>
  </si>
  <si>
    <t>山形度２</t>
  </si>
  <si>
    <t>山口宇部暦１</t>
  </si>
  <si>
    <t>山口宇部度１</t>
  </si>
  <si>
    <t>山口宇部暦２</t>
  </si>
  <si>
    <t>山口宇部度２</t>
  </si>
  <si>
    <t>利尻暦１</t>
  </si>
  <si>
    <t>利尻度１</t>
  </si>
  <si>
    <t>利尻暦２</t>
  </si>
  <si>
    <t>利尻度２</t>
  </si>
  <si>
    <t>礼文暦１</t>
  </si>
  <si>
    <t>礼文度１</t>
  </si>
  <si>
    <t>礼文暦２</t>
  </si>
  <si>
    <t>礼文度２</t>
  </si>
  <si>
    <t>奥尻暦１</t>
  </si>
  <si>
    <t>奥尻度１</t>
  </si>
  <si>
    <t>奥尻暦２</t>
  </si>
  <si>
    <t>奥尻度２</t>
  </si>
  <si>
    <t>中標津暦１</t>
  </si>
  <si>
    <t>中標津度１</t>
  </si>
  <si>
    <t>中標津暦２</t>
  </si>
  <si>
    <t>中標津度２</t>
  </si>
  <si>
    <t>紋別暦１</t>
  </si>
  <si>
    <t>紋別度１</t>
  </si>
  <si>
    <t>紋別暦２</t>
  </si>
  <si>
    <t>紋別度２</t>
  </si>
  <si>
    <t>女満別暦１</t>
  </si>
  <si>
    <t>女満別度１</t>
  </si>
  <si>
    <t>女満別暦２</t>
  </si>
  <si>
    <t>女満別度２</t>
  </si>
  <si>
    <t>青森暦１</t>
  </si>
  <si>
    <t>青森度１</t>
  </si>
  <si>
    <t>青森暦２</t>
  </si>
  <si>
    <t>青森度２</t>
  </si>
  <si>
    <t>花巻暦１</t>
  </si>
  <si>
    <t>花巻度１</t>
  </si>
  <si>
    <t>花巻暦２</t>
  </si>
  <si>
    <t>花巻度２</t>
  </si>
  <si>
    <t>大館能代暦１</t>
  </si>
  <si>
    <t>大館能代度１</t>
  </si>
  <si>
    <t>大館能代暦２</t>
  </si>
  <si>
    <t>大館能代度２</t>
  </si>
  <si>
    <t>庄内暦１</t>
  </si>
  <si>
    <t>庄内度１</t>
  </si>
  <si>
    <t>庄内暦２</t>
  </si>
  <si>
    <t>庄内度２</t>
  </si>
  <si>
    <t>福島暦１</t>
  </si>
  <si>
    <t>福島度１</t>
  </si>
  <si>
    <t>福島暦２</t>
  </si>
  <si>
    <t>福島度２</t>
  </si>
  <si>
    <t>大島暦１</t>
  </si>
  <si>
    <t>大島度１</t>
  </si>
  <si>
    <t>大島暦２</t>
  </si>
  <si>
    <t>大島度２</t>
  </si>
  <si>
    <t>新島暦１</t>
  </si>
  <si>
    <t>新島度１</t>
  </si>
  <si>
    <t>新島暦２</t>
  </si>
  <si>
    <t>新島度２</t>
  </si>
  <si>
    <t>神津島暦１</t>
  </si>
  <si>
    <t>神津島度１</t>
  </si>
  <si>
    <t>神津島暦２</t>
  </si>
  <si>
    <t>神津島度２</t>
  </si>
  <si>
    <t>三宅島暦１</t>
  </si>
  <si>
    <t>三宅島度１</t>
  </si>
  <si>
    <t>三宅島暦２</t>
  </si>
  <si>
    <t>三宅島度２</t>
  </si>
  <si>
    <t>八丈島暦１</t>
  </si>
  <si>
    <t>八丈島度１</t>
  </si>
  <si>
    <t>八丈島暦２</t>
  </si>
  <si>
    <t>八丈島度２</t>
  </si>
  <si>
    <t>佐渡暦１</t>
  </si>
  <si>
    <t>佐渡度１</t>
  </si>
  <si>
    <t>佐渡暦２</t>
  </si>
  <si>
    <t>佐渡度２</t>
  </si>
  <si>
    <t>松本暦１</t>
  </si>
  <si>
    <t>松本度１</t>
  </si>
  <si>
    <t>松本暦２</t>
  </si>
  <si>
    <t>松本度２</t>
  </si>
  <si>
    <t>静岡暦１</t>
  </si>
  <si>
    <t>静岡度１</t>
  </si>
  <si>
    <t>静岡暦２</t>
  </si>
  <si>
    <t>静岡度２</t>
  </si>
  <si>
    <t>富山暦１</t>
  </si>
  <si>
    <t>富山度１</t>
  </si>
  <si>
    <t>富山暦２</t>
  </si>
  <si>
    <t>富山度２</t>
  </si>
  <si>
    <t>能登暦１</t>
  </si>
  <si>
    <t>能登度１</t>
  </si>
  <si>
    <t>能登暦２</t>
  </si>
  <si>
    <t>能登度２</t>
  </si>
  <si>
    <t>福井暦１</t>
  </si>
  <si>
    <t>福井度１</t>
  </si>
  <si>
    <t>福井暦２</t>
  </si>
  <si>
    <t>福井度２</t>
  </si>
  <si>
    <t>神戸暦１</t>
  </si>
  <si>
    <t>神戸度１</t>
  </si>
  <si>
    <t>神戸暦２</t>
  </si>
  <si>
    <t>神戸度２</t>
  </si>
  <si>
    <t>南紀白浜暦１</t>
  </si>
  <si>
    <t>南紀白浜度１</t>
  </si>
  <si>
    <t>南紀白浜暦２</t>
  </si>
  <si>
    <t>南紀白浜度２</t>
  </si>
  <si>
    <t>鳥取暦１</t>
  </si>
  <si>
    <t>鳥取度１</t>
  </si>
  <si>
    <t>鳥取暦２</t>
  </si>
  <si>
    <t>鳥取度２</t>
  </si>
  <si>
    <t>隠岐暦１</t>
  </si>
  <si>
    <t>隠岐度１</t>
  </si>
  <si>
    <t>隠岐暦２</t>
  </si>
  <si>
    <t>隠岐度２</t>
  </si>
  <si>
    <t>出雲暦１</t>
  </si>
  <si>
    <t>出雲度１</t>
  </si>
  <si>
    <t>出雲暦２</t>
  </si>
  <si>
    <t>出雲度２</t>
  </si>
  <si>
    <t>石見暦１</t>
  </si>
  <si>
    <t>石見度１</t>
  </si>
  <si>
    <t>石見暦２</t>
  </si>
  <si>
    <t>石見度２</t>
  </si>
  <si>
    <t>岡山暦１</t>
  </si>
  <si>
    <t>岡山度１</t>
  </si>
  <si>
    <t>岡山暦２</t>
  </si>
  <si>
    <t>岡山度２</t>
  </si>
  <si>
    <t>佐賀暦１</t>
  </si>
  <si>
    <t>佐賀度１</t>
  </si>
  <si>
    <t>佐賀暦２</t>
  </si>
  <si>
    <t>佐賀度２</t>
  </si>
  <si>
    <t>対馬暦１</t>
  </si>
  <si>
    <t>対馬度１</t>
  </si>
  <si>
    <t>対馬暦２</t>
  </si>
  <si>
    <t>対馬度２</t>
  </si>
  <si>
    <t>小値賀暦１</t>
  </si>
  <si>
    <t>小値賀度１</t>
  </si>
  <si>
    <t>小値賀暦２</t>
  </si>
  <si>
    <t>小値賀度２</t>
  </si>
  <si>
    <t>福江暦１</t>
  </si>
  <si>
    <t>福江度１</t>
  </si>
  <si>
    <t>福江暦２</t>
  </si>
  <si>
    <t>福江度２</t>
  </si>
  <si>
    <t>上五島暦１</t>
  </si>
  <si>
    <t>上五島度１</t>
  </si>
  <si>
    <t>上五島暦２</t>
  </si>
  <si>
    <t>上五島度２</t>
  </si>
  <si>
    <t>壱岐暦１</t>
  </si>
  <si>
    <t>壱岐度１</t>
  </si>
  <si>
    <t>壱岐暦２</t>
  </si>
  <si>
    <t>壱岐度２</t>
  </si>
  <si>
    <t>種子島暦１</t>
  </si>
  <si>
    <t>種子島度１</t>
  </si>
  <si>
    <t>種子島暦２</t>
  </si>
  <si>
    <t>種子島度２</t>
  </si>
  <si>
    <t>屋久島暦１</t>
  </si>
  <si>
    <t>屋久島度１</t>
  </si>
  <si>
    <t>屋久島暦２</t>
  </si>
  <si>
    <t>屋久島度２</t>
  </si>
  <si>
    <t>奄美暦１</t>
  </si>
  <si>
    <t>奄美度１</t>
  </si>
  <si>
    <t>奄美暦２</t>
  </si>
  <si>
    <t>奄美度２</t>
  </si>
  <si>
    <t>喜界暦１</t>
  </si>
  <si>
    <t>喜界度１</t>
  </si>
  <si>
    <t>喜界暦２</t>
  </si>
  <si>
    <t>喜界度２</t>
  </si>
  <si>
    <t>徳之島暦１</t>
  </si>
  <si>
    <t>徳之島度１</t>
  </si>
  <si>
    <t>徳之島暦２</t>
  </si>
  <si>
    <t>徳之島度２</t>
  </si>
  <si>
    <t>沖永良部暦１</t>
  </si>
  <si>
    <t>沖永良部度１</t>
  </si>
  <si>
    <t>沖永良部暦２</t>
  </si>
  <si>
    <t>沖永良部度２</t>
  </si>
  <si>
    <t>与論暦１</t>
  </si>
  <si>
    <t>与論度１</t>
  </si>
  <si>
    <t>与論暦２</t>
  </si>
  <si>
    <t>与論度２</t>
  </si>
  <si>
    <t>粟国暦１</t>
  </si>
  <si>
    <t>粟国度１</t>
  </si>
  <si>
    <t>粟国暦２</t>
  </si>
  <si>
    <t>粟国度２</t>
  </si>
  <si>
    <t>久米島暦１</t>
  </si>
  <si>
    <t>久米島度１</t>
  </si>
  <si>
    <t>久米島暦２</t>
  </si>
  <si>
    <t>久米島度２</t>
  </si>
  <si>
    <t>慶良間暦１</t>
  </si>
  <si>
    <t>慶良間度１</t>
  </si>
  <si>
    <t>慶良間暦２</t>
  </si>
  <si>
    <t>慶良間度２</t>
  </si>
  <si>
    <t>南大東暦１</t>
  </si>
  <si>
    <t>南大東度１</t>
  </si>
  <si>
    <t>南大東暦２</t>
  </si>
  <si>
    <t>南大東度２</t>
  </si>
  <si>
    <t>北大東暦１</t>
  </si>
  <si>
    <t>北大東度１</t>
  </si>
  <si>
    <t>北大東暦２</t>
  </si>
  <si>
    <t>北大東度２</t>
  </si>
  <si>
    <t>伊江島暦１</t>
  </si>
  <si>
    <t>伊江島度１</t>
  </si>
  <si>
    <t>伊江島暦２</t>
  </si>
  <si>
    <t>伊江島度２</t>
  </si>
  <si>
    <t>宮古暦１</t>
  </si>
  <si>
    <t>宮古度１</t>
  </si>
  <si>
    <t>宮古暦２</t>
  </si>
  <si>
    <t>宮古度２</t>
  </si>
  <si>
    <t>下地島暦１</t>
  </si>
  <si>
    <t>下地島度１</t>
  </si>
  <si>
    <t>下地島暦２</t>
  </si>
  <si>
    <t>下地島度２</t>
  </si>
  <si>
    <t>多良間暦１</t>
  </si>
  <si>
    <t>多良間度１</t>
  </si>
  <si>
    <t>多良間暦２</t>
  </si>
  <si>
    <t>多良間度２</t>
  </si>
  <si>
    <t>新石垣暦１</t>
  </si>
  <si>
    <t>新石垣度１</t>
  </si>
  <si>
    <t>新石垣暦２</t>
  </si>
  <si>
    <t>新石垣度２</t>
  </si>
  <si>
    <t>波照間暦１</t>
  </si>
  <si>
    <t>波照間度１</t>
  </si>
  <si>
    <t>波照間暦２</t>
  </si>
  <si>
    <t>波照間度２</t>
  </si>
  <si>
    <t>与那国暦１</t>
  </si>
  <si>
    <t>与那国度１</t>
  </si>
  <si>
    <t>与那国暦２</t>
  </si>
  <si>
    <t>与那国度２</t>
  </si>
  <si>
    <t>札幌暦１</t>
  </si>
  <si>
    <t>札幌度１</t>
  </si>
  <si>
    <t>札幌暦２</t>
  </si>
  <si>
    <t>札幌度２</t>
  </si>
  <si>
    <t>三沢暦１</t>
  </si>
  <si>
    <t>三沢度１</t>
  </si>
  <si>
    <t>三沢暦２</t>
  </si>
  <si>
    <t>三沢度２</t>
  </si>
  <si>
    <t>百里暦１</t>
  </si>
  <si>
    <t>百里度１</t>
  </si>
  <si>
    <t>百里暦２</t>
  </si>
  <si>
    <t>百里度２</t>
  </si>
  <si>
    <t>小松暦１</t>
  </si>
  <si>
    <t>小松度１</t>
  </si>
  <si>
    <t>小松暦２</t>
  </si>
  <si>
    <t>小松度２</t>
  </si>
  <si>
    <t>美保暦１</t>
  </si>
  <si>
    <t>美保度１</t>
  </si>
  <si>
    <t>美保暦２</t>
  </si>
  <si>
    <t>美保度２</t>
  </si>
  <si>
    <t>岩国暦１</t>
  </si>
  <si>
    <t>岩国度１</t>
  </si>
  <si>
    <t>岩国暦２</t>
  </si>
  <si>
    <t>岩国度２</t>
  </si>
  <si>
    <t>徳島暦１</t>
  </si>
  <si>
    <t>徳島度１</t>
  </si>
  <si>
    <t>徳島暦２</t>
  </si>
  <si>
    <t>徳島度２</t>
  </si>
  <si>
    <t>調布暦１</t>
  </si>
  <si>
    <t>調布度１</t>
  </si>
  <si>
    <t>調布暦２</t>
  </si>
  <si>
    <t>調布度２</t>
  </si>
  <si>
    <t>名古屋暦１</t>
  </si>
  <si>
    <t>名古屋度１</t>
  </si>
  <si>
    <t>名古屋暦２</t>
  </si>
  <si>
    <t>名古屋度２</t>
  </si>
  <si>
    <t>但馬暦１</t>
  </si>
  <si>
    <t>但馬度１</t>
  </si>
  <si>
    <t>但馬暦２</t>
  </si>
  <si>
    <t>但馬度２</t>
  </si>
  <si>
    <t>岡南暦１</t>
  </si>
  <si>
    <t>岡南度１</t>
  </si>
  <si>
    <t>岡南暦２</t>
  </si>
  <si>
    <t>岡南度２</t>
  </si>
  <si>
    <t>天草暦１</t>
  </si>
  <si>
    <t>天草度１</t>
  </si>
  <si>
    <t>天草暦２</t>
  </si>
  <si>
    <t>天草度２</t>
  </si>
  <si>
    <t>大分県央暦１</t>
  </si>
  <si>
    <t>大分県央度１</t>
  </si>
  <si>
    <t>大分県央暦２</t>
  </si>
  <si>
    <t>大分県央度２</t>
  </si>
  <si>
    <t>八尾暦１</t>
  </si>
  <si>
    <t>八尾度１</t>
  </si>
  <si>
    <t>八尾暦２</t>
  </si>
  <si>
    <t>八尾度２</t>
  </si>
  <si>
    <t>豊富暦１</t>
  </si>
  <si>
    <t>豊富度１</t>
  </si>
  <si>
    <t>豊富暦２</t>
  </si>
  <si>
    <t>豊富度２</t>
  </si>
  <si>
    <t>砂川暦１</t>
  </si>
  <si>
    <t>砂川度１</t>
  </si>
  <si>
    <t>砂川暦２</t>
  </si>
  <si>
    <t>砂川度２</t>
  </si>
  <si>
    <t>占冠暦１</t>
  </si>
  <si>
    <t>占冠度１</t>
  </si>
  <si>
    <t>占冠暦２</t>
  </si>
  <si>
    <t>占冠度２</t>
  </si>
  <si>
    <t>ニセコ暦１</t>
  </si>
  <si>
    <t>ニセコ度１</t>
  </si>
  <si>
    <t>ニセコ暦２</t>
  </si>
  <si>
    <t>ニセコ度２</t>
  </si>
  <si>
    <t>増毛暦１</t>
  </si>
  <si>
    <t>増毛度１</t>
  </si>
  <si>
    <t>増毛暦２</t>
  </si>
  <si>
    <t>増毛度２</t>
  </si>
  <si>
    <t>乙部暦１</t>
  </si>
  <si>
    <t>乙部度１</t>
  </si>
  <si>
    <t>乙部暦２</t>
  </si>
  <si>
    <t>乙部度２</t>
  </si>
  <si>
    <t>米沢暦１</t>
  </si>
  <si>
    <t>米沢度１</t>
  </si>
  <si>
    <t>米沢暦２</t>
  </si>
  <si>
    <t>米沢度２</t>
  </si>
  <si>
    <t>つくば暦１</t>
  </si>
  <si>
    <t>つくば度１</t>
  </si>
  <si>
    <t>つくば暦２</t>
  </si>
  <si>
    <t>つくば度２</t>
  </si>
  <si>
    <t>栃木暦１</t>
  </si>
  <si>
    <t>栃木度１</t>
  </si>
  <si>
    <t>栃木暦２</t>
  </si>
  <si>
    <t>栃木度２</t>
  </si>
  <si>
    <t>高崎暦１</t>
  </si>
  <si>
    <t>高崎度１</t>
  </si>
  <si>
    <t>高崎暦２</t>
  </si>
  <si>
    <t>高崎度２</t>
  </si>
  <si>
    <t>群馬暦１</t>
  </si>
  <si>
    <t>群馬度１</t>
  </si>
  <si>
    <t>群馬暦２</t>
  </si>
  <si>
    <t>群馬度２</t>
  </si>
  <si>
    <t>東京都東京暦１</t>
  </si>
  <si>
    <t>東京都東京度１</t>
  </si>
  <si>
    <t>東京都東京暦２</t>
  </si>
  <si>
    <t>東京都東京度２</t>
  </si>
  <si>
    <t>静岡ヘリ暦１</t>
  </si>
  <si>
    <t>静岡ヘリ度１</t>
  </si>
  <si>
    <t>静岡ヘリ暦２</t>
  </si>
  <si>
    <t>静岡ヘリ度２</t>
  </si>
  <si>
    <t>若狭暦１</t>
  </si>
  <si>
    <t>若狭度１</t>
  </si>
  <si>
    <t>若狭暦２</t>
  </si>
  <si>
    <t>若狭度２</t>
  </si>
  <si>
    <t>津市伊勢湾暦１</t>
  </si>
  <si>
    <t>津市伊勢湾度１</t>
  </si>
  <si>
    <t>津市伊勢湾暦２</t>
  </si>
  <si>
    <t>津市伊勢湾度２</t>
  </si>
  <si>
    <t>舞洲暦１</t>
  </si>
  <si>
    <t>舞洲度１</t>
  </si>
  <si>
    <t>舞洲暦２</t>
  </si>
  <si>
    <t>舞洲度２</t>
  </si>
  <si>
    <t>神戸ヘリ暦１</t>
  </si>
  <si>
    <t>神戸ヘリ度１</t>
  </si>
  <si>
    <t>神戸ヘリ暦２</t>
  </si>
  <si>
    <t>神戸ヘリ度２</t>
  </si>
  <si>
    <t>奈良県暦１</t>
  </si>
  <si>
    <t>奈良県度１</t>
  </si>
  <si>
    <t>奈良県暦２</t>
  </si>
  <si>
    <t>奈良県度２</t>
  </si>
  <si>
    <t>広島ヘリ暦１</t>
  </si>
  <si>
    <t>広島ヘリ度１</t>
  </si>
  <si>
    <t>広島ヘリ暦２</t>
  </si>
  <si>
    <t>広島ヘリ度２</t>
  </si>
  <si>
    <t>佐伯暦１</t>
  </si>
  <si>
    <t>佐伯度１</t>
  </si>
  <si>
    <t>佐伯暦２</t>
  </si>
  <si>
    <t>佐伯度２</t>
  </si>
  <si>
    <t xml:space="preserve">枕　崎                (ヘ　リ)    </t>
  </si>
  <si>
    <t>着　陸　回　数　(回)</t>
  </si>
  <si>
    <t>乗　降　客　数　（人）</t>
  </si>
  <si>
    <t>航空燃料供給量　(KL)</t>
  </si>
  <si>
    <t>国　際　線</t>
  </si>
  <si>
    <t>国　内　線</t>
  </si>
  <si>
    <t>乗　客</t>
  </si>
  <si>
    <t>降　客</t>
  </si>
  <si>
    <t>枕崎暦１</t>
  </si>
  <si>
    <t>枕崎度１</t>
  </si>
  <si>
    <t>枕崎暦２</t>
  </si>
  <si>
    <t>枕崎度２</t>
  </si>
  <si>
    <t>ジェット燃料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</si>
</sst>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   &quot;"/>
    <numFmt numFmtId="177" formatCode="@&quot;  &quot;"/>
  </numFmts>
  <fonts count="19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b/>
      <sz val="11"/>
      <name val="ＭＳ Ｐゴシック"/>
      <family val="3"/>
    </font>
    <font>
      <u/>
      <sz val="11"/>
      <color theme="10"/>
      <name val="ＭＳ Ｐゴシック"/>
      <family val="3"/>
    </font>
    <font>
      <sz val="12"/>
      <color theme="1"/>
      <name val="ＭＳ Ｐ明朝"/>
      <family val="1"/>
    </font>
    <font>
      <sz val="10"/>
      <color theme="1"/>
      <name val="ＭＳ Ｐ明朝"/>
      <family val="1"/>
    </font>
    <font>
      <b/>
      <sz val="14"/>
      <color theme="1"/>
      <name val="ＭＳ Ｐ明朝"/>
      <family val="1"/>
    </font>
    <font>
      <b/>
      <sz val="12"/>
      <color theme="1"/>
      <name val="ＭＳ Ｐ明朝"/>
      <family val="1"/>
    </font>
    <font>
      <b/>
      <sz val="11"/>
      <color theme="1"/>
      <name val="ＭＳ Ｐ明朝"/>
      <family val="1"/>
    </font>
    <font>
      <sz val="11"/>
      <color theme="1"/>
      <name val="ＭＳ Ｐ明朝"/>
      <family val="1"/>
    </font>
    <font>
      <b/>
      <sz val="10"/>
      <color theme="1"/>
      <name val="ＭＳ Ｐ明朝"/>
      <family val="1"/>
    </font>
    <font>
      <sz val="11"/>
      <name val="ＭＳ Ｐ明朝"/>
      <family val="1"/>
    </font>
    <font>
      <b/>
      <i/>
      <sz val="11"/>
      <color theme="1"/>
      <name val="ＭＳ Ｐ明朝"/>
      <family val="1"/>
    </font>
    <font>
      <sz val="14"/>
      <color theme="1"/>
      <name val="ＭＳ Ｐ明朝"/>
      <family val="1"/>
    </font>
    <font>
      <sz val="11"/>
      <color rgb="FFFF0000"/>
      <name val="ＭＳ Ｐ明朝"/>
      <family val="1"/>
    </font>
    <font>
      <sz val="12"/>
      <name val="ＭＳ Ｐ明朝"/>
      <family val="1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0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28">
      <alignment vertical="center"/>
    </xf>
    <xf numFmtId="0" fontId="17" fillId="0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11" fillId="2" borderId="0" xfId="0" applyFont="1" applyFill="1">
      <alignment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Continuous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3" fontId="10" fillId="2" borderId="12" xfId="0" applyNumberFormat="1" applyFont="1" applyFill="1" applyBorder="1" applyAlignment="1">
      <alignment horizontal="center" vertical="center"/>
    </xf>
    <xf numFmtId="3" fontId="10" fillId="2" borderId="22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right" vertical="center"/>
    </xf>
    <xf numFmtId="3" fontId="11" fillId="2" borderId="14" xfId="0" applyNumberFormat="1" applyFont="1" applyFill="1" applyBorder="1" applyAlignment="1">
      <alignment vertical="center"/>
    </xf>
    <xf numFmtId="3" fontId="11" fillId="2" borderId="23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right" vertical="center"/>
    </xf>
    <xf numFmtId="3" fontId="11" fillId="2" borderId="12" xfId="0" applyNumberFormat="1" applyFont="1" applyFill="1" applyBorder="1" applyAlignment="1">
      <alignment vertical="center"/>
    </xf>
    <xf numFmtId="3" fontId="11" fillId="2" borderId="22" xfId="0" applyNumberFormat="1" applyFont="1" applyFill="1" applyBorder="1" applyAlignment="1">
      <alignment vertical="center"/>
    </xf>
    <xf numFmtId="176" fontId="10" fillId="2" borderId="2" xfId="0" applyNumberFormat="1" applyFont="1" applyFill="1" applyBorder="1" applyAlignment="1">
      <alignment horizontal="right" vertical="center"/>
    </xf>
    <xf numFmtId="3" fontId="11" fillId="2" borderId="9" xfId="0" applyNumberFormat="1" applyFont="1" applyFill="1" applyBorder="1" applyAlignment="1">
      <alignment vertical="center"/>
    </xf>
    <xf numFmtId="38" fontId="11" fillId="2" borderId="9" xfId="0" applyNumberFormat="1" applyFont="1" applyFill="1" applyBorder="1" applyAlignment="1">
      <alignment vertical="center"/>
    </xf>
    <xf numFmtId="3" fontId="11" fillId="2" borderId="24" xfId="0" applyNumberFormat="1" applyFont="1" applyFill="1" applyBorder="1" applyAlignment="1">
      <alignment vertical="center"/>
    </xf>
    <xf numFmtId="38" fontId="11" fillId="2" borderId="12" xfId="0" applyNumberFormat="1" applyFont="1" applyFill="1" applyBorder="1" applyAlignment="1">
      <alignment vertical="center"/>
    </xf>
    <xf numFmtId="177" fontId="10" fillId="2" borderId="2" xfId="0" applyNumberFormat="1" applyFont="1" applyFill="1" applyBorder="1" applyAlignment="1">
      <alignment horizontal="right" vertical="center"/>
    </xf>
    <xf numFmtId="176" fontId="10" fillId="2" borderId="3" xfId="0" applyNumberFormat="1" applyFont="1" applyFill="1" applyBorder="1" applyAlignment="1">
      <alignment horizontal="right" vertical="center"/>
    </xf>
    <xf numFmtId="3" fontId="11" fillId="2" borderId="8" xfId="0" applyNumberFormat="1" applyFont="1" applyFill="1" applyBorder="1" applyAlignment="1">
      <alignment vertical="center"/>
    </xf>
    <xf numFmtId="3" fontId="11" fillId="2" borderId="15" xfId="0" applyNumberFormat="1" applyFont="1" applyFill="1" applyBorder="1" applyAlignment="1">
      <alignment vertical="center"/>
    </xf>
    <xf numFmtId="38" fontId="11" fillId="2" borderId="15" xfId="0" applyNumberFormat="1" applyFont="1" applyFill="1" applyBorder="1" applyAlignment="1">
      <alignment vertical="center"/>
    </xf>
    <xf numFmtId="38" fontId="11" fillId="2" borderId="8" xfId="0" applyNumberFormat="1" applyFont="1" applyFill="1" applyBorder="1" applyAlignment="1">
      <alignment vertical="center"/>
    </xf>
    <xf numFmtId="3" fontId="11" fillId="2" borderId="25" xfId="0" applyNumberFormat="1" applyFont="1" applyFill="1" applyBorder="1" applyAlignment="1">
      <alignment vertical="center"/>
    </xf>
    <xf numFmtId="177" fontId="10" fillId="2" borderId="4" xfId="0" applyNumberFormat="1" applyFont="1" applyFill="1" applyBorder="1" applyAlignment="1">
      <alignment horizontal="right" vertical="center"/>
    </xf>
    <xf numFmtId="3" fontId="11" fillId="2" borderId="10" xfId="0" applyNumberFormat="1" applyFont="1" applyFill="1" applyBorder="1" applyAlignment="1">
      <alignment vertical="center"/>
    </xf>
    <xf numFmtId="3" fontId="11" fillId="2" borderId="19" xfId="0" applyNumberFormat="1" applyFont="1" applyFill="1" applyBorder="1" applyAlignment="1">
      <alignment vertical="center"/>
    </xf>
    <xf numFmtId="3" fontId="11" fillId="2" borderId="26" xfId="0" applyNumberFormat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10" fillId="2" borderId="6" xfId="0" applyNumberFormat="1" applyFont="1" applyFill="1" applyBorder="1" applyAlignment="1">
      <alignment horizontal="center" vertical="center"/>
    </xf>
    <xf numFmtId="3" fontId="10" fillId="2" borderId="27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3" fontId="10" fillId="2" borderId="13" xfId="0" applyNumberFormat="1" applyFont="1" applyFill="1" applyBorder="1" applyAlignment="1">
      <alignment horizontal="center" vertical="center"/>
    </xf>
    <xf numFmtId="3" fontId="10" fillId="2" borderId="25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3" fontId="10" fillId="2" borderId="8" xfId="0" applyNumberFormat="1" applyFont="1" applyFill="1" applyBorder="1" applyAlignment="1">
      <alignment horizontal="center" vertical="center"/>
    </xf>
    <xf numFmtId="3" fontId="10" fillId="2" borderId="24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3" fontId="11" fillId="2" borderId="28" xfId="0" applyNumberFormat="1" applyFont="1" applyFill="1" applyBorder="1" applyAlignment="1">
      <alignment vertical="center"/>
    </xf>
    <xf numFmtId="3" fontId="11" fillId="2" borderId="11" xfId="0" applyNumberFormat="1" applyFont="1" applyFill="1" applyBorder="1" applyAlignment="1">
      <alignment vertical="center"/>
    </xf>
    <xf numFmtId="177" fontId="10" fillId="2" borderId="5" xfId="0" applyNumberFormat="1" applyFont="1" applyFill="1" applyBorder="1" applyAlignment="1">
      <alignment horizontal="right" vertical="center"/>
    </xf>
    <xf numFmtId="3" fontId="13" fillId="2" borderId="9" xfId="0" applyNumberFormat="1" applyFont="1" applyFill="1" applyBorder="1" applyAlignment="1">
      <alignment vertical="center"/>
    </xf>
    <xf numFmtId="3" fontId="16" fillId="2" borderId="9" xfId="0" applyNumberFormat="1" applyFont="1" applyFill="1" applyBorder="1" applyAlignment="1">
      <alignment vertical="center"/>
    </xf>
    <xf numFmtId="3" fontId="16" fillId="2" borderId="11" xfId="0" applyNumberFormat="1" applyFont="1" applyFill="1" applyBorder="1" applyAlignment="1">
      <alignment vertical="center"/>
    </xf>
    <xf numFmtId="38" fontId="9" fillId="2" borderId="0" xfId="29" applyFont="1" applyFill="1" applyAlignment="1">
      <alignment vertical="center"/>
    </xf>
    <xf numFmtId="38" fontId="11" fillId="2" borderId="0" xfId="29" applyFont="1" applyFill="1" applyAlignment="1">
      <alignment vertical="center"/>
    </xf>
    <xf numFmtId="38" fontId="15" fillId="2" borderId="0" xfId="29" applyFont="1" applyFill="1" applyAlignment="1">
      <alignment vertical="center"/>
    </xf>
    <xf numFmtId="38" fontId="11" fillId="2" borderId="0" xfId="29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6" fillId="2" borderId="0" xfId="0" applyFont="1" applyFill="1" applyBorder="1">
      <alignment vertical="center"/>
    </xf>
    <xf numFmtId="0" fontId="10" fillId="2" borderId="15" xfId="0" applyFont="1" applyFill="1" applyBorder="1" applyAlignment="1">
      <alignment horizontal="center" vertical="center"/>
    </xf>
    <xf numFmtId="3" fontId="11" fillId="2" borderId="0" xfId="0" applyNumberFormat="1" applyFont="1" applyFill="1" applyAlignment="1">
      <alignment horizontal="right" vertical="center"/>
    </xf>
    <xf numFmtId="38" fontId="14" fillId="2" borderId="0" xfId="29" applyFont="1" applyFill="1" applyAlignment="1">
      <alignment horizontal="right" vertical="center"/>
    </xf>
    <xf numFmtId="3" fontId="13" fillId="2" borderId="11" xfId="0" applyNumberFormat="1" applyFont="1" applyFill="1" applyBorder="1" applyAlignment="1">
      <alignment vertical="center"/>
    </xf>
    <xf numFmtId="177" fontId="12" fillId="2" borderId="4" xfId="0" applyNumberFormat="1" applyFont="1" applyFill="1" applyBorder="1" applyAlignment="1">
      <alignment horizontal="right" vertical="center"/>
    </xf>
    <xf numFmtId="3" fontId="7" fillId="2" borderId="10" xfId="0" applyNumberFormat="1" applyFont="1" applyFill="1" applyBorder="1" applyAlignment="1">
      <alignment vertical="center"/>
    </xf>
    <xf numFmtId="3" fontId="7" fillId="2" borderId="28" xfId="0" applyNumberFormat="1" applyFont="1" applyFill="1" applyBorder="1" applyAlignment="1">
      <alignment vertical="center"/>
    </xf>
    <xf numFmtId="3" fontId="7" fillId="2" borderId="0" xfId="0" applyNumberFormat="1" applyFont="1" applyFill="1">
      <alignment vertical="center"/>
    </xf>
    <xf numFmtId="3" fontId="11" fillId="2" borderId="29" xfId="0" applyNumberFormat="1" applyFont="1" applyFill="1" applyBorder="1" applyAlignment="1">
      <alignment vertical="center"/>
    </xf>
    <xf numFmtId="38" fontId="13" fillId="0" borderId="8" xfId="0" applyNumberFormat="1" applyFont="1" applyFill="1" applyBorder="1" applyAlignment="1">
      <alignment vertical="center"/>
    </xf>
    <xf numFmtId="3" fontId="13" fillId="0" borderId="8" xfId="0" applyNumberFormat="1" applyFont="1" applyFill="1" applyBorder="1" applyAlignment="1">
      <alignment vertical="center"/>
    </xf>
    <xf numFmtId="3" fontId="13" fillId="0" borderId="9" xfId="0" applyNumberFormat="1" applyFont="1" applyFill="1" applyBorder="1" applyAlignment="1">
      <alignment vertical="center"/>
    </xf>
    <xf numFmtId="38" fontId="13" fillId="0" borderId="9" xfId="0" applyNumberFormat="1" applyFont="1" applyFill="1" applyBorder="1" applyAlignment="1">
      <alignment vertical="center"/>
    </xf>
    <xf numFmtId="3" fontId="13" fillId="0" borderId="15" xfId="0" applyNumberFormat="1" applyFont="1" applyFill="1" applyBorder="1" applyAlignment="1">
      <alignment vertical="center"/>
    </xf>
    <xf numFmtId="38" fontId="13" fillId="0" borderId="15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38" fontId="8" fillId="2" borderId="0" xfId="29" applyFont="1" applyFill="1" applyAlignment="1">
      <alignment horizontal="center" vertical="center"/>
    </xf>
    <xf numFmtId="3" fontId="16" fillId="2" borderId="20" xfId="0" applyNumberFormat="1" applyFont="1" applyFill="1" applyBorder="1" applyAlignment="1">
      <alignment horizontal="right" vertical="center"/>
    </xf>
    <xf numFmtId="38" fontId="8" fillId="2" borderId="0" xfId="29" applyFont="1" applyFill="1" applyBorder="1" applyAlignment="1">
      <alignment horizontal="center" vertical="center"/>
    </xf>
    <xf numFmtId="38" fontId="8" fillId="2" borderId="6" xfId="29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left" vertical="center"/>
    </xf>
  </cellXfs>
  <cellStyles count="30">
    <cellStyle name="パーセント 2" xfId="1" xr:uid="{00000000-0005-0000-0000-000000000000}"/>
    <cellStyle name="ハイパーリンク" xfId="28" builtinId="8"/>
    <cellStyle name="桁区切り" xfId="29" builtinId="6"/>
    <cellStyle name="桁区切り 2" xfId="2" xr:uid="{00000000-0005-0000-0000-000003000000}"/>
    <cellStyle name="桁区切り 3" xfId="3" xr:uid="{00000000-0005-0000-0000-000004000000}"/>
    <cellStyle name="桁区切り 3 2" xfId="4" xr:uid="{00000000-0005-0000-0000-000005000000}"/>
    <cellStyle name="桁区切り 3 2 2" xfId="5" xr:uid="{00000000-0005-0000-0000-000006000000}"/>
    <cellStyle name="桁区切り 3 3" xfId="6" xr:uid="{00000000-0005-0000-0000-000007000000}"/>
    <cellStyle name="標準" xfId="0" builtinId="0"/>
    <cellStyle name="標準 10" xfId="7" xr:uid="{00000000-0005-0000-0000-000009000000}"/>
    <cellStyle name="標準 11" xfId="8" xr:uid="{00000000-0005-0000-0000-00000A000000}"/>
    <cellStyle name="標準 12" xfId="9" xr:uid="{00000000-0005-0000-0000-00000B000000}"/>
    <cellStyle name="標準 13" xfId="10" xr:uid="{00000000-0005-0000-0000-00000C000000}"/>
    <cellStyle name="標準 14" xfId="11" xr:uid="{00000000-0005-0000-0000-00000D000000}"/>
    <cellStyle name="標準 15" xfId="12" xr:uid="{00000000-0005-0000-0000-00000E000000}"/>
    <cellStyle name="標準 16" xfId="13" xr:uid="{00000000-0005-0000-0000-00000F000000}"/>
    <cellStyle name="標準 17" xfId="14" xr:uid="{00000000-0005-0000-0000-000010000000}"/>
    <cellStyle name="標準 18" xfId="15" xr:uid="{00000000-0005-0000-0000-000011000000}"/>
    <cellStyle name="標準 19" xfId="16" xr:uid="{00000000-0005-0000-0000-000012000000}"/>
    <cellStyle name="標準 19 2" xfId="17" xr:uid="{00000000-0005-0000-0000-000013000000}"/>
    <cellStyle name="標準 19 2 2" xfId="18" xr:uid="{00000000-0005-0000-0000-000014000000}"/>
    <cellStyle name="標準 19 3" xfId="19" xr:uid="{00000000-0005-0000-0000-000015000000}"/>
    <cellStyle name="標準 2" xfId="20" xr:uid="{00000000-0005-0000-0000-000016000000}"/>
    <cellStyle name="標準 3" xfId="21" xr:uid="{00000000-0005-0000-0000-000017000000}"/>
    <cellStyle name="標準 4" xfId="22" xr:uid="{00000000-0005-0000-0000-000018000000}"/>
    <cellStyle name="標準 5" xfId="23" xr:uid="{00000000-0005-0000-0000-000019000000}"/>
    <cellStyle name="標準 6" xfId="24" xr:uid="{00000000-0005-0000-0000-00001A000000}"/>
    <cellStyle name="標準 7" xfId="25" xr:uid="{00000000-0005-0000-0000-00001B000000}"/>
    <cellStyle name="標準 8" xfId="26" xr:uid="{00000000-0005-0000-0000-00001C000000}"/>
    <cellStyle name="標準 9" xfId="27" xr:uid="{00000000-0005-0000-0000-00001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2:L56"/>
  <sheetViews>
    <sheetView view="pageBreakPreview" zoomScaleSheetLayoutView="100" workbookViewId="0">
      <selection activeCell="B3" sqref="B3"/>
    </sheetView>
  </sheetViews>
  <sheetFormatPr defaultRowHeight="13" x14ac:dyDescent="0.2"/>
  <cols>
    <col min="1" max="1" width="3.08984375" customWidth="1"/>
    <col min="2" max="2" width="15.6328125" customWidth="1"/>
    <col min="3" max="3" width="4.36328125" customWidth="1"/>
    <col min="4" max="4" width="3.08984375" customWidth="1"/>
    <col min="5" max="5" width="15.6328125" customWidth="1"/>
    <col min="6" max="6" width="4.36328125" customWidth="1"/>
    <col min="7" max="7" width="3.08984375" customWidth="1"/>
    <col min="8" max="8" width="15.6328125" customWidth="1"/>
    <col min="9" max="10" width="4.36328125" customWidth="1"/>
    <col min="11" max="11" width="3.08984375" customWidth="1"/>
  </cols>
  <sheetData>
    <row r="2" spans="1:12" x14ac:dyDescent="0.2">
      <c r="A2" s="1" t="s">
        <v>313</v>
      </c>
      <c r="D2" s="1" t="s">
        <v>645</v>
      </c>
      <c r="G2" s="1" t="s">
        <v>340</v>
      </c>
      <c r="K2" s="1" t="s">
        <v>681</v>
      </c>
    </row>
    <row r="3" spans="1:12" x14ac:dyDescent="0.2">
      <c r="A3">
        <v>1</v>
      </c>
      <c r="B3" s="2" t="s">
        <v>401</v>
      </c>
      <c r="D3">
        <v>1</v>
      </c>
      <c r="E3" s="2" t="s">
        <v>646</v>
      </c>
      <c r="G3">
        <v>1</v>
      </c>
      <c r="H3" s="2" t="s">
        <v>665</v>
      </c>
      <c r="L3" s="2" t="s">
        <v>294</v>
      </c>
    </row>
    <row r="4" spans="1:12" x14ac:dyDescent="0.2">
      <c r="A4">
        <v>2</v>
      </c>
      <c r="B4" s="2" t="s">
        <v>13</v>
      </c>
      <c r="D4">
        <v>2</v>
      </c>
      <c r="E4" s="2" t="s">
        <v>647</v>
      </c>
      <c r="G4">
        <v>2</v>
      </c>
      <c r="H4" s="2" t="s">
        <v>666</v>
      </c>
      <c r="L4" s="2" t="s">
        <v>640</v>
      </c>
    </row>
    <row r="5" spans="1:12" x14ac:dyDescent="0.2">
      <c r="A5">
        <v>3</v>
      </c>
      <c r="B5" s="2" t="s">
        <v>149</v>
      </c>
      <c r="D5">
        <v>3</v>
      </c>
      <c r="E5" s="2" t="s">
        <v>626</v>
      </c>
      <c r="G5">
        <v>3</v>
      </c>
      <c r="H5" s="2" t="s">
        <v>157</v>
      </c>
      <c r="L5" s="2" t="s">
        <v>644</v>
      </c>
    </row>
    <row r="6" spans="1:12" x14ac:dyDescent="0.2">
      <c r="A6">
        <v>4</v>
      </c>
      <c r="B6" s="2" t="s">
        <v>628</v>
      </c>
      <c r="D6">
        <v>4</v>
      </c>
      <c r="E6" s="2" t="s">
        <v>683</v>
      </c>
      <c r="G6">
        <v>4</v>
      </c>
      <c r="H6" s="2" t="s">
        <v>455</v>
      </c>
      <c r="L6" s="2" t="s">
        <v>664</v>
      </c>
    </row>
    <row r="7" spans="1:12" x14ac:dyDescent="0.2">
      <c r="D7">
        <v>5</v>
      </c>
      <c r="E7" s="2" t="s">
        <v>648</v>
      </c>
      <c r="G7">
        <v>5</v>
      </c>
      <c r="H7" s="2" t="s">
        <v>586</v>
      </c>
      <c r="L7" s="2" t="s">
        <v>668</v>
      </c>
    </row>
    <row r="8" spans="1:12" x14ac:dyDescent="0.2">
      <c r="A8" s="1" t="s">
        <v>629</v>
      </c>
      <c r="D8">
        <v>6</v>
      </c>
      <c r="E8" s="2" t="s">
        <v>649</v>
      </c>
      <c r="G8">
        <v>6</v>
      </c>
      <c r="H8" s="2" t="s">
        <v>667</v>
      </c>
      <c r="L8" s="2" t="s">
        <v>20</v>
      </c>
    </row>
    <row r="9" spans="1:12" x14ac:dyDescent="0.2">
      <c r="A9">
        <v>1</v>
      </c>
      <c r="B9" s="2" t="s">
        <v>631</v>
      </c>
      <c r="D9">
        <v>7</v>
      </c>
      <c r="E9" s="2" t="s">
        <v>507</v>
      </c>
      <c r="G9">
        <v>7</v>
      </c>
      <c r="H9" s="2" t="s">
        <v>423</v>
      </c>
      <c r="L9" s="2" t="s">
        <v>121</v>
      </c>
    </row>
    <row r="10" spans="1:12" x14ac:dyDescent="0.2">
      <c r="A10">
        <v>2</v>
      </c>
      <c r="B10" s="2" t="s">
        <v>632</v>
      </c>
      <c r="D10">
        <v>8</v>
      </c>
      <c r="E10" s="2" t="s">
        <v>279</v>
      </c>
    </row>
    <row r="11" spans="1:12" x14ac:dyDescent="0.2">
      <c r="A11">
        <v>3</v>
      </c>
      <c r="B11" s="2" t="s">
        <v>633</v>
      </c>
      <c r="D11">
        <v>9</v>
      </c>
      <c r="E11" s="2" t="s">
        <v>414</v>
      </c>
      <c r="G11" s="1" t="s">
        <v>493</v>
      </c>
      <c r="L11" s="2" t="s">
        <v>679</v>
      </c>
    </row>
    <row r="12" spans="1:12" x14ac:dyDescent="0.2">
      <c r="A12">
        <v>4</v>
      </c>
      <c r="B12" s="2" t="s">
        <v>577</v>
      </c>
      <c r="D12">
        <v>10</v>
      </c>
      <c r="E12" s="2" t="s">
        <v>580</v>
      </c>
      <c r="G12">
        <v>1</v>
      </c>
      <c r="H12" s="2" t="s">
        <v>669</v>
      </c>
      <c r="L12" s="2" t="s">
        <v>627</v>
      </c>
    </row>
    <row r="13" spans="1:12" x14ac:dyDescent="0.2">
      <c r="A13">
        <v>5</v>
      </c>
      <c r="B13" s="2" t="s">
        <v>635</v>
      </c>
      <c r="D13">
        <v>11</v>
      </c>
      <c r="E13" s="2" t="s">
        <v>458</v>
      </c>
      <c r="G13">
        <v>2</v>
      </c>
      <c r="H13" s="2" t="s">
        <v>1</v>
      </c>
      <c r="L13" s="2" t="s">
        <v>682</v>
      </c>
    </row>
    <row r="14" spans="1:12" x14ac:dyDescent="0.2">
      <c r="A14">
        <v>6</v>
      </c>
      <c r="B14" s="2" t="s">
        <v>473</v>
      </c>
      <c r="D14">
        <v>12</v>
      </c>
      <c r="E14" s="2" t="s">
        <v>336</v>
      </c>
      <c r="G14">
        <v>3</v>
      </c>
      <c r="H14" s="2" t="s">
        <v>641</v>
      </c>
    </row>
    <row r="15" spans="1:12" x14ac:dyDescent="0.2">
      <c r="A15">
        <v>7</v>
      </c>
      <c r="B15" s="2" t="s">
        <v>636</v>
      </c>
      <c r="D15">
        <v>13</v>
      </c>
      <c r="E15" s="2" t="s">
        <v>407</v>
      </c>
      <c r="G15">
        <v>4</v>
      </c>
      <c r="H15" s="2" t="s">
        <v>554</v>
      </c>
      <c r="L15" s="2" t="s">
        <v>361</v>
      </c>
    </row>
    <row r="16" spans="1:12" x14ac:dyDescent="0.2">
      <c r="A16">
        <v>8</v>
      </c>
      <c r="B16" s="2" t="s">
        <v>637</v>
      </c>
      <c r="D16">
        <v>14</v>
      </c>
      <c r="E16" s="2" t="s">
        <v>650</v>
      </c>
      <c r="G16">
        <v>5</v>
      </c>
      <c r="H16" s="2" t="s">
        <v>630</v>
      </c>
    </row>
    <row r="17" spans="1:8" x14ac:dyDescent="0.2">
      <c r="A17">
        <v>9</v>
      </c>
      <c r="B17" s="2" t="s">
        <v>97</v>
      </c>
      <c r="D17">
        <v>15</v>
      </c>
      <c r="E17" s="2" t="s">
        <v>102</v>
      </c>
      <c r="G17">
        <v>6</v>
      </c>
      <c r="H17" s="2" t="s">
        <v>670</v>
      </c>
    </row>
    <row r="18" spans="1:8" x14ac:dyDescent="0.2">
      <c r="A18">
        <v>10</v>
      </c>
      <c r="B18" s="2" t="s">
        <v>440</v>
      </c>
      <c r="D18">
        <v>16</v>
      </c>
      <c r="E18" s="2" t="s">
        <v>651</v>
      </c>
      <c r="G18">
        <v>7</v>
      </c>
      <c r="H18" s="2" t="s">
        <v>512</v>
      </c>
    </row>
    <row r="19" spans="1:8" x14ac:dyDescent="0.2">
      <c r="A19">
        <v>11</v>
      </c>
      <c r="B19" s="2" t="s">
        <v>620</v>
      </c>
      <c r="D19">
        <v>17</v>
      </c>
      <c r="E19" s="2" t="s">
        <v>652</v>
      </c>
    </row>
    <row r="20" spans="1:8" x14ac:dyDescent="0.2">
      <c r="A20">
        <v>12</v>
      </c>
      <c r="B20" s="2" t="s">
        <v>229</v>
      </c>
      <c r="D20">
        <v>18</v>
      </c>
      <c r="E20" s="2" t="s">
        <v>634</v>
      </c>
      <c r="G20" s="1" t="s">
        <v>598</v>
      </c>
    </row>
    <row r="21" spans="1:8" x14ac:dyDescent="0.2">
      <c r="A21">
        <v>13</v>
      </c>
      <c r="B21" s="2" t="s">
        <v>411</v>
      </c>
      <c r="D21">
        <v>19</v>
      </c>
      <c r="E21" s="2" t="s">
        <v>240</v>
      </c>
      <c r="G21">
        <v>1</v>
      </c>
      <c r="H21" s="2" t="s">
        <v>588</v>
      </c>
    </row>
    <row r="22" spans="1:8" x14ac:dyDescent="0.2">
      <c r="A22">
        <v>14</v>
      </c>
      <c r="B22" s="2" t="s">
        <v>291</v>
      </c>
      <c r="D22">
        <v>20</v>
      </c>
      <c r="E22" s="2" t="s">
        <v>653</v>
      </c>
      <c r="G22">
        <v>2</v>
      </c>
      <c r="H22" s="2" t="s">
        <v>699</v>
      </c>
    </row>
    <row r="23" spans="1:8" x14ac:dyDescent="0.2">
      <c r="A23">
        <v>15</v>
      </c>
      <c r="B23" s="2" t="s">
        <v>639</v>
      </c>
      <c r="D23">
        <v>21</v>
      </c>
      <c r="E23" s="2" t="s">
        <v>654</v>
      </c>
      <c r="G23">
        <v>3</v>
      </c>
      <c r="H23" s="2" t="s">
        <v>409</v>
      </c>
    </row>
    <row r="24" spans="1:8" x14ac:dyDescent="0.2">
      <c r="A24">
        <v>16</v>
      </c>
      <c r="B24" s="2" t="s">
        <v>246</v>
      </c>
      <c r="D24">
        <v>22</v>
      </c>
      <c r="E24" s="2" t="s">
        <v>117</v>
      </c>
      <c r="G24">
        <v>4</v>
      </c>
      <c r="H24" s="2" t="s">
        <v>694</v>
      </c>
    </row>
    <row r="25" spans="1:8" x14ac:dyDescent="0.2">
      <c r="A25">
        <v>17</v>
      </c>
      <c r="B25" s="2" t="s">
        <v>465</v>
      </c>
      <c r="D25">
        <v>23</v>
      </c>
      <c r="E25" s="2" t="s">
        <v>302</v>
      </c>
      <c r="G25">
        <v>5</v>
      </c>
      <c r="H25" s="2" t="s">
        <v>252</v>
      </c>
    </row>
    <row r="26" spans="1:8" x14ac:dyDescent="0.2">
      <c r="A26">
        <v>18</v>
      </c>
      <c r="B26" s="2" t="s">
        <v>317</v>
      </c>
      <c r="D26">
        <v>24</v>
      </c>
      <c r="E26" s="2" t="s">
        <v>109</v>
      </c>
      <c r="G26">
        <v>6</v>
      </c>
      <c r="H26" s="2" t="s">
        <v>697</v>
      </c>
    </row>
    <row r="27" spans="1:8" x14ac:dyDescent="0.2">
      <c r="A27">
        <v>19</v>
      </c>
      <c r="B27" s="2" t="s">
        <v>481</v>
      </c>
      <c r="D27">
        <v>25</v>
      </c>
      <c r="E27" s="2" t="s">
        <v>373</v>
      </c>
      <c r="G27">
        <v>7</v>
      </c>
      <c r="H27" s="2" t="s">
        <v>444</v>
      </c>
    </row>
    <row r="28" spans="1:8" x14ac:dyDescent="0.2">
      <c r="D28">
        <v>26</v>
      </c>
      <c r="E28" s="2" t="s">
        <v>550</v>
      </c>
      <c r="G28">
        <v>8</v>
      </c>
      <c r="H28" s="2" t="s">
        <v>120</v>
      </c>
    </row>
    <row r="29" spans="1:8" x14ac:dyDescent="0.2">
      <c r="A29" s="1" t="s">
        <v>624</v>
      </c>
      <c r="D29">
        <v>27</v>
      </c>
      <c r="E29" s="2" t="s">
        <v>258</v>
      </c>
      <c r="G29">
        <v>9</v>
      </c>
      <c r="H29" s="2" t="s">
        <v>3</v>
      </c>
    </row>
    <row r="30" spans="1:8" x14ac:dyDescent="0.2">
      <c r="A30">
        <v>1</v>
      </c>
      <c r="B30" s="2" t="s">
        <v>642</v>
      </c>
      <c r="D30">
        <v>28</v>
      </c>
      <c r="E30" s="2" t="s">
        <v>379</v>
      </c>
      <c r="G30">
        <v>10</v>
      </c>
      <c r="H30" s="2" t="s">
        <v>672</v>
      </c>
    </row>
    <row r="31" spans="1:8" x14ac:dyDescent="0.2">
      <c r="A31">
        <v>2</v>
      </c>
      <c r="B31" s="2" t="s">
        <v>220</v>
      </c>
      <c r="D31">
        <v>29</v>
      </c>
      <c r="E31" s="2" t="s">
        <v>216</v>
      </c>
      <c r="G31">
        <v>11</v>
      </c>
      <c r="H31" s="2" t="s">
        <v>24</v>
      </c>
    </row>
    <row r="32" spans="1:8" x14ac:dyDescent="0.2">
      <c r="A32">
        <v>3</v>
      </c>
      <c r="B32" s="2" t="s">
        <v>643</v>
      </c>
      <c r="D32">
        <v>30</v>
      </c>
      <c r="E32" s="2" t="s">
        <v>655</v>
      </c>
      <c r="G32">
        <v>12</v>
      </c>
      <c r="H32" s="2" t="s">
        <v>671</v>
      </c>
    </row>
    <row r="33" spans="1:8" x14ac:dyDescent="0.2">
      <c r="A33">
        <v>4</v>
      </c>
      <c r="B33" s="2" t="s">
        <v>33</v>
      </c>
      <c r="D33">
        <v>31</v>
      </c>
      <c r="E33" s="2" t="s">
        <v>656</v>
      </c>
      <c r="G33">
        <v>13</v>
      </c>
      <c r="H33" s="2" t="s">
        <v>673</v>
      </c>
    </row>
    <row r="34" spans="1:8" x14ac:dyDescent="0.2">
      <c r="A34">
        <v>5</v>
      </c>
      <c r="B34" s="2" t="s">
        <v>194</v>
      </c>
      <c r="D34">
        <v>32</v>
      </c>
      <c r="E34" s="2" t="s">
        <v>90</v>
      </c>
      <c r="G34">
        <v>14</v>
      </c>
      <c r="H34" s="2" t="s">
        <v>674</v>
      </c>
    </row>
    <row r="35" spans="1:8" x14ac:dyDescent="0.2">
      <c r="D35">
        <v>33</v>
      </c>
      <c r="E35" s="2" t="s">
        <v>657</v>
      </c>
      <c r="G35">
        <v>15</v>
      </c>
      <c r="H35" s="2" t="s">
        <v>675</v>
      </c>
    </row>
    <row r="36" spans="1:8" x14ac:dyDescent="0.2">
      <c r="D36">
        <v>34</v>
      </c>
      <c r="E36" s="2" t="s">
        <v>428</v>
      </c>
      <c r="G36">
        <v>16</v>
      </c>
      <c r="H36" s="2" t="s">
        <v>676</v>
      </c>
    </row>
    <row r="37" spans="1:8" x14ac:dyDescent="0.2">
      <c r="D37">
        <v>35</v>
      </c>
      <c r="E37" s="2" t="s">
        <v>468</v>
      </c>
      <c r="G37">
        <v>17</v>
      </c>
      <c r="H37" s="2" t="s">
        <v>695</v>
      </c>
    </row>
    <row r="38" spans="1:8" x14ac:dyDescent="0.2">
      <c r="D38">
        <v>36</v>
      </c>
      <c r="E38" s="2" t="s">
        <v>526</v>
      </c>
      <c r="G38">
        <v>18</v>
      </c>
      <c r="H38" s="2" t="s">
        <v>677</v>
      </c>
    </row>
    <row r="39" spans="1:8" x14ac:dyDescent="0.2">
      <c r="D39">
        <v>37</v>
      </c>
      <c r="E39" s="2" t="s">
        <v>638</v>
      </c>
      <c r="G39">
        <v>19</v>
      </c>
      <c r="H39" s="2" t="s">
        <v>678</v>
      </c>
    </row>
    <row r="40" spans="1:8" x14ac:dyDescent="0.2">
      <c r="D40">
        <v>38</v>
      </c>
      <c r="E40" s="2" t="s">
        <v>616</v>
      </c>
      <c r="G40">
        <v>20</v>
      </c>
      <c r="H40" s="2" t="s">
        <v>696</v>
      </c>
    </row>
    <row r="41" spans="1:8" x14ac:dyDescent="0.2">
      <c r="D41">
        <v>39</v>
      </c>
      <c r="E41" s="2" t="s">
        <v>98</v>
      </c>
      <c r="G41">
        <v>21</v>
      </c>
      <c r="H41" s="2" t="s">
        <v>680</v>
      </c>
    </row>
    <row r="42" spans="1:8" x14ac:dyDescent="0.2">
      <c r="D42">
        <v>40</v>
      </c>
      <c r="E42" s="2" t="s">
        <v>170</v>
      </c>
    </row>
    <row r="43" spans="1:8" x14ac:dyDescent="0.2">
      <c r="D43">
        <v>41</v>
      </c>
      <c r="E43" s="2" t="s">
        <v>464</v>
      </c>
    </row>
    <row r="44" spans="1:8" x14ac:dyDescent="0.2">
      <c r="D44">
        <v>42</v>
      </c>
      <c r="E44" s="2" t="s">
        <v>49</v>
      </c>
    </row>
    <row r="45" spans="1:8" x14ac:dyDescent="0.2">
      <c r="D45">
        <v>43</v>
      </c>
      <c r="E45" s="2" t="s">
        <v>304</v>
      </c>
    </row>
    <row r="46" spans="1:8" x14ac:dyDescent="0.2">
      <c r="D46">
        <v>44</v>
      </c>
      <c r="E46" s="2" t="s">
        <v>658</v>
      </c>
    </row>
    <row r="47" spans="1:8" x14ac:dyDescent="0.2">
      <c r="D47">
        <v>45</v>
      </c>
      <c r="E47" s="2" t="s">
        <v>52</v>
      </c>
    </row>
    <row r="48" spans="1:8" x14ac:dyDescent="0.2">
      <c r="D48">
        <v>46</v>
      </c>
      <c r="E48" s="2" t="s">
        <v>659</v>
      </c>
    </row>
    <row r="49" spans="4:5" x14ac:dyDescent="0.2">
      <c r="D49">
        <v>47</v>
      </c>
      <c r="E49" s="2" t="s">
        <v>660</v>
      </c>
    </row>
    <row r="50" spans="4:5" x14ac:dyDescent="0.2">
      <c r="D50">
        <v>48</v>
      </c>
      <c r="E50" s="2" t="s">
        <v>661</v>
      </c>
    </row>
    <row r="51" spans="4:5" x14ac:dyDescent="0.2">
      <c r="D51">
        <v>49</v>
      </c>
      <c r="E51" s="2" t="s">
        <v>662</v>
      </c>
    </row>
    <row r="52" spans="4:5" x14ac:dyDescent="0.2">
      <c r="D52">
        <v>50</v>
      </c>
      <c r="E52" s="2" t="s">
        <v>57</v>
      </c>
    </row>
    <row r="53" spans="4:5" x14ac:dyDescent="0.2">
      <c r="D53">
        <v>51</v>
      </c>
      <c r="E53" s="2" t="s">
        <v>622</v>
      </c>
    </row>
    <row r="54" spans="4:5" x14ac:dyDescent="0.2">
      <c r="D54">
        <v>52</v>
      </c>
      <c r="E54" s="2" t="s">
        <v>162</v>
      </c>
    </row>
    <row r="55" spans="4:5" x14ac:dyDescent="0.2">
      <c r="D55">
        <v>53</v>
      </c>
      <c r="E55" s="2" t="s">
        <v>663</v>
      </c>
    </row>
    <row r="56" spans="4:5" x14ac:dyDescent="0.2">
      <c r="D56">
        <v>54</v>
      </c>
      <c r="E56" s="2" t="s">
        <v>607</v>
      </c>
    </row>
  </sheetData>
  <phoneticPr fontId="3"/>
  <hyperlinks>
    <hyperlink ref="B3" location="空港管理状況調書!C2" display="成田国際空港" xr:uid="{00000000-0004-0000-0000-000000000000}"/>
    <hyperlink ref="B4" location="空港管理状況調書!C56" display="中部国際空港" xr:uid="{00000000-0004-0000-0000-000001000000}"/>
    <hyperlink ref="B5" location="空港管理状況調書!C110" display="関西国際空港" xr:uid="{00000000-0004-0000-0000-000002000000}"/>
    <hyperlink ref="B9" location="空港管理状況調書!C272" display="東京国際空港" xr:uid="{00000000-0004-0000-0000-000003000000}"/>
    <hyperlink ref="B10" location="空港管理状況調書!C326" display="新千歳空港" xr:uid="{00000000-0004-0000-0000-000004000000}"/>
    <hyperlink ref="B11" location="空港管理状況調書!C380" display="稚内空港" xr:uid="{00000000-0004-0000-0000-000005000000}"/>
    <hyperlink ref="B12" location="空港管理状況調書!C434" display="釧路空港" xr:uid="{00000000-0004-0000-0000-000006000000}"/>
    <hyperlink ref="B13" location="空港管理状況調書!C488" display="函館空港" xr:uid="{00000000-0004-0000-0000-000007000000}"/>
    <hyperlink ref="B14" location="空港管理状況調書!C542" display="仙台空港" xr:uid="{00000000-0004-0000-0000-000008000000}"/>
    <hyperlink ref="B15" location="空港管理状況調書!C596" display="新潟空港" xr:uid="{00000000-0004-0000-0000-000009000000}"/>
    <hyperlink ref="B16" location="空港管理状況調書!C650" display="広島空港" xr:uid="{00000000-0004-0000-0000-00000A000000}"/>
    <hyperlink ref="B17" location="空港管理状況調書!C704" display="高松空港" xr:uid="{00000000-0004-0000-0000-00000B000000}"/>
    <hyperlink ref="B18" location="空港管理状況調書!C758" display="松山空港" xr:uid="{00000000-0004-0000-0000-00000C000000}"/>
    <hyperlink ref="B19" location="空港管理状況調書!C812" display="高知空港" xr:uid="{00000000-0004-0000-0000-00000D000000}"/>
    <hyperlink ref="B20" location="空港管理状況調書!C866" display="福岡空港" xr:uid="{00000000-0004-0000-0000-00000E000000}"/>
    <hyperlink ref="B21" location="空港管理状況調書!C920" display="北九州空港" xr:uid="{00000000-0004-0000-0000-00000F000000}"/>
    <hyperlink ref="B22" location="空港管理状況調書!C974" display="長崎空港" xr:uid="{00000000-0004-0000-0000-000010000000}"/>
    <hyperlink ref="B23" location="空港管理状況調書!C1028" display="熊本空港" xr:uid="{00000000-0004-0000-0000-000011000000}"/>
    <hyperlink ref="B24" location="空港管理状況調書!C1082" display="大分空港" xr:uid="{00000000-0004-0000-0000-000012000000}"/>
    <hyperlink ref="B25" location="空港管理状況調書!C1136" display="宮崎空港" xr:uid="{00000000-0004-0000-0000-000013000000}"/>
    <hyperlink ref="B26" location="空港管理状況調書!C1190" display="鹿児島空港" xr:uid="{00000000-0004-0000-0000-000014000000}"/>
    <hyperlink ref="B27" location="空港管理状況調書!C1244" display="那覇空港" xr:uid="{00000000-0004-0000-0000-000015000000}"/>
    <hyperlink ref="L4" location="空港管理状況調書!C1298" display="国管理空港計" xr:uid="{00000000-0004-0000-0000-000016000000}"/>
    <hyperlink ref="L3" location="空港管理状況調書!C218" display="会社管理空港計" xr:uid="{00000000-0004-0000-0000-000017000000}"/>
    <hyperlink ref="B30" location="空港管理状況調書!C1352" display="旭川空港" xr:uid="{00000000-0004-0000-0000-000018000000}"/>
    <hyperlink ref="B31" location="空港管理状況調書!C1406" display="帯広空港" xr:uid="{00000000-0004-0000-0000-000019000000}"/>
    <hyperlink ref="B32" location="空港管理状況調書!C1460" display="秋田空港" xr:uid="{00000000-0004-0000-0000-00001A000000}"/>
    <hyperlink ref="B33" location="空港管理状況調書!C1514" display="山形空港" xr:uid="{00000000-0004-0000-0000-00001B000000}"/>
    <hyperlink ref="B34" location="空港管理状況調書!C1568" display="山口宇部空港" xr:uid="{00000000-0004-0000-0000-00001C000000}"/>
    <hyperlink ref="L5" location="空港管理状況調書!C1622" display="特定地方管理空港計" xr:uid="{00000000-0004-0000-0000-00001D000000}"/>
    <hyperlink ref="E3" location="空港管理状況調書!C1729" display="利尻空港" xr:uid="{00000000-0004-0000-0000-00001E000000}"/>
    <hyperlink ref="E4" location="空港管理状況調書!C1784" display="礼文空港" xr:uid="{00000000-0004-0000-0000-00001F000000}"/>
    <hyperlink ref="E8" location="空港管理状況調書!C2000" display="女満別空港" xr:uid="{00000000-0004-0000-0000-000020000000}"/>
    <hyperlink ref="E9" location="空港管理状況調書!C2054" display="青森空港" xr:uid="{00000000-0004-0000-0000-000021000000}"/>
    <hyperlink ref="E10" location="空港管理状況調書!C2108" display="花巻空港" xr:uid="{00000000-0004-0000-0000-000022000000}"/>
    <hyperlink ref="E11" location="空港管理状況調書!C2162" display="大館能代空港" xr:uid="{00000000-0004-0000-0000-000023000000}"/>
    <hyperlink ref="E12" location="空港管理状況調書!C2216" display="庄内空港" xr:uid="{00000000-0004-0000-0000-000024000000}"/>
    <hyperlink ref="E13" location="空港管理状況調書!C2270" display="福島空港" xr:uid="{00000000-0004-0000-0000-000025000000}"/>
    <hyperlink ref="E15" location="空港管理状況調書!C2378" display="新島空港" xr:uid="{00000000-0004-0000-0000-000026000000}"/>
    <hyperlink ref="E16" location="空港管理状況調書!C2432" display="神津島空港" xr:uid="{00000000-0004-0000-0000-000027000000}"/>
    <hyperlink ref="E17" location="空港管理状況調書!C2486" display="三宅島空港" xr:uid="{00000000-0004-0000-0000-000028000000}"/>
    <hyperlink ref="E18" location="空港管理状況調書!C2540" display="八丈島空港" xr:uid="{00000000-0004-0000-0000-000029000000}"/>
    <hyperlink ref="E19" location="空港管理状況調書!C2594" display="佐渡空港" xr:uid="{00000000-0004-0000-0000-00002A000000}"/>
    <hyperlink ref="E20" location="空港管理状況調書!C2648" display="松本空港" xr:uid="{00000000-0004-0000-0000-00002B000000}"/>
    <hyperlink ref="E21" location="空港管理状況調書!C2702" display="静岡空港" xr:uid="{00000000-0004-0000-0000-00002C000000}"/>
    <hyperlink ref="E22" location="空港管理状況調書!C2756" display="富山空港" xr:uid="{00000000-0004-0000-0000-00002D000000}"/>
    <hyperlink ref="E23" location="空港管理状況調書!C2810" display="能登空港" xr:uid="{00000000-0004-0000-0000-00002E000000}"/>
    <hyperlink ref="E24" location="空港管理状況調書!C2864" display="福井空港" xr:uid="{00000000-0004-0000-0000-00002F000000}"/>
    <hyperlink ref="E25" location="空港管理状況調書!C2918" display="神戸空港" xr:uid="{00000000-0004-0000-0000-000030000000}"/>
    <hyperlink ref="E26" location="空港管理状況調書!C2972" display="南紀白浜空港" xr:uid="{00000000-0004-0000-0000-000031000000}"/>
    <hyperlink ref="E27" location="空港管理状況調書!C3026" display="鳥取空港" xr:uid="{00000000-0004-0000-0000-000032000000}"/>
    <hyperlink ref="E28" location="空港管理状況調書!C3080" display="隠岐空港" xr:uid="{00000000-0004-0000-0000-000033000000}"/>
    <hyperlink ref="E29" location="空港管理状況調書!C3134" display="出雲空港" xr:uid="{00000000-0004-0000-0000-000034000000}"/>
    <hyperlink ref="E30" location="空港管理状況調書!C3188" display="石見空港" xr:uid="{00000000-0004-0000-0000-000035000000}"/>
    <hyperlink ref="E31" location="空港管理状況調書!C3242" display="岡山空港" xr:uid="{00000000-0004-0000-0000-000036000000}"/>
    <hyperlink ref="E32" location="空港管理状況調書!C3296" display="佐賀空港" xr:uid="{00000000-0004-0000-0000-000037000000}"/>
    <hyperlink ref="E33" location="空港管理状況調書!C3350" display="対馬空港" xr:uid="{00000000-0004-0000-0000-000038000000}"/>
    <hyperlink ref="E34" location="空港管理状況調書!C3404" display="小値賀空港" xr:uid="{00000000-0004-0000-0000-000039000000}"/>
    <hyperlink ref="E35" location="空港管理状況調書!C3458" display="福江空港" xr:uid="{00000000-0004-0000-0000-00003A000000}"/>
    <hyperlink ref="E36" location="空港管理状況調書!C3512" display="上五島空港" xr:uid="{00000000-0004-0000-0000-00003B000000}"/>
    <hyperlink ref="E37" location="空港管理状況調書!C3566" display="壱岐空港" xr:uid="{00000000-0004-0000-0000-00003C000000}"/>
    <hyperlink ref="E38" location="空港管理状況調書!C3620" display="種子島空港" xr:uid="{00000000-0004-0000-0000-00003D000000}"/>
    <hyperlink ref="E39" location="空港管理状況調書!C3674" display="屋久島空港" xr:uid="{00000000-0004-0000-0000-00003E000000}"/>
    <hyperlink ref="E40" location="空港管理状況調書!C3728" display="奄美空港" xr:uid="{00000000-0004-0000-0000-00003F000000}"/>
    <hyperlink ref="E41" location="空港管理状況調書!C3782" display="喜界空港" xr:uid="{00000000-0004-0000-0000-000040000000}"/>
    <hyperlink ref="E42" location="空港管理状況調書!C3836" display="徳之島空港" xr:uid="{00000000-0004-0000-0000-000041000000}"/>
    <hyperlink ref="E43" location="空港管理状況調書!C3890" display="沖永良部空港" xr:uid="{00000000-0004-0000-0000-000042000000}"/>
    <hyperlink ref="E44" location="空港管理状況調書!C3944" display="与論空港" xr:uid="{00000000-0004-0000-0000-000043000000}"/>
    <hyperlink ref="E45" location="空港管理状況調書!C3998" display="粟国空港" xr:uid="{00000000-0004-0000-0000-000044000000}"/>
    <hyperlink ref="E46" location="空港管理状況調書!C4052" display="久米島空港" xr:uid="{00000000-0004-0000-0000-000045000000}"/>
    <hyperlink ref="E47" location="空港管理状況調書!C4106" display="慶良間空港" xr:uid="{00000000-0004-0000-0000-000046000000}"/>
    <hyperlink ref="E48" location="空港管理状況調書!C4160" display="南大東空港" xr:uid="{00000000-0004-0000-0000-000047000000}"/>
    <hyperlink ref="E49" location="空港管理状況調書!C4214" display="北大東空港" xr:uid="{00000000-0004-0000-0000-000048000000}"/>
    <hyperlink ref="E50" location="空港管理状況調書!C4268" display="伊江島空港" xr:uid="{00000000-0004-0000-0000-000049000000}"/>
    <hyperlink ref="E51" location="空港管理状況調書!C4322" display="宮古空港" xr:uid="{00000000-0004-0000-0000-00004A000000}"/>
    <hyperlink ref="E52" location="空港管理状況調書!C4376" display="下地島空港" xr:uid="{00000000-0004-0000-0000-00004B000000}"/>
    <hyperlink ref="E53" location="空港管理状況調書!C4430" display="多良間空港" xr:uid="{00000000-0004-0000-0000-00004C000000}"/>
    <hyperlink ref="E54" location="空港管理状況調書!C4484" display="新石垣空港" xr:uid="{00000000-0004-0000-0000-00004D000000}"/>
    <hyperlink ref="E55" location="空港管理状況調書!C4538" display="波照間空港" xr:uid="{00000000-0004-0000-0000-00004E000000}"/>
    <hyperlink ref="E56" location="空港管理状況調書!C4592" display="与那国空港" xr:uid="{00000000-0004-0000-0000-00004F000000}"/>
    <hyperlink ref="L6" location="空港管理状況調書!C4646" display="地方管理空港計" xr:uid="{00000000-0004-0000-0000-000050000000}"/>
    <hyperlink ref="H3" location="空港管理状況調書!C4700" display="札幌飛行場" xr:uid="{00000000-0004-0000-0000-000051000000}"/>
    <hyperlink ref="H4" location="空港管理状況調書!C4754" display="三沢飛行場" xr:uid="{00000000-0004-0000-0000-000052000000}"/>
    <hyperlink ref="H5" location="空港管理状況調書!C4808" display="百里飛行場" xr:uid="{00000000-0004-0000-0000-000053000000}"/>
    <hyperlink ref="H6" location="空港管理状況調書!C4862" display="小松飛行場" xr:uid="{00000000-0004-0000-0000-000054000000}"/>
    <hyperlink ref="H7" location="空港管理状況調書!C4916" display="美保飛行場" xr:uid="{00000000-0004-0000-0000-000055000000}"/>
    <hyperlink ref="H8" location="空港管理状況調書!C4970" display="岩国飛行場" xr:uid="{00000000-0004-0000-0000-000056000000}"/>
    <hyperlink ref="H9" location="空港管理状況調書!C5024" display="徳島飛行場" xr:uid="{00000000-0004-0000-0000-000057000000}"/>
    <hyperlink ref="L7" location="空港管理状況調書!C5078" display="共用空港計" xr:uid="{00000000-0004-0000-0000-000058000000}"/>
    <hyperlink ref="H12" location="空港管理状況調書!C5132" display="調布飛行場" xr:uid="{00000000-0004-0000-0000-000059000000}"/>
    <hyperlink ref="H13" location="空港管理状況調書!C5186" display="名古屋飛行場" xr:uid="{00000000-0004-0000-0000-00005A000000}"/>
    <hyperlink ref="H14" location="空港管理状況調書!C5240" display="但馬飛行場" xr:uid="{00000000-0004-0000-0000-00005B000000}"/>
    <hyperlink ref="H15" location="空港管理状況調書!C5294" display="岡南飛行場" xr:uid="{00000000-0004-0000-0000-00005C000000}"/>
    <hyperlink ref="H16" location="空港管理状況調書!C5348" display="天草飛行場" xr:uid="{00000000-0004-0000-0000-00005D000000}"/>
    <hyperlink ref="H17" location="空港管理状況調書!C5402" display="大分県央飛行場" xr:uid="{00000000-0004-0000-0000-00005E000000}"/>
    <hyperlink ref="H18" location="空港管理状況調書!C5456" display="八尾空港" xr:uid="{00000000-0004-0000-0000-00005F000000}"/>
    <hyperlink ref="L8" location="空港管理状況調書!C5510" display="その他空港計" xr:uid="{00000000-0004-0000-0000-000060000000}"/>
    <hyperlink ref="H21" location="空港管理状況調書!C5564" display="豊富Ｈ" xr:uid="{00000000-0004-0000-0000-000061000000}"/>
    <hyperlink ref="H22" location="空港管理状況調書!C5618" display="砂川Ｈ（H30.3.31供用廃止）" xr:uid="{00000000-0004-0000-0000-000062000000}"/>
    <hyperlink ref="H24" location="空港管理状況調書!C5726" display="ニセコＨ（H30.6.30供用廃止）" xr:uid="{00000000-0004-0000-0000-000063000000}"/>
    <hyperlink ref="H25" location="空港管理状況調書!C5780" display="増毛Ｈ（H30.6.1供用廃止）" xr:uid="{00000000-0004-0000-0000-000064000000}"/>
    <hyperlink ref="H27" location="空港管理状況調書!C5888" display="米沢Ｈ" xr:uid="{00000000-0004-0000-0000-000065000000}"/>
    <hyperlink ref="H28" location="空港管理状況調書!C5942" display="つくばＨ" xr:uid="{00000000-0004-0000-0000-000066000000}"/>
    <hyperlink ref="H29" location="空港管理状況調書!C5996" display="栃木Ｈ" xr:uid="{00000000-0004-0000-0000-000067000000}"/>
    <hyperlink ref="H30" location="空港管理状況調書!C6050" display="高崎Ｈ" xr:uid="{00000000-0004-0000-0000-000068000000}"/>
    <hyperlink ref="H31" location="空港管理状況調書!C6104" display="群馬Ｈ" xr:uid="{00000000-0004-0000-0000-000069000000}"/>
    <hyperlink ref="H32" location="空港管理状況調書!C6158" display="東京都東京Ｈ" xr:uid="{00000000-0004-0000-0000-00006A000000}"/>
    <hyperlink ref="H33" location="空港管理状況調書!C6212" display="静岡Ｈ" xr:uid="{00000000-0004-0000-0000-00006B000000}"/>
    <hyperlink ref="H34" location="空港管理状況調書!C6266" display="若狭Ｈ" xr:uid="{00000000-0004-0000-0000-00006C000000}"/>
    <hyperlink ref="H35" location="空港管理状況調書!C6320" display="津市伊勢湾Ｈ" xr:uid="{00000000-0004-0000-0000-00006D000000}"/>
    <hyperlink ref="H36" location="空港管理状況調書!C6374" display="舞洲Ｈ" xr:uid="{00000000-0004-0000-0000-00006E000000}"/>
    <hyperlink ref="H37" location="空港管理状況調書!C6428" display="神戸Ｈ（H30.4.1供用廃止）" xr:uid="{00000000-0004-0000-0000-00006F000000}"/>
    <hyperlink ref="H38" location="空港管理状況調書!C6482" display="奈良県Ｈ" xr:uid="{00000000-0004-0000-0000-000070000000}"/>
    <hyperlink ref="H39" location="空港管理状況調書!C6536" display="広島Ｈ" xr:uid="{00000000-0004-0000-0000-000071000000}"/>
    <hyperlink ref="H40" location="空港管理状況調書!C6590" display="佐伯Ｈ（H30.4.1供用廃止）" xr:uid="{00000000-0004-0000-0000-000072000000}"/>
    <hyperlink ref="H41" location="空港管理状況調書!C6644" display="枕崎Ｈ" xr:uid="{00000000-0004-0000-0000-000073000000}"/>
    <hyperlink ref="L9" location="空港管理状況調書!C6698" display="ヘリポート計" xr:uid="{00000000-0004-0000-0000-000074000000}"/>
    <hyperlink ref="L12" location="空港管理状況調書!C6752" display="全空港計１（拠点＋地方＋共用）" xr:uid="{00000000-0004-0000-0000-000075000000}"/>
    <hyperlink ref="L13" location="空港管理状況調書!C6806" display="全空港計２（その他＋ヘリポート）" xr:uid="{00000000-0004-0000-0000-000076000000}"/>
    <hyperlink ref="L15" location="空港管理状況調書!C6860" display="全空港計３（全空港計１＋全空港計２）" xr:uid="{00000000-0004-0000-0000-000077000000}"/>
    <hyperlink ref="L11" location="空港管理状況調書!C1676" display="拠点空港計（会社＋国＋特定地方）" xr:uid="{00000000-0004-0000-0000-000078000000}"/>
    <hyperlink ref="E5" location="空港管理状況調書!C1838" display="奥尻空港" xr:uid="{00000000-0004-0000-0000-000079000000}"/>
    <hyperlink ref="E6" location="空港管理状況調書!C1892" display="中標津空港" xr:uid="{00000000-0004-0000-0000-00007A000000}"/>
    <hyperlink ref="E7" location="空港管理状況調書!C1946" display="紋別空港" xr:uid="{00000000-0004-0000-0000-00007B000000}"/>
    <hyperlink ref="H23" location="空港管理状況調書!C5672" display="占冠H（H29.4.1供用廃止）" xr:uid="{00000000-0004-0000-0000-00007C000000}"/>
    <hyperlink ref="H26" location="空港管理状況調書!C5834" display="乙部Ｈ（H27.2.5供用廃止）" xr:uid="{00000000-0004-0000-0000-00007D000000}"/>
    <hyperlink ref="B6" location="空港管理状況調書!C164" display="大阪国際空港" xr:uid="{00000000-0004-0000-0000-00007E000000}"/>
    <hyperlink ref="E14" location="空港管理状況調書!C2324" display="大島空港" xr:uid="{00000000-0004-0000-0000-00007F000000}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T6912"/>
  <sheetViews>
    <sheetView showGridLines="0" tabSelected="1" view="pageBreakPreview" zoomScale="70" zoomScaleNormal="90" zoomScaleSheetLayoutView="70" workbookViewId="0">
      <selection activeCell="C2" sqref="C2"/>
    </sheetView>
  </sheetViews>
  <sheetFormatPr defaultColWidth="9" defaultRowHeight="14" x14ac:dyDescent="0.2"/>
  <cols>
    <col min="1" max="1" width="11.36328125" style="4" customWidth="1"/>
    <col min="2" max="2" width="9" style="5" customWidth="1"/>
    <col min="3" max="14" width="15.453125" style="5" customWidth="1"/>
    <col min="15" max="16" width="15.453125" style="73" customWidth="1"/>
    <col min="17" max="17" width="1.26953125" style="5" customWidth="1"/>
    <col min="18" max="18" width="11.6328125" style="91" customWidth="1"/>
    <col min="19" max="19" width="9" style="5" customWidth="1"/>
    <col min="20" max="16384" width="9" style="5"/>
  </cols>
  <sheetData>
    <row r="1" spans="2:20" ht="19.5" customHeight="1" x14ac:dyDescent="0.2">
      <c r="B1" s="81" t="s">
        <v>770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2:20" ht="19.5" customHeight="1" x14ac:dyDescent="0.2">
      <c r="B2" s="6" t="s">
        <v>2</v>
      </c>
      <c r="C2" s="6" t="s">
        <v>684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8"/>
      <c r="T2" s="9"/>
    </row>
    <row r="3" spans="2:20" ht="19.5" customHeight="1" x14ac:dyDescent="0.2">
      <c r="B3" s="10" t="s">
        <v>11</v>
      </c>
      <c r="C3" s="11"/>
      <c r="D3" s="12" t="s">
        <v>17</v>
      </c>
      <c r="E3" s="12"/>
      <c r="F3" s="82" t="s">
        <v>83</v>
      </c>
      <c r="G3" s="83"/>
      <c r="H3" s="83"/>
      <c r="I3" s="83"/>
      <c r="J3" s="83"/>
      <c r="K3" s="83"/>
      <c r="L3" s="83"/>
      <c r="M3" s="84"/>
      <c r="N3" s="82" t="s">
        <v>701</v>
      </c>
      <c r="O3" s="83"/>
      <c r="P3" s="85"/>
    </row>
    <row r="4" spans="2:20" ht="19.5" customHeight="1" x14ac:dyDescent="0.2">
      <c r="B4" s="13"/>
      <c r="C4" s="14" t="s">
        <v>23</v>
      </c>
      <c r="D4" s="14" t="s">
        <v>5</v>
      </c>
      <c r="E4" s="14" t="s">
        <v>30</v>
      </c>
      <c r="F4" s="14"/>
      <c r="G4" s="15" t="s">
        <v>31</v>
      </c>
      <c r="H4" s="15"/>
      <c r="I4" s="16"/>
      <c r="J4" s="14"/>
      <c r="K4" s="16" t="s">
        <v>26</v>
      </c>
      <c r="L4" s="16"/>
      <c r="M4" s="14" t="s">
        <v>14</v>
      </c>
      <c r="N4" s="17" t="s">
        <v>393</v>
      </c>
      <c r="O4" s="18" t="s">
        <v>67</v>
      </c>
      <c r="P4" s="19" t="s">
        <v>69</v>
      </c>
    </row>
    <row r="5" spans="2:20" ht="19.5" customHeight="1" x14ac:dyDescent="0.2">
      <c r="B5" s="13" t="s">
        <v>35</v>
      </c>
      <c r="C5" s="17"/>
      <c r="D5" s="17"/>
      <c r="E5" s="17"/>
      <c r="F5" s="14" t="s">
        <v>36</v>
      </c>
      <c r="G5" s="14" t="s">
        <v>41</v>
      </c>
      <c r="H5" s="14" t="s">
        <v>44</v>
      </c>
      <c r="I5" s="14" t="s">
        <v>38</v>
      </c>
      <c r="J5" s="14" t="s">
        <v>36</v>
      </c>
      <c r="K5" s="14" t="s">
        <v>41</v>
      </c>
      <c r="L5" s="14" t="s">
        <v>38</v>
      </c>
      <c r="M5" s="17"/>
      <c r="N5" s="20"/>
      <c r="O5" s="21"/>
      <c r="P5" s="22"/>
    </row>
    <row r="6" spans="2:20" ht="7" customHeight="1" x14ac:dyDescent="0.2">
      <c r="B6" s="2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24"/>
      <c r="O6" s="25"/>
      <c r="P6" s="26"/>
    </row>
    <row r="7" spans="2:20" ht="19.5" customHeight="1" x14ac:dyDescent="0.2">
      <c r="B7" s="27" t="s">
        <v>40</v>
      </c>
      <c r="C7" s="28">
        <v>4507</v>
      </c>
      <c r="D7" s="28">
        <v>1809</v>
      </c>
      <c r="E7" s="28">
        <f>SUM(C7:D7)</f>
        <v>6316</v>
      </c>
      <c r="F7" s="28">
        <v>63070</v>
      </c>
      <c r="G7" s="28">
        <v>39818</v>
      </c>
      <c r="H7" s="28">
        <v>65535</v>
      </c>
      <c r="I7" s="29">
        <f>SUM(F7:H7)</f>
        <v>168423</v>
      </c>
      <c r="J7" s="29">
        <v>175647</v>
      </c>
      <c r="K7" s="29">
        <v>204433</v>
      </c>
      <c r="L7" s="29">
        <f>SUM(J7:K7)</f>
        <v>380080</v>
      </c>
      <c r="M7" s="29">
        <f>I7+L7</f>
        <v>548503</v>
      </c>
      <c r="N7" s="29">
        <v>233321</v>
      </c>
      <c r="O7" s="29">
        <v>0</v>
      </c>
      <c r="P7" s="30">
        <f>SUM(N7:O7)</f>
        <v>233321</v>
      </c>
    </row>
    <row r="8" spans="2:20" ht="19.5" customHeight="1" x14ac:dyDescent="0.2">
      <c r="B8" s="27" t="s">
        <v>46</v>
      </c>
      <c r="C8" s="28">
        <v>3885</v>
      </c>
      <c r="D8" s="28">
        <v>1352</v>
      </c>
      <c r="E8" s="28">
        <f t="shared" ref="E8:E18" si="0">SUM(C8:D8)</f>
        <v>5237</v>
      </c>
      <c r="F8" s="28">
        <v>48555</v>
      </c>
      <c r="G8" s="28">
        <v>37400</v>
      </c>
      <c r="H8" s="28">
        <v>54711</v>
      </c>
      <c r="I8" s="29">
        <f t="shared" ref="I8:I18" si="1">SUM(F8:H8)</f>
        <v>140666</v>
      </c>
      <c r="J8" s="29">
        <v>153102</v>
      </c>
      <c r="K8" s="29">
        <v>153451</v>
      </c>
      <c r="L8" s="29">
        <f t="shared" ref="L8:L18" si="2">SUM(J8:K8)</f>
        <v>306553</v>
      </c>
      <c r="M8" s="29">
        <f t="shared" ref="M8:M17" si="3">I8+L8</f>
        <v>447219</v>
      </c>
      <c r="N8" s="29">
        <v>206387</v>
      </c>
      <c r="O8" s="31">
        <v>0</v>
      </c>
      <c r="P8" s="30">
        <f t="shared" ref="P8:P18" si="4">SUM(N8:O8)</f>
        <v>206387</v>
      </c>
    </row>
    <row r="9" spans="2:20" ht="19.5" customHeight="1" x14ac:dyDescent="0.2">
      <c r="B9" s="27" t="s">
        <v>8</v>
      </c>
      <c r="C9" s="28">
        <v>4600</v>
      </c>
      <c r="D9" s="28">
        <v>1880</v>
      </c>
      <c r="E9" s="28">
        <f t="shared" si="0"/>
        <v>6480</v>
      </c>
      <c r="F9" s="28">
        <v>73475</v>
      </c>
      <c r="G9" s="28">
        <v>96780</v>
      </c>
      <c r="H9" s="28">
        <v>80489</v>
      </c>
      <c r="I9" s="29">
        <f t="shared" si="1"/>
        <v>250744</v>
      </c>
      <c r="J9" s="29">
        <v>259134</v>
      </c>
      <c r="K9" s="29">
        <v>265144</v>
      </c>
      <c r="L9" s="29">
        <f t="shared" si="2"/>
        <v>524278</v>
      </c>
      <c r="M9" s="29">
        <f t="shared" si="3"/>
        <v>775022</v>
      </c>
      <c r="N9" s="29">
        <v>231640</v>
      </c>
      <c r="O9" s="29">
        <v>0</v>
      </c>
      <c r="P9" s="30">
        <f t="shared" si="4"/>
        <v>231640</v>
      </c>
    </row>
    <row r="10" spans="2:20" ht="19.5" customHeight="1" x14ac:dyDescent="0.2">
      <c r="B10" s="27" t="s">
        <v>50</v>
      </c>
      <c r="C10" s="28">
        <v>4340</v>
      </c>
      <c r="D10" s="28">
        <v>2045</v>
      </c>
      <c r="E10" s="28">
        <f t="shared" si="0"/>
        <v>6385</v>
      </c>
      <c r="F10" s="28">
        <v>120305</v>
      </c>
      <c r="G10" s="28">
        <v>145790</v>
      </c>
      <c r="H10" s="28">
        <v>109102</v>
      </c>
      <c r="I10" s="29">
        <f t="shared" si="1"/>
        <v>375197</v>
      </c>
      <c r="J10" s="28">
        <v>242025</v>
      </c>
      <c r="K10" s="28">
        <v>235571</v>
      </c>
      <c r="L10" s="29">
        <f t="shared" si="2"/>
        <v>477596</v>
      </c>
      <c r="M10" s="29">
        <f t="shared" si="3"/>
        <v>852793</v>
      </c>
      <c r="N10" s="28">
        <v>217532</v>
      </c>
      <c r="O10" s="28">
        <v>0</v>
      </c>
      <c r="P10" s="30">
        <f t="shared" si="4"/>
        <v>217532</v>
      </c>
    </row>
    <row r="11" spans="2:20" ht="19.5" customHeight="1" x14ac:dyDescent="0.2">
      <c r="B11" s="27" t="s">
        <v>51</v>
      </c>
      <c r="C11" s="28">
        <v>4430</v>
      </c>
      <c r="D11" s="28">
        <v>2213</v>
      </c>
      <c r="E11" s="28">
        <f t="shared" si="0"/>
        <v>6643</v>
      </c>
      <c r="F11" s="28">
        <v>119063</v>
      </c>
      <c r="G11" s="28">
        <v>169248</v>
      </c>
      <c r="H11" s="28">
        <v>144525</v>
      </c>
      <c r="I11" s="29">
        <f t="shared" si="1"/>
        <v>432836</v>
      </c>
      <c r="J11" s="28">
        <v>259527</v>
      </c>
      <c r="K11" s="28">
        <v>270582</v>
      </c>
      <c r="L11" s="29">
        <f t="shared" si="2"/>
        <v>530109</v>
      </c>
      <c r="M11" s="29">
        <f t="shared" si="3"/>
        <v>962945</v>
      </c>
      <c r="N11" s="28">
        <v>225405</v>
      </c>
      <c r="O11" s="28">
        <v>0</v>
      </c>
      <c r="P11" s="30">
        <f t="shared" si="4"/>
        <v>225405</v>
      </c>
    </row>
    <row r="12" spans="2:20" ht="19.5" customHeight="1" x14ac:dyDescent="0.2">
      <c r="B12" s="27" t="s">
        <v>53</v>
      </c>
      <c r="C12" s="28">
        <v>4692</v>
      </c>
      <c r="D12" s="28">
        <v>1951</v>
      </c>
      <c r="E12" s="28">
        <f t="shared" si="0"/>
        <v>6643</v>
      </c>
      <c r="F12" s="28">
        <v>156551</v>
      </c>
      <c r="G12" s="28">
        <v>183957</v>
      </c>
      <c r="H12" s="28">
        <v>173240</v>
      </c>
      <c r="I12" s="29">
        <f t="shared" si="1"/>
        <v>513748</v>
      </c>
      <c r="J12" s="28">
        <v>245213</v>
      </c>
      <c r="K12" s="28">
        <v>241907</v>
      </c>
      <c r="L12" s="29">
        <f t="shared" si="2"/>
        <v>487120</v>
      </c>
      <c r="M12" s="29">
        <f t="shared" si="3"/>
        <v>1000868</v>
      </c>
      <c r="N12" s="28">
        <v>226750</v>
      </c>
      <c r="O12" s="28">
        <v>0</v>
      </c>
      <c r="P12" s="30">
        <f t="shared" si="4"/>
        <v>226750</v>
      </c>
    </row>
    <row r="13" spans="2:20" ht="19.5" customHeight="1" x14ac:dyDescent="0.2">
      <c r="B13" s="27" t="s">
        <v>58</v>
      </c>
      <c r="C13" s="28">
        <v>4922</v>
      </c>
      <c r="D13" s="28">
        <v>2348</v>
      </c>
      <c r="E13" s="28">
        <f t="shared" si="0"/>
        <v>7270</v>
      </c>
      <c r="F13" s="28">
        <v>240917</v>
      </c>
      <c r="G13" s="28">
        <v>222810</v>
      </c>
      <c r="H13" s="28">
        <v>187547</v>
      </c>
      <c r="I13" s="29">
        <f t="shared" si="1"/>
        <v>651274</v>
      </c>
      <c r="J13" s="28">
        <v>298802</v>
      </c>
      <c r="K13" s="28">
        <v>294495</v>
      </c>
      <c r="L13" s="29">
        <f t="shared" si="2"/>
        <v>593297</v>
      </c>
      <c r="M13" s="29">
        <f t="shared" si="3"/>
        <v>1244571</v>
      </c>
      <c r="N13" s="28">
        <v>237841</v>
      </c>
      <c r="O13" s="28">
        <v>0</v>
      </c>
      <c r="P13" s="30">
        <f t="shared" si="4"/>
        <v>237841</v>
      </c>
    </row>
    <row r="14" spans="2:20" ht="19.5" customHeight="1" x14ac:dyDescent="0.2">
      <c r="B14" s="27" t="s">
        <v>4</v>
      </c>
      <c r="C14" s="28">
        <v>5015</v>
      </c>
      <c r="D14" s="28">
        <v>2631</v>
      </c>
      <c r="E14" s="28">
        <f t="shared" si="0"/>
        <v>7646</v>
      </c>
      <c r="F14" s="28">
        <v>290576</v>
      </c>
      <c r="G14" s="28">
        <v>271724</v>
      </c>
      <c r="H14" s="28">
        <v>189421</v>
      </c>
      <c r="I14" s="29">
        <f t="shared" si="1"/>
        <v>751721</v>
      </c>
      <c r="J14" s="28">
        <v>359857</v>
      </c>
      <c r="K14" s="28">
        <v>372372</v>
      </c>
      <c r="L14" s="29">
        <f t="shared" si="2"/>
        <v>732229</v>
      </c>
      <c r="M14" s="29">
        <f t="shared" si="3"/>
        <v>1483950</v>
      </c>
      <c r="N14" s="28">
        <v>238234</v>
      </c>
      <c r="O14" s="28">
        <v>0</v>
      </c>
      <c r="P14" s="30">
        <f t="shared" si="4"/>
        <v>238234</v>
      </c>
    </row>
    <row r="15" spans="2:20" ht="19.5" customHeight="1" x14ac:dyDescent="0.2">
      <c r="B15" s="27" t="s">
        <v>59</v>
      </c>
      <c r="C15" s="28">
        <v>4995</v>
      </c>
      <c r="D15" s="28">
        <v>2244</v>
      </c>
      <c r="E15" s="28">
        <f t="shared" si="0"/>
        <v>7239</v>
      </c>
      <c r="F15" s="28">
        <v>246922</v>
      </c>
      <c r="G15" s="28">
        <v>268697</v>
      </c>
      <c r="H15" s="28">
        <v>162317</v>
      </c>
      <c r="I15" s="29">
        <f t="shared" si="1"/>
        <v>677936</v>
      </c>
      <c r="J15" s="28">
        <v>304276</v>
      </c>
      <c r="K15" s="28">
        <v>308491</v>
      </c>
      <c r="L15" s="29">
        <f t="shared" si="2"/>
        <v>612767</v>
      </c>
      <c r="M15" s="29">
        <f t="shared" si="3"/>
        <v>1290703</v>
      </c>
      <c r="N15" s="28">
        <v>232466</v>
      </c>
      <c r="O15" s="28">
        <v>0</v>
      </c>
      <c r="P15" s="30">
        <f t="shared" si="4"/>
        <v>232466</v>
      </c>
    </row>
    <row r="16" spans="2:20" ht="19.5" customHeight="1" x14ac:dyDescent="0.2">
      <c r="B16" s="27" t="s">
        <v>25</v>
      </c>
      <c r="C16" s="28">
        <v>5238</v>
      </c>
      <c r="D16" s="28">
        <v>2335</v>
      </c>
      <c r="E16" s="28">
        <f t="shared" si="0"/>
        <v>7573</v>
      </c>
      <c r="F16" s="28">
        <v>339749</v>
      </c>
      <c r="G16" s="28">
        <v>388631</v>
      </c>
      <c r="H16" s="28">
        <v>153528</v>
      </c>
      <c r="I16" s="29">
        <f t="shared" si="1"/>
        <v>881908</v>
      </c>
      <c r="J16" s="28">
        <v>305980</v>
      </c>
      <c r="K16" s="28">
        <v>312882</v>
      </c>
      <c r="L16" s="29">
        <f t="shared" si="2"/>
        <v>618862</v>
      </c>
      <c r="M16" s="29">
        <f t="shared" si="3"/>
        <v>1500770</v>
      </c>
      <c r="N16" s="28">
        <v>239801</v>
      </c>
      <c r="O16" s="28">
        <v>0</v>
      </c>
      <c r="P16" s="30">
        <f t="shared" si="4"/>
        <v>239801</v>
      </c>
    </row>
    <row r="17" spans="1:16" ht="19.5" customHeight="1" x14ac:dyDescent="0.2">
      <c r="B17" s="27" t="s">
        <v>19</v>
      </c>
      <c r="C17" s="28">
        <v>5420</v>
      </c>
      <c r="D17" s="28">
        <v>2169</v>
      </c>
      <c r="E17" s="28">
        <f t="shared" si="0"/>
        <v>7589</v>
      </c>
      <c r="F17" s="28">
        <v>468309</v>
      </c>
      <c r="G17" s="28">
        <v>491404</v>
      </c>
      <c r="H17" s="28">
        <v>141123</v>
      </c>
      <c r="I17" s="29">
        <f t="shared" si="1"/>
        <v>1100836</v>
      </c>
      <c r="J17" s="28">
        <v>269582</v>
      </c>
      <c r="K17" s="28">
        <v>276499</v>
      </c>
      <c r="L17" s="29">
        <f t="shared" si="2"/>
        <v>546081</v>
      </c>
      <c r="M17" s="29">
        <f t="shared" si="3"/>
        <v>1646917</v>
      </c>
      <c r="N17" s="28">
        <v>236804</v>
      </c>
      <c r="O17" s="28">
        <v>0</v>
      </c>
      <c r="P17" s="30">
        <f t="shared" si="4"/>
        <v>236804</v>
      </c>
    </row>
    <row r="18" spans="1:16" ht="19.5" customHeight="1" x14ac:dyDescent="0.2">
      <c r="B18" s="27" t="s">
        <v>66</v>
      </c>
      <c r="C18" s="28">
        <v>5891</v>
      </c>
      <c r="D18" s="28">
        <v>2343</v>
      </c>
      <c r="E18" s="28">
        <f t="shared" si="0"/>
        <v>8234</v>
      </c>
      <c r="F18" s="28">
        <v>631013</v>
      </c>
      <c r="G18" s="28">
        <v>645107</v>
      </c>
      <c r="H18" s="28">
        <v>151262</v>
      </c>
      <c r="I18" s="29">
        <f t="shared" si="1"/>
        <v>1427382</v>
      </c>
      <c r="J18" s="28">
        <v>294130</v>
      </c>
      <c r="K18" s="28">
        <v>278517</v>
      </c>
      <c r="L18" s="29">
        <f t="shared" si="2"/>
        <v>572647</v>
      </c>
      <c r="M18" s="29">
        <f>I18+L18</f>
        <v>2000029</v>
      </c>
      <c r="N18" s="28">
        <v>256594</v>
      </c>
      <c r="O18" s="28">
        <v>0</v>
      </c>
      <c r="P18" s="30">
        <f t="shared" si="4"/>
        <v>256594</v>
      </c>
    </row>
    <row r="19" spans="1:16" ht="19.5" customHeight="1" x14ac:dyDescent="0.2">
      <c r="B19" s="32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5"/>
      <c r="P19" s="30"/>
    </row>
    <row r="20" spans="1:16" ht="19.5" customHeight="1" x14ac:dyDescent="0.2">
      <c r="A20" s="4" t="s">
        <v>771</v>
      </c>
      <c r="B20" s="32" t="s">
        <v>72</v>
      </c>
      <c r="C20" s="28">
        <f>SUM(C7:C18)</f>
        <v>57935</v>
      </c>
      <c r="D20" s="28">
        <f t="shared" ref="D20:P20" si="5">SUM(D7:D18)</f>
        <v>25320</v>
      </c>
      <c r="E20" s="28">
        <f t="shared" si="5"/>
        <v>83255</v>
      </c>
      <c r="F20" s="28">
        <f t="shared" si="5"/>
        <v>2798505</v>
      </c>
      <c r="G20" s="28">
        <f t="shared" si="5"/>
        <v>2961366</v>
      </c>
      <c r="H20" s="28">
        <f t="shared" si="5"/>
        <v>1612800</v>
      </c>
      <c r="I20" s="28">
        <f t="shared" si="5"/>
        <v>7372671</v>
      </c>
      <c r="J20" s="28">
        <f t="shared" si="5"/>
        <v>3167275</v>
      </c>
      <c r="K20" s="28">
        <f t="shared" si="5"/>
        <v>3214344</v>
      </c>
      <c r="L20" s="28">
        <f t="shared" si="5"/>
        <v>6381619</v>
      </c>
      <c r="M20" s="28">
        <f t="shared" si="5"/>
        <v>13754290</v>
      </c>
      <c r="N20" s="28">
        <f t="shared" si="5"/>
        <v>2782775</v>
      </c>
      <c r="O20" s="28">
        <f t="shared" si="5"/>
        <v>0</v>
      </c>
      <c r="P20" s="28">
        <f t="shared" si="5"/>
        <v>2782775</v>
      </c>
    </row>
    <row r="21" spans="1:16" ht="7" customHeight="1" x14ac:dyDescent="0.2">
      <c r="B21" s="32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0"/>
    </row>
    <row r="22" spans="1:16" ht="19.5" customHeight="1" x14ac:dyDescent="0.2">
      <c r="B22" s="33" t="s">
        <v>40</v>
      </c>
      <c r="C22" s="34">
        <v>5793</v>
      </c>
      <c r="D22" s="34">
        <v>2270</v>
      </c>
      <c r="E22" s="35">
        <f t="shared" ref="E22:E24" si="6">SUM(C22:D22)</f>
        <v>8063</v>
      </c>
      <c r="F22" s="34">
        <v>683562</v>
      </c>
      <c r="G22" s="34">
        <v>665221</v>
      </c>
      <c r="H22" s="34">
        <v>162823</v>
      </c>
      <c r="I22" s="36">
        <f t="shared" ref="I22:I24" si="7">SUM(F22:H22)</f>
        <v>1511606</v>
      </c>
      <c r="J22" s="37">
        <v>251225</v>
      </c>
      <c r="K22" s="37">
        <v>284184</v>
      </c>
      <c r="L22" s="37">
        <f>SUM(J22:K22)</f>
        <v>535409</v>
      </c>
      <c r="M22" s="37">
        <f>I22+L22</f>
        <v>2047015</v>
      </c>
      <c r="N22" s="37">
        <v>243499</v>
      </c>
      <c r="O22" s="37">
        <v>0</v>
      </c>
      <c r="P22" s="38">
        <f>SUM(N22:O22)</f>
        <v>243499</v>
      </c>
    </row>
    <row r="23" spans="1:16" ht="19.5" customHeight="1" x14ac:dyDescent="0.2">
      <c r="B23" s="27" t="s">
        <v>46</v>
      </c>
      <c r="C23" s="28">
        <v>5614</v>
      </c>
      <c r="D23" s="28">
        <v>1981</v>
      </c>
      <c r="E23" s="28">
        <f t="shared" si="6"/>
        <v>7595</v>
      </c>
      <c r="F23" s="28">
        <v>689672</v>
      </c>
      <c r="G23" s="28">
        <v>674578</v>
      </c>
      <c r="H23" s="28">
        <v>134982</v>
      </c>
      <c r="I23" s="29">
        <f t="shared" si="7"/>
        <v>1499232</v>
      </c>
      <c r="J23" s="29">
        <v>275161</v>
      </c>
      <c r="K23" s="29">
        <v>278739</v>
      </c>
      <c r="L23" s="29">
        <f>SUM(J23:K23)</f>
        <v>553900</v>
      </c>
      <c r="M23" s="29">
        <f>I23+L23</f>
        <v>2053132</v>
      </c>
      <c r="N23" s="29">
        <v>232379</v>
      </c>
      <c r="O23" s="31">
        <v>0</v>
      </c>
      <c r="P23" s="30">
        <f>SUM(N23:O23)</f>
        <v>232379</v>
      </c>
    </row>
    <row r="24" spans="1:16" ht="19.5" customHeight="1" x14ac:dyDescent="0.2">
      <c r="B24" s="27" t="s">
        <v>8</v>
      </c>
      <c r="C24" s="28">
        <v>6396</v>
      </c>
      <c r="D24" s="28">
        <v>2241</v>
      </c>
      <c r="E24" s="28">
        <f t="shared" si="6"/>
        <v>8637</v>
      </c>
      <c r="F24" s="28">
        <v>824721</v>
      </c>
      <c r="G24" s="28">
        <v>939880</v>
      </c>
      <c r="H24" s="28">
        <v>106246</v>
      </c>
      <c r="I24" s="29">
        <f t="shared" si="7"/>
        <v>1870847</v>
      </c>
      <c r="J24" s="29">
        <v>346269</v>
      </c>
      <c r="K24" s="29">
        <v>350772</v>
      </c>
      <c r="L24" s="29">
        <f>SUM(J24:K24)</f>
        <v>697041</v>
      </c>
      <c r="M24" s="29">
        <f>I24+L24</f>
        <v>2567888</v>
      </c>
      <c r="N24" s="29">
        <v>258788</v>
      </c>
      <c r="O24" s="31">
        <v>0</v>
      </c>
      <c r="P24" s="30">
        <f>SUM(N24:O24)</f>
        <v>258788</v>
      </c>
    </row>
    <row r="25" spans="1:16" ht="19.5" customHeight="1" x14ac:dyDescent="0.2">
      <c r="B25" s="32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30"/>
    </row>
    <row r="26" spans="1:16" ht="19.5" customHeight="1" x14ac:dyDescent="0.2">
      <c r="A26" s="4" t="s">
        <v>772</v>
      </c>
      <c r="B26" s="32" t="s">
        <v>74</v>
      </c>
      <c r="C26" s="28">
        <f>SUM(C10:C18,C22:C24)</f>
        <v>62746</v>
      </c>
      <c r="D26" s="28">
        <f t="shared" ref="D26:P26" si="8">SUM(D10:D18,D22:D24)</f>
        <v>26771</v>
      </c>
      <c r="E26" s="28">
        <f t="shared" si="8"/>
        <v>89517</v>
      </c>
      <c r="F26" s="28">
        <f t="shared" si="8"/>
        <v>4811360</v>
      </c>
      <c r="G26" s="28">
        <f t="shared" si="8"/>
        <v>5067047</v>
      </c>
      <c r="H26" s="28">
        <f t="shared" si="8"/>
        <v>1816116</v>
      </c>
      <c r="I26" s="28">
        <f t="shared" si="8"/>
        <v>11694523</v>
      </c>
      <c r="J26" s="28">
        <f t="shared" si="8"/>
        <v>3452047</v>
      </c>
      <c r="K26" s="28">
        <f t="shared" si="8"/>
        <v>3505011</v>
      </c>
      <c r="L26" s="28">
        <f t="shared" si="8"/>
        <v>6957058</v>
      </c>
      <c r="M26" s="28">
        <f t="shared" si="8"/>
        <v>18651581</v>
      </c>
      <c r="N26" s="28">
        <f t="shared" si="8"/>
        <v>2846093</v>
      </c>
      <c r="O26" s="28">
        <f t="shared" si="8"/>
        <v>0</v>
      </c>
      <c r="P26" s="28">
        <f t="shared" si="8"/>
        <v>2846093</v>
      </c>
    </row>
    <row r="27" spans="1:16" ht="7" customHeight="1" x14ac:dyDescent="0.2"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1"/>
      <c r="P27" s="42"/>
    </row>
    <row r="28" spans="1:16" ht="19.5" customHeight="1" x14ac:dyDescent="0.2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4"/>
      <c r="P28" s="44"/>
    </row>
    <row r="29" spans="1:16" ht="19.5" customHeight="1" x14ac:dyDescent="0.2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4"/>
      <c r="P29" s="44"/>
    </row>
    <row r="30" spans="1:16" ht="19.5" customHeight="1" x14ac:dyDescent="0.2">
      <c r="B30" s="10" t="s">
        <v>11</v>
      </c>
      <c r="C30" s="11"/>
      <c r="D30" s="12"/>
      <c r="E30" s="12"/>
      <c r="F30" s="12" t="s">
        <v>85</v>
      </c>
      <c r="G30" s="12"/>
      <c r="H30" s="12"/>
      <c r="I30" s="12"/>
      <c r="J30" s="11"/>
      <c r="K30" s="12"/>
      <c r="L30" s="12"/>
      <c r="M30" s="12" t="s">
        <v>77</v>
      </c>
      <c r="N30" s="12"/>
      <c r="O30" s="45"/>
      <c r="P30" s="46"/>
    </row>
    <row r="31" spans="1:16" ht="19.5" customHeight="1" x14ac:dyDescent="0.2">
      <c r="B31" s="47"/>
      <c r="C31" s="14"/>
      <c r="D31" s="16" t="s">
        <v>31</v>
      </c>
      <c r="E31" s="16"/>
      <c r="F31" s="14"/>
      <c r="G31" s="16" t="s">
        <v>26</v>
      </c>
      <c r="H31" s="16"/>
      <c r="I31" s="14" t="s">
        <v>69</v>
      </c>
      <c r="J31" s="14"/>
      <c r="K31" s="16" t="s">
        <v>31</v>
      </c>
      <c r="L31" s="16"/>
      <c r="M31" s="14"/>
      <c r="N31" s="16" t="s">
        <v>26</v>
      </c>
      <c r="O31" s="48"/>
      <c r="P31" s="49" t="s">
        <v>14</v>
      </c>
    </row>
    <row r="32" spans="1:16" ht="19.5" customHeight="1" x14ac:dyDescent="0.2">
      <c r="B32" s="50" t="s">
        <v>35</v>
      </c>
      <c r="C32" s="14" t="s">
        <v>76</v>
      </c>
      <c r="D32" s="14" t="s">
        <v>60</v>
      </c>
      <c r="E32" s="14" t="s">
        <v>38</v>
      </c>
      <c r="F32" s="14" t="s">
        <v>76</v>
      </c>
      <c r="G32" s="14" t="s">
        <v>60</v>
      </c>
      <c r="H32" s="14" t="s">
        <v>38</v>
      </c>
      <c r="I32" s="17"/>
      <c r="J32" s="14" t="s">
        <v>76</v>
      </c>
      <c r="K32" s="14" t="s">
        <v>60</v>
      </c>
      <c r="L32" s="14" t="s">
        <v>38</v>
      </c>
      <c r="M32" s="14" t="s">
        <v>76</v>
      </c>
      <c r="N32" s="14" t="s">
        <v>60</v>
      </c>
      <c r="O32" s="51" t="s">
        <v>38</v>
      </c>
      <c r="P32" s="52"/>
    </row>
    <row r="33" spans="1:16" ht="7" customHeight="1" x14ac:dyDescent="0.2">
      <c r="B33" s="5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51"/>
      <c r="P33" s="49"/>
    </row>
    <row r="34" spans="1:16" ht="19.5" customHeight="1" x14ac:dyDescent="0.2">
      <c r="B34" s="27" t="s">
        <v>40</v>
      </c>
      <c r="C34" s="28">
        <v>92411</v>
      </c>
      <c r="D34" s="28">
        <v>116737</v>
      </c>
      <c r="E34" s="28">
        <f>SUM(C34:D34)</f>
        <v>209148</v>
      </c>
      <c r="F34" s="28">
        <v>66</v>
      </c>
      <c r="G34" s="28">
        <v>60</v>
      </c>
      <c r="H34" s="28">
        <f>SUM(F34:G34)</f>
        <v>126</v>
      </c>
      <c r="I34" s="28">
        <f>E34+H34</f>
        <v>209274</v>
      </c>
      <c r="J34" s="28">
        <v>1213575</v>
      </c>
      <c r="K34" s="28">
        <v>2704482</v>
      </c>
      <c r="L34" s="28">
        <f>SUM(J34:K34)</f>
        <v>3918057</v>
      </c>
      <c r="M34" s="28">
        <v>25</v>
      </c>
      <c r="N34" s="28">
        <v>25</v>
      </c>
      <c r="O34" s="28">
        <f>SUM(M34:N34)</f>
        <v>50</v>
      </c>
      <c r="P34" s="30">
        <f>L34+O34</f>
        <v>3918107</v>
      </c>
    </row>
    <row r="35" spans="1:16" ht="19.5" customHeight="1" x14ac:dyDescent="0.2">
      <c r="B35" s="27" t="s">
        <v>46</v>
      </c>
      <c r="C35" s="28">
        <v>93259</v>
      </c>
      <c r="D35" s="28">
        <v>101762</v>
      </c>
      <c r="E35" s="28">
        <f t="shared" ref="E35:E45" si="9">SUM(C35:D35)</f>
        <v>195021</v>
      </c>
      <c r="F35" s="28">
        <v>58</v>
      </c>
      <c r="G35" s="28">
        <v>54</v>
      </c>
      <c r="H35" s="28">
        <f t="shared" ref="H35:H45" si="10">SUM(F35:G35)</f>
        <v>112</v>
      </c>
      <c r="I35" s="28">
        <f>E35+H35</f>
        <v>195133</v>
      </c>
      <c r="J35" s="28">
        <v>1148038</v>
      </c>
      <c r="K35" s="28">
        <v>1857320</v>
      </c>
      <c r="L35" s="28">
        <f t="shared" ref="L35:L45" si="11">SUM(J35:K35)</f>
        <v>3005358</v>
      </c>
      <c r="M35" s="28">
        <v>0</v>
      </c>
      <c r="N35" s="25">
        <v>0</v>
      </c>
      <c r="O35" s="28">
        <f t="shared" ref="O35:O45" si="12">SUM(M35:N35)</f>
        <v>0</v>
      </c>
      <c r="P35" s="30">
        <f t="shared" ref="P35:P45" si="13">L35+O35</f>
        <v>3005358</v>
      </c>
    </row>
    <row r="36" spans="1:16" ht="19.5" customHeight="1" x14ac:dyDescent="0.2">
      <c r="B36" s="27" t="s">
        <v>8</v>
      </c>
      <c r="C36" s="28">
        <v>103514</v>
      </c>
      <c r="D36" s="28">
        <v>123636</v>
      </c>
      <c r="E36" s="28">
        <f t="shared" si="9"/>
        <v>227150</v>
      </c>
      <c r="F36" s="28">
        <v>63</v>
      </c>
      <c r="G36" s="28">
        <v>99</v>
      </c>
      <c r="H36" s="28">
        <f t="shared" si="10"/>
        <v>162</v>
      </c>
      <c r="I36" s="28">
        <f>E36+H36</f>
        <v>227312</v>
      </c>
      <c r="J36" s="28">
        <v>1243388</v>
      </c>
      <c r="K36" s="28">
        <v>2481110</v>
      </c>
      <c r="L36" s="28">
        <f t="shared" si="11"/>
        <v>3724498</v>
      </c>
      <c r="M36" s="28">
        <v>13</v>
      </c>
      <c r="N36" s="28">
        <v>13</v>
      </c>
      <c r="O36" s="28">
        <f t="shared" si="12"/>
        <v>26</v>
      </c>
      <c r="P36" s="30">
        <f t="shared" si="13"/>
        <v>3724524</v>
      </c>
    </row>
    <row r="37" spans="1:16" ht="19.5" customHeight="1" x14ac:dyDescent="0.2">
      <c r="B37" s="27" t="s">
        <v>50</v>
      </c>
      <c r="C37" s="28">
        <v>94921</v>
      </c>
      <c r="D37" s="28">
        <v>109810</v>
      </c>
      <c r="E37" s="28">
        <f t="shared" si="9"/>
        <v>204731</v>
      </c>
      <c r="F37" s="28">
        <v>68</v>
      </c>
      <c r="G37" s="28">
        <v>59</v>
      </c>
      <c r="H37" s="28">
        <f t="shared" si="10"/>
        <v>127</v>
      </c>
      <c r="I37" s="28">
        <f t="shared" ref="I37:I45" si="14">E37+H37</f>
        <v>204858</v>
      </c>
      <c r="J37" s="28">
        <v>1079038</v>
      </c>
      <c r="K37" s="28">
        <v>2222995</v>
      </c>
      <c r="L37" s="28">
        <f t="shared" si="11"/>
        <v>3302033</v>
      </c>
      <c r="M37" s="28">
        <v>15</v>
      </c>
      <c r="N37" s="28">
        <v>34</v>
      </c>
      <c r="O37" s="28">
        <f t="shared" si="12"/>
        <v>49</v>
      </c>
      <c r="P37" s="30">
        <f t="shared" si="13"/>
        <v>3302082</v>
      </c>
    </row>
    <row r="38" spans="1:16" ht="19.5" customHeight="1" x14ac:dyDescent="0.2">
      <c r="B38" s="27" t="s">
        <v>51</v>
      </c>
      <c r="C38" s="28">
        <v>90911</v>
      </c>
      <c r="D38" s="28">
        <v>103918</v>
      </c>
      <c r="E38" s="28">
        <f t="shared" si="9"/>
        <v>194829</v>
      </c>
      <c r="F38" s="28">
        <v>64</v>
      </c>
      <c r="G38" s="28">
        <v>55</v>
      </c>
      <c r="H38" s="28">
        <f t="shared" si="10"/>
        <v>119</v>
      </c>
      <c r="I38" s="28">
        <f t="shared" si="14"/>
        <v>194948</v>
      </c>
      <c r="J38" s="28">
        <v>878988</v>
      </c>
      <c r="K38" s="28">
        <v>2269453</v>
      </c>
      <c r="L38" s="28">
        <f t="shared" si="11"/>
        <v>3148441</v>
      </c>
      <c r="M38" s="28">
        <v>4</v>
      </c>
      <c r="N38" s="28">
        <v>3</v>
      </c>
      <c r="O38" s="28">
        <f t="shared" si="12"/>
        <v>7</v>
      </c>
      <c r="P38" s="30">
        <f t="shared" si="13"/>
        <v>3148448</v>
      </c>
    </row>
    <row r="39" spans="1:16" ht="19.5" customHeight="1" x14ac:dyDescent="0.2">
      <c r="B39" s="27" t="s">
        <v>53</v>
      </c>
      <c r="C39" s="28">
        <v>96900</v>
      </c>
      <c r="D39" s="28">
        <v>103654</v>
      </c>
      <c r="E39" s="28">
        <f t="shared" si="9"/>
        <v>200554</v>
      </c>
      <c r="F39" s="28">
        <v>59</v>
      </c>
      <c r="G39" s="28">
        <v>51</v>
      </c>
      <c r="H39" s="28">
        <f t="shared" si="10"/>
        <v>110</v>
      </c>
      <c r="I39" s="28">
        <f t="shared" si="14"/>
        <v>200664</v>
      </c>
      <c r="J39" s="28">
        <v>856363</v>
      </c>
      <c r="K39" s="28">
        <v>2434869</v>
      </c>
      <c r="L39" s="28">
        <f t="shared" si="11"/>
        <v>3291232</v>
      </c>
      <c r="M39" s="28">
        <v>8</v>
      </c>
      <c r="N39" s="28">
        <v>8</v>
      </c>
      <c r="O39" s="28">
        <f t="shared" si="12"/>
        <v>16</v>
      </c>
      <c r="P39" s="30">
        <f t="shared" si="13"/>
        <v>3291248</v>
      </c>
    </row>
    <row r="40" spans="1:16" ht="19.5" customHeight="1" x14ac:dyDescent="0.2">
      <c r="B40" s="27" t="s">
        <v>58</v>
      </c>
      <c r="C40" s="28">
        <v>94286</v>
      </c>
      <c r="D40" s="28">
        <v>107140</v>
      </c>
      <c r="E40" s="28">
        <f t="shared" si="9"/>
        <v>201426</v>
      </c>
      <c r="F40" s="28">
        <v>58</v>
      </c>
      <c r="G40" s="28">
        <v>49</v>
      </c>
      <c r="H40" s="28">
        <f t="shared" si="10"/>
        <v>107</v>
      </c>
      <c r="I40" s="28">
        <f t="shared" si="14"/>
        <v>201533</v>
      </c>
      <c r="J40" s="28">
        <v>920375</v>
      </c>
      <c r="K40" s="28">
        <v>2466755</v>
      </c>
      <c r="L40" s="28">
        <f t="shared" si="11"/>
        <v>3387130</v>
      </c>
      <c r="M40" s="28">
        <v>18</v>
      </c>
      <c r="N40" s="28">
        <v>18</v>
      </c>
      <c r="O40" s="28">
        <f t="shared" si="12"/>
        <v>36</v>
      </c>
      <c r="P40" s="30">
        <f t="shared" si="13"/>
        <v>3387166</v>
      </c>
    </row>
    <row r="41" spans="1:16" ht="19.5" customHeight="1" x14ac:dyDescent="0.2">
      <c r="B41" s="27" t="s">
        <v>4</v>
      </c>
      <c r="C41" s="28">
        <v>87293</v>
      </c>
      <c r="D41" s="28">
        <v>99213</v>
      </c>
      <c r="E41" s="28">
        <f t="shared" si="9"/>
        <v>186506</v>
      </c>
      <c r="F41" s="28">
        <v>47</v>
      </c>
      <c r="G41" s="28">
        <v>38</v>
      </c>
      <c r="H41" s="28">
        <f t="shared" si="10"/>
        <v>85</v>
      </c>
      <c r="I41" s="28">
        <f t="shared" si="14"/>
        <v>186591</v>
      </c>
      <c r="J41" s="28">
        <v>1313475</v>
      </c>
      <c r="K41" s="28">
        <v>2151916</v>
      </c>
      <c r="L41" s="28">
        <f t="shared" si="11"/>
        <v>3465391</v>
      </c>
      <c r="M41" s="28">
        <v>58</v>
      </c>
      <c r="N41" s="28">
        <v>58</v>
      </c>
      <c r="O41" s="28">
        <f t="shared" si="12"/>
        <v>116</v>
      </c>
      <c r="P41" s="30">
        <f t="shared" si="13"/>
        <v>3465507</v>
      </c>
    </row>
    <row r="42" spans="1:16" ht="19.5" customHeight="1" x14ac:dyDescent="0.2">
      <c r="B42" s="27" t="s">
        <v>59</v>
      </c>
      <c r="C42" s="28">
        <v>89433</v>
      </c>
      <c r="D42" s="28">
        <v>101111</v>
      </c>
      <c r="E42" s="28">
        <f t="shared" si="9"/>
        <v>190544</v>
      </c>
      <c r="F42" s="28">
        <v>28</v>
      </c>
      <c r="G42" s="28">
        <v>23</v>
      </c>
      <c r="H42" s="28">
        <f t="shared" si="10"/>
        <v>51</v>
      </c>
      <c r="I42" s="28">
        <f t="shared" si="14"/>
        <v>190595</v>
      </c>
      <c r="J42" s="28">
        <v>1220263</v>
      </c>
      <c r="K42" s="28">
        <v>2288086</v>
      </c>
      <c r="L42" s="28">
        <f t="shared" si="11"/>
        <v>3508349</v>
      </c>
      <c r="M42" s="28">
        <v>63</v>
      </c>
      <c r="N42" s="28">
        <v>60</v>
      </c>
      <c r="O42" s="28">
        <f t="shared" si="12"/>
        <v>123</v>
      </c>
      <c r="P42" s="30">
        <f t="shared" si="13"/>
        <v>3508472</v>
      </c>
    </row>
    <row r="43" spans="1:16" ht="19.5" customHeight="1" x14ac:dyDescent="0.2">
      <c r="B43" s="27" t="s">
        <v>25</v>
      </c>
      <c r="C43" s="28">
        <v>90530</v>
      </c>
      <c r="D43" s="28">
        <v>100989</v>
      </c>
      <c r="E43" s="28">
        <f t="shared" si="9"/>
        <v>191519</v>
      </c>
      <c r="F43" s="28">
        <v>44</v>
      </c>
      <c r="G43" s="28">
        <v>37</v>
      </c>
      <c r="H43" s="28">
        <f t="shared" si="10"/>
        <v>81</v>
      </c>
      <c r="I43" s="28">
        <f t="shared" si="14"/>
        <v>191600</v>
      </c>
      <c r="J43" s="28">
        <v>1249063</v>
      </c>
      <c r="K43" s="28">
        <v>2255127</v>
      </c>
      <c r="L43" s="28">
        <f t="shared" si="11"/>
        <v>3504190</v>
      </c>
      <c r="M43" s="28">
        <v>54</v>
      </c>
      <c r="N43" s="28">
        <v>54</v>
      </c>
      <c r="O43" s="28">
        <f t="shared" si="12"/>
        <v>108</v>
      </c>
      <c r="P43" s="30">
        <f t="shared" si="13"/>
        <v>3504298</v>
      </c>
    </row>
    <row r="44" spans="1:16" ht="19.5" customHeight="1" x14ac:dyDescent="0.2">
      <c r="B44" s="27" t="s">
        <v>19</v>
      </c>
      <c r="C44" s="28">
        <v>82222</v>
      </c>
      <c r="D44" s="28">
        <v>94124</v>
      </c>
      <c r="E44" s="28">
        <f t="shared" si="9"/>
        <v>176346</v>
      </c>
      <c r="F44" s="28">
        <v>53</v>
      </c>
      <c r="G44" s="28">
        <v>44</v>
      </c>
      <c r="H44" s="28">
        <f t="shared" si="10"/>
        <v>97</v>
      </c>
      <c r="I44" s="28">
        <f t="shared" si="14"/>
        <v>176443</v>
      </c>
      <c r="J44" s="28">
        <v>1206013</v>
      </c>
      <c r="K44" s="28">
        <v>2341039</v>
      </c>
      <c r="L44" s="28">
        <f t="shared" si="11"/>
        <v>3547052</v>
      </c>
      <c r="M44" s="28">
        <v>68</v>
      </c>
      <c r="N44" s="28">
        <v>68</v>
      </c>
      <c r="O44" s="28">
        <f t="shared" si="12"/>
        <v>136</v>
      </c>
      <c r="P44" s="30">
        <f t="shared" si="13"/>
        <v>3547188</v>
      </c>
    </row>
    <row r="45" spans="1:16" ht="19.5" customHeight="1" x14ac:dyDescent="0.2">
      <c r="B45" s="27" t="s">
        <v>66</v>
      </c>
      <c r="C45" s="28">
        <v>83428</v>
      </c>
      <c r="D45" s="28">
        <v>94917</v>
      </c>
      <c r="E45" s="28">
        <f t="shared" si="9"/>
        <v>178345</v>
      </c>
      <c r="F45" s="28">
        <v>86</v>
      </c>
      <c r="G45" s="28">
        <v>98</v>
      </c>
      <c r="H45" s="28">
        <f t="shared" si="10"/>
        <v>184</v>
      </c>
      <c r="I45" s="28">
        <f t="shared" si="14"/>
        <v>178529</v>
      </c>
      <c r="J45" s="28">
        <v>1380237</v>
      </c>
      <c r="K45" s="28">
        <v>2634287</v>
      </c>
      <c r="L45" s="28">
        <f t="shared" si="11"/>
        <v>4014524</v>
      </c>
      <c r="M45" s="28">
        <v>92</v>
      </c>
      <c r="N45" s="28">
        <v>92</v>
      </c>
      <c r="O45" s="28">
        <f t="shared" si="12"/>
        <v>184</v>
      </c>
      <c r="P45" s="30">
        <f t="shared" si="13"/>
        <v>4014708</v>
      </c>
    </row>
    <row r="46" spans="1:16" ht="19.5" customHeight="1" x14ac:dyDescent="0.2">
      <c r="B46" s="32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30"/>
    </row>
    <row r="47" spans="1:16" ht="19.5" customHeight="1" x14ac:dyDescent="0.2">
      <c r="A47" s="4" t="s">
        <v>773</v>
      </c>
      <c r="B47" s="32" t="s">
        <v>72</v>
      </c>
      <c r="C47" s="28">
        <f>SUM(C34:C45)</f>
        <v>1099108</v>
      </c>
      <c r="D47" s="28">
        <f t="shared" ref="D47:P47" si="15">SUM(D34:D45)</f>
        <v>1257011</v>
      </c>
      <c r="E47" s="28">
        <f t="shared" si="15"/>
        <v>2356119</v>
      </c>
      <c r="F47" s="28">
        <f t="shared" si="15"/>
        <v>694</v>
      </c>
      <c r="G47" s="28">
        <f t="shared" si="15"/>
        <v>667</v>
      </c>
      <c r="H47" s="28">
        <f t="shared" si="15"/>
        <v>1361</v>
      </c>
      <c r="I47" s="28">
        <f t="shared" si="15"/>
        <v>2357480</v>
      </c>
      <c r="J47" s="28">
        <f t="shared" si="15"/>
        <v>13708816</v>
      </c>
      <c r="K47" s="28">
        <f t="shared" si="15"/>
        <v>28107439</v>
      </c>
      <c r="L47" s="28">
        <f t="shared" si="15"/>
        <v>41816255</v>
      </c>
      <c r="M47" s="28">
        <f t="shared" si="15"/>
        <v>418</v>
      </c>
      <c r="N47" s="28">
        <f t="shared" si="15"/>
        <v>433</v>
      </c>
      <c r="O47" s="28">
        <f t="shared" si="15"/>
        <v>851</v>
      </c>
      <c r="P47" s="28">
        <f t="shared" si="15"/>
        <v>41817106</v>
      </c>
    </row>
    <row r="48" spans="1:16" ht="7" customHeight="1" x14ac:dyDescent="0.2">
      <c r="B48" s="32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30"/>
    </row>
    <row r="49" spans="1:16" ht="19.5" customHeight="1" x14ac:dyDescent="0.2">
      <c r="B49" s="33" t="s">
        <v>40</v>
      </c>
      <c r="C49" s="34">
        <v>61846</v>
      </c>
      <c r="D49" s="34">
        <v>78231</v>
      </c>
      <c r="E49" s="34">
        <f t="shared" ref="E49:E51" si="16">SUM(C49:D49)</f>
        <v>140077</v>
      </c>
      <c r="F49" s="34">
        <v>67</v>
      </c>
      <c r="G49" s="34">
        <v>60</v>
      </c>
      <c r="H49" s="34">
        <f t="shared" ref="H49:H51" si="17">SUM(F49:G49)</f>
        <v>127</v>
      </c>
      <c r="I49" s="34">
        <f t="shared" ref="I49:I51" si="18">E49+H49</f>
        <v>140204</v>
      </c>
      <c r="J49" s="34">
        <v>889250</v>
      </c>
      <c r="K49" s="34">
        <v>1867020</v>
      </c>
      <c r="L49" s="34">
        <f t="shared" ref="L49:L51" si="19">SUM(J49:K49)</f>
        <v>2756270</v>
      </c>
      <c r="M49" s="34">
        <v>95</v>
      </c>
      <c r="N49" s="34">
        <v>95</v>
      </c>
      <c r="O49" s="34">
        <f t="shared" ref="O49:O51" si="20">SUM(M49:N49)</f>
        <v>190</v>
      </c>
      <c r="P49" s="38">
        <f t="shared" ref="P49:P51" si="21">L49+O49</f>
        <v>2756460</v>
      </c>
    </row>
    <row r="50" spans="1:16" ht="19.5" customHeight="1" x14ac:dyDescent="0.2">
      <c r="B50" s="27" t="s">
        <v>46</v>
      </c>
      <c r="C50" s="28">
        <v>71126</v>
      </c>
      <c r="D50" s="28">
        <v>83757</v>
      </c>
      <c r="E50" s="28">
        <f t="shared" si="16"/>
        <v>154883</v>
      </c>
      <c r="F50" s="28">
        <v>70</v>
      </c>
      <c r="G50" s="28">
        <v>37</v>
      </c>
      <c r="H50" s="28">
        <f t="shared" si="17"/>
        <v>107</v>
      </c>
      <c r="I50" s="28">
        <f t="shared" si="18"/>
        <v>154990</v>
      </c>
      <c r="J50" s="28">
        <v>911500</v>
      </c>
      <c r="K50" s="28">
        <v>1883623</v>
      </c>
      <c r="L50" s="28">
        <f t="shared" si="19"/>
        <v>2795123</v>
      </c>
      <c r="M50" s="28">
        <v>0</v>
      </c>
      <c r="N50" s="25">
        <v>0</v>
      </c>
      <c r="O50" s="28">
        <f t="shared" si="20"/>
        <v>0</v>
      </c>
      <c r="P50" s="30">
        <f t="shared" si="21"/>
        <v>2795123</v>
      </c>
    </row>
    <row r="51" spans="1:16" ht="19.5" customHeight="1" x14ac:dyDescent="0.2">
      <c r="B51" s="27" t="s">
        <v>8</v>
      </c>
      <c r="C51" s="28">
        <v>81044</v>
      </c>
      <c r="D51" s="28">
        <v>96567</v>
      </c>
      <c r="E51" s="28">
        <f t="shared" si="16"/>
        <v>177611</v>
      </c>
      <c r="F51" s="28">
        <v>77</v>
      </c>
      <c r="G51" s="28">
        <v>87</v>
      </c>
      <c r="H51" s="28">
        <f t="shared" si="17"/>
        <v>164</v>
      </c>
      <c r="I51" s="28">
        <f t="shared" si="18"/>
        <v>177775</v>
      </c>
      <c r="J51" s="28">
        <v>963363</v>
      </c>
      <c r="K51" s="28">
        <v>2252184</v>
      </c>
      <c r="L51" s="28">
        <f t="shared" si="19"/>
        <v>3215547</v>
      </c>
      <c r="M51" s="28">
        <v>2067</v>
      </c>
      <c r="N51" s="28">
        <v>0</v>
      </c>
      <c r="O51" s="28">
        <f t="shared" si="20"/>
        <v>2067</v>
      </c>
      <c r="P51" s="30">
        <f t="shared" si="21"/>
        <v>3217614</v>
      </c>
    </row>
    <row r="52" spans="1:16" ht="19.5" customHeight="1" x14ac:dyDescent="0.2">
      <c r="B52" s="32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30"/>
    </row>
    <row r="53" spans="1:16" ht="19.5" customHeight="1" x14ac:dyDescent="0.2">
      <c r="A53" s="4" t="s">
        <v>774</v>
      </c>
      <c r="B53" s="32" t="s">
        <v>74</v>
      </c>
      <c r="C53" s="28">
        <f>SUM(C37:C45,C49:C51)</f>
        <v>1023940</v>
      </c>
      <c r="D53" s="28">
        <f t="shared" ref="D53:P53" si="22">SUM(D37:D45,D49:D51)</f>
        <v>1173431</v>
      </c>
      <c r="E53" s="28">
        <f t="shared" si="22"/>
        <v>2197371</v>
      </c>
      <c r="F53" s="28">
        <f t="shared" si="22"/>
        <v>721</v>
      </c>
      <c r="G53" s="28">
        <f t="shared" si="22"/>
        <v>638</v>
      </c>
      <c r="H53" s="28">
        <f t="shared" si="22"/>
        <v>1359</v>
      </c>
      <c r="I53" s="28">
        <f t="shared" si="22"/>
        <v>2198730</v>
      </c>
      <c r="J53" s="28">
        <f t="shared" si="22"/>
        <v>12867928</v>
      </c>
      <c r="K53" s="28">
        <f t="shared" si="22"/>
        <v>27067354</v>
      </c>
      <c r="L53" s="28">
        <f t="shared" si="22"/>
        <v>39935282</v>
      </c>
      <c r="M53" s="28">
        <f t="shared" si="22"/>
        <v>2542</v>
      </c>
      <c r="N53" s="28">
        <f t="shared" si="22"/>
        <v>490</v>
      </c>
      <c r="O53" s="28">
        <f t="shared" si="22"/>
        <v>3032</v>
      </c>
      <c r="P53" s="28">
        <f t="shared" si="22"/>
        <v>39938314</v>
      </c>
    </row>
    <row r="54" spans="1:16" ht="7" customHeight="1" x14ac:dyDescent="0.2">
      <c r="B54" s="39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54"/>
    </row>
    <row r="55" spans="1:16" ht="19.5" customHeight="1" x14ac:dyDescent="0.2">
      <c r="B55" s="81" t="s">
        <v>775</v>
      </c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</row>
    <row r="56" spans="1:16" ht="19.5" customHeight="1" x14ac:dyDescent="0.2">
      <c r="B56" s="6" t="s">
        <v>2</v>
      </c>
      <c r="C56" s="6" t="s">
        <v>700</v>
      </c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4"/>
      <c r="P56" s="44"/>
    </row>
    <row r="57" spans="1:16" ht="19.5" customHeight="1" x14ac:dyDescent="0.2">
      <c r="B57" s="10" t="s">
        <v>11</v>
      </c>
      <c r="C57" s="11"/>
      <c r="D57" s="12" t="s">
        <v>17</v>
      </c>
      <c r="E57" s="12"/>
      <c r="F57" s="82" t="s">
        <v>83</v>
      </c>
      <c r="G57" s="83"/>
      <c r="H57" s="83"/>
      <c r="I57" s="83"/>
      <c r="J57" s="83"/>
      <c r="K57" s="83"/>
      <c r="L57" s="83"/>
      <c r="M57" s="84"/>
      <c r="N57" s="82" t="s">
        <v>776</v>
      </c>
      <c r="O57" s="83"/>
      <c r="P57" s="85"/>
    </row>
    <row r="58" spans="1:16" ht="19.5" customHeight="1" x14ac:dyDescent="0.2">
      <c r="B58" s="13"/>
      <c r="C58" s="14" t="s">
        <v>23</v>
      </c>
      <c r="D58" s="14" t="s">
        <v>5</v>
      </c>
      <c r="E58" s="14" t="s">
        <v>30</v>
      </c>
      <c r="F58" s="14"/>
      <c r="G58" s="15" t="s">
        <v>31</v>
      </c>
      <c r="H58" s="15"/>
      <c r="I58" s="16"/>
      <c r="J58" s="14"/>
      <c r="K58" s="16" t="s">
        <v>26</v>
      </c>
      <c r="L58" s="16"/>
      <c r="M58" s="14" t="s">
        <v>14</v>
      </c>
      <c r="N58" s="17" t="s">
        <v>393</v>
      </c>
      <c r="O58" s="18" t="s">
        <v>67</v>
      </c>
      <c r="P58" s="19" t="s">
        <v>69</v>
      </c>
    </row>
    <row r="59" spans="1:16" ht="19.5" customHeight="1" x14ac:dyDescent="0.2">
      <c r="B59" s="13" t="s">
        <v>35</v>
      </c>
      <c r="C59" s="17"/>
      <c r="D59" s="17"/>
      <c r="E59" s="17"/>
      <c r="F59" s="14" t="s">
        <v>36</v>
      </c>
      <c r="G59" s="14" t="s">
        <v>41</v>
      </c>
      <c r="H59" s="14" t="s">
        <v>44</v>
      </c>
      <c r="I59" s="14" t="s">
        <v>38</v>
      </c>
      <c r="J59" s="14" t="s">
        <v>36</v>
      </c>
      <c r="K59" s="14" t="s">
        <v>41</v>
      </c>
      <c r="L59" s="14" t="s">
        <v>38</v>
      </c>
      <c r="M59" s="17"/>
      <c r="N59" s="20"/>
      <c r="O59" s="21"/>
      <c r="P59" s="22"/>
    </row>
    <row r="60" spans="1:16" ht="7" customHeight="1" x14ac:dyDescent="0.2">
      <c r="B60" s="2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24"/>
      <c r="O60" s="25"/>
      <c r="P60" s="26"/>
    </row>
    <row r="61" spans="1:16" ht="19.5" customHeight="1" x14ac:dyDescent="0.2">
      <c r="B61" s="27" t="s">
        <v>40</v>
      </c>
      <c r="C61" s="28">
        <v>337</v>
      </c>
      <c r="D61" s="28">
        <v>2087</v>
      </c>
      <c r="E61" s="28">
        <f>SUM(C61:D61)</f>
        <v>2424</v>
      </c>
      <c r="F61" s="28">
        <v>2829</v>
      </c>
      <c r="G61" s="28">
        <v>2107</v>
      </c>
      <c r="H61" s="28">
        <v>5</v>
      </c>
      <c r="I61" s="29">
        <f>SUM(F61:H61)</f>
        <v>4941</v>
      </c>
      <c r="J61" s="29">
        <v>112360</v>
      </c>
      <c r="K61" s="29">
        <v>129448</v>
      </c>
      <c r="L61" s="29">
        <f>SUM(J61:K61)</f>
        <v>241808</v>
      </c>
      <c r="M61" s="29">
        <f>I61+L61</f>
        <v>246749</v>
      </c>
      <c r="N61" s="29">
        <v>26906</v>
      </c>
      <c r="O61" s="29">
        <v>0</v>
      </c>
      <c r="P61" s="30">
        <f>SUM(N61:O61)</f>
        <v>26906</v>
      </c>
    </row>
    <row r="62" spans="1:16" ht="19.5" customHeight="1" x14ac:dyDescent="0.2">
      <c r="B62" s="27" t="s">
        <v>46</v>
      </c>
      <c r="C62" s="28">
        <v>274</v>
      </c>
      <c r="D62" s="28">
        <v>1562</v>
      </c>
      <c r="E62" s="28">
        <f t="shared" ref="E62:E72" si="23">SUM(C62:D62)</f>
        <v>1836</v>
      </c>
      <c r="F62" s="28">
        <v>3137</v>
      </c>
      <c r="G62" s="28">
        <v>2364</v>
      </c>
      <c r="H62" s="28">
        <v>4</v>
      </c>
      <c r="I62" s="29">
        <f t="shared" ref="I62:I72" si="24">SUM(F62:H62)</f>
        <v>5505</v>
      </c>
      <c r="J62" s="29">
        <v>80260</v>
      </c>
      <c r="K62" s="29">
        <v>78898</v>
      </c>
      <c r="L62" s="29">
        <f t="shared" ref="L62:L72" si="25">SUM(J62:K62)</f>
        <v>159158</v>
      </c>
      <c r="M62" s="29">
        <f t="shared" ref="M62:M71" si="26">I62+L62</f>
        <v>164663</v>
      </c>
      <c r="N62" s="29">
        <v>22185</v>
      </c>
      <c r="O62" s="31">
        <v>0</v>
      </c>
      <c r="P62" s="30">
        <f t="shared" ref="P62:P72" si="27">SUM(N62:O62)</f>
        <v>22185</v>
      </c>
    </row>
    <row r="63" spans="1:16" ht="19.5" customHeight="1" x14ac:dyDescent="0.2">
      <c r="B63" s="27" t="s">
        <v>8</v>
      </c>
      <c r="C63" s="28">
        <v>329</v>
      </c>
      <c r="D63" s="28">
        <v>2083</v>
      </c>
      <c r="E63" s="28">
        <f t="shared" si="23"/>
        <v>2412</v>
      </c>
      <c r="F63" s="28">
        <v>4805</v>
      </c>
      <c r="G63" s="28">
        <v>6462</v>
      </c>
      <c r="H63" s="28">
        <v>7</v>
      </c>
      <c r="I63" s="29">
        <f t="shared" si="24"/>
        <v>11274</v>
      </c>
      <c r="J63" s="29">
        <v>162656</v>
      </c>
      <c r="K63" s="29">
        <v>163868</v>
      </c>
      <c r="L63" s="29">
        <f t="shared" si="25"/>
        <v>326524</v>
      </c>
      <c r="M63" s="29">
        <f t="shared" si="26"/>
        <v>337798</v>
      </c>
      <c r="N63" s="29">
        <v>27081</v>
      </c>
      <c r="O63" s="29">
        <v>0</v>
      </c>
      <c r="P63" s="30">
        <f t="shared" si="27"/>
        <v>27081</v>
      </c>
    </row>
    <row r="64" spans="1:16" ht="19.5" customHeight="1" x14ac:dyDescent="0.2">
      <c r="B64" s="27" t="s">
        <v>50</v>
      </c>
      <c r="C64" s="28">
        <v>308</v>
      </c>
      <c r="D64" s="28">
        <v>2155</v>
      </c>
      <c r="E64" s="28">
        <f t="shared" si="23"/>
        <v>2463</v>
      </c>
      <c r="F64" s="28">
        <v>9092</v>
      </c>
      <c r="G64" s="28">
        <v>11197</v>
      </c>
      <c r="H64" s="28">
        <v>2</v>
      </c>
      <c r="I64" s="29">
        <f t="shared" si="24"/>
        <v>20291</v>
      </c>
      <c r="J64" s="28">
        <v>154518</v>
      </c>
      <c r="K64" s="28">
        <v>145390</v>
      </c>
      <c r="L64" s="29">
        <f t="shared" si="25"/>
        <v>299908</v>
      </c>
      <c r="M64" s="29">
        <f t="shared" si="26"/>
        <v>320199</v>
      </c>
      <c r="N64" s="28">
        <v>24816</v>
      </c>
      <c r="O64" s="28">
        <v>0</v>
      </c>
      <c r="P64" s="30">
        <f t="shared" si="27"/>
        <v>24816</v>
      </c>
    </row>
    <row r="65" spans="1:16" ht="19.5" customHeight="1" x14ac:dyDescent="0.2">
      <c r="B65" s="27" t="s">
        <v>51</v>
      </c>
      <c r="C65" s="28">
        <v>322</v>
      </c>
      <c r="D65" s="28">
        <v>2327</v>
      </c>
      <c r="E65" s="28">
        <f t="shared" si="23"/>
        <v>2649</v>
      </c>
      <c r="F65" s="28">
        <v>8025</v>
      </c>
      <c r="G65" s="28">
        <v>13080</v>
      </c>
      <c r="H65" s="28">
        <v>22</v>
      </c>
      <c r="I65" s="29">
        <f t="shared" si="24"/>
        <v>21127</v>
      </c>
      <c r="J65" s="28">
        <v>171269</v>
      </c>
      <c r="K65" s="28">
        <v>181153</v>
      </c>
      <c r="L65" s="29">
        <f t="shared" si="25"/>
        <v>352422</v>
      </c>
      <c r="M65" s="29">
        <f t="shared" si="26"/>
        <v>373549</v>
      </c>
      <c r="N65" s="28">
        <v>26943</v>
      </c>
      <c r="O65" s="28">
        <v>0</v>
      </c>
      <c r="P65" s="30">
        <f t="shared" si="27"/>
        <v>26943</v>
      </c>
    </row>
    <row r="66" spans="1:16" ht="19.5" customHeight="1" x14ac:dyDescent="0.2">
      <c r="B66" s="27" t="s">
        <v>53</v>
      </c>
      <c r="C66" s="28">
        <v>348</v>
      </c>
      <c r="D66" s="28">
        <v>2278</v>
      </c>
      <c r="E66" s="28">
        <f t="shared" si="23"/>
        <v>2626</v>
      </c>
      <c r="F66" s="28">
        <v>10558</v>
      </c>
      <c r="G66" s="28">
        <v>13173</v>
      </c>
      <c r="H66" s="28">
        <v>84</v>
      </c>
      <c r="I66" s="29">
        <f t="shared" si="24"/>
        <v>23815</v>
      </c>
      <c r="J66" s="28">
        <v>177224</v>
      </c>
      <c r="K66" s="28">
        <v>174281</v>
      </c>
      <c r="L66" s="29">
        <f t="shared" si="25"/>
        <v>351505</v>
      </c>
      <c r="M66" s="29">
        <f t="shared" si="26"/>
        <v>375320</v>
      </c>
      <c r="N66" s="28">
        <v>27510</v>
      </c>
      <c r="O66" s="28">
        <v>0</v>
      </c>
      <c r="P66" s="30">
        <f t="shared" si="27"/>
        <v>27510</v>
      </c>
    </row>
    <row r="67" spans="1:16" ht="19.5" customHeight="1" x14ac:dyDescent="0.2">
      <c r="B67" s="27" t="s">
        <v>58</v>
      </c>
      <c r="C67" s="28">
        <v>408</v>
      </c>
      <c r="D67" s="28">
        <v>2587</v>
      </c>
      <c r="E67" s="28">
        <f t="shared" si="23"/>
        <v>2995</v>
      </c>
      <c r="F67" s="28">
        <v>18829</v>
      </c>
      <c r="G67" s="28">
        <v>17286</v>
      </c>
      <c r="H67" s="28">
        <v>111</v>
      </c>
      <c r="I67" s="29">
        <f t="shared" si="24"/>
        <v>36226</v>
      </c>
      <c r="J67" s="28">
        <v>223000</v>
      </c>
      <c r="K67" s="28">
        <v>219457</v>
      </c>
      <c r="L67" s="29">
        <f t="shared" si="25"/>
        <v>442457</v>
      </c>
      <c r="M67" s="29">
        <f t="shared" si="26"/>
        <v>478683</v>
      </c>
      <c r="N67" s="28">
        <v>30623</v>
      </c>
      <c r="O67" s="28">
        <v>0</v>
      </c>
      <c r="P67" s="30">
        <f t="shared" si="27"/>
        <v>30623</v>
      </c>
    </row>
    <row r="68" spans="1:16" ht="19.5" customHeight="1" x14ac:dyDescent="0.2">
      <c r="B68" s="27" t="s">
        <v>4</v>
      </c>
      <c r="C68" s="28">
        <v>424</v>
      </c>
      <c r="D68" s="28">
        <v>2777</v>
      </c>
      <c r="E68" s="28">
        <f t="shared" si="23"/>
        <v>3201</v>
      </c>
      <c r="F68" s="28">
        <v>23585</v>
      </c>
      <c r="G68" s="28">
        <v>21982</v>
      </c>
      <c r="H68" s="28">
        <v>159</v>
      </c>
      <c r="I68" s="29">
        <f t="shared" si="24"/>
        <v>45726</v>
      </c>
      <c r="J68" s="28">
        <v>261629</v>
      </c>
      <c r="K68" s="28">
        <v>266323</v>
      </c>
      <c r="L68" s="29">
        <f t="shared" si="25"/>
        <v>527952</v>
      </c>
      <c r="M68" s="29">
        <f t="shared" si="26"/>
        <v>573678</v>
      </c>
      <c r="N68" s="28">
        <v>31665</v>
      </c>
      <c r="O68" s="28">
        <v>0</v>
      </c>
      <c r="P68" s="30">
        <f t="shared" si="27"/>
        <v>31665</v>
      </c>
    </row>
    <row r="69" spans="1:16" ht="19.5" customHeight="1" x14ac:dyDescent="0.2">
      <c r="B69" s="27" t="s">
        <v>59</v>
      </c>
      <c r="C69" s="28">
        <v>424</v>
      </c>
      <c r="D69" s="28">
        <v>2464</v>
      </c>
      <c r="E69" s="28">
        <f t="shared" si="23"/>
        <v>2888</v>
      </c>
      <c r="F69" s="28">
        <v>17480</v>
      </c>
      <c r="G69" s="28">
        <v>21295</v>
      </c>
      <c r="H69" s="28">
        <v>81</v>
      </c>
      <c r="I69" s="29">
        <f t="shared" si="24"/>
        <v>38856</v>
      </c>
      <c r="J69" s="28">
        <v>205163</v>
      </c>
      <c r="K69" s="28">
        <v>201607</v>
      </c>
      <c r="L69" s="29">
        <f t="shared" si="25"/>
        <v>406770</v>
      </c>
      <c r="M69" s="29">
        <f t="shared" si="26"/>
        <v>445626</v>
      </c>
      <c r="N69" s="28">
        <v>30571</v>
      </c>
      <c r="O69" s="28">
        <v>0</v>
      </c>
      <c r="P69" s="30">
        <f t="shared" si="27"/>
        <v>30571</v>
      </c>
    </row>
    <row r="70" spans="1:16" ht="19.5" customHeight="1" x14ac:dyDescent="0.2">
      <c r="B70" s="27" t="s">
        <v>25</v>
      </c>
      <c r="C70" s="28">
        <v>461</v>
      </c>
      <c r="D70" s="28">
        <v>2554</v>
      </c>
      <c r="E70" s="28">
        <f t="shared" si="23"/>
        <v>3015</v>
      </c>
      <c r="F70" s="28">
        <v>22971</v>
      </c>
      <c r="G70" s="28">
        <v>27770</v>
      </c>
      <c r="H70" s="28">
        <v>100</v>
      </c>
      <c r="I70" s="29">
        <f t="shared" si="24"/>
        <v>50841</v>
      </c>
      <c r="J70" s="28">
        <v>241585</v>
      </c>
      <c r="K70" s="28">
        <v>246655</v>
      </c>
      <c r="L70" s="29">
        <f t="shared" si="25"/>
        <v>488240</v>
      </c>
      <c r="M70" s="29">
        <f t="shared" si="26"/>
        <v>539081</v>
      </c>
      <c r="N70" s="28">
        <v>30934</v>
      </c>
      <c r="O70" s="28">
        <v>0</v>
      </c>
      <c r="P70" s="30">
        <f t="shared" si="27"/>
        <v>30934</v>
      </c>
    </row>
    <row r="71" spans="1:16" ht="19.5" customHeight="1" x14ac:dyDescent="0.2">
      <c r="B71" s="27" t="s">
        <v>19</v>
      </c>
      <c r="C71" s="28">
        <v>536</v>
      </c>
      <c r="D71" s="28">
        <v>2374</v>
      </c>
      <c r="E71" s="28">
        <f t="shared" si="23"/>
        <v>2910</v>
      </c>
      <c r="F71" s="28">
        <v>33397</v>
      </c>
      <c r="G71" s="28">
        <v>39515</v>
      </c>
      <c r="H71" s="28">
        <v>111</v>
      </c>
      <c r="I71" s="29">
        <f t="shared" si="24"/>
        <v>73023</v>
      </c>
      <c r="J71" s="28">
        <v>233931</v>
      </c>
      <c r="K71" s="28">
        <v>235574</v>
      </c>
      <c r="L71" s="29">
        <f t="shared" si="25"/>
        <v>469505</v>
      </c>
      <c r="M71" s="29">
        <f t="shared" si="26"/>
        <v>542528</v>
      </c>
      <c r="N71" s="28">
        <v>32889</v>
      </c>
      <c r="O71" s="28">
        <v>0</v>
      </c>
      <c r="P71" s="30">
        <f t="shared" si="27"/>
        <v>32889</v>
      </c>
    </row>
    <row r="72" spans="1:16" ht="19.5" customHeight="1" x14ac:dyDescent="0.2">
      <c r="B72" s="27" t="s">
        <v>66</v>
      </c>
      <c r="C72" s="28">
        <v>611</v>
      </c>
      <c r="D72" s="28">
        <v>2484</v>
      </c>
      <c r="E72" s="28">
        <f t="shared" si="23"/>
        <v>3095</v>
      </c>
      <c r="F72" s="28">
        <v>55866</v>
      </c>
      <c r="G72" s="28">
        <v>53259</v>
      </c>
      <c r="H72" s="28">
        <v>195</v>
      </c>
      <c r="I72" s="29">
        <f t="shared" si="24"/>
        <v>109320</v>
      </c>
      <c r="J72" s="28">
        <v>238254</v>
      </c>
      <c r="K72" s="28">
        <v>224888</v>
      </c>
      <c r="L72" s="29">
        <f t="shared" si="25"/>
        <v>463142</v>
      </c>
      <c r="M72" s="29">
        <f>I72+L72</f>
        <v>572462</v>
      </c>
      <c r="N72" s="28">
        <v>35269</v>
      </c>
      <c r="O72" s="28">
        <v>0</v>
      </c>
      <c r="P72" s="30">
        <f t="shared" si="27"/>
        <v>35269</v>
      </c>
    </row>
    <row r="73" spans="1:16" ht="19.5" customHeight="1" x14ac:dyDescent="0.2">
      <c r="B73" s="32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5"/>
      <c r="P73" s="30"/>
    </row>
    <row r="74" spans="1:16" ht="19.5" customHeight="1" x14ac:dyDescent="0.2">
      <c r="A74" s="4" t="s">
        <v>777</v>
      </c>
      <c r="B74" s="32" t="s">
        <v>72</v>
      </c>
      <c r="C74" s="28">
        <f>SUM(C61:C72)</f>
        <v>4782</v>
      </c>
      <c r="D74" s="28">
        <f t="shared" ref="D74:P74" si="28">SUM(D61:D72)</f>
        <v>27732</v>
      </c>
      <c r="E74" s="28">
        <f t="shared" si="28"/>
        <v>32514</v>
      </c>
      <c r="F74" s="28">
        <f t="shared" si="28"/>
        <v>210574</v>
      </c>
      <c r="G74" s="28">
        <f t="shared" si="28"/>
        <v>229490</v>
      </c>
      <c r="H74" s="28">
        <f t="shared" si="28"/>
        <v>881</v>
      </c>
      <c r="I74" s="28">
        <f t="shared" si="28"/>
        <v>440945</v>
      </c>
      <c r="J74" s="28">
        <f t="shared" si="28"/>
        <v>2261849</v>
      </c>
      <c r="K74" s="28">
        <f t="shared" si="28"/>
        <v>2267542</v>
      </c>
      <c r="L74" s="28">
        <f t="shared" si="28"/>
        <v>4529391</v>
      </c>
      <c r="M74" s="28">
        <f t="shared" si="28"/>
        <v>4970336</v>
      </c>
      <c r="N74" s="28">
        <f t="shared" si="28"/>
        <v>347392</v>
      </c>
      <c r="O74" s="28">
        <f t="shared" si="28"/>
        <v>0</v>
      </c>
      <c r="P74" s="28">
        <f t="shared" si="28"/>
        <v>347392</v>
      </c>
    </row>
    <row r="75" spans="1:16" ht="7" customHeight="1" x14ac:dyDescent="0.2">
      <c r="B75" s="32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30"/>
    </row>
    <row r="76" spans="1:16" ht="19.5" customHeight="1" x14ac:dyDescent="0.2">
      <c r="B76" s="33" t="s">
        <v>40</v>
      </c>
      <c r="C76" s="34">
        <v>614</v>
      </c>
      <c r="D76" s="34">
        <v>2377</v>
      </c>
      <c r="E76" s="35">
        <f t="shared" ref="E76:E78" si="29">SUM(C76:D76)</f>
        <v>2991</v>
      </c>
      <c r="F76" s="34">
        <v>60046</v>
      </c>
      <c r="G76" s="34">
        <v>65334</v>
      </c>
      <c r="H76" s="34">
        <v>628</v>
      </c>
      <c r="I76" s="36">
        <f t="shared" ref="I76:I78" si="30">SUM(F76:H76)</f>
        <v>126008</v>
      </c>
      <c r="J76" s="37">
        <v>196112</v>
      </c>
      <c r="K76" s="37">
        <v>210836</v>
      </c>
      <c r="L76" s="37">
        <f>SUM(J76:K76)</f>
        <v>406948</v>
      </c>
      <c r="M76" s="37">
        <f>I76+L76</f>
        <v>532956</v>
      </c>
      <c r="N76" s="37">
        <v>29945</v>
      </c>
      <c r="O76" s="37">
        <v>0</v>
      </c>
      <c r="P76" s="38">
        <f>SUM(N76:O76)</f>
        <v>29945</v>
      </c>
    </row>
    <row r="77" spans="1:16" ht="19.5" customHeight="1" x14ac:dyDescent="0.2">
      <c r="B77" s="27" t="s">
        <v>46</v>
      </c>
      <c r="C77" s="28">
        <v>565</v>
      </c>
      <c r="D77" s="28">
        <v>2199</v>
      </c>
      <c r="E77" s="28">
        <f t="shared" si="29"/>
        <v>2764</v>
      </c>
      <c r="F77" s="28">
        <v>60348</v>
      </c>
      <c r="G77" s="28">
        <v>65233</v>
      </c>
      <c r="H77" s="28">
        <v>980</v>
      </c>
      <c r="I77" s="29">
        <f t="shared" si="30"/>
        <v>126561</v>
      </c>
      <c r="J77" s="29">
        <v>222062</v>
      </c>
      <c r="K77" s="29">
        <v>220279</v>
      </c>
      <c r="L77" s="29">
        <f>SUM(J77:K77)</f>
        <v>442341</v>
      </c>
      <c r="M77" s="29">
        <f>I77+L77</f>
        <v>568902</v>
      </c>
      <c r="N77" s="29">
        <v>27363</v>
      </c>
      <c r="O77" s="31">
        <v>0</v>
      </c>
      <c r="P77" s="30">
        <f>SUM(N77:O77)</f>
        <v>27363</v>
      </c>
    </row>
    <row r="78" spans="1:16" ht="19.5" customHeight="1" x14ac:dyDescent="0.2">
      <c r="B78" s="27" t="s">
        <v>8</v>
      </c>
      <c r="C78" s="28">
        <v>662</v>
      </c>
      <c r="D78" s="28">
        <v>2503</v>
      </c>
      <c r="E78" s="28">
        <f t="shared" si="29"/>
        <v>3165</v>
      </c>
      <c r="F78" s="28">
        <v>69314</v>
      </c>
      <c r="G78" s="28">
        <v>82064</v>
      </c>
      <c r="H78" s="28">
        <v>51</v>
      </c>
      <c r="I78" s="29">
        <f t="shared" si="30"/>
        <v>151429</v>
      </c>
      <c r="J78" s="29">
        <v>269961</v>
      </c>
      <c r="K78" s="29">
        <v>272220</v>
      </c>
      <c r="L78" s="29">
        <f>SUM(J78:K78)</f>
        <v>542181</v>
      </c>
      <c r="M78" s="29">
        <f>I78+L78</f>
        <v>693610</v>
      </c>
      <c r="N78" s="29">
        <v>30859</v>
      </c>
      <c r="O78" s="31">
        <v>0</v>
      </c>
      <c r="P78" s="30">
        <f>SUM(N78:O78)</f>
        <v>30859</v>
      </c>
    </row>
    <row r="79" spans="1:16" ht="19.5" customHeight="1" x14ac:dyDescent="0.2">
      <c r="B79" s="32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30"/>
    </row>
    <row r="80" spans="1:16" ht="19.5" customHeight="1" x14ac:dyDescent="0.2">
      <c r="A80" s="4" t="s">
        <v>778</v>
      </c>
      <c r="B80" s="32" t="s">
        <v>74</v>
      </c>
      <c r="C80" s="28">
        <f>SUM(C64:C72,C76:C78)</f>
        <v>5683</v>
      </c>
      <c r="D80" s="28">
        <f t="shared" ref="D80:P80" si="31">SUM(D64:D72,D76:D78)</f>
        <v>29079</v>
      </c>
      <c r="E80" s="28">
        <f t="shared" si="31"/>
        <v>34762</v>
      </c>
      <c r="F80" s="28">
        <f t="shared" si="31"/>
        <v>389511</v>
      </c>
      <c r="G80" s="28">
        <f t="shared" si="31"/>
        <v>431188</v>
      </c>
      <c r="H80" s="28">
        <f t="shared" si="31"/>
        <v>2524</v>
      </c>
      <c r="I80" s="28">
        <f t="shared" si="31"/>
        <v>823223</v>
      </c>
      <c r="J80" s="28">
        <f t="shared" si="31"/>
        <v>2594708</v>
      </c>
      <c r="K80" s="28">
        <f t="shared" si="31"/>
        <v>2598663</v>
      </c>
      <c r="L80" s="28">
        <f t="shared" si="31"/>
        <v>5193371</v>
      </c>
      <c r="M80" s="28">
        <f t="shared" si="31"/>
        <v>6016594</v>
      </c>
      <c r="N80" s="28">
        <f t="shared" si="31"/>
        <v>359387</v>
      </c>
      <c r="O80" s="28">
        <f t="shared" si="31"/>
        <v>0</v>
      </c>
      <c r="P80" s="28">
        <f t="shared" si="31"/>
        <v>359387</v>
      </c>
    </row>
    <row r="81" spans="2:16" ht="7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1"/>
      <c r="P81" s="42"/>
    </row>
    <row r="82" spans="2:16" ht="19.5" customHeight="1" x14ac:dyDescent="0.2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4"/>
      <c r="P82" s="44"/>
    </row>
    <row r="83" spans="2:16" ht="19.5" customHeight="1" x14ac:dyDescent="0.2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4"/>
      <c r="P83" s="44"/>
    </row>
    <row r="84" spans="2:16" ht="19.5" customHeight="1" x14ac:dyDescent="0.2">
      <c r="B84" s="10" t="s">
        <v>11</v>
      </c>
      <c r="C84" s="11"/>
      <c r="D84" s="12"/>
      <c r="E84" s="12"/>
      <c r="F84" s="12" t="s">
        <v>85</v>
      </c>
      <c r="G84" s="12"/>
      <c r="H84" s="12"/>
      <c r="I84" s="12"/>
      <c r="J84" s="11"/>
      <c r="K84" s="12"/>
      <c r="L84" s="12"/>
      <c r="M84" s="12" t="s">
        <v>77</v>
      </c>
      <c r="N84" s="12"/>
      <c r="O84" s="45"/>
      <c r="P84" s="46"/>
    </row>
    <row r="85" spans="2:16" ht="19.5" customHeight="1" x14ac:dyDescent="0.2">
      <c r="B85" s="47"/>
      <c r="C85" s="14"/>
      <c r="D85" s="16" t="s">
        <v>31</v>
      </c>
      <c r="E85" s="16"/>
      <c r="F85" s="14"/>
      <c r="G85" s="16" t="s">
        <v>26</v>
      </c>
      <c r="H85" s="16"/>
      <c r="I85" s="14" t="s">
        <v>69</v>
      </c>
      <c r="J85" s="14"/>
      <c r="K85" s="16" t="s">
        <v>31</v>
      </c>
      <c r="L85" s="16"/>
      <c r="M85" s="14"/>
      <c r="N85" s="16" t="s">
        <v>26</v>
      </c>
      <c r="O85" s="48"/>
      <c r="P85" s="49" t="s">
        <v>14</v>
      </c>
    </row>
    <row r="86" spans="2:16" ht="19.5" customHeight="1" x14ac:dyDescent="0.2">
      <c r="B86" s="50" t="s">
        <v>35</v>
      </c>
      <c r="C86" s="14" t="s">
        <v>76</v>
      </c>
      <c r="D86" s="14" t="s">
        <v>60</v>
      </c>
      <c r="E86" s="14" t="s">
        <v>38</v>
      </c>
      <c r="F86" s="14" t="s">
        <v>76</v>
      </c>
      <c r="G86" s="14" t="s">
        <v>60</v>
      </c>
      <c r="H86" s="14" t="s">
        <v>38</v>
      </c>
      <c r="I86" s="17"/>
      <c r="J86" s="14" t="s">
        <v>76</v>
      </c>
      <c r="K86" s="14" t="s">
        <v>60</v>
      </c>
      <c r="L86" s="14" t="s">
        <v>38</v>
      </c>
      <c r="M86" s="14" t="s">
        <v>76</v>
      </c>
      <c r="N86" s="14" t="s">
        <v>60</v>
      </c>
      <c r="O86" s="51" t="s">
        <v>38</v>
      </c>
      <c r="P86" s="52"/>
    </row>
    <row r="87" spans="2:16" ht="7" customHeight="1" x14ac:dyDescent="0.2">
      <c r="B87" s="53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51"/>
      <c r="P87" s="49"/>
    </row>
    <row r="88" spans="2:16" ht="19.5" customHeight="1" x14ac:dyDescent="0.2">
      <c r="B88" s="27" t="s">
        <v>40</v>
      </c>
      <c r="C88" s="28">
        <v>3774</v>
      </c>
      <c r="D88" s="28">
        <v>4317</v>
      </c>
      <c r="E88" s="28">
        <f>SUM(C88:D88)</f>
        <v>8091</v>
      </c>
      <c r="F88" s="28">
        <v>347</v>
      </c>
      <c r="G88" s="28">
        <v>307</v>
      </c>
      <c r="H88" s="28">
        <f>SUM(F88:G88)</f>
        <v>654</v>
      </c>
      <c r="I88" s="28">
        <f>E88+H88</f>
        <v>8745</v>
      </c>
      <c r="J88" s="28">
        <v>185104</v>
      </c>
      <c r="K88" s="28">
        <v>63041</v>
      </c>
      <c r="L88" s="28">
        <f>SUM(J88:K88)</f>
        <v>248145</v>
      </c>
      <c r="M88" s="28">
        <v>39080</v>
      </c>
      <c r="N88" s="28">
        <v>54549</v>
      </c>
      <c r="O88" s="28">
        <f>SUM(M88:N88)</f>
        <v>93629</v>
      </c>
      <c r="P88" s="30">
        <f>L88+O88</f>
        <v>341774</v>
      </c>
    </row>
    <row r="89" spans="2:16" ht="19.5" customHeight="1" x14ac:dyDescent="0.2">
      <c r="B89" s="27" t="s">
        <v>46</v>
      </c>
      <c r="C89" s="28">
        <v>4952</v>
      </c>
      <c r="D89" s="28">
        <v>3320</v>
      </c>
      <c r="E89" s="28">
        <f t="shared" ref="E89:E99" si="32">SUM(C89:D89)</f>
        <v>8272</v>
      </c>
      <c r="F89" s="28">
        <v>316</v>
      </c>
      <c r="G89" s="28">
        <v>288</v>
      </c>
      <c r="H89" s="28">
        <f t="shared" ref="H89:H99" si="33">SUM(F89:G89)</f>
        <v>604</v>
      </c>
      <c r="I89" s="28">
        <f>E89+H89</f>
        <v>8876</v>
      </c>
      <c r="J89" s="28">
        <v>165846</v>
      </c>
      <c r="K89" s="28">
        <v>34065</v>
      </c>
      <c r="L89" s="28">
        <f t="shared" ref="L89:L99" si="34">SUM(J89:K89)</f>
        <v>199911</v>
      </c>
      <c r="M89" s="28">
        <v>34079</v>
      </c>
      <c r="N89" s="25">
        <v>51722</v>
      </c>
      <c r="O89" s="28">
        <f t="shared" ref="O89:O99" si="35">SUM(M89:N89)</f>
        <v>85801</v>
      </c>
      <c r="P89" s="30">
        <f t="shared" ref="P89:P99" si="36">L89+O89</f>
        <v>285712</v>
      </c>
    </row>
    <row r="90" spans="2:16" ht="19.5" customHeight="1" x14ac:dyDescent="0.2">
      <c r="B90" s="27" t="s">
        <v>8</v>
      </c>
      <c r="C90" s="28">
        <v>6842</v>
      </c>
      <c r="D90" s="28">
        <v>5034</v>
      </c>
      <c r="E90" s="28">
        <f t="shared" si="32"/>
        <v>11876</v>
      </c>
      <c r="F90" s="28">
        <v>406</v>
      </c>
      <c r="G90" s="28">
        <v>426</v>
      </c>
      <c r="H90" s="28">
        <f t="shared" si="33"/>
        <v>832</v>
      </c>
      <c r="I90" s="28">
        <f>E90+H90</f>
        <v>12708</v>
      </c>
      <c r="J90" s="28">
        <v>181787</v>
      </c>
      <c r="K90" s="28">
        <v>40732</v>
      </c>
      <c r="L90" s="28">
        <f t="shared" si="34"/>
        <v>222519</v>
      </c>
      <c r="M90" s="28">
        <v>37377</v>
      </c>
      <c r="N90" s="28">
        <v>59145</v>
      </c>
      <c r="O90" s="28">
        <f t="shared" si="35"/>
        <v>96522</v>
      </c>
      <c r="P90" s="30">
        <f t="shared" si="36"/>
        <v>319041</v>
      </c>
    </row>
    <row r="91" spans="2:16" ht="19.5" customHeight="1" x14ac:dyDescent="0.2">
      <c r="B91" s="27" t="s">
        <v>50</v>
      </c>
      <c r="C91" s="28">
        <v>4873</v>
      </c>
      <c r="D91" s="28">
        <v>3977</v>
      </c>
      <c r="E91" s="28">
        <f t="shared" si="32"/>
        <v>8850</v>
      </c>
      <c r="F91" s="28">
        <v>415</v>
      </c>
      <c r="G91" s="28">
        <v>421</v>
      </c>
      <c r="H91" s="28">
        <f t="shared" si="33"/>
        <v>836</v>
      </c>
      <c r="I91" s="28">
        <f t="shared" ref="I91:I99" si="37">E91+H91</f>
        <v>9686</v>
      </c>
      <c r="J91" s="28">
        <v>145956</v>
      </c>
      <c r="K91" s="28">
        <v>53254</v>
      </c>
      <c r="L91" s="28">
        <f t="shared" si="34"/>
        <v>199210</v>
      </c>
      <c r="M91" s="28">
        <v>34376</v>
      </c>
      <c r="N91" s="28">
        <v>55356</v>
      </c>
      <c r="O91" s="28">
        <f t="shared" si="35"/>
        <v>89732</v>
      </c>
      <c r="P91" s="30">
        <f t="shared" si="36"/>
        <v>288942</v>
      </c>
    </row>
    <row r="92" spans="2:16" ht="19.5" customHeight="1" x14ac:dyDescent="0.2">
      <c r="B92" s="27" t="s">
        <v>51</v>
      </c>
      <c r="C92" s="28">
        <v>4347</v>
      </c>
      <c r="D92" s="28">
        <v>3755</v>
      </c>
      <c r="E92" s="28">
        <f t="shared" si="32"/>
        <v>8102</v>
      </c>
      <c r="F92" s="28">
        <v>349</v>
      </c>
      <c r="G92" s="28">
        <v>362</v>
      </c>
      <c r="H92" s="28">
        <f t="shared" si="33"/>
        <v>711</v>
      </c>
      <c r="I92" s="28">
        <f t="shared" si="37"/>
        <v>8813</v>
      </c>
      <c r="J92" s="28">
        <v>109805</v>
      </c>
      <c r="K92" s="28">
        <v>47715</v>
      </c>
      <c r="L92" s="28">
        <f t="shared" si="34"/>
        <v>157520</v>
      </c>
      <c r="M92" s="28">
        <v>32540</v>
      </c>
      <c r="N92" s="28">
        <v>52327</v>
      </c>
      <c r="O92" s="28">
        <f t="shared" si="35"/>
        <v>84867</v>
      </c>
      <c r="P92" s="30">
        <f t="shared" si="36"/>
        <v>242387</v>
      </c>
    </row>
    <row r="93" spans="2:16" ht="19.5" customHeight="1" x14ac:dyDescent="0.2">
      <c r="B93" s="27" t="s">
        <v>53</v>
      </c>
      <c r="C93" s="28">
        <v>5008</v>
      </c>
      <c r="D93" s="28">
        <v>4129</v>
      </c>
      <c r="E93" s="28">
        <f t="shared" si="32"/>
        <v>9137</v>
      </c>
      <c r="F93" s="28">
        <v>110</v>
      </c>
      <c r="G93" s="28">
        <v>34</v>
      </c>
      <c r="H93" s="28">
        <f t="shared" si="33"/>
        <v>144</v>
      </c>
      <c r="I93" s="28">
        <f t="shared" si="37"/>
        <v>9281</v>
      </c>
      <c r="J93" s="28">
        <v>365645</v>
      </c>
      <c r="K93" s="28">
        <v>375790</v>
      </c>
      <c r="L93" s="28">
        <f t="shared" si="34"/>
        <v>741435</v>
      </c>
      <c r="M93" s="28">
        <v>34828</v>
      </c>
      <c r="N93" s="28">
        <v>57077</v>
      </c>
      <c r="O93" s="28">
        <f t="shared" si="35"/>
        <v>91905</v>
      </c>
      <c r="P93" s="30">
        <f t="shared" si="36"/>
        <v>833340</v>
      </c>
    </row>
    <row r="94" spans="2:16" ht="19.5" customHeight="1" x14ac:dyDescent="0.2">
      <c r="B94" s="27" t="s">
        <v>58</v>
      </c>
      <c r="C94" s="28">
        <v>5055</v>
      </c>
      <c r="D94" s="28">
        <v>4511</v>
      </c>
      <c r="E94" s="28">
        <f t="shared" si="32"/>
        <v>9566</v>
      </c>
      <c r="F94" s="28">
        <v>402</v>
      </c>
      <c r="G94" s="28">
        <v>493</v>
      </c>
      <c r="H94" s="28">
        <f t="shared" si="33"/>
        <v>895</v>
      </c>
      <c r="I94" s="28">
        <f t="shared" si="37"/>
        <v>10461</v>
      </c>
      <c r="J94" s="28">
        <v>117253</v>
      </c>
      <c r="K94" s="28">
        <v>33482</v>
      </c>
      <c r="L94" s="28">
        <f t="shared" si="34"/>
        <v>150735</v>
      </c>
      <c r="M94" s="28">
        <v>33553</v>
      </c>
      <c r="N94" s="28">
        <v>51932</v>
      </c>
      <c r="O94" s="28">
        <f t="shared" si="35"/>
        <v>85485</v>
      </c>
      <c r="P94" s="30">
        <f t="shared" si="36"/>
        <v>236220</v>
      </c>
    </row>
    <row r="95" spans="2:16" ht="19.5" customHeight="1" x14ac:dyDescent="0.2">
      <c r="B95" s="27" t="s">
        <v>4</v>
      </c>
      <c r="C95" s="28">
        <v>4837</v>
      </c>
      <c r="D95" s="28">
        <v>4199</v>
      </c>
      <c r="E95" s="28">
        <f t="shared" si="32"/>
        <v>9036</v>
      </c>
      <c r="F95" s="28">
        <v>372</v>
      </c>
      <c r="G95" s="28">
        <v>421</v>
      </c>
      <c r="H95" s="28">
        <f t="shared" si="33"/>
        <v>793</v>
      </c>
      <c r="I95" s="28">
        <f t="shared" si="37"/>
        <v>9829</v>
      </c>
      <c r="J95" s="28">
        <v>171893</v>
      </c>
      <c r="K95" s="28">
        <v>31860</v>
      </c>
      <c r="L95" s="28">
        <f t="shared" si="34"/>
        <v>203753</v>
      </c>
      <c r="M95" s="28">
        <v>31203</v>
      </c>
      <c r="N95" s="28">
        <v>48092</v>
      </c>
      <c r="O95" s="28">
        <f t="shared" si="35"/>
        <v>79295</v>
      </c>
      <c r="P95" s="30">
        <f t="shared" si="36"/>
        <v>283048</v>
      </c>
    </row>
    <row r="96" spans="2:16" ht="19.5" customHeight="1" x14ac:dyDescent="0.2">
      <c r="B96" s="27" t="s">
        <v>59</v>
      </c>
      <c r="C96" s="28">
        <v>5427</v>
      </c>
      <c r="D96" s="28">
        <v>5337</v>
      </c>
      <c r="E96" s="28">
        <f t="shared" si="32"/>
        <v>10764</v>
      </c>
      <c r="F96" s="28">
        <v>380</v>
      </c>
      <c r="G96" s="28">
        <v>379</v>
      </c>
      <c r="H96" s="28">
        <f t="shared" si="33"/>
        <v>759</v>
      </c>
      <c r="I96" s="28">
        <f t="shared" si="37"/>
        <v>11523</v>
      </c>
      <c r="J96" s="28">
        <v>175676</v>
      </c>
      <c r="K96" s="28">
        <v>44566</v>
      </c>
      <c r="L96" s="28">
        <f t="shared" si="34"/>
        <v>220242</v>
      </c>
      <c r="M96" s="28">
        <v>33731</v>
      </c>
      <c r="N96" s="28">
        <v>52811</v>
      </c>
      <c r="O96" s="28">
        <f t="shared" si="35"/>
        <v>86542</v>
      </c>
      <c r="P96" s="30">
        <f t="shared" si="36"/>
        <v>306784</v>
      </c>
    </row>
    <row r="97" spans="1:16" ht="19.5" customHeight="1" x14ac:dyDescent="0.2">
      <c r="B97" s="27" t="s">
        <v>25</v>
      </c>
      <c r="C97" s="28">
        <v>6519</v>
      </c>
      <c r="D97" s="28">
        <v>5878</v>
      </c>
      <c r="E97" s="28">
        <f t="shared" si="32"/>
        <v>12397</v>
      </c>
      <c r="F97" s="28">
        <v>413</v>
      </c>
      <c r="G97" s="28">
        <v>387</v>
      </c>
      <c r="H97" s="28">
        <f t="shared" si="33"/>
        <v>800</v>
      </c>
      <c r="I97" s="28">
        <f t="shared" si="37"/>
        <v>13197</v>
      </c>
      <c r="J97" s="28">
        <v>188002</v>
      </c>
      <c r="K97" s="28">
        <v>46155</v>
      </c>
      <c r="L97" s="28">
        <f t="shared" si="34"/>
        <v>234157</v>
      </c>
      <c r="M97" s="28">
        <v>36140</v>
      </c>
      <c r="N97" s="28">
        <v>56022</v>
      </c>
      <c r="O97" s="28">
        <f t="shared" si="35"/>
        <v>92162</v>
      </c>
      <c r="P97" s="30">
        <f t="shared" si="36"/>
        <v>326319</v>
      </c>
    </row>
    <row r="98" spans="1:16" ht="19.5" customHeight="1" x14ac:dyDescent="0.2">
      <c r="B98" s="27" t="s">
        <v>19</v>
      </c>
      <c r="C98" s="28">
        <v>5755</v>
      </c>
      <c r="D98" s="28">
        <v>5386</v>
      </c>
      <c r="E98" s="28">
        <f t="shared" si="32"/>
        <v>11141</v>
      </c>
      <c r="F98" s="28">
        <v>481</v>
      </c>
      <c r="G98" s="28">
        <v>354</v>
      </c>
      <c r="H98" s="28">
        <f t="shared" si="33"/>
        <v>835</v>
      </c>
      <c r="I98" s="28">
        <f t="shared" si="37"/>
        <v>11976</v>
      </c>
      <c r="J98" s="28">
        <v>183652</v>
      </c>
      <c r="K98" s="28">
        <v>108788</v>
      </c>
      <c r="L98" s="28">
        <f t="shared" si="34"/>
        <v>292440</v>
      </c>
      <c r="M98" s="28">
        <v>48465</v>
      </c>
      <c r="N98" s="28">
        <v>60001</v>
      </c>
      <c r="O98" s="28">
        <f t="shared" si="35"/>
        <v>108466</v>
      </c>
      <c r="P98" s="30">
        <f t="shared" si="36"/>
        <v>400906</v>
      </c>
    </row>
    <row r="99" spans="1:16" ht="19.5" customHeight="1" x14ac:dyDescent="0.2">
      <c r="B99" s="27" t="s">
        <v>66</v>
      </c>
      <c r="C99" s="28">
        <v>6149</v>
      </c>
      <c r="D99" s="28">
        <v>5191</v>
      </c>
      <c r="E99" s="28">
        <f t="shared" si="32"/>
        <v>11340</v>
      </c>
      <c r="F99" s="28">
        <v>563</v>
      </c>
      <c r="G99" s="28">
        <v>435</v>
      </c>
      <c r="H99" s="28">
        <f t="shared" si="33"/>
        <v>998</v>
      </c>
      <c r="I99" s="28">
        <f t="shared" si="37"/>
        <v>12338</v>
      </c>
      <c r="J99" s="28">
        <v>215585</v>
      </c>
      <c r="K99" s="28">
        <v>171489</v>
      </c>
      <c r="L99" s="28">
        <f t="shared" si="34"/>
        <v>387074</v>
      </c>
      <c r="M99" s="28">
        <v>60747</v>
      </c>
      <c r="N99" s="28">
        <v>70351</v>
      </c>
      <c r="O99" s="28">
        <f t="shared" si="35"/>
        <v>131098</v>
      </c>
      <c r="P99" s="30">
        <f t="shared" si="36"/>
        <v>518172</v>
      </c>
    </row>
    <row r="100" spans="1:16" ht="19.5" customHeight="1" x14ac:dyDescent="0.2">
      <c r="B100" s="32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30"/>
    </row>
    <row r="101" spans="1:16" ht="19.5" customHeight="1" x14ac:dyDescent="0.2">
      <c r="A101" s="4" t="s">
        <v>779</v>
      </c>
      <c r="B101" s="32" t="s">
        <v>72</v>
      </c>
      <c r="C101" s="28">
        <f>SUM(C88:C99)</f>
        <v>63538</v>
      </c>
      <c r="D101" s="28">
        <f t="shared" ref="D101:P101" si="38">SUM(D88:D99)</f>
        <v>55034</v>
      </c>
      <c r="E101" s="28">
        <f t="shared" si="38"/>
        <v>118572</v>
      </c>
      <c r="F101" s="28">
        <f t="shared" si="38"/>
        <v>4554</v>
      </c>
      <c r="G101" s="28">
        <f t="shared" si="38"/>
        <v>4307</v>
      </c>
      <c r="H101" s="28">
        <f t="shared" si="38"/>
        <v>8861</v>
      </c>
      <c r="I101" s="28">
        <f t="shared" si="38"/>
        <v>127433</v>
      </c>
      <c r="J101" s="28">
        <f t="shared" si="38"/>
        <v>2206204</v>
      </c>
      <c r="K101" s="28">
        <f t="shared" si="38"/>
        <v>1050937</v>
      </c>
      <c r="L101" s="28">
        <f t="shared" si="38"/>
        <v>3257141</v>
      </c>
      <c r="M101" s="28">
        <f t="shared" si="38"/>
        <v>456119</v>
      </c>
      <c r="N101" s="28">
        <f t="shared" si="38"/>
        <v>669385</v>
      </c>
      <c r="O101" s="28">
        <f t="shared" si="38"/>
        <v>1125504</v>
      </c>
      <c r="P101" s="28">
        <f t="shared" si="38"/>
        <v>4382645</v>
      </c>
    </row>
    <row r="102" spans="1:16" ht="7" customHeight="1" x14ac:dyDescent="0.2">
      <c r="B102" s="32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30"/>
    </row>
    <row r="103" spans="1:16" ht="19.5" customHeight="1" x14ac:dyDescent="0.2">
      <c r="B103" s="33" t="s">
        <v>40</v>
      </c>
      <c r="C103" s="34">
        <v>4105</v>
      </c>
      <c r="D103" s="34">
        <v>3643</v>
      </c>
      <c r="E103" s="34">
        <f t="shared" ref="E103:E105" si="39">SUM(C103:D103)</f>
        <v>7748</v>
      </c>
      <c r="F103" s="34">
        <v>354</v>
      </c>
      <c r="G103" s="34">
        <v>322</v>
      </c>
      <c r="H103" s="34">
        <f t="shared" ref="H103:H105" si="40">SUM(F103:G103)</f>
        <v>676</v>
      </c>
      <c r="I103" s="34">
        <f t="shared" ref="I103:I105" si="41">E103+H103</f>
        <v>8424</v>
      </c>
      <c r="J103" s="34">
        <v>140290</v>
      </c>
      <c r="K103" s="34">
        <v>120332</v>
      </c>
      <c r="L103" s="34">
        <f t="shared" ref="L103:L105" si="42">SUM(J103:K103)</f>
        <v>260622</v>
      </c>
      <c r="M103" s="34">
        <v>46711</v>
      </c>
      <c r="N103" s="34">
        <v>50543</v>
      </c>
      <c r="O103" s="34">
        <f t="shared" ref="O103:O105" si="43">SUM(M103:N103)</f>
        <v>97254</v>
      </c>
      <c r="P103" s="38">
        <f t="shared" ref="P103:P105" si="44">L103+O103</f>
        <v>357876</v>
      </c>
    </row>
    <row r="104" spans="1:16" ht="19.5" customHeight="1" x14ac:dyDescent="0.2">
      <c r="B104" s="27" t="s">
        <v>46</v>
      </c>
      <c r="C104" s="28">
        <v>5139</v>
      </c>
      <c r="D104" s="28">
        <v>4228</v>
      </c>
      <c r="E104" s="28">
        <f t="shared" si="39"/>
        <v>9367</v>
      </c>
      <c r="F104" s="28">
        <v>385</v>
      </c>
      <c r="G104" s="28">
        <v>316</v>
      </c>
      <c r="H104" s="28">
        <f t="shared" si="40"/>
        <v>701</v>
      </c>
      <c r="I104" s="28">
        <f t="shared" si="41"/>
        <v>10068</v>
      </c>
      <c r="J104" s="28">
        <v>146619</v>
      </c>
      <c r="K104" s="28">
        <v>96157</v>
      </c>
      <c r="L104" s="28">
        <f t="shared" si="42"/>
        <v>242776</v>
      </c>
      <c r="M104" s="28">
        <v>42434</v>
      </c>
      <c r="N104" s="25">
        <v>50138</v>
      </c>
      <c r="O104" s="28">
        <f t="shared" si="43"/>
        <v>92572</v>
      </c>
      <c r="P104" s="30">
        <f t="shared" si="44"/>
        <v>335348</v>
      </c>
    </row>
    <row r="105" spans="1:16" ht="19.5" customHeight="1" x14ac:dyDescent="0.2">
      <c r="B105" s="27" t="s">
        <v>8</v>
      </c>
      <c r="C105" s="28">
        <v>5242</v>
      </c>
      <c r="D105" s="28">
        <v>4706</v>
      </c>
      <c r="E105" s="28">
        <f t="shared" si="39"/>
        <v>9948</v>
      </c>
      <c r="F105" s="28">
        <v>448</v>
      </c>
      <c r="G105" s="28">
        <v>377</v>
      </c>
      <c r="H105" s="28">
        <f t="shared" si="40"/>
        <v>825</v>
      </c>
      <c r="I105" s="28">
        <f t="shared" si="41"/>
        <v>10773</v>
      </c>
      <c r="J105" s="28">
        <v>149791</v>
      </c>
      <c r="K105" s="28">
        <v>99409</v>
      </c>
      <c r="L105" s="28">
        <f t="shared" si="42"/>
        <v>249200</v>
      </c>
      <c r="M105" s="28">
        <v>54273</v>
      </c>
      <c r="N105" s="28">
        <v>54329</v>
      </c>
      <c r="O105" s="28">
        <f t="shared" si="43"/>
        <v>108602</v>
      </c>
      <c r="P105" s="30">
        <f t="shared" si="44"/>
        <v>357802</v>
      </c>
    </row>
    <row r="106" spans="1:16" ht="19.5" customHeight="1" x14ac:dyDescent="0.2">
      <c r="B106" s="32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30"/>
    </row>
    <row r="107" spans="1:16" ht="19.5" customHeight="1" x14ac:dyDescent="0.2">
      <c r="A107" s="4" t="s">
        <v>780</v>
      </c>
      <c r="B107" s="32" t="s">
        <v>74</v>
      </c>
      <c r="C107" s="28">
        <f>SUM(C91:C99,C103:C105)</f>
        <v>62456</v>
      </c>
      <c r="D107" s="28">
        <f t="shared" ref="D107:P107" si="45">SUM(D91:D99,D103:D105)</f>
        <v>54940</v>
      </c>
      <c r="E107" s="28">
        <f t="shared" si="45"/>
        <v>117396</v>
      </c>
      <c r="F107" s="28">
        <f t="shared" si="45"/>
        <v>4672</v>
      </c>
      <c r="G107" s="28">
        <f t="shared" si="45"/>
        <v>4301</v>
      </c>
      <c r="H107" s="28">
        <f t="shared" si="45"/>
        <v>8973</v>
      </c>
      <c r="I107" s="28">
        <f t="shared" si="45"/>
        <v>126369</v>
      </c>
      <c r="J107" s="28">
        <f t="shared" si="45"/>
        <v>2110167</v>
      </c>
      <c r="K107" s="28">
        <f t="shared" si="45"/>
        <v>1228997</v>
      </c>
      <c r="L107" s="28">
        <f t="shared" si="45"/>
        <v>3339164</v>
      </c>
      <c r="M107" s="28">
        <f t="shared" si="45"/>
        <v>489001</v>
      </c>
      <c r="N107" s="28">
        <f t="shared" si="45"/>
        <v>658979</v>
      </c>
      <c r="O107" s="28">
        <f t="shared" si="45"/>
        <v>1147980</v>
      </c>
      <c r="P107" s="28">
        <f t="shared" si="45"/>
        <v>4487144</v>
      </c>
    </row>
    <row r="108" spans="1:16" ht="7" customHeight="1" x14ac:dyDescent="0.2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54"/>
    </row>
    <row r="109" spans="1:16" ht="19.5" customHeight="1" x14ac:dyDescent="0.2">
      <c r="B109" s="81" t="s">
        <v>775</v>
      </c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</row>
    <row r="110" spans="1:16" ht="19.5" customHeight="1" x14ac:dyDescent="0.2">
      <c r="B110" s="6" t="s">
        <v>2</v>
      </c>
      <c r="C110" s="6" t="s">
        <v>702</v>
      </c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4"/>
      <c r="P110" s="44"/>
    </row>
    <row r="111" spans="1:16" ht="19.5" customHeight="1" x14ac:dyDescent="0.2">
      <c r="B111" s="10" t="s">
        <v>11</v>
      </c>
      <c r="C111" s="11"/>
      <c r="D111" s="12" t="s">
        <v>17</v>
      </c>
      <c r="E111" s="12"/>
      <c r="F111" s="82" t="s">
        <v>83</v>
      </c>
      <c r="G111" s="83"/>
      <c r="H111" s="83"/>
      <c r="I111" s="83"/>
      <c r="J111" s="83"/>
      <c r="K111" s="83"/>
      <c r="L111" s="83"/>
      <c r="M111" s="84"/>
      <c r="N111" s="82" t="s">
        <v>776</v>
      </c>
      <c r="O111" s="83"/>
      <c r="P111" s="85"/>
    </row>
    <row r="112" spans="1:16" ht="19.5" customHeight="1" x14ac:dyDescent="0.2">
      <c r="B112" s="13"/>
      <c r="C112" s="14" t="s">
        <v>23</v>
      </c>
      <c r="D112" s="14" t="s">
        <v>5</v>
      </c>
      <c r="E112" s="14" t="s">
        <v>30</v>
      </c>
      <c r="F112" s="14"/>
      <c r="G112" s="15" t="s">
        <v>31</v>
      </c>
      <c r="H112" s="15"/>
      <c r="I112" s="16"/>
      <c r="J112" s="14"/>
      <c r="K112" s="16" t="s">
        <v>26</v>
      </c>
      <c r="L112" s="16"/>
      <c r="M112" s="14" t="s">
        <v>14</v>
      </c>
      <c r="N112" s="17" t="s">
        <v>393</v>
      </c>
      <c r="O112" s="18" t="s">
        <v>67</v>
      </c>
      <c r="P112" s="19" t="s">
        <v>69</v>
      </c>
    </row>
    <row r="113" spans="1:16" ht="19.5" customHeight="1" x14ac:dyDescent="0.2">
      <c r="B113" s="13" t="s">
        <v>35</v>
      </c>
      <c r="C113" s="17"/>
      <c r="D113" s="17"/>
      <c r="E113" s="17"/>
      <c r="F113" s="14" t="s">
        <v>36</v>
      </c>
      <c r="G113" s="14" t="s">
        <v>41</v>
      </c>
      <c r="H113" s="14" t="s">
        <v>44</v>
      </c>
      <c r="I113" s="14" t="s">
        <v>38</v>
      </c>
      <c r="J113" s="14" t="s">
        <v>36</v>
      </c>
      <c r="K113" s="14" t="s">
        <v>41</v>
      </c>
      <c r="L113" s="14" t="s">
        <v>38</v>
      </c>
      <c r="M113" s="17"/>
      <c r="N113" s="20"/>
      <c r="O113" s="21"/>
      <c r="P113" s="22"/>
    </row>
    <row r="114" spans="1:16" ht="7" customHeight="1" x14ac:dyDescent="0.2">
      <c r="B114" s="23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24"/>
      <c r="O114" s="25"/>
      <c r="P114" s="26"/>
    </row>
    <row r="115" spans="1:16" ht="19.5" customHeight="1" x14ac:dyDescent="0.2">
      <c r="B115" s="27" t="s">
        <v>40</v>
      </c>
      <c r="C115" s="28">
        <v>1503</v>
      </c>
      <c r="D115" s="28">
        <v>1743</v>
      </c>
      <c r="E115" s="28">
        <f>SUM(C115:D115)</f>
        <v>3246</v>
      </c>
      <c r="F115" s="28">
        <v>12277</v>
      </c>
      <c r="G115" s="28">
        <v>9813</v>
      </c>
      <c r="H115" s="28">
        <v>275</v>
      </c>
      <c r="I115" s="29">
        <f>SUM(F115:H115)</f>
        <v>22365</v>
      </c>
      <c r="J115" s="29">
        <v>157170</v>
      </c>
      <c r="K115" s="29">
        <v>155503</v>
      </c>
      <c r="L115" s="29">
        <f>SUM(J115:K115)</f>
        <v>312673</v>
      </c>
      <c r="M115" s="29">
        <f>I115+L115</f>
        <v>335038</v>
      </c>
      <c r="N115" s="29">
        <v>63394</v>
      </c>
      <c r="O115" s="29">
        <v>0</v>
      </c>
      <c r="P115" s="30">
        <f>SUM(N115:O115)</f>
        <v>63394</v>
      </c>
    </row>
    <row r="116" spans="1:16" ht="19.5" customHeight="1" x14ac:dyDescent="0.2">
      <c r="B116" s="27" t="s">
        <v>46</v>
      </c>
      <c r="C116" s="28">
        <v>1219</v>
      </c>
      <c r="D116" s="28">
        <v>1301</v>
      </c>
      <c r="E116" s="28">
        <f t="shared" ref="E116:E126" si="46">SUM(C116:D116)</f>
        <v>2520</v>
      </c>
      <c r="F116" s="28">
        <v>10530</v>
      </c>
      <c r="G116" s="28">
        <v>9120</v>
      </c>
      <c r="H116" s="28">
        <v>153</v>
      </c>
      <c r="I116" s="29">
        <f t="shared" ref="I116:I126" si="47">SUM(F116:H116)</f>
        <v>19803</v>
      </c>
      <c r="J116" s="29">
        <v>113970</v>
      </c>
      <c r="K116" s="29">
        <v>108907</v>
      </c>
      <c r="L116" s="29">
        <f t="shared" ref="L116:L126" si="48">SUM(J116:K116)</f>
        <v>222877</v>
      </c>
      <c r="M116" s="29">
        <f t="shared" ref="M116:M125" si="49">I116+L116</f>
        <v>242680</v>
      </c>
      <c r="N116" s="29">
        <v>52015</v>
      </c>
      <c r="O116" s="31">
        <v>0</v>
      </c>
      <c r="P116" s="30">
        <f t="shared" ref="P116:P126" si="50">SUM(N116:O116)</f>
        <v>52015</v>
      </c>
    </row>
    <row r="117" spans="1:16" ht="19.5" customHeight="1" x14ac:dyDescent="0.2">
      <c r="B117" s="27" t="s">
        <v>8</v>
      </c>
      <c r="C117" s="28">
        <v>1597</v>
      </c>
      <c r="D117" s="28">
        <v>1865</v>
      </c>
      <c r="E117" s="28">
        <f t="shared" si="46"/>
        <v>3462</v>
      </c>
      <c r="F117" s="28">
        <v>14886</v>
      </c>
      <c r="G117" s="28">
        <v>21573</v>
      </c>
      <c r="H117" s="28">
        <v>27</v>
      </c>
      <c r="I117" s="29">
        <f t="shared" si="47"/>
        <v>36486</v>
      </c>
      <c r="J117" s="29">
        <v>225538</v>
      </c>
      <c r="K117" s="29">
        <v>223883</v>
      </c>
      <c r="L117" s="29">
        <f t="shared" si="48"/>
        <v>449421</v>
      </c>
      <c r="M117" s="29">
        <f t="shared" si="49"/>
        <v>485907</v>
      </c>
      <c r="N117" s="29">
        <v>65709</v>
      </c>
      <c r="O117" s="29">
        <v>0</v>
      </c>
      <c r="P117" s="30">
        <f t="shared" si="50"/>
        <v>65709</v>
      </c>
    </row>
    <row r="118" spans="1:16" ht="19.5" customHeight="1" x14ac:dyDescent="0.2">
      <c r="B118" s="27" t="s">
        <v>50</v>
      </c>
      <c r="C118" s="28">
        <v>1477</v>
      </c>
      <c r="D118" s="28">
        <v>1859</v>
      </c>
      <c r="E118" s="28">
        <f t="shared" si="46"/>
        <v>3336</v>
      </c>
      <c r="F118" s="28">
        <v>23947</v>
      </c>
      <c r="G118" s="28">
        <v>31586</v>
      </c>
      <c r="H118" s="28">
        <v>14</v>
      </c>
      <c r="I118" s="29">
        <f t="shared" si="47"/>
        <v>55547</v>
      </c>
      <c r="J118" s="28">
        <v>197863</v>
      </c>
      <c r="K118" s="28">
        <v>188378</v>
      </c>
      <c r="L118" s="29">
        <f t="shared" si="48"/>
        <v>386241</v>
      </c>
      <c r="M118" s="29">
        <f t="shared" si="49"/>
        <v>441788</v>
      </c>
      <c r="N118" s="28">
        <v>61714</v>
      </c>
      <c r="O118" s="28">
        <v>0</v>
      </c>
      <c r="P118" s="30">
        <f t="shared" si="50"/>
        <v>61714</v>
      </c>
    </row>
    <row r="119" spans="1:16" ht="19.5" customHeight="1" x14ac:dyDescent="0.2">
      <c r="B119" s="27" t="s">
        <v>51</v>
      </c>
      <c r="C119" s="28">
        <v>1521</v>
      </c>
      <c r="D119" s="28">
        <v>2045</v>
      </c>
      <c r="E119" s="28">
        <f t="shared" si="46"/>
        <v>3566</v>
      </c>
      <c r="F119" s="28">
        <v>23765</v>
      </c>
      <c r="G119" s="28">
        <v>38467</v>
      </c>
      <c r="H119" s="28">
        <v>41</v>
      </c>
      <c r="I119" s="29">
        <f t="shared" si="47"/>
        <v>62273</v>
      </c>
      <c r="J119" s="28">
        <v>219183</v>
      </c>
      <c r="K119" s="28">
        <v>221332</v>
      </c>
      <c r="L119" s="29">
        <f t="shared" si="48"/>
        <v>440515</v>
      </c>
      <c r="M119" s="29">
        <f t="shared" si="49"/>
        <v>502788</v>
      </c>
      <c r="N119" s="28">
        <v>59553</v>
      </c>
      <c r="O119" s="28">
        <v>0</v>
      </c>
      <c r="P119" s="30">
        <f t="shared" si="50"/>
        <v>59553</v>
      </c>
    </row>
    <row r="120" spans="1:16" ht="19.5" customHeight="1" x14ac:dyDescent="0.2">
      <c r="B120" s="27" t="s">
        <v>53</v>
      </c>
      <c r="C120" s="28">
        <v>1725</v>
      </c>
      <c r="D120" s="28">
        <v>2039</v>
      </c>
      <c r="E120" s="28">
        <f t="shared" si="46"/>
        <v>3764</v>
      </c>
      <c r="F120" s="28">
        <v>31575</v>
      </c>
      <c r="G120" s="28">
        <v>41096</v>
      </c>
      <c r="H120" s="28">
        <v>66</v>
      </c>
      <c r="I120" s="29">
        <f t="shared" si="47"/>
        <v>72737</v>
      </c>
      <c r="J120" s="28">
        <v>231071</v>
      </c>
      <c r="K120" s="28">
        <v>223658</v>
      </c>
      <c r="L120" s="29">
        <f t="shared" si="48"/>
        <v>454729</v>
      </c>
      <c r="M120" s="29">
        <f t="shared" si="49"/>
        <v>527466</v>
      </c>
      <c r="N120" s="28">
        <v>61810</v>
      </c>
      <c r="O120" s="28">
        <v>0</v>
      </c>
      <c r="P120" s="30">
        <f t="shared" si="50"/>
        <v>61810</v>
      </c>
    </row>
    <row r="121" spans="1:16" ht="19.5" customHeight="1" x14ac:dyDescent="0.2">
      <c r="B121" s="27" t="s">
        <v>58</v>
      </c>
      <c r="C121" s="28">
        <v>1793</v>
      </c>
      <c r="D121" s="28">
        <v>2365</v>
      </c>
      <c r="E121" s="28">
        <f t="shared" si="46"/>
        <v>4158</v>
      </c>
      <c r="F121" s="28">
        <v>54591</v>
      </c>
      <c r="G121" s="28">
        <v>51896</v>
      </c>
      <c r="H121" s="28">
        <v>169</v>
      </c>
      <c r="I121" s="29">
        <f t="shared" si="47"/>
        <v>106656</v>
      </c>
      <c r="J121" s="28">
        <v>275326</v>
      </c>
      <c r="K121" s="28">
        <v>271562</v>
      </c>
      <c r="L121" s="29">
        <f t="shared" si="48"/>
        <v>546888</v>
      </c>
      <c r="M121" s="29">
        <f t="shared" si="49"/>
        <v>653544</v>
      </c>
      <c r="N121" s="28">
        <v>59699</v>
      </c>
      <c r="O121" s="28">
        <v>0</v>
      </c>
      <c r="P121" s="30">
        <f t="shared" si="50"/>
        <v>59699</v>
      </c>
    </row>
    <row r="122" spans="1:16" ht="19.5" customHeight="1" x14ac:dyDescent="0.2">
      <c r="B122" s="27" t="s">
        <v>4</v>
      </c>
      <c r="C122" s="28">
        <v>1872</v>
      </c>
      <c r="D122" s="28">
        <v>2372</v>
      </c>
      <c r="E122" s="28">
        <f t="shared" si="46"/>
        <v>4244</v>
      </c>
      <c r="F122" s="28">
        <v>77740</v>
      </c>
      <c r="G122" s="28">
        <v>70949</v>
      </c>
      <c r="H122" s="28">
        <v>142</v>
      </c>
      <c r="I122" s="29">
        <f t="shared" si="47"/>
        <v>148831</v>
      </c>
      <c r="J122" s="28">
        <v>283671</v>
      </c>
      <c r="K122" s="28">
        <v>285181</v>
      </c>
      <c r="L122" s="29">
        <f t="shared" si="48"/>
        <v>568852</v>
      </c>
      <c r="M122" s="29">
        <f t="shared" si="49"/>
        <v>717683</v>
      </c>
      <c r="N122" s="28">
        <v>62726</v>
      </c>
      <c r="O122" s="28">
        <v>0</v>
      </c>
      <c r="P122" s="30">
        <f t="shared" si="50"/>
        <v>62726</v>
      </c>
    </row>
    <row r="123" spans="1:16" ht="19.5" customHeight="1" x14ac:dyDescent="0.2">
      <c r="B123" s="27" t="s">
        <v>59</v>
      </c>
      <c r="C123" s="28">
        <v>1841</v>
      </c>
      <c r="D123" s="28">
        <v>2114</v>
      </c>
      <c r="E123" s="28">
        <f t="shared" si="46"/>
        <v>3955</v>
      </c>
      <c r="F123" s="28">
        <v>68844</v>
      </c>
      <c r="G123" s="28">
        <v>79763</v>
      </c>
      <c r="H123" s="28">
        <v>227</v>
      </c>
      <c r="I123" s="29">
        <f t="shared" si="47"/>
        <v>148834</v>
      </c>
      <c r="J123" s="28">
        <v>252895</v>
      </c>
      <c r="K123" s="28">
        <v>250021</v>
      </c>
      <c r="L123" s="29">
        <f t="shared" si="48"/>
        <v>502916</v>
      </c>
      <c r="M123" s="29">
        <f t="shared" si="49"/>
        <v>651750</v>
      </c>
      <c r="N123" s="28">
        <v>59817</v>
      </c>
      <c r="O123" s="28">
        <v>0</v>
      </c>
      <c r="P123" s="30">
        <f t="shared" si="50"/>
        <v>59817</v>
      </c>
    </row>
    <row r="124" spans="1:16" ht="19.5" customHeight="1" x14ac:dyDescent="0.2">
      <c r="B124" s="27" t="s">
        <v>25</v>
      </c>
      <c r="C124" s="28">
        <v>2140</v>
      </c>
      <c r="D124" s="28">
        <v>2251</v>
      </c>
      <c r="E124" s="28">
        <f t="shared" si="46"/>
        <v>4391</v>
      </c>
      <c r="F124" s="28">
        <v>139771</v>
      </c>
      <c r="G124" s="28">
        <v>164811</v>
      </c>
      <c r="H124" s="28">
        <v>345</v>
      </c>
      <c r="I124" s="29">
        <f t="shared" si="47"/>
        <v>304927</v>
      </c>
      <c r="J124" s="28">
        <v>292157</v>
      </c>
      <c r="K124" s="28">
        <v>291545</v>
      </c>
      <c r="L124" s="29">
        <f t="shared" si="48"/>
        <v>583702</v>
      </c>
      <c r="M124" s="29">
        <f t="shared" si="49"/>
        <v>888629</v>
      </c>
      <c r="N124" s="28">
        <v>65442</v>
      </c>
      <c r="O124" s="28">
        <v>0</v>
      </c>
      <c r="P124" s="30">
        <f t="shared" si="50"/>
        <v>65442</v>
      </c>
    </row>
    <row r="125" spans="1:16" ht="19.5" customHeight="1" x14ac:dyDescent="0.2">
      <c r="B125" s="27" t="s">
        <v>19</v>
      </c>
      <c r="C125" s="28">
        <v>2772</v>
      </c>
      <c r="D125" s="28">
        <v>2112</v>
      </c>
      <c r="E125" s="28">
        <f t="shared" si="46"/>
        <v>4884</v>
      </c>
      <c r="F125" s="28">
        <v>277680</v>
      </c>
      <c r="G125" s="28">
        <v>299889</v>
      </c>
      <c r="H125" s="28">
        <v>490</v>
      </c>
      <c r="I125" s="29">
        <f t="shared" si="47"/>
        <v>578059</v>
      </c>
      <c r="J125" s="28">
        <v>280375</v>
      </c>
      <c r="K125" s="28">
        <v>280146</v>
      </c>
      <c r="L125" s="29">
        <f t="shared" si="48"/>
        <v>560521</v>
      </c>
      <c r="M125" s="29">
        <f t="shared" si="49"/>
        <v>1138580</v>
      </c>
      <c r="N125" s="28">
        <v>72609</v>
      </c>
      <c r="O125" s="28">
        <v>0</v>
      </c>
      <c r="P125" s="30">
        <f t="shared" si="50"/>
        <v>72609</v>
      </c>
    </row>
    <row r="126" spans="1:16" ht="19.5" customHeight="1" x14ac:dyDescent="0.2">
      <c r="B126" s="27" t="s">
        <v>66</v>
      </c>
      <c r="C126" s="28">
        <v>3119</v>
      </c>
      <c r="D126" s="28">
        <v>2183</v>
      </c>
      <c r="E126" s="28">
        <f t="shared" si="46"/>
        <v>5302</v>
      </c>
      <c r="F126" s="28">
        <v>398136</v>
      </c>
      <c r="G126" s="28">
        <v>394386</v>
      </c>
      <c r="H126" s="28">
        <v>1259</v>
      </c>
      <c r="I126" s="29">
        <f t="shared" si="47"/>
        <v>793781</v>
      </c>
      <c r="J126" s="28">
        <v>281512</v>
      </c>
      <c r="K126" s="28">
        <v>278739</v>
      </c>
      <c r="L126" s="29">
        <f t="shared" si="48"/>
        <v>560251</v>
      </c>
      <c r="M126" s="29">
        <f>I126+L126</f>
        <v>1354032</v>
      </c>
      <c r="N126" s="28">
        <v>80658</v>
      </c>
      <c r="O126" s="28">
        <v>0</v>
      </c>
      <c r="P126" s="30">
        <f t="shared" si="50"/>
        <v>80658</v>
      </c>
    </row>
    <row r="127" spans="1:16" ht="19.5" customHeight="1" x14ac:dyDescent="0.2">
      <c r="B127" s="32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5"/>
      <c r="P127" s="30"/>
    </row>
    <row r="128" spans="1:16" ht="19.5" customHeight="1" x14ac:dyDescent="0.2">
      <c r="A128" s="4" t="s">
        <v>781</v>
      </c>
      <c r="B128" s="32" t="s">
        <v>72</v>
      </c>
      <c r="C128" s="28">
        <f>SUM(C115:C126)</f>
        <v>22579</v>
      </c>
      <c r="D128" s="28">
        <f t="shared" ref="D128:P128" si="51">SUM(D115:D126)</f>
        <v>24249</v>
      </c>
      <c r="E128" s="28">
        <f t="shared" si="51"/>
        <v>46828</v>
      </c>
      <c r="F128" s="28">
        <f t="shared" si="51"/>
        <v>1133742</v>
      </c>
      <c r="G128" s="28">
        <f t="shared" si="51"/>
        <v>1213349</v>
      </c>
      <c r="H128" s="28">
        <f t="shared" si="51"/>
        <v>3208</v>
      </c>
      <c r="I128" s="28">
        <f t="shared" si="51"/>
        <v>2350299</v>
      </c>
      <c r="J128" s="28">
        <f t="shared" si="51"/>
        <v>2810731</v>
      </c>
      <c r="K128" s="28">
        <f t="shared" si="51"/>
        <v>2778855</v>
      </c>
      <c r="L128" s="28">
        <f t="shared" si="51"/>
        <v>5589586</v>
      </c>
      <c r="M128" s="28">
        <f t="shared" si="51"/>
        <v>7939885</v>
      </c>
      <c r="N128" s="28">
        <f t="shared" si="51"/>
        <v>765146</v>
      </c>
      <c r="O128" s="28">
        <f t="shared" si="51"/>
        <v>0</v>
      </c>
      <c r="P128" s="28">
        <f t="shared" si="51"/>
        <v>765146</v>
      </c>
    </row>
    <row r="129" spans="1:16" ht="7" customHeight="1" x14ac:dyDescent="0.2">
      <c r="B129" s="32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30"/>
    </row>
    <row r="130" spans="1:16" ht="19.5" customHeight="1" x14ac:dyDescent="0.2">
      <c r="B130" s="33" t="s">
        <v>40</v>
      </c>
      <c r="C130" s="34">
        <v>3114</v>
      </c>
      <c r="D130" s="34">
        <v>2116</v>
      </c>
      <c r="E130" s="35">
        <f t="shared" ref="E130:E132" si="52">SUM(C130:D130)</f>
        <v>5230</v>
      </c>
      <c r="F130" s="34">
        <v>438789</v>
      </c>
      <c r="G130" s="34">
        <v>448212</v>
      </c>
      <c r="H130" s="34">
        <v>2234</v>
      </c>
      <c r="I130" s="36">
        <f t="shared" ref="I130:I132" si="53">SUM(F130:H130)</f>
        <v>889235</v>
      </c>
      <c r="J130" s="37">
        <v>252540</v>
      </c>
      <c r="K130" s="37">
        <v>249793</v>
      </c>
      <c r="L130" s="37">
        <f>SUM(J130:K130)</f>
        <v>502333</v>
      </c>
      <c r="M130" s="37">
        <f>I130+L130</f>
        <v>1391568</v>
      </c>
      <c r="N130" s="37">
        <v>74956</v>
      </c>
      <c r="O130" s="37">
        <v>0</v>
      </c>
      <c r="P130" s="38">
        <f>SUM(N130:O130)</f>
        <v>74956</v>
      </c>
    </row>
    <row r="131" spans="1:16" ht="19.5" customHeight="1" x14ac:dyDescent="0.2">
      <c r="B131" s="27" t="s">
        <v>46</v>
      </c>
      <c r="C131" s="28">
        <v>3102</v>
      </c>
      <c r="D131" s="28">
        <v>2016</v>
      </c>
      <c r="E131" s="28">
        <f t="shared" si="52"/>
        <v>5118</v>
      </c>
      <c r="F131" s="28">
        <v>460075</v>
      </c>
      <c r="G131" s="28">
        <v>448436</v>
      </c>
      <c r="H131" s="28">
        <v>984</v>
      </c>
      <c r="I131" s="29">
        <f t="shared" si="53"/>
        <v>909495</v>
      </c>
      <c r="J131" s="29">
        <v>277693</v>
      </c>
      <c r="K131" s="29">
        <v>274539</v>
      </c>
      <c r="L131" s="29">
        <f>SUM(J131:K131)</f>
        <v>552232</v>
      </c>
      <c r="M131" s="29">
        <f>I131+L131</f>
        <v>1461727</v>
      </c>
      <c r="N131" s="29">
        <v>72532</v>
      </c>
      <c r="O131" s="31">
        <v>0</v>
      </c>
      <c r="P131" s="30">
        <f>SUM(N131:O131)</f>
        <v>72532</v>
      </c>
    </row>
    <row r="132" spans="1:16" ht="19.5" customHeight="1" x14ac:dyDescent="0.2">
      <c r="B132" s="27" t="s">
        <v>8</v>
      </c>
      <c r="C132" s="28">
        <v>3752</v>
      </c>
      <c r="D132" s="28">
        <v>2260</v>
      </c>
      <c r="E132" s="28">
        <f t="shared" si="52"/>
        <v>6012</v>
      </c>
      <c r="F132" s="28">
        <v>504553</v>
      </c>
      <c r="G132" s="28">
        <v>555011</v>
      </c>
      <c r="H132" s="28">
        <v>1116</v>
      </c>
      <c r="I132" s="29">
        <f t="shared" si="53"/>
        <v>1060680</v>
      </c>
      <c r="J132" s="29">
        <v>347841</v>
      </c>
      <c r="K132" s="29">
        <v>350330</v>
      </c>
      <c r="L132" s="29">
        <f>SUM(J132:K132)</f>
        <v>698171</v>
      </c>
      <c r="M132" s="29">
        <f>I132+L132</f>
        <v>1758851</v>
      </c>
      <c r="N132" s="29">
        <v>84666</v>
      </c>
      <c r="O132" s="31">
        <v>0</v>
      </c>
      <c r="P132" s="30">
        <f>SUM(N132:O132)</f>
        <v>84666</v>
      </c>
    </row>
    <row r="133" spans="1:16" ht="19.5" customHeight="1" x14ac:dyDescent="0.2">
      <c r="B133" s="32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30"/>
    </row>
    <row r="134" spans="1:16" ht="19.5" customHeight="1" x14ac:dyDescent="0.2">
      <c r="A134" s="4" t="s">
        <v>782</v>
      </c>
      <c r="B134" s="32" t="s">
        <v>74</v>
      </c>
      <c r="C134" s="28">
        <f>SUM(C118:C126,C130:C132)</f>
        <v>28228</v>
      </c>
      <c r="D134" s="28">
        <f t="shared" ref="D134:P134" si="54">SUM(D118:D126,D130:D132)</f>
        <v>25732</v>
      </c>
      <c r="E134" s="28">
        <f t="shared" si="54"/>
        <v>53960</v>
      </c>
      <c r="F134" s="28">
        <f t="shared" si="54"/>
        <v>2499466</v>
      </c>
      <c r="G134" s="28">
        <f t="shared" si="54"/>
        <v>2624502</v>
      </c>
      <c r="H134" s="28">
        <f t="shared" si="54"/>
        <v>7087</v>
      </c>
      <c r="I134" s="28">
        <f t="shared" si="54"/>
        <v>5131055</v>
      </c>
      <c r="J134" s="28">
        <f t="shared" si="54"/>
        <v>3192127</v>
      </c>
      <c r="K134" s="28">
        <f t="shared" si="54"/>
        <v>3165224</v>
      </c>
      <c r="L134" s="28">
        <f t="shared" si="54"/>
        <v>6357351</v>
      </c>
      <c r="M134" s="28">
        <f t="shared" si="54"/>
        <v>11488406</v>
      </c>
      <c r="N134" s="28">
        <f t="shared" si="54"/>
        <v>816182</v>
      </c>
      <c r="O134" s="28">
        <f t="shared" si="54"/>
        <v>0</v>
      </c>
      <c r="P134" s="28">
        <f t="shared" si="54"/>
        <v>816182</v>
      </c>
    </row>
    <row r="135" spans="1:16" ht="7" customHeight="1" x14ac:dyDescent="0.2">
      <c r="B135" s="39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1"/>
      <c r="P135" s="42"/>
    </row>
    <row r="136" spans="1:16" ht="19.5" customHeight="1" x14ac:dyDescent="0.2"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4"/>
      <c r="P136" s="44"/>
    </row>
    <row r="137" spans="1:16" ht="19.5" customHeight="1" x14ac:dyDescent="0.2"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4"/>
      <c r="P137" s="44"/>
    </row>
    <row r="138" spans="1:16" ht="19.5" customHeight="1" x14ac:dyDescent="0.2">
      <c r="B138" s="10" t="s">
        <v>11</v>
      </c>
      <c r="C138" s="11"/>
      <c r="D138" s="12"/>
      <c r="E138" s="12"/>
      <c r="F138" s="12" t="s">
        <v>85</v>
      </c>
      <c r="G138" s="12"/>
      <c r="H138" s="12"/>
      <c r="I138" s="12"/>
      <c r="J138" s="11"/>
      <c r="K138" s="12"/>
      <c r="L138" s="12"/>
      <c r="M138" s="12" t="s">
        <v>77</v>
      </c>
      <c r="N138" s="12"/>
      <c r="O138" s="45"/>
      <c r="P138" s="46"/>
    </row>
    <row r="139" spans="1:16" ht="19.5" customHeight="1" x14ac:dyDescent="0.2">
      <c r="B139" s="47"/>
      <c r="C139" s="14"/>
      <c r="D139" s="16" t="s">
        <v>31</v>
      </c>
      <c r="E139" s="16"/>
      <c r="F139" s="14"/>
      <c r="G139" s="16" t="s">
        <v>26</v>
      </c>
      <c r="H139" s="16"/>
      <c r="I139" s="14" t="s">
        <v>69</v>
      </c>
      <c r="J139" s="14"/>
      <c r="K139" s="16" t="s">
        <v>31</v>
      </c>
      <c r="L139" s="16"/>
      <c r="M139" s="14"/>
      <c r="N139" s="16" t="s">
        <v>26</v>
      </c>
      <c r="O139" s="48"/>
      <c r="P139" s="49" t="s">
        <v>14</v>
      </c>
    </row>
    <row r="140" spans="1:16" ht="19.5" customHeight="1" x14ac:dyDescent="0.2">
      <c r="B140" s="50" t="s">
        <v>35</v>
      </c>
      <c r="C140" s="14" t="s">
        <v>76</v>
      </c>
      <c r="D140" s="14" t="s">
        <v>60</v>
      </c>
      <c r="E140" s="14" t="s">
        <v>38</v>
      </c>
      <c r="F140" s="14" t="s">
        <v>76</v>
      </c>
      <c r="G140" s="14" t="s">
        <v>60</v>
      </c>
      <c r="H140" s="14" t="s">
        <v>38</v>
      </c>
      <c r="I140" s="17"/>
      <c r="J140" s="14" t="s">
        <v>76</v>
      </c>
      <c r="K140" s="14" t="s">
        <v>60</v>
      </c>
      <c r="L140" s="14" t="s">
        <v>38</v>
      </c>
      <c r="M140" s="14" t="s">
        <v>76</v>
      </c>
      <c r="N140" s="14" t="s">
        <v>60</v>
      </c>
      <c r="O140" s="51" t="s">
        <v>38</v>
      </c>
      <c r="P140" s="52"/>
    </row>
    <row r="141" spans="1:16" ht="7" customHeight="1" x14ac:dyDescent="0.2">
      <c r="B141" s="53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51"/>
      <c r="P141" s="49"/>
    </row>
    <row r="142" spans="1:16" ht="19.5" customHeight="1" x14ac:dyDescent="0.2">
      <c r="B142" s="27" t="s">
        <v>40</v>
      </c>
      <c r="C142" s="28">
        <v>28809</v>
      </c>
      <c r="D142" s="28">
        <v>36657</v>
      </c>
      <c r="E142" s="28">
        <f>SUM(C142:D142)</f>
        <v>65466</v>
      </c>
      <c r="F142" s="28">
        <v>219</v>
      </c>
      <c r="G142" s="28">
        <v>182</v>
      </c>
      <c r="H142" s="28">
        <f>SUM(F142:G142)</f>
        <v>401</v>
      </c>
      <c r="I142" s="28">
        <f>E142+H142</f>
        <v>65867</v>
      </c>
      <c r="J142" s="28">
        <v>621526</v>
      </c>
      <c r="K142" s="28">
        <v>1209432</v>
      </c>
      <c r="L142" s="28">
        <f>SUM(J142:K142)</f>
        <v>1830958</v>
      </c>
      <c r="M142" s="28">
        <v>127859</v>
      </c>
      <c r="N142" s="28">
        <v>47535</v>
      </c>
      <c r="O142" s="28">
        <f>SUM(M142:N142)</f>
        <v>175394</v>
      </c>
      <c r="P142" s="30">
        <f>L142+O142</f>
        <v>2006352</v>
      </c>
    </row>
    <row r="143" spans="1:16" ht="19.5" customHeight="1" x14ac:dyDescent="0.2">
      <c r="B143" s="27" t="s">
        <v>46</v>
      </c>
      <c r="C143" s="28">
        <v>28216</v>
      </c>
      <c r="D143" s="28">
        <v>29583</v>
      </c>
      <c r="E143" s="28">
        <f t="shared" ref="E143:E153" si="55">SUM(C143:D143)</f>
        <v>57799</v>
      </c>
      <c r="F143" s="28">
        <v>192</v>
      </c>
      <c r="G143" s="28">
        <v>111</v>
      </c>
      <c r="H143" s="28">
        <f t="shared" ref="H143:H153" si="56">SUM(F143:G143)</f>
        <v>303</v>
      </c>
      <c r="I143" s="28">
        <f>E143+H143</f>
        <v>58102</v>
      </c>
      <c r="J143" s="28">
        <v>563324</v>
      </c>
      <c r="K143" s="28">
        <v>879991</v>
      </c>
      <c r="L143" s="28">
        <f t="shared" ref="L143:L153" si="57">SUM(J143:K143)</f>
        <v>1443315</v>
      </c>
      <c r="M143" s="28">
        <v>56929</v>
      </c>
      <c r="N143" s="25">
        <v>23765</v>
      </c>
      <c r="O143" s="28">
        <f t="shared" ref="O143:O153" si="58">SUM(M143:N143)</f>
        <v>80694</v>
      </c>
      <c r="P143" s="30">
        <f t="shared" ref="P143:P153" si="59">L143+O143</f>
        <v>1524009</v>
      </c>
    </row>
    <row r="144" spans="1:16" ht="19.5" customHeight="1" x14ac:dyDescent="0.2">
      <c r="B144" s="27" t="s">
        <v>8</v>
      </c>
      <c r="C144" s="28">
        <v>33837</v>
      </c>
      <c r="D144" s="28">
        <v>40863</v>
      </c>
      <c r="E144" s="28">
        <f t="shared" si="55"/>
        <v>74700</v>
      </c>
      <c r="F144" s="28">
        <v>276</v>
      </c>
      <c r="G144" s="28">
        <v>269</v>
      </c>
      <c r="H144" s="28">
        <f t="shared" si="56"/>
        <v>545</v>
      </c>
      <c r="I144" s="28">
        <f>E144+H144</f>
        <v>75245</v>
      </c>
      <c r="J144" s="28">
        <v>680178</v>
      </c>
      <c r="K144" s="28">
        <v>1383318</v>
      </c>
      <c r="L144" s="28">
        <f t="shared" si="57"/>
        <v>2063496</v>
      </c>
      <c r="M144" s="28">
        <v>78453</v>
      </c>
      <c r="N144" s="28">
        <v>31920</v>
      </c>
      <c r="O144" s="28">
        <f t="shared" si="58"/>
        <v>110373</v>
      </c>
      <c r="P144" s="30">
        <f t="shared" si="59"/>
        <v>2173869</v>
      </c>
    </row>
    <row r="145" spans="1:16" ht="19.5" customHeight="1" x14ac:dyDescent="0.2">
      <c r="B145" s="27" t="s">
        <v>50</v>
      </c>
      <c r="C145" s="28">
        <v>30741</v>
      </c>
      <c r="D145" s="28">
        <v>35075</v>
      </c>
      <c r="E145" s="28">
        <f t="shared" si="55"/>
        <v>65816</v>
      </c>
      <c r="F145" s="28">
        <v>281</v>
      </c>
      <c r="G145" s="28">
        <v>241</v>
      </c>
      <c r="H145" s="28">
        <f t="shared" si="56"/>
        <v>522</v>
      </c>
      <c r="I145" s="28">
        <f t="shared" ref="I145:I153" si="60">E145+H145</f>
        <v>66338</v>
      </c>
      <c r="J145" s="28">
        <v>581546</v>
      </c>
      <c r="K145" s="28">
        <v>1082781</v>
      </c>
      <c r="L145" s="28">
        <f t="shared" si="57"/>
        <v>1664327</v>
      </c>
      <c r="M145" s="28">
        <v>74094</v>
      </c>
      <c r="N145" s="28">
        <v>28051</v>
      </c>
      <c r="O145" s="28">
        <f t="shared" si="58"/>
        <v>102145</v>
      </c>
      <c r="P145" s="30">
        <f t="shared" si="59"/>
        <v>1766472</v>
      </c>
    </row>
    <row r="146" spans="1:16" ht="19.5" customHeight="1" x14ac:dyDescent="0.2">
      <c r="B146" s="27" t="s">
        <v>51</v>
      </c>
      <c r="C146" s="28">
        <v>29194</v>
      </c>
      <c r="D146" s="28">
        <v>33380</v>
      </c>
      <c r="E146" s="28">
        <f t="shared" si="55"/>
        <v>62574</v>
      </c>
      <c r="F146" s="28">
        <v>222</v>
      </c>
      <c r="G146" s="28">
        <v>170</v>
      </c>
      <c r="H146" s="28">
        <f t="shared" si="56"/>
        <v>392</v>
      </c>
      <c r="I146" s="28">
        <f t="shared" si="60"/>
        <v>62966</v>
      </c>
      <c r="J146" s="28">
        <v>462494</v>
      </c>
      <c r="K146" s="28">
        <v>1184634</v>
      </c>
      <c r="L146" s="28">
        <f t="shared" si="57"/>
        <v>1647128</v>
      </c>
      <c r="M146" s="28">
        <v>68176</v>
      </c>
      <c r="N146" s="28">
        <v>28751</v>
      </c>
      <c r="O146" s="28">
        <f t="shared" si="58"/>
        <v>96927</v>
      </c>
      <c r="P146" s="30">
        <f t="shared" si="59"/>
        <v>1744055</v>
      </c>
    </row>
    <row r="147" spans="1:16" ht="19.5" customHeight="1" x14ac:dyDescent="0.2">
      <c r="B147" s="27" t="s">
        <v>53</v>
      </c>
      <c r="C147" s="28">
        <v>32135</v>
      </c>
      <c r="D147" s="28">
        <v>35236</v>
      </c>
      <c r="E147" s="28">
        <f t="shared" si="55"/>
        <v>67371</v>
      </c>
      <c r="F147" s="28">
        <v>291</v>
      </c>
      <c r="G147" s="28">
        <v>205</v>
      </c>
      <c r="H147" s="28">
        <f t="shared" si="56"/>
        <v>496</v>
      </c>
      <c r="I147" s="28">
        <f t="shared" si="60"/>
        <v>67867</v>
      </c>
      <c r="J147" s="28">
        <v>372313</v>
      </c>
      <c r="K147" s="28">
        <v>1216685</v>
      </c>
      <c r="L147" s="28">
        <f t="shared" si="57"/>
        <v>1588998</v>
      </c>
      <c r="M147" s="28">
        <v>86872</v>
      </c>
      <c r="N147" s="28">
        <v>31902</v>
      </c>
      <c r="O147" s="28">
        <f t="shared" si="58"/>
        <v>118774</v>
      </c>
      <c r="P147" s="30">
        <f t="shared" si="59"/>
        <v>1707772</v>
      </c>
    </row>
    <row r="148" spans="1:16" ht="19.5" customHeight="1" x14ac:dyDescent="0.2">
      <c r="B148" s="27" t="s">
        <v>58</v>
      </c>
      <c r="C148" s="28">
        <v>30445</v>
      </c>
      <c r="D148" s="28">
        <v>35431</v>
      </c>
      <c r="E148" s="28">
        <f t="shared" si="55"/>
        <v>65876</v>
      </c>
      <c r="F148" s="28">
        <v>346</v>
      </c>
      <c r="G148" s="28">
        <v>270</v>
      </c>
      <c r="H148" s="28">
        <f t="shared" si="56"/>
        <v>616</v>
      </c>
      <c r="I148" s="28">
        <f t="shared" si="60"/>
        <v>66492</v>
      </c>
      <c r="J148" s="28">
        <v>441734</v>
      </c>
      <c r="K148" s="28">
        <v>1225970</v>
      </c>
      <c r="L148" s="28">
        <f t="shared" si="57"/>
        <v>1667704</v>
      </c>
      <c r="M148" s="28">
        <v>75493</v>
      </c>
      <c r="N148" s="28">
        <v>39705</v>
      </c>
      <c r="O148" s="28">
        <f t="shared" si="58"/>
        <v>115198</v>
      </c>
      <c r="P148" s="30">
        <f t="shared" si="59"/>
        <v>1782902</v>
      </c>
    </row>
    <row r="149" spans="1:16" ht="19.5" customHeight="1" x14ac:dyDescent="0.2">
      <c r="B149" s="27" t="s">
        <v>4</v>
      </c>
      <c r="C149" s="28">
        <v>28903</v>
      </c>
      <c r="D149" s="28">
        <v>33561</v>
      </c>
      <c r="E149" s="28">
        <f t="shared" si="55"/>
        <v>62464</v>
      </c>
      <c r="F149" s="28">
        <v>386</v>
      </c>
      <c r="G149" s="28">
        <v>260</v>
      </c>
      <c r="H149" s="28">
        <f t="shared" si="56"/>
        <v>646</v>
      </c>
      <c r="I149" s="28">
        <f t="shared" si="60"/>
        <v>63110</v>
      </c>
      <c r="J149" s="28">
        <v>582198</v>
      </c>
      <c r="K149" s="28">
        <v>1050355</v>
      </c>
      <c r="L149" s="28">
        <f t="shared" si="57"/>
        <v>1632553</v>
      </c>
      <c r="M149" s="28">
        <v>81729</v>
      </c>
      <c r="N149" s="28">
        <v>44899</v>
      </c>
      <c r="O149" s="28">
        <f t="shared" si="58"/>
        <v>126628</v>
      </c>
      <c r="P149" s="30">
        <f t="shared" si="59"/>
        <v>1759181</v>
      </c>
    </row>
    <row r="150" spans="1:16" ht="19.5" customHeight="1" x14ac:dyDescent="0.2">
      <c r="B150" s="27" t="s">
        <v>59</v>
      </c>
      <c r="C150" s="28">
        <v>30847</v>
      </c>
      <c r="D150" s="28">
        <v>35117</v>
      </c>
      <c r="E150" s="28">
        <f t="shared" si="55"/>
        <v>65964</v>
      </c>
      <c r="F150" s="28">
        <v>415</v>
      </c>
      <c r="G150" s="28">
        <v>257</v>
      </c>
      <c r="H150" s="28">
        <f t="shared" si="56"/>
        <v>672</v>
      </c>
      <c r="I150" s="28">
        <f t="shared" si="60"/>
        <v>66636</v>
      </c>
      <c r="J150" s="28">
        <v>609462</v>
      </c>
      <c r="K150" s="28">
        <v>1370132</v>
      </c>
      <c r="L150" s="28">
        <f t="shared" si="57"/>
        <v>1979594</v>
      </c>
      <c r="M150" s="28">
        <v>71319</v>
      </c>
      <c r="N150" s="28">
        <v>45166</v>
      </c>
      <c r="O150" s="28">
        <f t="shared" si="58"/>
        <v>116485</v>
      </c>
      <c r="P150" s="30">
        <f t="shared" si="59"/>
        <v>2096079</v>
      </c>
    </row>
    <row r="151" spans="1:16" ht="19.5" customHeight="1" x14ac:dyDescent="0.2">
      <c r="B151" s="27" t="s">
        <v>25</v>
      </c>
      <c r="C151" s="28">
        <v>30802</v>
      </c>
      <c r="D151" s="28">
        <v>34859</v>
      </c>
      <c r="E151" s="28">
        <f t="shared" si="55"/>
        <v>65661</v>
      </c>
      <c r="F151" s="28">
        <v>471</v>
      </c>
      <c r="G151" s="28">
        <v>269</v>
      </c>
      <c r="H151" s="28">
        <f t="shared" si="56"/>
        <v>740</v>
      </c>
      <c r="I151" s="28">
        <f t="shared" si="60"/>
        <v>66401</v>
      </c>
      <c r="J151" s="28">
        <v>618823</v>
      </c>
      <c r="K151" s="28">
        <v>1469881</v>
      </c>
      <c r="L151" s="28">
        <f t="shared" si="57"/>
        <v>2088704</v>
      </c>
      <c r="M151" s="28">
        <v>73606</v>
      </c>
      <c r="N151" s="28">
        <v>57127</v>
      </c>
      <c r="O151" s="28">
        <f t="shared" si="58"/>
        <v>130733</v>
      </c>
      <c r="P151" s="30">
        <f t="shared" si="59"/>
        <v>2219437</v>
      </c>
    </row>
    <row r="152" spans="1:16" ht="19.5" customHeight="1" x14ac:dyDescent="0.2">
      <c r="B152" s="27" t="s">
        <v>19</v>
      </c>
      <c r="C152" s="28">
        <v>28637</v>
      </c>
      <c r="D152" s="28">
        <v>34377</v>
      </c>
      <c r="E152" s="28">
        <f t="shared" si="55"/>
        <v>63014</v>
      </c>
      <c r="F152" s="28">
        <v>518</v>
      </c>
      <c r="G152" s="28">
        <v>282</v>
      </c>
      <c r="H152" s="28">
        <f t="shared" si="56"/>
        <v>800</v>
      </c>
      <c r="I152" s="28">
        <f t="shared" si="60"/>
        <v>63814</v>
      </c>
      <c r="J152" s="28">
        <v>646109</v>
      </c>
      <c r="K152" s="28">
        <v>1679300</v>
      </c>
      <c r="L152" s="28">
        <f t="shared" si="57"/>
        <v>2325409</v>
      </c>
      <c r="M152" s="28">
        <v>116140</v>
      </c>
      <c r="N152" s="28">
        <v>54900</v>
      </c>
      <c r="O152" s="28">
        <f t="shared" si="58"/>
        <v>171040</v>
      </c>
      <c r="P152" s="30">
        <f t="shared" si="59"/>
        <v>2496449</v>
      </c>
    </row>
    <row r="153" spans="1:16" ht="19.5" customHeight="1" x14ac:dyDescent="0.2">
      <c r="B153" s="27" t="s">
        <v>66</v>
      </c>
      <c r="C153" s="28">
        <v>30708</v>
      </c>
      <c r="D153" s="28">
        <v>36611</v>
      </c>
      <c r="E153" s="28">
        <f t="shared" si="55"/>
        <v>67319</v>
      </c>
      <c r="F153" s="28">
        <v>666</v>
      </c>
      <c r="G153" s="28">
        <v>418</v>
      </c>
      <c r="H153" s="28">
        <f t="shared" si="56"/>
        <v>1084</v>
      </c>
      <c r="I153" s="28">
        <f t="shared" si="60"/>
        <v>68403</v>
      </c>
      <c r="J153" s="28">
        <v>731257</v>
      </c>
      <c r="K153" s="28">
        <v>2484704</v>
      </c>
      <c r="L153" s="28">
        <f t="shared" si="57"/>
        <v>3215961</v>
      </c>
      <c r="M153" s="28">
        <v>159635</v>
      </c>
      <c r="N153" s="28">
        <v>67579</v>
      </c>
      <c r="O153" s="28">
        <f t="shared" si="58"/>
        <v>227214</v>
      </c>
      <c r="P153" s="30">
        <f t="shared" si="59"/>
        <v>3443175</v>
      </c>
    </row>
    <row r="154" spans="1:16" ht="19.5" customHeight="1" x14ac:dyDescent="0.2">
      <c r="B154" s="32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30"/>
    </row>
    <row r="155" spans="1:16" ht="19.5" customHeight="1" x14ac:dyDescent="0.2">
      <c r="A155" s="4" t="s">
        <v>783</v>
      </c>
      <c r="B155" s="32" t="s">
        <v>72</v>
      </c>
      <c r="C155" s="28">
        <f>SUM(C142:C153)</f>
        <v>363274</v>
      </c>
      <c r="D155" s="28">
        <f t="shared" ref="D155:P155" si="61">SUM(D142:D153)</f>
        <v>420750</v>
      </c>
      <c r="E155" s="28">
        <f t="shared" si="61"/>
        <v>784024</v>
      </c>
      <c r="F155" s="28">
        <f t="shared" si="61"/>
        <v>4283</v>
      </c>
      <c r="G155" s="28">
        <f t="shared" si="61"/>
        <v>2934</v>
      </c>
      <c r="H155" s="28">
        <f t="shared" si="61"/>
        <v>7217</v>
      </c>
      <c r="I155" s="28">
        <f t="shared" si="61"/>
        <v>791241</v>
      </c>
      <c r="J155" s="28">
        <f t="shared" si="61"/>
        <v>6910964</v>
      </c>
      <c r="K155" s="28">
        <f t="shared" si="61"/>
        <v>16237183</v>
      </c>
      <c r="L155" s="28">
        <f t="shared" si="61"/>
        <v>23148147</v>
      </c>
      <c r="M155" s="28">
        <f t="shared" si="61"/>
        <v>1070305</v>
      </c>
      <c r="N155" s="28">
        <f t="shared" si="61"/>
        <v>501300</v>
      </c>
      <c r="O155" s="28">
        <f t="shared" si="61"/>
        <v>1571605</v>
      </c>
      <c r="P155" s="28">
        <f t="shared" si="61"/>
        <v>24719752</v>
      </c>
    </row>
    <row r="156" spans="1:16" ht="7" customHeight="1" x14ac:dyDescent="0.2">
      <c r="B156" s="32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30"/>
    </row>
    <row r="157" spans="1:16" ht="19.5" customHeight="1" x14ac:dyDescent="0.2">
      <c r="B157" s="33" t="s">
        <v>40</v>
      </c>
      <c r="C157" s="34">
        <v>21235</v>
      </c>
      <c r="D157" s="34">
        <v>27317</v>
      </c>
      <c r="E157" s="34">
        <f t="shared" ref="E157:E159" si="62">SUM(C157:D157)</f>
        <v>48552</v>
      </c>
      <c r="F157" s="34">
        <v>445</v>
      </c>
      <c r="G157" s="34">
        <v>289</v>
      </c>
      <c r="H157" s="34">
        <f t="shared" ref="H157:H159" si="63">SUM(F157:G157)</f>
        <v>734</v>
      </c>
      <c r="I157" s="34">
        <f t="shared" ref="I157:I159" si="64">E157+H157</f>
        <v>49286</v>
      </c>
      <c r="J157" s="34">
        <v>532664</v>
      </c>
      <c r="K157" s="34">
        <v>979607</v>
      </c>
      <c r="L157" s="34">
        <f t="shared" ref="L157:L159" si="65">SUM(J157:K157)</f>
        <v>1512271</v>
      </c>
      <c r="M157" s="34">
        <v>100531</v>
      </c>
      <c r="N157" s="34">
        <v>51539</v>
      </c>
      <c r="O157" s="34">
        <f t="shared" ref="O157:O159" si="66">SUM(M157:N157)</f>
        <v>152070</v>
      </c>
      <c r="P157" s="38">
        <f t="shared" ref="P157:P159" si="67">L157+O157</f>
        <v>1664341</v>
      </c>
    </row>
    <row r="158" spans="1:16" ht="19.5" customHeight="1" x14ac:dyDescent="0.2">
      <c r="B158" s="27" t="s">
        <v>46</v>
      </c>
      <c r="C158" s="28">
        <v>24286</v>
      </c>
      <c r="D158" s="28">
        <v>30052</v>
      </c>
      <c r="E158" s="28">
        <f t="shared" si="62"/>
        <v>54338</v>
      </c>
      <c r="F158" s="28">
        <v>517</v>
      </c>
      <c r="G158" s="28">
        <v>279</v>
      </c>
      <c r="H158" s="28">
        <f t="shared" si="63"/>
        <v>796</v>
      </c>
      <c r="I158" s="28">
        <f t="shared" si="64"/>
        <v>55134</v>
      </c>
      <c r="J158" s="28">
        <v>589610</v>
      </c>
      <c r="K158" s="28">
        <v>885699</v>
      </c>
      <c r="L158" s="28">
        <f t="shared" si="65"/>
        <v>1475309</v>
      </c>
      <c r="M158" s="28">
        <v>111064</v>
      </c>
      <c r="N158" s="25">
        <v>51901</v>
      </c>
      <c r="O158" s="28">
        <f t="shared" si="66"/>
        <v>162965</v>
      </c>
      <c r="P158" s="30">
        <f t="shared" si="67"/>
        <v>1638274</v>
      </c>
    </row>
    <row r="159" spans="1:16" ht="19.5" customHeight="1" x14ac:dyDescent="0.2">
      <c r="B159" s="27" t="s">
        <v>8</v>
      </c>
      <c r="C159" s="28">
        <v>29526</v>
      </c>
      <c r="D159" s="28">
        <v>35222</v>
      </c>
      <c r="E159" s="28">
        <f t="shared" si="62"/>
        <v>64748</v>
      </c>
      <c r="F159" s="28">
        <v>591</v>
      </c>
      <c r="G159" s="28">
        <v>447</v>
      </c>
      <c r="H159" s="28">
        <f t="shared" si="63"/>
        <v>1038</v>
      </c>
      <c r="I159" s="28">
        <f t="shared" si="64"/>
        <v>65786</v>
      </c>
      <c r="J159" s="28">
        <v>878187</v>
      </c>
      <c r="K159" s="28">
        <v>872448</v>
      </c>
      <c r="L159" s="28">
        <f t="shared" si="65"/>
        <v>1750635</v>
      </c>
      <c r="M159" s="28">
        <v>132214</v>
      </c>
      <c r="N159" s="28">
        <v>62994</v>
      </c>
      <c r="O159" s="28">
        <f t="shared" si="66"/>
        <v>195208</v>
      </c>
      <c r="P159" s="30">
        <f t="shared" si="67"/>
        <v>1945843</v>
      </c>
    </row>
    <row r="160" spans="1:16" ht="19.5" customHeight="1" x14ac:dyDescent="0.2">
      <c r="B160" s="32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30"/>
    </row>
    <row r="161" spans="1:16" ht="19.5" customHeight="1" x14ac:dyDescent="0.2">
      <c r="A161" s="4" t="s">
        <v>784</v>
      </c>
      <c r="B161" s="32" t="s">
        <v>74</v>
      </c>
      <c r="C161" s="28">
        <f>SUM(C145:C153,C157:C159)</f>
        <v>347459</v>
      </c>
      <c r="D161" s="28">
        <f t="shared" ref="D161:P161" si="68">SUM(D145:D153,D157:D159)</f>
        <v>406238</v>
      </c>
      <c r="E161" s="28">
        <f t="shared" si="68"/>
        <v>753697</v>
      </c>
      <c r="F161" s="28">
        <f t="shared" si="68"/>
        <v>5149</v>
      </c>
      <c r="G161" s="28">
        <f t="shared" si="68"/>
        <v>3387</v>
      </c>
      <c r="H161" s="28">
        <f t="shared" si="68"/>
        <v>8536</v>
      </c>
      <c r="I161" s="28">
        <f t="shared" si="68"/>
        <v>762233</v>
      </c>
      <c r="J161" s="28">
        <f t="shared" si="68"/>
        <v>7046397</v>
      </c>
      <c r="K161" s="28">
        <f t="shared" si="68"/>
        <v>15502196</v>
      </c>
      <c r="L161" s="28">
        <f t="shared" si="68"/>
        <v>22548593</v>
      </c>
      <c r="M161" s="28">
        <f t="shared" si="68"/>
        <v>1150873</v>
      </c>
      <c r="N161" s="28">
        <f t="shared" si="68"/>
        <v>564514</v>
      </c>
      <c r="O161" s="28">
        <f t="shared" si="68"/>
        <v>1715387</v>
      </c>
      <c r="P161" s="28">
        <f t="shared" si="68"/>
        <v>24263980</v>
      </c>
    </row>
    <row r="162" spans="1:16" ht="7" customHeight="1" x14ac:dyDescent="0.2">
      <c r="B162" s="39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54"/>
    </row>
    <row r="163" spans="1:16" ht="19.5" customHeight="1" x14ac:dyDescent="0.2">
      <c r="B163" s="81" t="s">
        <v>775</v>
      </c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</row>
    <row r="164" spans="1:16" ht="19.5" customHeight="1" x14ac:dyDescent="0.2">
      <c r="B164" s="6" t="s">
        <v>2</v>
      </c>
      <c r="C164" s="6" t="s">
        <v>589</v>
      </c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4"/>
      <c r="P164" s="44"/>
    </row>
    <row r="165" spans="1:16" ht="19.5" customHeight="1" x14ac:dyDescent="0.2">
      <c r="B165" s="10" t="s">
        <v>11</v>
      </c>
      <c r="C165" s="11"/>
      <c r="D165" s="12" t="s">
        <v>17</v>
      </c>
      <c r="E165" s="12"/>
      <c r="F165" s="82" t="s">
        <v>83</v>
      </c>
      <c r="G165" s="83"/>
      <c r="H165" s="83"/>
      <c r="I165" s="83"/>
      <c r="J165" s="83"/>
      <c r="K165" s="83"/>
      <c r="L165" s="83"/>
      <c r="M165" s="84"/>
      <c r="N165" s="82" t="s">
        <v>776</v>
      </c>
      <c r="O165" s="83"/>
      <c r="P165" s="85"/>
    </row>
    <row r="166" spans="1:16" ht="19.5" customHeight="1" x14ac:dyDescent="0.2">
      <c r="B166" s="13"/>
      <c r="C166" s="14" t="s">
        <v>23</v>
      </c>
      <c r="D166" s="14" t="s">
        <v>5</v>
      </c>
      <c r="E166" s="14" t="s">
        <v>30</v>
      </c>
      <c r="F166" s="14"/>
      <c r="G166" s="15" t="s">
        <v>31</v>
      </c>
      <c r="H166" s="15"/>
      <c r="I166" s="16"/>
      <c r="J166" s="14"/>
      <c r="K166" s="16" t="s">
        <v>26</v>
      </c>
      <c r="L166" s="16"/>
      <c r="M166" s="14" t="s">
        <v>14</v>
      </c>
      <c r="N166" s="17" t="s">
        <v>393</v>
      </c>
      <c r="O166" s="18" t="s">
        <v>67</v>
      </c>
      <c r="P166" s="19" t="s">
        <v>69</v>
      </c>
    </row>
    <row r="167" spans="1:16" ht="19.5" customHeight="1" x14ac:dyDescent="0.2">
      <c r="B167" s="13" t="s">
        <v>35</v>
      </c>
      <c r="C167" s="17"/>
      <c r="D167" s="17"/>
      <c r="E167" s="17"/>
      <c r="F167" s="14" t="s">
        <v>36</v>
      </c>
      <c r="G167" s="14" t="s">
        <v>41</v>
      </c>
      <c r="H167" s="14" t="s">
        <v>44</v>
      </c>
      <c r="I167" s="14" t="s">
        <v>38</v>
      </c>
      <c r="J167" s="14" t="s">
        <v>36</v>
      </c>
      <c r="K167" s="14" t="s">
        <v>41</v>
      </c>
      <c r="L167" s="14" t="s">
        <v>38</v>
      </c>
      <c r="M167" s="17"/>
      <c r="N167" s="20"/>
      <c r="O167" s="21"/>
      <c r="P167" s="22"/>
    </row>
    <row r="168" spans="1:16" ht="7" customHeight="1" x14ac:dyDescent="0.2">
      <c r="B168" s="23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24"/>
      <c r="O168" s="25"/>
      <c r="P168" s="26"/>
    </row>
    <row r="169" spans="1:16" ht="19.5" customHeight="1" x14ac:dyDescent="0.2">
      <c r="B169" s="27" t="s">
        <v>40</v>
      </c>
      <c r="C169" s="28">
        <v>0</v>
      </c>
      <c r="D169" s="28">
        <v>5638</v>
      </c>
      <c r="E169" s="28">
        <f>SUM(C169:D169)</f>
        <v>5638</v>
      </c>
      <c r="F169" s="28">
        <v>0</v>
      </c>
      <c r="G169" s="28">
        <v>0</v>
      </c>
      <c r="H169" s="28">
        <v>0</v>
      </c>
      <c r="I169" s="29">
        <f>SUM(F169:H169)</f>
        <v>0</v>
      </c>
      <c r="J169" s="29">
        <v>357890</v>
      </c>
      <c r="K169" s="29">
        <v>358972</v>
      </c>
      <c r="L169" s="29">
        <f>SUM(J169:K169)</f>
        <v>716862</v>
      </c>
      <c r="M169" s="29">
        <f>I169+L169</f>
        <v>716862</v>
      </c>
      <c r="N169" s="29">
        <v>20007</v>
      </c>
      <c r="O169" s="29">
        <v>0</v>
      </c>
      <c r="P169" s="30">
        <f>SUM(N169:O169)</f>
        <v>20007</v>
      </c>
    </row>
    <row r="170" spans="1:16" ht="19.5" customHeight="1" x14ac:dyDescent="0.2">
      <c r="B170" s="27" t="s">
        <v>46</v>
      </c>
      <c r="C170" s="28">
        <v>0</v>
      </c>
      <c r="D170" s="28">
        <v>4194</v>
      </c>
      <c r="E170" s="28">
        <f t="shared" ref="E170:E180" si="69">SUM(C170:D170)</f>
        <v>4194</v>
      </c>
      <c r="F170" s="28">
        <v>0</v>
      </c>
      <c r="G170" s="28">
        <v>0</v>
      </c>
      <c r="H170" s="28">
        <v>0</v>
      </c>
      <c r="I170" s="29">
        <f t="shared" ref="I170:I180" si="70">SUM(F170:H170)</f>
        <v>0</v>
      </c>
      <c r="J170" s="29">
        <v>236901</v>
      </c>
      <c r="K170" s="29">
        <v>229324</v>
      </c>
      <c r="L170" s="29">
        <f t="shared" ref="L170:L180" si="71">SUM(J170:K170)</f>
        <v>466225</v>
      </c>
      <c r="M170" s="29">
        <f t="shared" ref="M170:M179" si="72">I170+L170</f>
        <v>466225</v>
      </c>
      <c r="N170" s="29">
        <v>13922</v>
      </c>
      <c r="O170" s="31">
        <v>0</v>
      </c>
      <c r="P170" s="30">
        <f t="shared" ref="P170:P180" si="73">SUM(N170:O170)</f>
        <v>13922</v>
      </c>
    </row>
    <row r="171" spans="1:16" ht="19.5" customHeight="1" x14ac:dyDescent="0.2">
      <c r="B171" s="27" t="s">
        <v>8</v>
      </c>
      <c r="C171" s="28">
        <v>0</v>
      </c>
      <c r="D171" s="28">
        <v>5137</v>
      </c>
      <c r="E171" s="28">
        <f t="shared" si="69"/>
        <v>5137</v>
      </c>
      <c r="F171" s="28">
        <v>0</v>
      </c>
      <c r="G171" s="28">
        <v>0</v>
      </c>
      <c r="H171" s="28">
        <v>0</v>
      </c>
      <c r="I171" s="29">
        <f t="shared" si="70"/>
        <v>0</v>
      </c>
      <c r="J171" s="29">
        <v>412930</v>
      </c>
      <c r="K171" s="29">
        <v>416834</v>
      </c>
      <c r="L171" s="29">
        <f t="shared" si="71"/>
        <v>829764</v>
      </c>
      <c r="M171" s="29">
        <f t="shared" si="72"/>
        <v>829764</v>
      </c>
      <c r="N171" s="29">
        <v>17364</v>
      </c>
      <c r="O171" s="29">
        <v>0</v>
      </c>
      <c r="P171" s="30">
        <f t="shared" si="73"/>
        <v>17364</v>
      </c>
    </row>
    <row r="172" spans="1:16" ht="19.5" customHeight="1" x14ac:dyDescent="0.2">
      <c r="B172" s="27" t="s">
        <v>50</v>
      </c>
      <c r="C172" s="28">
        <v>0</v>
      </c>
      <c r="D172" s="28">
        <v>5293</v>
      </c>
      <c r="E172" s="28">
        <f t="shared" si="69"/>
        <v>5293</v>
      </c>
      <c r="F172" s="28">
        <v>0</v>
      </c>
      <c r="G172" s="28">
        <v>0</v>
      </c>
      <c r="H172" s="28">
        <v>0</v>
      </c>
      <c r="I172" s="29">
        <f t="shared" si="70"/>
        <v>0</v>
      </c>
      <c r="J172" s="28">
        <v>413500</v>
      </c>
      <c r="K172" s="28">
        <v>403302</v>
      </c>
      <c r="L172" s="29">
        <f t="shared" si="71"/>
        <v>816802</v>
      </c>
      <c r="M172" s="29">
        <f t="shared" si="72"/>
        <v>816802</v>
      </c>
      <c r="N172" s="28">
        <v>16603</v>
      </c>
      <c r="O172" s="28">
        <v>0</v>
      </c>
      <c r="P172" s="30">
        <f t="shared" si="73"/>
        <v>16603</v>
      </c>
    </row>
    <row r="173" spans="1:16" ht="19.5" customHeight="1" x14ac:dyDescent="0.2">
      <c r="B173" s="27" t="s">
        <v>51</v>
      </c>
      <c r="C173" s="28">
        <v>0</v>
      </c>
      <c r="D173" s="28">
        <v>5833</v>
      </c>
      <c r="E173" s="28">
        <f t="shared" si="69"/>
        <v>5833</v>
      </c>
      <c r="F173" s="28">
        <v>0</v>
      </c>
      <c r="G173" s="28">
        <v>0</v>
      </c>
      <c r="H173" s="28">
        <v>0</v>
      </c>
      <c r="I173" s="29">
        <f t="shared" si="70"/>
        <v>0</v>
      </c>
      <c r="J173" s="28">
        <v>459192</v>
      </c>
      <c r="K173" s="28">
        <v>459074</v>
      </c>
      <c r="L173" s="29">
        <f t="shared" si="71"/>
        <v>918266</v>
      </c>
      <c r="M173" s="29">
        <f t="shared" si="72"/>
        <v>918266</v>
      </c>
      <c r="N173" s="28">
        <v>20114</v>
      </c>
      <c r="O173" s="28">
        <v>0</v>
      </c>
      <c r="P173" s="30">
        <f t="shared" si="73"/>
        <v>20114</v>
      </c>
    </row>
    <row r="174" spans="1:16" ht="19.5" customHeight="1" x14ac:dyDescent="0.2">
      <c r="B174" s="27" t="s">
        <v>53</v>
      </c>
      <c r="C174" s="28">
        <v>0</v>
      </c>
      <c r="D174" s="28">
        <v>5630</v>
      </c>
      <c r="E174" s="28">
        <f t="shared" si="69"/>
        <v>5630</v>
      </c>
      <c r="F174" s="28">
        <v>0</v>
      </c>
      <c r="G174" s="28">
        <v>0</v>
      </c>
      <c r="H174" s="28">
        <v>0</v>
      </c>
      <c r="I174" s="29">
        <f t="shared" si="70"/>
        <v>0</v>
      </c>
      <c r="J174" s="28">
        <v>456445</v>
      </c>
      <c r="K174" s="28">
        <v>454573</v>
      </c>
      <c r="L174" s="29">
        <f t="shared" si="71"/>
        <v>911018</v>
      </c>
      <c r="M174" s="29">
        <f t="shared" si="72"/>
        <v>911018</v>
      </c>
      <c r="N174" s="28">
        <v>19889</v>
      </c>
      <c r="O174" s="28">
        <v>0</v>
      </c>
      <c r="P174" s="30">
        <f t="shared" si="73"/>
        <v>19889</v>
      </c>
    </row>
    <row r="175" spans="1:16" ht="19.5" customHeight="1" x14ac:dyDescent="0.2">
      <c r="B175" s="27" t="s">
        <v>58</v>
      </c>
      <c r="C175" s="28">
        <v>0</v>
      </c>
      <c r="D175" s="28">
        <v>5959</v>
      </c>
      <c r="E175" s="28">
        <f t="shared" si="69"/>
        <v>5959</v>
      </c>
      <c r="F175" s="28">
        <v>0</v>
      </c>
      <c r="G175" s="28">
        <v>0</v>
      </c>
      <c r="H175" s="28">
        <v>0</v>
      </c>
      <c r="I175" s="29">
        <f t="shared" si="70"/>
        <v>0</v>
      </c>
      <c r="J175" s="28">
        <v>511255</v>
      </c>
      <c r="K175" s="28">
        <v>505941</v>
      </c>
      <c r="L175" s="29">
        <f t="shared" si="71"/>
        <v>1017196</v>
      </c>
      <c r="M175" s="29">
        <f t="shared" si="72"/>
        <v>1017196</v>
      </c>
      <c r="N175" s="28">
        <v>20695</v>
      </c>
      <c r="O175" s="28">
        <v>0</v>
      </c>
      <c r="P175" s="30">
        <f t="shared" si="73"/>
        <v>20695</v>
      </c>
    </row>
    <row r="176" spans="1:16" ht="19.5" customHeight="1" x14ac:dyDescent="0.2">
      <c r="B176" s="27" t="s">
        <v>4</v>
      </c>
      <c r="C176" s="28">
        <v>0</v>
      </c>
      <c r="D176" s="28">
        <v>6262</v>
      </c>
      <c r="E176" s="28">
        <f t="shared" si="69"/>
        <v>6262</v>
      </c>
      <c r="F176" s="28">
        <v>0</v>
      </c>
      <c r="G176" s="28">
        <v>0</v>
      </c>
      <c r="H176" s="28">
        <v>0</v>
      </c>
      <c r="I176" s="29">
        <f t="shared" si="70"/>
        <v>0</v>
      </c>
      <c r="J176" s="28">
        <v>582340</v>
      </c>
      <c r="K176" s="28">
        <v>579505</v>
      </c>
      <c r="L176" s="29">
        <f t="shared" si="71"/>
        <v>1161845</v>
      </c>
      <c r="M176" s="29">
        <f t="shared" si="72"/>
        <v>1161845</v>
      </c>
      <c r="N176" s="28">
        <v>21482</v>
      </c>
      <c r="O176" s="28">
        <v>0</v>
      </c>
      <c r="P176" s="30">
        <f t="shared" si="73"/>
        <v>21482</v>
      </c>
    </row>
    <row r="177" spans="1:16" ht="19.5" customHeight="1" x14ac:dyDescent="0.2">
      <c r="B177" s="27" t="s">
        <v>59</v>
      </c>
      <c r="C177" s="28">
        <v>0</v>
      </c>
      <c r="D177" s="28">
        <v>5469</v>
      </c>
      <c r="E177" s="28">
        <f t="shared" si="69"/>
        <v>5469</v>
      </c>
      <c r="F177" s="28">
        <v>0</v>
      </c>
      <c r="G177" s="28">
        <v>0</v>
      </c>
      <c r="H177" s="28">
        <v>0</v>
      </c>
      <c r="I177" s="29">
        <f t="shared" si="70"/>
        <v>0</v>
      </c>
      <c r="J177" s="28">
        <v>492794</v>
      </c>
      <c r="K177" s="28">
        <v>491706</v>
      </c>
      <c r="L177" s="29">
        <f t="shared" si="71"/>
        <v>984500</v>
      </c>
      <c r="M177" s="29">
        <f t="shared" si="72"/>
        <v>984500</v>
      </c>
      <c r="N177" s="28">
        <v>17570</v>
      </c>
      <c r="O177" s="28">
        <v>0</v>
      </c>
      <c r="P177" s="30">
        <f t="shared" si="73"/>
        <v>17570</v>
      </c>
    </row>
    <row r="178" spans="1:16" ht="19.5" customHeight="1" x14ac:dyDescent="0.2">
      <c r="B178" s="27" t="s">
        <v>25</v>
      </c>
      <c r="C178" s="28">
        <v>0</v>
      </c>
      <c r="D178" s="28">
        <v>5823</v>
      </c>
      <c r="E178" s="28">
        <f t="shared" si="69"/>
        <v>5823</v>
      </c>
      <c r="F178" s="28">
        <v>0</v>
      </c>
      <c r="G178" s="28">
        <v>0</v>
      </c>
      <c r="H178" s="28">
        <v>0</v>
      </c>
      <c r="I178" s="29">
        <f t="shared" si="70"/>
        <v>0</v>
      </c>
      <c r="J178" s="28">
        <v>609097</v>
      </c>
      <c r="K178" s="28">
        <v>613767</v>
      </c>
      <c r="L178" s="29">
        <f t="shared" si="71"/>
        <v>1222864</v>
      </c>
      <c r="M178" s="29">
        <f t="shared" si="72"/>
        <v>1222864</v>
      </c>
      <c r="N178" s="28">
        <v>19089</v>
      </c>
      <c r="O178" s="28">
        <v>0</v>
      </c>
      <c r="P178" s="30">
        <f t="shared" si="73"/>
        <v>19089</v>
      </c>
    </row>
    <row r="179" spans="1:16" ht="19.5" customHeight="1" x14ac:dyDescent="0.2">
      <c r="B179" s="27" t="s">
        <v>19</v>
      </c>
      <c r="C179" s="28">
        <v>0</v>
      </c>
      <c r="D179" s="28">
        <v>5657</v>
      </c>
      <c r="E179" s="28">
        <f t="shared" si="69"/>
        <v>5657</v>
      </c>
      <c r="F179" s="28">
        <v>0</v>
      </c>
      <c r="G179" s="28">
        <v>0</v>
      </c>
      <c r="H179" s="28">
        <v>0</v>
      </c>
      <c r="I179" s="29">
        <f t="shared" si="70"/>
        <v>0</v>
      </c>
      <c r="J179" s="28">
        <v>642895</v>
      </c>
      <c r="K179" s="28">
        <v>638559</v>
      </c>
      <c r="L179" s="29">
        <f t="shared" si="71"/>
        <v>1281454</v>
      </c>
      <c r="M179" s="29">
        <f t="shared" si="72"/>
        <v>1281454</v>
      </c>
      <c r="N179" s="28">
        <v>18591</v>
      </c>
      <c r="O179" s="28">
        <v>0</v>
      </c>
      <c r="P179" s="30">
        <f t="shared" si="73"/>
        <v>18591</v>
      </c>
    </row>
    <row r="180" spans="1:16" ht="19.5" customHeight="1" x14ac:dyDescent="0.2">
      <c r="B180" s="27" t="s">
        <v>66</v>
      </c>
      <c r="C180" s="28">
        <v>0</v>
      </c>
      <c r="D180" s="28">
        <v>5938</v>
      </c>
      <c r="E180" s="28">
        <f t="shared" si="69"/>
        <v>5938</v>
      </c>
      <c r="F180" s="28">
        <v>0</v>
      </c>
      <c r="G180" s="28">
        <v>0</v>
      </c>
      <c r="H180" s="28">
        <v>0</v>
      </c>
      <c r="I180" s="29">
        <f t="shared" si="70"/>
        <v>0</v>
      </c>
      <c r="J180" s="28">
        <v>606534</v>
      </c>
      <c r="K180" s="28">
        <v>594814</v>
      </c>
      <c r="L180" s="29">
        <f t="shared" si="71"/>
        <v>1201348</v>
      </c>
      <c r="M180" s="29">
        <f>I180+L180</f>
        <v>1201348</v>
      </c>
      <c r="N180" s="28">
        <v>21392</v>
      </c>
      <c r="O180" s="28">
        <v>0</v>
      </c>
      <c r="P180" s="30">
        <f t="shared" si="73"/>
        <v>21392</v>
      </c>
    </row>
    <row r="181" spans="1:16" ht="19.5" customHeight="1" x14ac:dyDescent="0.2">
      <c r="B181" s="32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5"/>
      <c r="P181" s="30"/>
    </row>
    <row r="182" spans="1:16" ht="19.5" customHeight="1" x14ac:dyDescent="0.2">
      <c r="A182" s="4" t="s">
        <v>785</v>
      </c>
      <c r="B182" s="32" t="s">
        <v>72</v>
      </c>
      <c r="C182" s="28">
        <f>SUM(C169:C180)</f>
        <v>0</v>
      </c>
      <c r="D182" s="28">
        <f t="shared" ref="D182:P182" si="74">SUM(D169:D180)</f>
        <v>66833</v>
      </c>
      <c r="E182" s="28">
        <f t="shared" si="74"/>
        <v>66833</v>
      </c>
      <c r="F182" s="28">
        <f t="shared" si="74"/>
        <v>0</v>
      </c>
      <c r="G182" s="28">
        <f t="shared" si="74"/>
        <v>0</v>
      </c>
      <c r="H182" s="28">
        <f t="shared" si="74"/>
        <v>0</v>
      </c>
      <c r="I182" s="28">
        <f t="shared" si="74"/>
        <v>0</v>
      </c>
      <c r="J182" s="28">
        <f t="shared" si="74"/>
        <v>5781773</v>
      </c>
      <c r="K182" s="28">
        <f t="shared" si="74"/>
        <v>5746371</v>
      </c>
      <c r="L182" s="28">
        <f t="shared" si="74"/>
        <v>11528144</v>
      </c>
      <c r="M182" s="28">
        <f t="shared" si="74"/>
        <v>11528144</v>
      </c>
      <c r="N182" s="28">
        <f t="shared" si="74"/>
        <v>226718</v>
      </c>
      <c r="O182" s="28">
        <f t="shared" si="74"/>
        <v>0</v>
      </c>
      <c r="P182" s="28">
        <f t="shared" si="74"/>
        <v>226718</v>
      </c>
    </row>
    <row r="183" spans="1:16" ht="7" customHeight="1" x14ac:dyDescent="0.2">
      <c r="B183" s="32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30"/>
    </row>
    <row r="184" spans="1:16" ht="19.5" customHeight="1" x14ac:dyDescent="0.2">
      <c r="B184" s="33" t="s">
        <v>40</v>
      </c>
      <c r="C184" s="34">
        <v>0</v>
      </c>
      <c r="D184" s="34">
        <v>5825</v>
      </c>
      <c r="E184" s="35">
        <f t="shared" ref="E184:E186" si="75">SUM(C184:D184)</f>
        <v>5825</v>
      </c>
      <c r="F184" s="34">
        <v>0</v>
      </c>
      <c r="G184" s="34">
        <v>0</v>
      </c>
      <c r="H184" s="34">
        <v>0</v>
      </c>
      <c r="I184" s="36">
        <f t="shared" ref="I184:I186" si="76">SUM(F184:H184)</f>
        <v>0</v>
      </c>
      <c r="J184" s="37">
        <v>536329</v>
      </c>
      <c r="K184" s="37">
        <v>529201</v>
      </c>
      <c r="L184" s="37">
        <f>SUM(J184:K184)</f>
        <v>1065530</v>
      </c>
      <c r="M184" s="37">
        <f>I184+L184</f>
        <v>1065530</v>
      </c>
      <c r="N184" s="37">
        <v>20327</v>
      </c>
      <c r="O184" s="37">
        <v>0</v>
      </c>
      <c r="P184" s="38">
        <f>SUM(N184:O184)</f>
        <v>20327</v>
      </c>
    </row>
    <row r="185" spans="1:16" ht="19.5" customHeight="1" x14ac:dyDescent="0.2">
      <c r="B185" s="27" t="s">
        <v>46</v>
      </c>
      <c r="C185" s="28">
        <v>0</v>
      </c>
      <c r="D185" s="28">
        <v>5242</v>
      </c>
      <c r="E185" s="28">
        <f t="shared" si="75"/>
        <v>5242</v>
      </c>
      <c r="F185" s="28">
        <v>0</v>
      </c>
      <c r="G185" s="28">
        <v>0</v>
      </c>
      <c r="H185" s="28">
        <v>0</v>
      </c>
      <c r="I185" s="29">
        <f t="shared" si="76"/>
        <v>0</v>
      </c>
      <c r="J185" s="29">
        <v>540558</v>
      </c>
      <c r="K185" s="29">
        <v>530379</v>
      </c>
      <c r="L185" s="29">
        <f>SUM(J185:K185)</f>
        <v>1070937</v>
      </c>
      <c r="M185" s="29">
        <f>I185+L185</f>
        <v>1070937</v>
      </c>
      <c r="N185" s="29">
        <v>18765</v>
      </c>
      <c r="O185" s="31">
        <v>0</v>
      </c>
      <c r="P185" s="30">
        <f>SUM(N185:O185)</f>
        <v>18765</v>
      </c>
    </row>
    <row r="186" spans="1:16" ht="19.5" customHeight="1" x14ac:dyDescent="0.2">
      <c r="B186" s="27" t="s">
        <v>8</v>
      </c>
      <c r="C186" s="28">
        <v>0</v>
      </c>
      <c r="D186" s="28">
        <v>5881</v>
      </c>
      <c r="E186" s="28">
        <f t="shared" si="75"/>
        <v>5881</v>
      </c>
      <c r="F186" s="28">
        <v>0</v>
      </c>
      <c r="G186" s="28">
        <v>0</v>
      </c>
      <c r="H186" s="28">
        <v>0</v>
      </c>
      <c r="I186" s="29">
        <f t="shared" si="76"/>
        <v>0</v>
      </c>
      <c r="J186" s="29">
        <v>667095</v>
      </c>
      <c r="K186" s="29">
        <v>671090</v>
      </c>
      <c r="L186" s="29">
        <f>SUM(J186:K186)</f>
        <v>1338185</v>
      </c>
      <c r="M186" s="29">
        <f>I186+L186</f>
        <v>1338185</v>
      </c>
      <c r="N186" s="29">
        <v>19718</v>
      </c>
      <c r="O186" s="31">
        <v>0</v>
      </c>
      <c r="P186" s="30">
        <f>SUM(N186:O186)</f>
        <v>19718</v>
      </c>
    </row>
    <row r="187" spans="1:16" ht="19.5" customHeight="1" x14ac:dyDescent="0.2">
      <c r="B187" s="32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30"/>
    </row>
    <row r="188" spans="1:16" ht="19.5" customHeight="1" x14ac:dyDescent="0.2">
      <c r="A188" s="4" t="s">
        <v>786</v>
      </c>
      <c r="B188" s="32" t="s">
        <v>74</v>
      </c>
      <c r="C188" s="28">
        <f>SUM(C172:C180,C184:C186)</f>
        <v>0</v>
      </c>
      <c r="D188" s="28">
        <f t="shared" ref="D188:P188" si="77">SUM(D172:D180,D184:D186)</f>
        <v>68812</v>
      </c>
      <c r="E188" s="28">
        <f t="shared" si="77"/>
        <v>68812</v>
      </c>
      <c r="F188" s="28">
        <f t="shared" si="77"/>
        <v>0</v>
      </c>
      <c r="G188" s="28">
        <f t="shared" si="77"/>
        <v>0</v>
      </c>
      <c r="H188" s="28">
        <f t="shared" si="77"/>
        <v>0</v>
      </c>
      <c r="I188" s="28">
        <f t="shared" si="77"/>
        <v>0</v>
      </c>
      <c r="J188" s="28">
        <f t="shared" si="77"/>
        <v>6518034</v>
      </c>
      <c r="K188" s="28">
        <f t="shared" si="77"/>
        <v>6471911</v>
      </c>
      <c r="L188" s="28">
        <f t="shared" si="77"/>
        <v>12989945</v>
      </c>
      <c r="M188" s="28">
        <f t="shared" si="77"/>
        <v>12989945</v>
      </c>
      <c r="N188" s="28">
        <f t="shared" si="77"/>
        <v>234235</v>
      </c>
      <c r="O188" s="28">
        <f t="shared" si="77"/>
        <v>0</v>
      </c>
      <c r="P188" s="28">
        <f t="shared" si="77"/>
        <v>234235</v>
      </c>
    </row>
    <row r="189" spans="1:16" ht="7" customHeight="1" x14ac:dyDescent="0.2">
      <c r="B189" s="39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1"/>
      <c r="P189" s="42"/>
    </row>
    <row r="190" spans="1:16" ht="19.5" customHeight="1" x14ac:dyDescent="0.2"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4"/>
      <c r="P190" s="44"/>
    </row>
    <row r="191" spans="1:16" ht="19.5" customHeight="1" x14ac:dyDescent="0.2"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4"/>
      <c r="P191" s="44"/>
    </row>
    <row r="192" spans="1:16" ht="19.5" customHeight="1" x14ac:dyDescent="0.2">
      <c r="B192" s="10" t="s">
        <v>11</v>
      </c>
      <c r="C192" s="11"/>
      <c r="D192" s="12"/>
      <c r="E192" s="12"/>
      <c r="F192" s="12" t="s">
        <v>85</v>
      </c>
      <c r="G192" s="12"/>
      <c r="H192" s="12"/>
      <c r="I192" s="12"/>
      <c r="J192" s="11"/>
      <c r="K192" s="12"/>
      <c r="L192" s="12"/>
      <c r="M192" s="12" t="s">
        <v>77</v>
      </c>
      <c r="N192" s="12"/>
      <c r="O192" s="45"/>
      <c r="P192" s="46"/>
    </row>
    <row r="193" spans="2:16" ht="19.5" customHeight="1" x14ac:dyDescent="0.2">
      <c r="B193" s="47"/>
      <c r="C193" s="14"/>
      <c r="D193" s="16" t="s">
        <v>31</v>
      </c>
      <c r="E193" s="16"/>
      <c r="F193" s="14"/>
      <c r="G193" s="16" t="s">
        <v>26</v>
      </c>
      <c r="H193" s="16"/>
      <c r="I193" s="14" t="s">
        <v>69</v>
      </c>
      <c r="J193" s="14"/>
      <c r="K193" s="16" t="s">
        <v>31</v>
      </c>
      <c r="L193" s="16"/>
      <c r="M193" s="14"/>
      <c r="N193" s="16" t="s">
        <v>26</v>
      </c>
      <c r="O193" s="48"/>
      <c r="P193" s="49" t="s">
        <v>14</v>
      </c>
    </row>
    <row r="194" spans="2:16" ht="19.5" customHeight="1" x14ac:dyDescent="0.2">
      <c r="B194" s="50" t="s">
        <v>35</v>
      </c>
      <c r="C194" s="14" t="s">
        <v>76</v>
      </c>
      <c r="D194" s="14" t="s">
        <v>60</v>
      </c>
      <c r="E194" s="14" t="s">
        <v>38</v>
      </c>
      <c r="F194" s="14" t="s">
        <v>76</v>
      </c>
      <c r="G194" s="14" t="s">
        <v>60</v>
      </c>
      <c r="H194" s="14" t="s">
        <v>38</v>
      </c>
      <c r="I194" s="17"/>
      <c r="J194" s="14" t="s">
        <v>76</v>
      </c>
      <c r="K194" s="14" t="s">
        <v>60</v>
      </c>
      <c r="L194" s="14" t="s">
        <v>38</v>
      </c>
      <c r="M194" s="14" t="s">
        <v>76</v>
      </c>
      <c r="N194" s="14" t="s">
        <v>60</v>
      </c>
      <c r="O194" s="51" t="s">
        <v>38</v>
      </c>
      <c r="P194" s="52"/>
    </row>
    <row r="195" spans="2:16" ht="7" customHeight="1" x14ac:dyDescent="0.2">
      <c r="B195" s="53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51"/>
      <c r="P195" s="49"/>
    </row>
    <row r="196" spans="2:16" ht="19.5" customHeight="1" x14ac:dyDescent="0.2">
      <c r="B196" s="27" t="s">
        <v>40</v>
      </c>
      <c r="C196" s="28">
        <v>0</v>
      </c>
      <c r="D196" s="28">
        <v>0</v>
      </c>
      <c r="E196" s="28">
        <f>SUM(C196:D196)</f>
        <v>0</v>
      </c>
      <c r="F196" s="28">
        <v>3504</v>
      </c>
      <c r="G196" s="28">
        <v>3253</v>
      </c>
      <c r="H196" s="28">
        <f>SUM(F196:G196)</f>
        <v>6757</v>
      </c>
      <c r="I196" s="28">
        <f>E196+H196</f>
        <v>6757</v>
      </c>
      <c r="J196" s="28">
        <v>0</v>
      </c>
      <c r="K196" s="28">
        <v>0</v>
      </c>
      <c r="L196" s="28">
        <f>SUM(J196:K196)</f>
        <v>0</v>
      </c>
      <c r="M196" s="28">
        <v>393308</v>
      </c>
      <c r="N196" s="28">
        <v>350182</v>
      </c>
      <c r="O196" s="28">
        <f>SUM(M196:N196)</f>
        <v>743490</v>
      </c>
      <c r="P196" s="30">
        <f>L196+O196</f>
        <v>743490</v>
      </c>
    </row>
    <row r="197" spans="2:16" ht="19.5" customHeight="1" x14ac:dyDescent="0.2">
      <c r="B197" s="27" t="s">
        <v>46</v>
      </c>
      <c r="C197" s="28">
        <v>0</v>
      </c>
      <c r="D197" s="28">
        <v>0</v>
      </c>
      <c r="E197" s="28">
        <f t="shared" ref="E197:E207" si="78">SUM(C197:D197)</f>
        <v>0</v>
      </c>
      <c r="F197" s="28">
        <v>3365</v>
      </c>
      <c r="G197" s="28">
        <v>2920</v>
      </c>
      <c r="H197" s="28">
        <f t="shared" ref="H197:H207" si="79">SUM(F197:G197)</f>
        <v>6285</v>
      </c>
      <c r="I197" s="28">
        <f>E197+H197</f>
        <v>6285</v>
      </c>
      <c r="J197" s="28">
        <v>0</v>
      </c>
      <c r="K197" s="28">
        <v>0</v>
      </c>
      <c r="L197" s="28">
        <f t="shared" ref="L197:L207" si="80">SUM(J197:K197)</f>
        <v>0</v>
      </c>
      <c r="M197" s="28">
        <v>357585</v>
      </c>
      <c r="N197" s="25">
        <v>325656</v>
      </c>
      <c r="O197" s="28">
        <f t="shared" ref="O197:O207" si="81">SUM(M197:N197)</f>
        <v>683241</v>
      </c>
      <c r="P197" s="30">
        <f t="shared" ref="P197:P207" si="82">L197+O197</f>
        <v>683241</v>
      </c>
    </row>
    <row r="198" spans="2:16" ht="19.5" customHeight="1" x14ac:dyDescent="0.2">
      <c r="B198" s="27" t="s">
        <v>8</v>
      </c>
      <c r="C198" s="28">
        <v>0</v>
      </c>
      <c r="D198" s="28">
        <v>0</v>
      </c>
      <c r="E198" s="28">
        <f t="shared" si="78"/>
        <v>0</v>
      </c>
      <c r="F198" s="28">
        <v>4123</v>
      </c>
      <c r="G198" s="28">
        <v>3648</v>
      </c>
      <c r="H198" s="28">
        <f t="shared" si="79"/>
        <v>7771</v>
      </c>
      <c r="I198" s="28">
        <f>E198+H198</f>
        <v>7771</v>
      </c>
      <c r="J198" s="28">
        <v>0</v>
      </c>
      <c r="K198" s="28">
        <v>0</v>
      </c>
      <c r="L198" s="28">
        <f t="shared" si="80"/>
        <v>0</v>
      </c>
      <c r="M198" s="28">
        <v>396381</v>
      </c>
      <c r="N198" s="28">
        <v>410446</v>
      </c>
      <c r="O198" s="28">
        <f t="shared" si="81"/>
        <v>806827</v>
      </c>
      <c r="P198" s="30">
        <f t="shared" si="82"/>
        <v>806827</v>
      </c>
    </row>
    <row r="199" spans="2:16" ht="19.5" customHeight="1" x14ac:dyDescent="0.2">
      <c r="B199" s="27" t="s">
        <v>50</v>
      </c>
      <c r="C199" s="28">
        <v>0</v>
      </c>
      <c r="D199" s="28">
        <v>0</v>
      </c>
      <c r="E199" s="28">
        <f t="shared" si="78"/>
        <v>0</v>
      </c>
      <c r="F199" s="28">
        <v>3629</v>
      </c>
      <c r="G199" s="28">
        <v>3694</v>
      </c>
      <c r="H199" s="28">
        <f t="shared" si="79"/>
        <v>7323</v>
      </c>
      <c r="I199" s="28">
        <f t="shared" ref="I199:I207" si="83">E199+H199</f>
        <v>7323</v>
      </c>
      <c r="J199" s="28">
        <v>0</v>
      </c>
      <c r="K199" s="28">
        <v>0</v>
      </c>
      <c r="L199" s="28">
        <f t="shared" si="80"/>
        <v>0</v>
      </c>
      <c r="M199" s="28">
        <v>357253</v>
      </c>
      <c r="N199" s="28">
        <v>363848</v>
      </c>
      <c r="O199" s="28">
        <f t="shared" si="81"/>
        <v>721101</v>
      </c>
      <c r="P199" s="30">
        <f t="shared" si="82"/>
        <v>721101</v>
      </c>
    </row>
    <row r="200" spans="2:16" ht="19.5" customHeight="1" x14ac:dyDescent="0.2">
      <c r="B200" s="27" t="s">
        <v>51</v>
      </c>
      <c r="C200" s="28">
        <v>0</v>
      </c>
      <c r="D200" s="28">
        <v>0</v>
      </c>
      <c r="E200" s="28">
        <f t="shared" si="78"/>
        <v>0</v>
      </c>
      <c r="F200" s="28">
        <v>3139</v>
      </c>
      <c r="G200" s="28">
        <v>3614</v>
      </c>
      <c r="H200" s="28">
        <f t="shared" si="79"/>
        <v>6753</v>
      </c>
      <c r="I200" s="28">
        <f t="shared" si="83"/>
        <v>6753</v>
      </c>
      <c r="J200" s="28">
        <v>0</v>
      </c>
      <c r="K200" s="28">
        <v>0</v>
      </c>
      <c r="L200" s="28">
        <f t="shared" si="80"/>
        <v>0</v>
      </c>
      <c r="M200" s="28">
        <v>332329</v>
      </c>
      <c r="N200" s="28">
        <v>337278</v>
      </c>
      <c r="O200" s="28">
        <f t="shared" si="81"/>
        <v>669607</v>
      </c>
      <c r="P200" s="30">
        <f t="shared" si="82"/>
        <v>669607</v>
      </c>
    </row>
    <row r="201" spans="2:16" ht="19.5" customHeight="1" x14ac:dyDescent="0.2">
      <c r="B201" s="27" t="s">
        <v>53</v>
      </c>
      <c r="C201" s="28">
        <v>0</v>
      </c>
      <c r="D201" s="28">
        <v>0</v>
      </c>
      <c r="E201" s="28">
        <f t="shared" si="78"/>
        <v>0</v>
      </c>
      <c r="F201" s="28">
        <v>3496</v>
      </c>
      <c r="G201" s="28">
        <v>3468</v>
      </c>
      <c r="H201" s="28">
        <f t="shared" si="79"/>
        <v>6964</v>
      </c>
      <c r="I201" s="28">
        <f t="shared" si="83"/>
        <v>6964</v>
      </c>
      <c r="J201" s="28">
        <v>0</v>
      </c>
      <c r="K201" s="28">
        <v>0</v>
      </c>
      <c r="L201" s="28">
        <f t="shared" si="80"/>
        <v>0</v>
      </c>
      <c r="M201" s="28">
        <v>361068</v>
      </c>
      <c r="N201" s="28">
        <v>381660</v>
      </c>
      <c r="O201" s="28">
        <f t="shared" si="81"/>
        <v>742728</v>
      </c>
      <c r="P201" s="30">
        <f t="shared" si="82"/>
        <v>742728</v>
      </c>
    </row>
    <row r="202" spans="2:16" ht="19.5" customHeight="1" x14ac:dyDescent="0.2">
      <c r="B202" s="27" t="s">
        <v>58</v>
      </c>
      <c r="C202" s="28">
        <v>0</v>
      </c>
      <c r="D202" s="28">
        <v>0</v>
      </c>
      <c r="E202" s="28">
        <f t="shared" si="78"/>
        <v>0</v>
      </c>
      <c r="F202" s="28">
        <v>3859</v>
      </c>
      <c r="G202" s="28">
        <v>3908</v>
      </c>
      <c r="H202" s="28">
        <f t="shared" si="79"/>
        <v>7767</v>
      </c>
      <c r="I202" s="28">
        <f t="shared" si="83"/>
        <v>7767</v>
      </c>
      <c r="J202" s="28">
        <v>0</v>
      </c>
      <c r="K202" s="28">
        <v>0</v>
      </c>
      <c r="L202" s="28">
        <f t="shared" si="80"/>
        <v>0</v>
      </c>
      <c r="M202" s="28">
        <v>352362</v>
      </c>
      <c r="N202" s="28">
        <v>341785</v>
      </c>
      <c r="O202" s="28">
        <f t="shared" si="81"/>
        <v>694147</v>
      </c>
      <c r="P202" s="30">
        <f t="shared" si="82"/>
        <v>694147</v>
      </c>
    </row>
    <row r="203" spans="2:16" ht="19.5" customHeight="1" x14ac:dyDescent="0.2">
      <c r="B203" s="27" t="s">
        <v>4</v>
      </c>
      <c r="C203" s="28">
        <v>0</v>
      </c>
      <c r="D203" s="28">
        <v>0</v>
      </c>
      <c r="E203" s="28">
        <f t="shared" si="78"/>
        <v>0</v>
      </c>
      <c r="F203" s="28">
        <v>3545</v>
      </c>
      <c r="G203" s="28">
        <v>3605</v>
      </c>
      <c r="H203" s="28">
        <f t="shared" si="79"/>
        <v>7150</v>
      </c>
      <c r="I203" s="28">
        <f t="shared" si="83"/>
        <v>7150</v>
      </c>
      <c r="J203" s="28">
        <v>0</v>
      </c>
      <c r="K203" s="28">
        <v>0</v>
      </c>
      <c r="L203" s="28">
        <f t="shared" si="80"/>
        <v>0</v>
      </c>
      <c r="M203" s="28">
        <v>340215</v>
      </c>
      <c r="N203" s="28">
        <v>309662</v>
      </c>
      <c r="O203" s="28">
        <f t="shared" si="81"/>
        <v>649877</v>
      </c>
      <c r="P203" s="30">
        <f t="shared" si="82"/>
        <v>649877</v>
      </c>
    </row>
    <row r="204" spans="2:16" ht="19.5" customHeight="1" x14ac:dyDescent="0.2">
      <c r="B204" s="27" t="s">
        <v>59</v>
      </c>
      <c r="C204" s="28">
        <v>0</v>
      </c>
      <c r="D204" s="28">
        <v>0</v>
      </c>
      <c r="E204" s="28">
        <f t="shared" si="78"/>
        <v>0</v>
      </c>
      <c r="F204" s="28">
        <v>3813</v>
      </c>
      <c r="G204" s="28">
        <v>3338</v>
      </c>
      <c r="H204" s="28">
        <f t="shared" si="79"/>
        <v>7151</v>
      </c>
      <c r="I204" s="28">
        <f t="shared" si="83"/>
        <v>7151</v>
      </c>
      <c r="J204" s="28">
        <v>0</v>
      </c>
      <c r="K204" s="28">
        <v>0</v>
      </c>
      <c r="L204" s="28">
        <f t="shared" si="80"/>
        <v>0</v>
      </c>
      <c r="M204" s="28">
        <v>351685</v>
      </c>
      <c r="N204" s="28">
        <v>330812</v>
      </c>
      <c r="O204" s="28">
        <f t="shared" si="81"/>
        <v>682497</v>
      </c>
      <c r="P204" s="30">
        <f t="shared" si="82"/>
        <v>682497</v>
      </c>
    </row>
    <row r="205" spans="2:16" ht="19.5" customHeight="1" x14ac:dyDescent="0.2">
      <c r="B205" s="27" t="s">
        <v>25</v>
      </c>
      <c r="C205" s="28">
        <v>0</v>
      </c>
      <c r="D205" s="28">
        <v>0</v>
      </c>
      <c r="E205" s="28">
        <f t="shared" si="78"/>
        <v>0</v>
      </c>
      <c r="F205" s="28">
        <v>3800</v>
      </c>
      <c r="G205" s="28">
        <v>3522</v>
      </c>
      <c r="H205" s="28">
        <f t="shared" si="79"/>
        <v>7322</v>
      </c>
      <c r="I205" s="28">
        <f t="shared" si="83"/>
        <v>7322</v>
      </c>
      <c r="J205" s="28">
        <v>0</v>
      </c>
      <c r="K205" s="28">
        <v>0</v>
      </c>
      <c r="L205" s="28">
        <f t="shared" si="80"/>
        <v>0</v>
      </c>
      <c r="M205" s="28">
        <v>378981</v>
      </c>
      <c r="N205" s="28">
        <v>338834</v>
      </c>
      <c r="O205" s="28">
        <f t="shared" si="81"/>
        <v>717815</v>
      </c>
      <c r="P205" s="30">
        <f t="shared" si="82"/>
        <v>717815</v>
      </c>
    </row>
    <row r="206" spans="2:16" ht="19.5" customHeight="1" x14ac:dyDescent="0.2">
      <c r="B206" s="27" t="s">
        <v>19</v>
      </c>
      <c r="C206" s="28">
        <v>0</v>
      </c>
      <c r="D206" s="28">
        <v>0</v>
      </c>
      <c r="E206" s="28">
        <f t="shared" si="78"/>
        <v>0</v>
      </c>
      <c r="F206" s="28">
        <v>3975</v>
      </c>
      <c r="G206" s="28">
        <v>3466</v>
      </c>
      <c r="H206" s="28">
        <f t="shared" si="79"/>
        <v>7441</v>
      </c>
      <c r="I206" s="28">
        <f t="shared" si="83"/>
        <v>7441</v>
      </c>
      <c r="J206" s="28">
        <v>0</v>
      </c>
      <c r="K206" s="28">
        <v>0</v>
      </c>
      <c r="L206" s="28">
        <f t="shared" si="80"/>
        <v>0</v>
      </c>
      <c r="M206" s="28">
        <v>390759</v>
      </c>
      <c r="N206" s="28">
        <v>360912</v>
      </c>
      <c r="O206" s="28">
        <f t="shared" si="81"/>
        <v>751671</v>
      </c>
      <c r="P206" s="30">
        <f t="shared" si="82"/>
        <v>751671</v>
      </c>
    </row>
    <row r="207" spans="2:16" ht="19.5" customHeight="1" x14ac:dyDescent="0.2">
      <c r="B207" s="27" t="s">
        <v>66</v>
      </c>
      <c r="C207" s="28">
        <v>0</v>
      </c>
      <c r="D207" s="28">
        <v>0</v>
      </c>
      <c r="E207" s="28">
        <f t="shared" si="78"/>
        <v>0</v>
      </c>
      <c r="F207" s="28">
        <v>4795</v>
      </c>
      <c r="G207" s="28">
        <v>4028</v>
      </c>
      <c r="H207" s="28">
        <f t="shared" si="79"/>
        <v>8823</v>
      </c>
      <c r="I207" s="28">
        <f t="shared" si="83"/>
        <v>8823</v>
      </c>
      <c r="J207" s="28">
        <v>0</v>
      </c>
      <c r="K207" s="28">
        <v>0</v>
      </c>
      <c r="L207" s="28">
        <f t="shared" si="80"/>
        <v>0</v>
      </c>
      <c r="M207" s="28">
        <v>443793</v>
      </c>
      <c r="N207" s="28">
        <v>409175</v>
      </c>
      <c r="O207" s="28">
        <f t="shared" si="81"/>
        <v>852968</v>
      </c>
      <c r="P207" s="30">
        <f t="shared" si="82"/>
        <v>852968</v>
      </c>
    </row>
    <row r="208" spans="2:16" ht="19.5" customHeight="1" x14ac:dyDescent="0.2">
      <c r="B208" s="32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30"/>
    </row>
    <row r="209" spans="1:16" ht="19.5" customHeight="1" x14ac:dyDescent="0.2">
      <c r="A209" s="4" t="s">
        <v>787</v>
      </c>
      <c r="B209" s="32" t="s">
        <v>72</v>
      </c>
      <c r="C209" s="28">
        <f>SUM(C196:C207)</f>
        <v>0</v>
      </c>
      <c r="D209" s="28">
        <f t="shared" ref="D209:P209" si="84">SUM(D196:D207)</f>
        <v>0</v>
      </c>
      <c r="E209" s="28">
        <f t="shared" si="84"/>
        <v>0</v>
      </c>
      <c r="F209" s="28">
        <f t="shared" si="84"/>
        <v>45043</v>
      </c>
      <c r="G209" s="28">
        <f t="shared" si="84"/>
        <v>42464</v>
      </c>
      <c r="H209" s="28">
        <f t="shared" si="84"/>
        <v>87507</v>
      </c>
      <c r="I209" s="28">
        <f t="shared" si="84"/>
        <v>87507</v>
      </c>
      <c r="J209" s="28">
        <f t="shared" si="84"/>
        <v>0</v>
      </c>
      <c r="K209" s="28">
        <f t="shared" si="84"/>
        <v>0</v>
      </c>
      <c r="L209" s="28">
        <f t="shared" si="84"/>
        <v>0</v>
      </c>
      <c r="M209" s="28">
        <f t="shared" si="84"/>
        <v>4455719</v>
      </c>
      <c r="N209" s="28">
        <f t="shared" si="84"/>
        <v>4260250</v>
      </c>
      <c r="O209" s="28">
        <f t="shared" si="84"/>
        <v>8715969</v>
      </c>
      <c r="P209" s="28">
        <f t="shared" si="84"/>
        <v>8715969</v>
      </c>
    </row>
    <row r="210" spans="1:16" ht="7" customHeight="1" x14ac:dyDescent="0.2">
      <c r="B210" s="32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30"/>
    </row>
    <row r="211" spans="1:16" ht="19.5" customHeight="1" x14ac:dyDescent="0.2">
      <c r="B211" s="33" t="s">
        <v>40</v>
      </c>
      <c r="C211" s="34">
        <v>0</v>
      </c>
      <c r="D211" s="34">
        <v>0</v>
      </c>
      <c r="E211" s="34">
        <f t="shared" ref="E211:E213" si="85">SUM(C211:D211)</f>
        <v>0</v>
      </c>
      <c r="F211" s="34">
        <v>3613</v>
      </c>
      <c r="G211" s="34">
        <v>3254</v>
      </c>
      <c r="H211" s="34">
        <f t="shared" ref="H211:H213" si="86">SUM(F211:G211)</f>
        <v>6867</v>
      </c>
      <c r="I211" s="34">
        <f t="shared" ref="I211:I213" si="87">E211+H211</f>
        <v>6867</v>
      </c>
      <c r="J211" s="34">
        <v>0</v>
      </c>
      <c r="K211" s="34">
        <v>0</v>
      </c>
      <c r="L211" s="34">
        <f t="shared" ref="L211:L213" si="88">SUM(J211:K211)</f>
        <v>0</v>
      </c>
      <c r="M211" s="34">
        <v>351668</v>
      </c>
      <c r="N211" s="34">
        <v>346845</v>
      </c>
      <c r="O211" s="34">
        <f t="shared" ref="O211:O213" si="89">SUM(M211:N211)</f>
        <v>698513</v>
      </c>
      <c r="P211" s="38">
        <f t="shared" ref="P211:P213" si="90">L211+O211</f>
        <v>698513</v>
      </c>
    </row>
    <row r="212" spans="1:16" ht="19.5" customHeight="1" x14ac:dyDescent="0.2">
      <c r="B212" s="27" t="s">
        <v>46</v>
      </c>
      <c r="C212" s="28">
        <v>0</v>
      </c>
      <c r="D212" s="28">
        <v>0</v>
      </c>
      <c r="E212" s="28">
        <f t="shared" si="85"/>
        <v>0</v>
      </c>
      <c r="F212" s="28">
        <v>3597</v>
      </c>
      <c r="G212" s="28">
        <v>2998</v>
      </c>
      <c r="H212" s="28">
        <f t="shared" si="86"/>
        <v>6595</v>
      </c>
      <c r="I212" s="28">
        <f t="shared" si="87"/>
        <v>6595</v>
      </c>
      <c r="J212" s="28">
        <v>0</v>
      </c>
      <c r="K212" s="28">
        <v>0</v>
      </c>
      <c r="L212" s="28">
        <f t="shared" si="88"/>
        <v>0</v>
      </c>
      <c r="M212" s="28">
        <v>342221</v>
      </c>
      <c r="N212" s="25">
        <v>327616</v>
      </c>
      <c r="O212" s="28">
        <f t="shared" si="89"/>
        <v>669837</v>
      </c>
      <c r="P212" s="30">
        <f t="shared" si="90"/>
        <v>669837</v>
      </c>
    </row>
    <row r="213" spans="1:16" ht="19.5" customHeight="1" x14ac:dyDescent="0.2">
      <c r="B213" s="27" t="s">
        <v>8</v>
      </c>
      <c r="C213" s="28">
        <v>0</v>
      </c>
      <c r="D213" s="28">
        <v>0</v>
      </c>
      <c r="E213" s="28">
        <f t="shared" si="85"/>
        <v>0</v>
      </c>
      <c r="F213" s="28">
        <v>4039</v>
      </c>
      <c r="G213" s="28">
        <v>3740</v>
      </c>
      <c r="H213" s="28">
        <f t="shared" si="86"/>
        <v>7779</v>
      </c>
      <c r="I213" s="28">
        <f t="shared" si="87"/>
        <v>7779</v>
      </c>
      <c r="J213" s="28">
        <v>0</v>
      </c>
      <c r="K213" s="28">
        <v>0</v>
      </c>
      <c r="L213" s="28">
        <f t="shared" si="88"/>
        <v>0</v>
      </c>
      <c r="M213" s="28">
        <v>407599</v>
      </c>
      <c r="N213" s="28">
        <v>384734</v>
      </c>
      <c r="O213" s="28">
        <f t="shared" si="89"/>
        <v>792333</v>
      </c>
      <c r="P213" s="30">
        <f t="shared" si="90"/>
        <v>792333</v>
      </c>
    </row>
    <row r="214" spans="1:16" ht="19.5" customHeight="1" x14ac:dyDescent="0.2">
      <c r="B214" s="32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30"/>
    </row>
    <row r="215" spans="1:16" ht="19.5" customHeight="1" x14ac:dyDescent="0.2">
      <c r="A215" s="4" t="s">
        <v>788</v>
      </c>
      <c r="B215" s="32" t="s">
        <v>74</v>
      </c>
      <c r="C215" s="28">
        <f>SUM(C199:C207,C211:C213)</f>
        <v>0</v>
      </c>
      <c r="D215" s="28">
        <f t="shared" ref="D215:P215" si="91">SUM(D199:D207,D211:D213)</f>
        <v>0</v>
      </c>
      <c r="E215" s="28">
        <f t="shared" si="91"/>
        <v>0</v>
      </c>
      <c r="F215" s="28">
        <f t="shared" si="91"/>
        <v>45300</v>
      </c>
      <c r="G215" s="28">
        <f t="shared" si="91"/>
        <v>42635</v>
      </c>
      <c r="H215" s="28">
        <f t="shared" si="91"/>
        <v>87935</v>
      </c>
      <c r="I215" s="28">
        <f t="shared" si="91"/>
        <v>87935</v>
      </c>
      <c r="J215" s="28">
        <f t="shared" si="91"/>
        <v>0</v>
      </c>
      <c r="K215" s="28">
        <f t="shared" si="91"/>
        <v>0</v>
      </c>
      <c r="L215" s="28">
        <f t="shared" si="91"/>
        <v>0</v>
      </c>
      <c r="M215" s="28">
        <f t="shared" si="91"/>
        <v>4409933</v>
      </c>
      <c r="N215" s="28">
        <f t="shared" si="91"/>
        <v>4233161</v>
      </c>
      <c r="O215" s="28">
        <f t="shared" si="91"/>
        <v>8643094</v>
      </c>
      <c r="P215" s="28">
        <f t="shared" si="91"/>
        <v>8643094</v>
      </c>
    </row>
    <row r="216" spans="1:16" ht="7" customHeight="1" x14ac:dyDescent="0.2">
      <c r="B216" s="39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54"/>
    </row>
    <row r="217" spans="1:16" ht="19.5" customHeight="1" x14ac:dyDescent="0.2">
      <c r="B217" s="81" t="str">
        <f>B163</f>
        <v>令　和　４　年　空　港　管　理　状　況　調　書</v>
      </c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</row>
    <row r="218" spans="1:16" ht="19.5" customHeight="1" x14ac:dyDescent="0.2">
      <c r="B218" s="6" t="s">
        <v>2</v>
      </c>
      <c r="C218" s="6" t="s">
        <v>88</v>
      </c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4"/>
      <c r="P218" s="44"/>
    </row>
    <row r="219" spans="1:16" ht="19.5" customHeight="1" x14ac:dyDescent="0.2">
      <c r="B219" s="10" t="s">
        <v>11</v>
      </c>
      <c r="C219" s="11"/>
      <c r="D219" s="12" t="s">
        <v>17</v>
      </c>
      <c r="E219" s="12"/>
      <c r="F219" s="82" t="s">
        <v>83</v>
      </c>
      <c r="G219" s="83"/>
      <c r="H219" s="83"/>
      <c r="I219" s="83"/>
      <c r="J219" s="83"/>
      <c r="K219" s="83"/>
      <c r="L219" s="83"/>
      <c r="M219" s="84"/>
      <c r="N219" s="82" t="s">
        <v>701</v>
      </c>
      <c r="O219" s="83"/>
      <c r="P219" s="85"/>
    </row>
    <row r="220" spans="1:16" ht="19.5" customHeight="1" x14ac:dyDescent="0.2">
      <c r="B220" s="13"/>
      <c r="C220" s="14" t="s">
        <v>23</v>
      </c>
      <c r="D220" s="14" t="s">
        <v>5</v>
      </c>
      <c r="E220" s="14" t="s">
        <v>30</v>
      </c>
      <c r="F220" s="14"/>
      <c r="G220" s="16" t="s">
        <v>31</v>
      </c>
      <c r="H220" s="16"/>
      <c r="I220" s="16"/>
      <c r="J220" s="14"/>
      <c r="K220" s="16" t="s">
        <v>26</v>
      </c>
      <c r="L220" s="16"/>
      <c r="M220" s="14" t="s">
        <v>14</v>
      </c>
      <c r="N220" s="17" t="s">
        <v>393</v>
      </c>
      <c r="O220" s="18" t="s">
        <v>67</v>
      </c>
      <c r="P220" s="19" t="s">
        <v>69</v>
      </c>
    </row>
    <row r="221" spans="1:16" ht="19.5" customHeight="1" x14ac:dyDescent="0.2">
      <c r="B221" s="13" t="s">
        <v>35</v>
      </c>
      <c r="C221" s="17"/>
      <c r="D221" s="17"/>
      <c r="E221" s="17"/>
      <c r="F221" s="14" t="s">
        <v>36</v>
      </c>
      <c r="G221" s="14" t="s">
        <v>41</v>
      </c>
      <c r="H221" s="14" t="s">
        <v>44</v>
      </c>
      <c r="I221" s="14" t="s">
        <v>38</v>
      </c>
      <c r="J221" s="14" t="s">
        <v>36</v>
      </c>
      <c r="K221" s="14" t="s">
        <v>41</v>
      </c>
      <c r="L221" s="14" t="s">
        <v>38</v>
      </c>
      <c r="M221" s="17"/>
      <c r="N221" s="20"/>
      <c r="O221" s="21"/>
      <c r="P221" s="22"/>
    </row>
    <row r="222" spans="1:16" ht="7" customHeight="1" x14ac:dyDescent="0.2">
      <c r="B222" s="23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24"/>
      <c r="O222" s="25"/>
      <c r="P222" s="26"/>
    </row>
    <row r="223" spans="1:16" ht="19.5" customHeight="1" x14ac:dyDescent="0.2">
      <c r="B223" s="27" t="s">
        <v>40</v>
      </c>
      <c r="C223" s="28">
        <f>C7+C61+C115+C169</f>
        <v>6347</v>
      </c>
      <c r="D223" s="28">
        <f t="shared" ref="D223:D234" si="92">D7+D61+D115+D169</f>
        <v>11277</v>
      </c>
      <c r="E223" s="28">
        <f>SUM(C223:D223)</f>
        <v>17624</v>
      </c>
      <c r="F223" s="28">
        <f t="shared" ref="F223:H223" si="93">F7+F61+F115+F169</f>
        <v>78176</v>
      </c>
      <c r="G223" s="28">
        <f t="shared" si="93"/>
        <v>51738</v>
      </c>
      <c r="H223" s="28">
        <f t="shared" si="93"/>
        <v>65815</v>
      </c>
      <c r="I223" s="28">
        <f>SUM(F223:H223)</f>
        <v>195729</v>
      </c>
      <c r="J223" s="28">
        <f t="shared" ref="J223:K223" si="94">J7+J61+J115+J169</f>
        <v>803067</v>
      </c>
      <c r="K223" s="28">
        <f t="shared" si="94"/>
        <v>848356</v>
      </c>
      <c r="L223" s="29">
        <f>SUM(J223:K223)</f>
        <v>1651423</v>
      </c>
      <c r="M223" s="29">
        <f>I223+L223</f>
        <v>1847152</v>
      </c>
      <c r="N223" s="28">
        <f t="shared" ref="N223:O223" si="95">N7+N61+N115+N169</f>
        <v>343628</v>
      </c>
      <c r="O223" s="28">
        <f t="shared" si="95"/>
        <v>0</v>
      </c>
      <c r="P223" s="30">
        <f>SUM(N223:O223)</f>
        <v>343628</v>
      </c>
    </row>
    <row r="224" spans="1:16" ht="19.5" customHeight="1" x14ac:dyDescent="0.2">
      <c r="B224" s="27" t="s">
        <v>46</v>
      </c>
      <c r="C224" s="28">
        <f t="shared" ref="C224" si="96">C8+C62+C116+C170</f>
        <v>5378</v>
      </c>
      <c r="D224" s="28">
        <f t="shared" si="92"/>
        <v>8409</v>
      </c>
      <c r="E224" s="28">
        <f t="shared" ref="E224:E234" si="97">SUM(C224:D224)</f>
        <v>13787</v>
      </c>
      <c r="F224" s="28">
        <f t="shared" ref="F224:H224" si="98">F8+F62+F116+F170</f>
        <v>62222</v>
      </c>
      <c r="G224" s="28">
        <f t="shared" si="98"/>
        <v>48884</v>
      </c>
      <c r="H224" s="28">
        <f t="shared" si="98"/>
        <v>54868</v>
      </c>
      <c r="I224" s="28">
        <f t="shared" ref="I224:I234" si="99">SUM(F224:H224)</f>
        <v>165974</v>
      </c>
      <c r="J224" s="28">
        <f t="shared" ref="J224:K224" si="100">J8+J62+J116+J170</f>
        <v>584233</v>
      </c>
      <c r="K224" s="28">
        <f t="shared" si="100"/>
        <v>570580</v>
      </c>
      <c r="L224" s="29">
        <f t="shared" ref="L224:L234" si="101">SUM(J224:K224)</f>
        <v>1154813</v>
      </c>
      <c r="M224" s="29">
        <f t="shared" ref="M224:M233" si="102">I224+L224</f>
        <v>1320787</v>
      </c>
      <c r="N224" s="28">
        <f t="shared" ref="N224:O224" si="103">N8+N62+N116+N170</f>
        <v>294509</v>
      </c>
      <c r="O224" s="28">
        <f t="shared" si="103"/>
        <v>0</v>
      </c>
      <c r="P224" s="30">
        <f t="shared" ref="P224:P234" si="104">SUM(N224:O224)</f>
        <v>294509</v>
      </c>
    </row>
    <row r="225" spans="2:16" ht="19.5" customHeight="1" x14ac:dyDescent="0.2">
      <c r="B225" s="27" t="s">
        <v>8</v>
      </c>
      <c r="C225" s="28">
        <f t="shared" ref="C225" si="105">C9+C63+C117+C171</f>
        <v>6526</v>
      </c>
      <c r="D225" s="28">
        <f t="shared" si="92"/>
        <v>10965</v>
      </c>
      <c r="E225" s="28">
        <f t="shared" si="97"/>
        <v>17491</v>
      </c>
      <c r="F225" s="28">
        <f t="shared" ref="F225:H225" si="106">F9+F63+F117+F171</f>
        <v>93166</v>
      </c>
      <c r="G225" s="28">
        <f t="shared" si="106"/>
        <v>124815</v>
      </c>
      <c r="H225" s="28">
        <f t="shared" si="106"/>
        <v>80523</v>
      </c>
      <c r="I225" s="28">
        <f t="shared" si="99"/>
        <v>298504</v>
      </c>
      <c r="J225" s="28">
        <f t="shared" ref="J225:K225" si="107">J9+J63+J117+J171</f>
        <v>1060258</v>
      </c>
      <c r="K225" s="28">
        <f t="shared" si="107"/>
        <v>1069729</v>
      </c>
      <c r="L225" s="29">
        <f t="shared" si="101"/>
        <v>2129987</v>
      </c>
      <c r="M225" s="29">
        <f t="shared" si="102"/>
        <v>2428491</v>
      </c>
      <c r="N225" s="28">
        <f t="shared" ref="N225:O225" si="108">N9+N63+N117+N171</f>
        <v>341794</v>
      </c>
      <c r="O225" s="28">
        <f t="shared" si="108"/>
        <v>0</v>
      </c>
      <c r="P225" s="30">
        <f t="shared" si="104"/>
        <v>341794</v>
      </c>
    </row>
    <row r="226" spans="2:16" ht="19.5" customHeight="1" x14ac:dyDescent="0.2">
      <c r="B226" s="27" t="s">
        <v>50</v>
      </c>
      <c r="C226" s="28">
        <f t="shared" ref="C226" si="109">C10+C64+C118+C172</f>
        <v>6125</v>
      </c>
      <c r="D226" s="28">
        <f t="shared" si="92"/>
        <v>11352</v>
      </c>
      <c r="E226" s="28">
        <f t="shared" si="97"/>
        <v>17477</v>
      </c>
      <c r="F226" s="28">
        <f t="shared" ref="F226:H226" si="110">F10+F64+F118+F172</f>
        <v>153344</v>
      </c>
      <c r="G226" s="28">
        <f t="shared" si="110"/>
        <v>188573</v>
      </c>
      <c r="H226" s="28">
        <f t="shared" si="110"/>
        <v>109118</v>
      </c>
      <c r="I226" s="28">
        <f t="shared" si="99"/>
        <v>451035</v>
      </c>
      <c r="J226" s="28">
        <f t="shared" ref="J226:K226" si="111">J10+J64+J118+J172</f>
        <v>1007906</v>
      </c>
      <c r="K226" s="28">
        <f t="shared" si="111"/>
        <v>972641</v>
      </c>
      <c r="L226" s="29">
        <f t="shared" si="101"/>
        <v>1980547</v>
      </c>
      <c r="M226" s="29">
        <f t="shared" si="102"/>
        <v>2431582</v>
      </c>
      <c r="N226" s="28">
        <f t="shared" ref="N226:O226" si="112">N10+N64+N118+N172</f>
        <v>320665</v>
      </c>
      <c r="O226" s="28">
        <f t="shared" si="112"/>
        <v>0</v>
      </c>
      <c r="P226" s="30">
        <f t="shared" si="104"/>
        <v>320665</v>
      </c>
    </row>
    <row r="227" spans="2:16" ht="19.5" customHeight="1" x14ac:dyDescent="0.2">
      <c r="B227" s="27" t="s">
        <v>51</v>
      </c>
      <c r="C227" s="28">
        <f t="shared" ref="C227" si="113">C11+C65+C119+C173</f>
        <v>6273</v>
      </c>
      <c r="D227" s="28">
        <f t="shared" si="92"/>
        <v>12418</v>
      </c>
      <c r="E227" s="28">
        <f t="shared" si="97"/>
        <v>18691</v>
      </c>
      <c r="F227" s="28">
        <f t="shared" ref="F227:H227" si="114">F11+F65+F119+F173</f>
        <v>150853</v>
      </c>
      <c r="G227" s="28">
        <f t="shared" si="114"/>
        <v>220795</v>
      </c>
      <c r="H227" s="28">
        <f t="shared" si="114"/>
        <v>144588</v>
      </c>
      <c r="I227" s="28">
        <f t="shared" si="99"/>
        <v>516236</v>
      </c>
      <c r="J227" s="28">
        <f t="shared" ref="J227:K227" si="115">J11+J65+J119+J173</f>
        <v>1109171</v>
      </c>
      <c r="K227" s="28">
        <f t="shared" si="115"/>
        <v>1132141</v>
      </c>
      <c r="L227" s="29">
        <f t="shared" si="101"/>
        <v>2241312</v>
      </c>
      <c r="M227" s="29">
        <f t="shared" si="102"/>
        <v>2757548</v>
      </c>
      <c r="N227" s="28">
        <f t="shared" ref="N227:O227" si="116">N11+N65+N119+N173</f>
        <v>332015</v>
      </c>
      <c r="O227" s="28">
        <f t="shared" si="116"/>
        <v>0</v>
      </c>
      <c r="P227" s="30">
        <f t="shared" si="104"/>
        <v>332015</v>
      </c>
    </row>
    <row r="228" spans="2:16" ht="19.5" customHeight="1" x14ac:dyDescent="0.2">
      <c r="B228" s="27" t="s">
        <v>53</v>
      </c>
      <c r="C228" s="28">
        <f t="shared" ref="C228" si="117">C12+C66+C120+C174</f>
        <v>6765</v>
      </c>
      <c r="D228" s="28">
        <f t="shared" si="92"/>
        <v>11898</v>
      </c>
      <c r="E228" s="28">
        <f t="shared" si="97"/>
        <v>18663</v>
      </c>
      <c r="F228" s="28">
        <f t="shared" ref="F228:H228" si="118">F12+F66+F120+F174</f>
        <v>198684</v>
      </c>
      <c r="G228" s="28">
        <f>G12+G66+G120+G174</f>
        <v>238226</v>
      </c>
      <c r="H228" s="28">
        <f t="shared" si="118"/>
        <v>173390</v>
      </c>
      <c r="I228" s="28">
        <f t="shared" si="99"/>
        <v>610300</v>
      </c>
      <c r="J228" s="28">
        <f t="shared" ref="J228:K228" si="119">J12+J66+J120+J174</f>
        <v>1109953</v>
      </c>
      <c r="K228" s="28">
        <f t="shared" si="119"/>
        <v>1094419</v>
      </c>
      <c r="L228" s="29">
        <f t="shared" si="101"/>
        <v>2204372</v>
      </c>
      <c r="M228" s="29">
        <f t="shared" si="102"/>
        <v>2814672</v>
      </c>
      <c r="N228" s="28">
        <f t="shared" ref="N228:O228" si="120">N12+N66+N120+N174</f>
        <v>335959</v>
      </c>
      <c r="O228" s="28">
        <f t="shared" si="120"/>
        <v>0</v>
      </c>
      <c r="P228" s="30">
        <f t="shared" si="104"/>
        <v>335959</v>
      </c>
    </row>
    <row r="229" spans="2:16" ht="19.5" customHeight="1" x14ac:dyDescent="0.2">
      <c r="B229" s="27" t="s">
        <v>58</v>
      </c>
      <c r="C229" s="28">
        <f t="shared" ref="C229" si="121">C13+C67+C121+C175</f>
        <v>7123</v>
      </c>
      <c r="D229" s="28">
        <f t="shared" si="92"/>
        <v>13259</v>
      </c>
      <c r="E229" s="28">
        <f t="shared" si="97"/>
        <v>20382</v>
      </c>
      <c r="F229" s="28">
        <f t="shared" ref="F229:H229" si="122">F13+F67+F121+F175</f>
        <v>314337</v>
      </c>
      <c r="G229" s="28">
        <f t="shared" si="122"/>
        <v>291992</v>
      </c>
      <c r="H229" s="28">
        <f t="shared" si="122"/>
        <v>187827</v>
      </c>
      <c r="I229" s="28">
        <f t="shared" si="99"/>
        <v>794156</v>
      </c>
      <c r="J229" s="28">
        <f t="shared" ref="J229:K229" si="123">J13+J67+J121+J175</f>
        <v>1308383</v>
      </c>
      <c r="K229" s="28">
        <f t="shared" si="123"/>
        <v>1291455</v>
      </c>
      <c r="L229" s="29">
        <f t="shared" si="101"/>
        <v>2599838</v>
      </c>
      <c r="M229" s="29">
        <f t="shared" si="102"/>
        <v>3393994</v>
      </c>
      <c r="N229" s="28">
        <f t="shared" ref="N229:O229" si="124">N13+N67+N121+N175</f>
        <v>348858</v>
      </c>
      <c r="O229" s="28">
        <f t="shared" si="124"/>
        <v>0</v>
      </c>
      <c r="P229" s="30">
        <f t="shared" si="104"/>
        <v>348858</v>
      </c>
    </row>
    <row r="230" spans="2:16" ht="19.5" customHeight="1" x14ac:dyDescent="0.2">
      <c r="B230" s="27" t="s">
        <v>4</v>
      </c>
      <c r="C230" s="28">
        <f t="shared" ref="C230" si="125">C14+C68+C122+C176</f>
        <v>7311</v>
      </c>
      <c r="D230" s="28">
        <f t="shared" si="92"/>
        <v>14042</v>
      </c>
      <c r="E230" s="28">
        <f t="shared" si="97"/>
        <v>21353</v>
      </c>
      <c r="F230" s="28">
        <f t="shared" ref="F230:H230" si="126">F14+F68+F122+F176</f>
        <v>391901</v>
      </c>
      <c r="G230" s="28">
        <f t="shared" si="126"/>
        <v>364655</v>
      </c>
      <c r="H230" s="28">
        <f t="shared" si="126"/>
        <v>189722</v>
      </c>
      <c r="I230" s="28">
        <f t="shared" si="99"/>
        <v>946278</v>
      </c>
      <c r="J230" s="28">
        <f t="shared" ref="J230:K230" si="127">J14+J68+J122+J176</f>
        <v>1487497</v>
      </c>
      <c r="K230" s="28">
        <f t="shared" si="127"/>
        <v>1503381</v>
      </c>
      <c r="L230" s="29">
        <f t="shared" si="101"/>
        <v>2990878</v>
      </c>
      <c r="M230" s="29">
        <f t="shared" si="102"/>
        <v>3937156</v>
      </c>
      <c r="N230" s="28">
        <f t="shared" ref="N230:O230" si="128">N14+N68+N122+N176</f>
        <v>354107</v>
      </c>
      <c r="O230" s="28">
        <f t="shared" si="128"/>
        <v>0</v>
      </c>
      <c r="P230" s="30">
        <f t="shared" si="104"/>
        <v>354107</v>
      </c>
    </row>
    <row r="231" spans="2:16" ht="19.5" customHeight="1" x14ac:dyDescent="0.2">
      <c r="B231" s="27" t="s">
        <v>59</v>
      </c>
      <c r="C231" s="28">
        <f t="shared" ref="C231" si="129">C15+C69+C123+C177</f>
        <v>7260</v>
      </c>
      <c r="D231" s="28">
        <f t="shared" si="92"/>
        <v>12291</v>
      </c>
      <c r="E231" s="28">
        <f t="shared" si="97"/>
        <v>19551</v>
      </c>
      <c r="F231" s="28">
        <f t="shared" ref="F231:H231" si="130">F15+F69+F123+F177</f>
        <v>333246</v>
      </c>
      <c r="G231" s="28">
        <f t="shared" si="130"/>
        <v>369755</v>
      </c>
      <c r="H231" s="28">
        <f t="shared" si="130"/>
        <v>162625</v>
      </c>
      <c r="I231" s="28">
        <f t="shared" si="99"/>
        <v>865626</v>
      </c>
      <c r="J231" s="28">
        <f t="shared" ref="J231:K231" si="131">J15+J69+J123+J177</f>
        <v>1255128</v>
      </c>
      <c r="K231" s="28">
        <f t="shared" si="131"/>
        <v>1251825</v>
      </c>
      <c r="L231" s="29">
        <f t="shared" si="101"/>
        <v>2506953</v>
      </c>
      <c r="M231" s="29">
        <f t="shared" si="102"/>
        <v>3372579</v>
      </c>
      <c r="N231" s="28">
        <f t="shared" ref="N231:O231" si="132">N15+N69+N123+N177</f>
        <v>340424</v>
      </c>
      <c r="O231" s="28">
        <f t="shared" si="132"/>
        <v>0</v>
      </c>
      <c r="P231" s="30">
        <f t="shared" si="104"/>
        <v>340424</v>
      </c>
    </row>
    <row r="232" spans="2:16" ht="19.5" customHeight="1" x14ac:dyDescent="0.2">
      <c r="B232" s="27" t="s">
        <v>25</v>
      </c>
      <c r="C232" s="28">
        <f t="shared" ref="C232" si="133">C16+C70+C124+C178</f>
        <v>7839</v>
      </c>
      <c r="D232" s="28">
        <f t="shared" si="92"/>
        <v>12963</v>
      </c>
      <c r="E232" s="28">
        <f t="shared" si="97"/>
        <v>20802</v>
      </c>
      <c r="F232" s="28">
        <f t="shared" ref="F232:H232" si="134">F16+F70+F124+F178</f>
        <v>502491</v>
      </c>
      <c r="G232" s="28">
        <f t="shared" si="134"/>
        <v>581212</v>
      </c>
      <c r="H232" s="28">
        <f t="shared" si="134"/>
        <v>153973</v>
      </c>
      <c r="I232" s="28">
        <f t="shared" si="99"/>
        <v>1237676</v>
      </c>
      <c r="J232" s="28">
        <f t="shared" ref="J232:K232" si="135">J16+J70+J124+J178</f>
        <v>1448819</v>
      </c>
      <c r="K232" s="28">
        <f t="shared" si="135"/>
        <v>1464849</v>
      </c>
      <c r="L232" s="29">
        <f t="shared" si="101"/>
        <v>2913668</v>
      </c>
      <c r="M232" s="29">
        <f t="shared" si="102"/>
        <v>4151344</v>
      </c>
      <c r="N232" s="28">
        <f t="shared" ref="N232:O232" si="136">N16+N70+N124+N178</f>
        <v>355266</v>
      </c>
      <c r="O232" s="28">
        <f t="shared" si="136"/>
        <v>0</v>
      </c>
      <c r="P232" s="30">
        <f t="shared" si="104"/>
        <v>355266</v>
      </c>
    </row>
    <row r="233" spans="2:16" ht="19.5" customHeight="1" x14ac:dyDescent="0.2">
      <c r="B233" s="27" t="s">
        <v>19</v>
      </c>
      <c r="C233" s="28">
        <f t="shared" ref="C233" si="137">C17+C71+C125+C179</f>
        <v>8728</v>
      </c>
      <c r="D233" s="28">
        <f t="shared" si="92"/>
        <v>12312</v>
      </c>
      <c r="E233" s="28">
        <f t="shared" si="97"/>
        <v>21040</v>
      </c>
      <c r="F233" s="28">
        <f t="shared" ref="F233:H233" si="138">F17+F71+F125+F179</f>
        <v>779386</v>
      </c>
      <c r="G233" s="28">
        <f t="shared" si="138"/>
        <v>830808</v>
      </c>
      <c r="H233" s="28">
        <f t="shared" si="138"/>
        <v>141724</v>
      </c>
      <c r="I233" s="28">
        <f t="shared" si="99"/>
        <v>1751918</v>
      </c>
      <c r="J233" s="28">
        <f t="shared" ref="J233:K233" si="139">J17+J71+J125+J179</f>
        <v>1426783</v>
      </c>
      <c r="K233" s="28">
        <f t="shared" si="139"/>
        <v>1430778</v>
      </c>
      <c r="L233" s="29">
        <f t="shared" si="101"/>
        <v>2857561</v>
      </c>
      <c r="M233" s="29">
        <f t="shared" si="102"/>
        <v>4609479</v>
      </c>
      <c r="N233" s="28">
        <f t="shared" ref="N233:O233" si="140">N17+N71+N125+N179</f>
        <v>360893</v>
      </c>
      <c r="O233" s="28">
        <f t="shared" si="140"/>
        <v>0</v>
      </c>
      <c r="P233" s="30">
        <f t="shared" si="104"/>
        <v>360893</v>
      </c>
    </row>
    <row r="234" spans="2:16" ht="19.5" customHeight="1" x14ac:dyDescent="0.2">
      <c r="B234" s="27" t="s">
        <v>66</v>
      </c>
      <c r="C234" s="28">
        <f t="shared" ref="C234" si="141">C18+C72+C126+C180</f>
        <v>9621</v>
      </c>
      <c r="D234" s="28">
        <f t="shared" si="92"/>
        <v>12948</v>
      </c>
      <c r="E234" s="28">
        <f t="shared" si="97"/>
        <v>22569</v>
      </c>
      <c r="F234" s="28">
        <f t="shared" ref="F234:H234" si="142">F18+F72+F126+F180</f>
        <v>1085015</v>
      </c>
      <c r="G234" s="28">
        <f t="shared" si="142"/>
        <v>1092752</v>
      </c>
      <c r="H234" s="28">
        <f t="shared" si="142"/>
        <v>152716</v>
      </c>
      <c r="I234" s="28">
        <f t="shared" si="99"/>
        <v>2330483</v>
      </c>
      <c r="J234" s="28">
        <f t="shared" ref="J234:K234" si="143">J18+J72+J126+J180</f>
        <v>1420430</v>
      </c>
      <c r="K234" s="28">
        <f t="shared" si="143"/>
        <v>1376958</v>
      </c>
      <c r="L234" s="29">
        <f t="shared" si="101"/>
        <v>2797388</v>
      </c>
      <c r="M234" s="29">
        <f>I234+L234</f>
        <v>5127871</v>
      </c>
      <c r="N234" s="28">
        <f t="shared" ref="N234:O234" si="144">N18+N72+N126+N180</f>
        <v>393913</v>
      </c>
      <c r="O234" s="28">
        <f t="shared" si="144"/>
        <v>0</v>
      </c>
      <c r="P234" s="30">
        <f t="shared" si="104"/>
        <v>393913</v>
      </c>
    </row>
    <row r="235" spans="2:16" ht="19.5" customHeight="1" x14ac:dyDescent="0.2">
      <c r="B235" s="32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5"/>
      <c r="P235" s="30"/>
    </row>
    <row r="236" spans="2:16" ht="19.5" customHeight="1" x14ac:dyDescent="0.2">
      <c r="B236" s="32" t="s">
        <v>72</v>
      </c>
      <c r="C236" s="28">
        <f>SUM(C223:C234)</f>
        <v>85296</v>
      </c>
      <c r="D236" s="28">
        <f t="shared" ref="D236:O236" si="145">SUM(D223:D234)</f>
        <v>144134</v>
      </c>
      <c r="E236" s="28">
        <f t="shared" si="145"/>
        <v>229430</v>
      </c>
      <c r="F236" s="28">
        <f t="shared" si="145"/>
        <v>4142821</v>
      </c>
      <c r="G236" s="28">
        <f t="shared" si="145"/>
        <v>4404205</v>
      </c>
      <c r="H236" s="28">
        <f t="shared" si="145"/>
        <v>1616889</v>
      </c>
      <c r="I236" s="28">
        <f t="shared" si="145"/>
        <v>10163915</v>
      </c>
      <c r="J236" s="28">
        <f t="shared" si="145"/>
        <v>14021628</v>
      </c>
      <c r="K236" s="28">
        <f t="shared" si="145"/>
        <v>14007112</v>
      </c>
      <c r="L236" s="28">
        <f t="shared" si="145"/>
        <v>28028740</v>
      </c>
      <c r="M236" s="28">
        <f t="shared" si="145"/>
        <v>38192655</v>
      </c>
      <c r="N236" s="28">
        <f t="shared" si="145"/>
        <v>4122031</v>
      </c>
      <c r="O236" s="28">
        <f t="shared" si="145"/>
        <v>0</v>
      </c>
      <c r="P236" s="28">
        <f t="shared" ref="P236" si="146">SUM(P223:P234)</f>
        <v>4122031</v>
      </c>
    </row>
    <row r="237" spans="2:16" ht="7" customHeight="1" x14ac:dyDescent="0.2">
      <c r="B237" s="32"/>
      <c r="C237" s="55"/>
      <c r="D237" s="21"/>
      <c r="E237" s="21"/>
      <c r="F237" s="55"/>
      <c r="G237" s="55"/>
      <c r="H237" s="21"/>
      <c r="I237" s="21"/>
      <c r="J237" s="55"/>
      <c r="K237" s="21"/>
      <c r="L237" s="28"/>
      <c r="M237" s="28"/>
      <c r="N237" s="21"/>
      <c r="O237" s="21"/>
      <c r="P237" s="30"/>
    </row>
    <row r="238" spans="2:16" ht="19.5" customHeight="1" x14ac:dyDescent="0.2">
      <c r="B238" s="33" t="s">
        <v>40</v>
      </c>
      <c r="C238" s="28">
        <f t="shared" ref="C238:D238" si="147">C22+C76+C130+C184</f>
        <v>9521</v>
      </c>
      <c r="D238" s="28">
        <f t="shared" si="147"/>
        <v>12588</v>
      </c>
      <c r="E238" s="28">
        <f>SUM(C238:D238)</f>
        <v>22109</v>
      </c>
      <c r="F238" s="28">
        <f t="shared" ref="F238:H238" si="148">F22+F76+F130+F184</f>
        <v>1182397</v>
      </c>
      <c r="G238" s="28">
        <f t="shared" si="148"/>
        <v>1178767</v>
      </c>
      <c r="H238" s="28">
        <f t="shared" si="148"/>
        <v>165685</v>
      </c>
      <c r="I238" s="28">
        <f t="shared" ref="I238:I240" si="149">SUM(F238:H238)</f>
        <v>2526849</v>
      </c>
      <c r="J238" s="28">
        <f t="shared" ref="J238:K238" si="150">J22+J76+J130+J184</f>
        <v>1236206</v>
      </c>
      <c r="K238" s="28">
        <f t="shared" si="150"/>
        <v>1274014</v>
      </c>
      <c r="L238" s="37">
        <f>SUM(J238:K238)</f>
        <v>2510220</v>
      </c>
      <c r="M238" s="37">
        <f>I238+L238</f>
        <v>5037069</v>
      </c>
      <c r="N238" s="28">
        <f t="shared" ref="N238:O238" si="151">N22+N76+N130+N184</f>
        <v>368727</v>
      </c>
      <c r="O238" s="28">
        <f t="shared" si="151"/>
        <v>0</v>
      </c>
      <c r="P238" s="38">
        <f>SUM(N238:O238)</f>
        <v>368727</v>
      </c>
    </row>
    <row r="239" spans="2:16" ht="19.5" customHeight="1" x14ac:dyDescent="0.2">
      <c r="B239" s="27" t="s">
        <v>46</v>
      </c>
      <c r="C239" s="28">
        <f t="shared" ref="C239:D239" si="152">C23+C77+C131+C185</f>
        <v>9281</v>
      </c>
      <c r="D239" s="28">
        <f t="shared" si="152"/>
        <v>11438</v>
      </c>
      <c r="E239" s="28">
        <f t="shared" ref="E239:E240" si="153">SUM(C239:D239)</f>
        <v>20719</v>
      </c>
      <c r="F239" s="28">
        <f t="shared" ref="F239:H239" si="154">F23+F77+F131+F185</f>
        <v>1210095</v>
      </c>
      <c r="G239" s="28">
        <f t="shared" si="154"/>
        <v>1188247</v>
      </c>
      <c r="H239" s="28">
        <f t="shared" si="154"/>
        <v>136946</v>
      </c>
      <c r="I239" s="28">
        <f t="shared" si="149"/>
        <v>2535288</v>
      </c>
      <c r="J239" s="28">
        <f t="shared" ref="J239:K239" si="155">J23+J77+J131+J185</f>
        <v>1315474</v>
      </c>
      <c r="K239" s="28">
        <f t="shared" si="155"/>
        <v>1303936</v>
      </c>
      <c r="L239" s="29">
        <f>SUM(J239:K239)</f>
        <v>2619410</v>
      </c>
      <c r="M239" s="29">
        <f>I239+L239</f>
        <v>5154698</v>
      </c>
      <c r="N239" s="28">
        <f t="shared" ref="N239:O239" si="156">N23+N77+N131+N185</f>
        <v>351039</v>
      </c>
      <c r="O239" s="28">
        <f t="shared" si="156"/>
        <v>0</v>
      </c>
      <c r="P239" s="30">
        <f>SUM(N239:O239)</f>
        <v>351039</v>
      </c>
    </row>
    <row r="240" spans="2:16" ht="19.5" customHeight="1" x14ac:dyDescent="0.2">
      <c r="B240" s="27" t="s">
        <v>8</v>
      </c>
      <c r="C240" s="28">
        <f t="shared" ref="C240:D240" si="157">C24+C78+C132+C186</f>
        <v>10810</v>
      </c>
      <c r="D240" s="28">
        <f t="shared" si="157"/>
        <v>12885</v>
      </c>
      <c r="E240" s="28">
        <f t="shared" si="153"/>
        <v>23695</v>
      </c>
      <c r="F240" s="28">
        <f t="shared" ref="F240:H240" si="158">F24+F78+F132+F186</f>
        <v>1398588</v>
      </c>
      <c r="G240" s="28">
        <f t="shared" si="158"/>
        <v>1576955</v>
      </c>
      <c r="H240" s="28">
        <f t="shared" si="158"/>
        <v>107413</v>
      </c>
      <c r="I240" s="28">
        <f t="shared" si="149"/>
        <v>3082956</v>
      </c>
      <c r="J240" s="28">
        <f t="shared" ref="J240:K240" si="159">J24+J78+J132+J186</f>
        <v>1631166</v>
      </c>
      <c r="K240" s="28">
        <f t="shared" si="159"/>
        <v>1644412</v>
      </c>
      <c r="L240" s="29">
        <f>SUM(J240:K240)</f>
        <v>3275578</v>
      </c>
      <c r="M240" s="29">
        <f>I240+L240</f>
        <v>6358534</v>
      </c>
      <c r="N240" s="28">
        <f t="shared" ref="N240:O240" si="160">N24+N78+N132+N186</f>
        <v>394031</v>
      </c>
      <c r="O240" s="28">
        <f t="shared" si="160"/>
        <v>0</v>
      </c>
      <c r="P240" s="30">
        <f>SUM(N240:O240)</f>
        <v>394031</v>
      </c>
    </row>
    <row r="241" spans="2:16" ht="19.5" customHeight="1" x14ac:dyDescent="0.2">
      <c r="B241" s="32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5"/>
      <c r="P241" s="30"/>
    </row>
    <row r="242" spans="2:16" ht="19.5" customHeight="1" x14ac:dyDescent="0.2">
      <c r="B242" s="32" t="s">
        <v>74</v>
      </c>
      <c r="C242" s="25">
        <f>SUM(C226:C234,C238:C240)</f>
        <v>96657</v>
      </c>
      <c r="D242" s="25">
        <f t="shared" ref="D242:P242" si="161">SUM(D226:D234,D238:D240)</f>
        <v>150394</v>
      </c>
      <c r="E242" s="25">
        <f t="shared" si="161"/>
        <v>247051</v>
      </c>
      <c r="F242" s="25">
        <f t="shared" si="161"/>
        <v>7700337</v>
      </c>
      <c r="G242" s="25">
        <f t="shared" si="161"/>
        <v>8122737</v>
      </c>
      <c r="H242" s="25">
        <f t="shared" si="161"/>
        <v>1825727</v>
      </c>
      <c r="I242" s="25">
        <f t="shared" si="161"/>
        <v>17648801</v>
      </c>
      <c r="J242" s="25">
        <f t="shared" si="161"/>
        <v>15756916</v>
      </c>
      <c r="K242" s="25">
        <f t="shared" si="161"/>
        <v>15740809</v>
      </c>
      <c r="L242" s="28">
        <f t="shared" si="161"/>
        <v>31497725</v>
      </c>
      <c r="M242" s="28">
        <f t="shared" si="161"/>
        <v>49146526</v>
      </c>
      <c r="N242" s="25">
        <f t="shared" si="161"/>
        <v>4255897</v>
      </c>
      <c r="O242" s="25">
        <f t="shared" si="161"/>
        <v>0</v>
      </c>
      <c r="P242" s="28">
        <f t="shared" si="161"/>
        <v>4255897</v>
      </c>
    </row>
    <row r="243" spans="2:16" ht="7" customHeight="1" x14ac:dyDescent="0.2">
      <c r="B243" s="39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1"/>
      <c r="P243" s="42"/>
    </row>
    <row r="244" spans="2:16" ht="19.5" customHeight="1" x14ac:dyDescent="0.2"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4"/>
      <c r="P244" s="44"/>
    </row>
    <row r="245" spans="2:16" ht="19.5" customHeight="1" x14ac:dyDescent="0.2"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4"/>
      <c r="P245" s="44"/>
    </row>
    <row r="246" spans="2:16" ht="19.5" customHeight="1" x14ac:dyDescent="0.2">
      <c r="B246" s="10" t="s">
        <v>11</v>
      </c>
      <c r="C246" s="11"/>
      <c r="D246" s="12"/>
      <c r="E246" s="12"/>
      <c r="F246" s="12" t="s">
        <v>85</v>
      </c>
      <c r="G246" s="12"/>
      <c r="H246" s="12"/>
      <c r="I246" s="12"/>
      <c r="J246" s="11"/>
      <c r="K246" s="12"/>
      <c r="L246" s="12"/>
      <c r="M246" s="12" t="s">
        <v>77</v>
      </c>
      <c r="N246" s="12"/>
      <c r="O246" s="45"/>
      <c r="P246" s="46"/>
    </row>
    <row r="247" spans="2:16" ht="19.5" customHeight="1" x14ac:dyDescent="0.2">
      <c r="B247" s="47"/>
      <c r="C247" s="14"/>
      <c r="D247" s="16" t="s">
        <v>31</v>
      </c>
      <c r="E247" s="16"/>
      <c r="F247" s="14"/>
      <c r="G247" s="16" t="s">
        <v>26</v>
      </c>
      <c r="H247" s="16"/>
      <c r="I247" s="14" t="s">
        <v>69</v>
      </c>
      <c r="J247" s="14"/>
      <c r="K247" s="16" t="s">
        <v>31</v>
      </c>
      <c r="L247" s="16"/>
      <c r="M247" s="14"/>
      <c r="N247" s="16" t="s">
        <v>26</v>
      </c>
      <c r="O247" s="48"/>
      <c r="P247" s="49" t="s">
        <v>14</v>
      </c>
    </row>
    <row r="248" spans="2:16" ht="19.5" customHeight="1" x14ac:dyDescent="0.2">
      <c r="B248" s="50" t="s">
        <v>35</v>
      </c>
      <c r="C248" s="14" t="s">
        <v>76</v>
      </c>
      <c r="D248" s="14" t="s">
        <v>60</v>
      </c>
      <c r="E248" s="14" t="s">
        <v>38</v>
      </c>
      <c r="F248" s="14" t="s">
        <v>76</v>
      </c>
      <c r="G248" s="14" t="s">
        <v>60</v>
      </c>
      <c r="H248" s="14" t="s">
        <v>38</v>
      </c>
      <c r="I248" s="17"/>
      <c r="J248" s="14" t="s">
        <v>76</v>
      </c>
      <c r="K248" s="14" t="s">
        <v>60</v>
      </c>
      <c r="L248" s="14" t="s">
        <v>38</v>
      </c>
      <c r="M248" s="14" t="s">
        <v>76</v>
      </c>
      <c r="N248" s="14" t="s">
        <v>60</v>
      </c>
      <c r="O248" s="51" t="s">
        <v>38</v>
      </c>
      <c r="P248" s="52"/>
    </row>
    <row r="249" spans="2:16" ht="7" customHeight="1" x14ac:dyDescent="0.2">
      <c r="B249" s="53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51"/>
      <c r="P249" s="49"/>
    </row>
    <row r="250" spans="2:16" ht="19.5" customHeight="1" x14ac:dyDescent="0.2">
      <c r="B250" s="27" t="s">
        <v>40</v>
      </c>
      <c r="C250" s="28">
        <f t="shared" ref="C250:D250" si="162">C34+C88+C142+C196</f>
        <v>124994</v>
      </c>
      <c r="D250" s="28">
        <f t="shared" si="162"/>
        <v>157711</v>
      </c>
      <c r="E250" s="28">
        <f>SUM(C250:D250)</f>
        <v>282705</v>
      </c>
      <c r="F250" s="28">
        <f t="shared" ref="F250:G250" si="163">F34+F88+F142+F196</f>
        <v>4136</v>
      </c>
      <c r="G250" s="28">
        <f t="shared" si="163"/>
        <v>3802</v>
      </c>
      <c r="H250" s="28">
        <f>SUM(F250:G250)</f>
        <v>7938</v>
      </c>
      <c r="I250" s="28">
        <f>E250+H250</f>
        <v>290643</v>
      </c>
      <c r="J250" s="28">
        <f t="shared" ref="J250:K250" si="164">J34+J88+J142+J196</f>
        <v>2020205</v>
      </c>
      <c r="K250" s="28">
        <f t="shared" si="164"/>
        <v>3976955</v>
      </c>
      <c r="L250" s="28">
        <f>SUM(J250:K250)</f>
        <v>5997160</v>
      </c>
      <c r="M250" s="28">
        <f t="shared" ref="M250:N250" si="165">M34+M88+M142+M196</f>
        <v>560272</v>
      </c>
      <c r="N250" s="28">
        <f t="shared" si="165"/>
        <v>452291</v>
      </c>
      <c r="O250" s="28">
        <f>SUM(M250:N250)</f>
        <v>1012563</v>
      </c>
      <c r="P250" s="30">
        <f>L250+O250</f>
        <v>7009723</v>
      </c>
    </row>
    <row r="251" spans="2:16" ht="19.5" customHeight="1" x14ac:dyDescent="0.2">
      <c r="B251" s="27" t="s">
        <v>46</v>
      </c>
      <c r="C251" s="28">
        <f t="shared" ref="C251:D251" si="166">C35+C89+C143+C197</f>
        <v>126427</v>
      </c>
      <c r="D251" s="28">
        <f t="shared" si="166"/>
        <v>134665</v>
      </c>
      <c r="E251" s="28">
        <f t="shared" ref="E251:E261" si="167">SUM(C251:D251)</f>
        <v>261092</v>
      </c>
      <c r="F251" s="28">
        <f t="shared" ref="F251:G251" si="168">F35+F89+F143+F197</f>
        <v>3931</v>
      </c>
      <c r="G251" s="28">
        <f t="shared" si="168"/>
        <v>3373</v>
      </c>
      <c r="H251" s="28">
        <f t="shared" ref="H251:H261" si="169">SUM(F251:G251)</f>
        <v>7304</v>
      </c>
      <c r="I251" s="28">
        <f>E251+H251</f>
        <v>268396</v>
      </c>
      <c r="J251" s="28">
        <f t="shared" ref="J251:K251" si="170">J35+J89+J143+J197</f>
        <v>1877208</v>
      </c>
      <c r="K251" s="28">
        <f t="shared" si="170"/>
        <v>2771376</v>
      </c>
      <c r="L251" s="28">
        <f t="shared" ref="L251:L261" si="171">SUM(J251:K251)</f>
        <v>4648584</v>
      </c>
      <c r="M251" s="28">
        <f t="shared" ref="M251:N251" si="172">M35+M89+M143+M197</f>
        <v>448593</v>
      </c>
      <c r="N251" s="28">
        <f t="shared" si="172"/>
        <v>401143</v>
      </c>
      <c r="O251" s="28">
        <f t="shared" ref="O251:O261" si="173">SUM(M251:N251)</f>
        <v>849736</v>
      </c>
      <c r="P251" s="30">
        <f t="shared" ref="P251:P261" si="174">L251+O251</f>
        <v>5498320</v>
      </c>
    </row>
    <row r="252" spans="2:16" ht="19.5" customHeight="1" x14ac:dyDescent="0.2">
      <c r="B252" s="27" t="s">
        <v>8</v>
      </c>
      <c r="C252" s="28">
        <f t="shared" ref="C252:D252" si="175">C36+C90+C144+C198</f>
        <v>144193</v>
      </c>
      <c r="D252" s="28">
        <f t="shared" si="175"/>
        <v>169533</v>
      </c>
      <c r="E252" s="28">
        <f t="shared" si="167"/>
        <v>313726</v>
      </c>
      <c r="F252" s="28">
        <f t="shared" ref="F252:G252" si="176">F36+F90+F144+F198</f>
        <v>4868</v>
      </c>
      <c r="G252" s="28">
        <f t="shared" si="176"/>
        <v>4442</v>
      </c>
      <c r="H252" s="28">
        <f t="shared" si="169"/>
        <v>9310</v>
      </c>
      <c r="I252" s="28">
        <f>E252+H252</f>
        <v>323036</v>
      </c>
      <c r="J252" s="28">
        <f t="shared" ref="J252:K252" si="177">J36+J90+J144+J198</f>
        <v>2105353</v>
      </c>
      <c r="K252" s="28">
        <f t="shared" si="177"/>
        <v>3905160</v>
      </c>
      <c r="L252" s="28">
        <f t="shared" si="171"/>
        <v>6010513</v>
      </c>
      <c r="M252" s="28">
        <f t="shared" ref="M252:N252" si="178">M36+M90+M144+M198</f>
        <v>512224</v>
      </c>
      <c r="N252" s="28">
        <f t="shared" si="178"/>
        <v>501524</v>
      </c>
      <c r="O252" s="28">
        <f t="shared" si="173"/>
        <v>1013748</v>
      </c>
      <c r="P252" s="30">
        <f t="shared" si="174"/>
        <v>7024261</v>
      </c>
    </row>
    <row r="253" spans="2:16" ht="19.5" customHeight="1" x14ac:dyDescent="0.2">
      <c r="B253" s="27" t="s">
        <v>50</v>
      </c>
      <c r="C253" s="28">
        <f t="shared" ref="C253:D253" si="179">C37+C91+C145+C199</f>
        <v>130535</v>
      </c>
      <c r="D253" s="28">
        <f t="shared" si="179"/>
        <v>148862</v>
      </c>
      <c r="E253" s="28">
        <f t="shared" si="167"/>
        <v>279397</v>
      </c>
      <c r="F253" s="28">
        <f t="shared" ref="F253:G253" si="180">F37+F91+F145+F199</f>
        <v>4393</v>
      </c>
      <c r="G253" s="28">
        <f t="shared" si="180"/>
        <v>4415</v>
      </c>
      <c r="H253" s="28">
        <f t="shared" si="169"/>
        <v>8808</v>
      </c>
      <c r="I253" s="28">
        <f t="shared" ref="I253:I261" si="181">E253+H253</f>
        <v>288205</v>
      </c>
      <c r="J253" s="28">
        <f t="shared" ref="J253:K253" si="182">J37+J91+J145+J199</f>
        <v>1806540</v>
      </c>
      <c r="K253" s="28">
        <f t="shared" si="182"/>
        <v>3359030</v>
      </c>
      <c r="L253" s="28">
        <f t="shared" si="171"/>
        <v>5165570</v>
      </c>
      <c r="M253" s="28">
        <f t="shared" ref="M253:N253" si="183">M37+M91+M145+M199</f>
        <v>465738</v>
      </c>
      <c r="N253" s="28">
        <f t="shared" si="183"/>
        <v>447289</v>
      </c>
      <c r="O253" s="28">
        <f t="shared" si="173"/>
        <v>913027</v>
      </c>
      <c r="P253" s="30">
        <f t="shared" si="174"/>
        <v>6078597</v>
      </c>
    </row>
    <row r="254" spans="2:16" ht="19.5" customHeight="1" x14ac:dyDescent="0.2">
      <c r="B254" s="27" t="s">
        <v>51</v>
      </c>
      <c r="C254" s="28">
        <f t="shared" ref="C254:D254" si="184">C38+C92+C146+C200</f>
        <v>124452</v>
      </c>
      <c r="D254" s="28">
        <f t="shared" si="184"/>
        <v>141053</v>
      </c>
      <c r="E254" s="28">
        <f t="shared" si="167"/>
        <v>265505</v>
      </c>
      <c r="F254" s="28">
        <f t="shared" ref="F254:G254" si="185">F38+F92+F146+F200</f>
        <v>3774</v>
      </c>
      <c r="G254" s="28">
        <f t="shared" si="185"/>
        <v>4201</v>
      </c>
      <c r="H254" s="28">
        <f t="shared" si="169"/>
        <v>7975</v>
      </c>
      <c r="I254" s="28">
        <f t="shared" si="181"/>
        <v>273480</v>
      </c>
      <c r="J254" s="28">
        <f t="shared" ref="J254:K254" si="186">J38+J92+J146+J200</f>
        <v>1451287</v>
      </c>
      <c r="K254" s="28">
        <f t="shared" si="186"/>
        <v>3501802</v>
      </c>
      <c r="L254" s="28">
        <f t="shared" si="171"/>
        <v>4953089</v>
      </c>
      <c r="M254" s="28">
        <f t="shared" ref="M254:N254" si="187">M38+M92+M146+M200</f>
        <v>433049</v>
      </c>
      <c r="N254" s="28">
        <f t="shared" si="187"/>
        <v>418359</v>
      </c>
      <c r="O254" s="28">
        <f t="shared" si="173"/>
        <v>851408</v>
      </c>
      <c r="P254" s="30">
        <f t="shared" si="174"/>
        <v>5804497</v>
      </c>
    </row>
    <row r="255" spans="2:16" ht="19.5" customHeight="1" x14ac:dyDescent="0.2">
      <c r="B255" s="27" t="s">
        <v>53</v>
      </c>
      <c r="C255" s="28">
        <f t="shared" ref="C255:D255" si="188">C39+C93+C147+C201</f>
        <v>134043</v>
      </c>
      <c r="D255" s="28">
        <f t="shared" si="188"/>
        <v>143019</v>
      </c>
      <c r="E255" s="28">
        <f t="shared" si="167"/>
        <v>277062</v>
      </c>
      <c r="F255" s="28">
        <f t="shared" ref="F255:G255" si="189">F39+F93+F147+F201</f>
        <v>3956</v>
      </c>
      <c r="G255" s="28">
        <f t="shared" si="189"/>
        <v>3758</v>
      </c>
      <c r="H255" s="28">
        <f t="shared" si="169"/>
        <v>7714</v>
      </c>
      <c r="I255" s="28">
        <f t="shared" si="181"/>
        <v>284776</v>
      </c>
      <c r="J255" s="28">
        <f t="shared" ref="J255:K255" si="190">J39+J93+J147+J201</f>
        <v>1594321</v>
      </c>
      <c r="K255" s="28">
        <f t="shared" si="190"/>
        <v>4027344</v>
      </c>
      <c r="L255" s="28">
        <f t="shared" si="171"/>
        <v>5621665</v>
      </c>
      <c r="M255" s="28">
        <f t="shared" ref="M255:N255" si="191">M39+M93+M147+M201</f>
        <v>482776</v>
      </c>
      <c r="N255" s="28">
        <f t="shared" si="191"/>
        <v>470647</v>
      </c>
      <c r="O255" s="28">
        <f t="shared" si="173"/>
        <v>953423</v>
      </c>
      <c r="P255" s="30">
        <f t="shared" si="174"/>
        <v>6575088</v>
      </c>
    </row>
    <row r="256" spans="2:16" ht="19.5" customHeight="1" x14ac:dyDescent="0.2">
      <c r="B256" s="27" t="s">
        <v>58</v>
      </c>
      <c r="C256" s="28">
        <f t="shared" ref="C256:D256" si="192">C40+C94+C148+C202</f>
        <v>129786</v>
      </c>
      <c r="D256" s="28">
        <f t="shared" si="192"/>
        <v>147082</v>
      </c>
      <c r="E256" s="28">
        <f t="shared" si="167"/>
        <v>276868</v>
      </c>
      <c r="F256" s="28">
        <f t="shared" ref="F256:G256" si="193">F40+F94+F148+F202</f>
        <v>4665</v>
      </c>
      <c r="G256" s="28">
        <f t="shared" si="193"/>
        <v>4720</v>
      </c>
      <c r="H256" s="28">
        <f t="shared" si="169"/>
        <v>9385</v>
      </c>
      <c r="I256" s="28">
        <f t="shared" si="181"/>
        <v>286253</v>
      </c>
      <c r="J256" s="28">
        <f t="shared" ref="J256:K256" si="194">J40+J94+J148+J202</f>
        <v>1479362</v>
      </c>
      <c r="K256" s="28">
        <f t="shared" si="194"/>
        <v>3726207</v>
      </c>
      <c r="L256" s="28">
        <f t="shared" si="171"/>
        <v>5205569</v>
      </c>
      <c r="M256" s="28">
        <f t="shared" ref="M256:N256" si="195">M40+M94+M148+M202</f>
        <v>461426</v>
      </c>
      <c r="N256" s="28">
        <f t="shared" si="195"/>
        <v>433440</v>
      </c>
      <c r="O256" s="28">
        <f t="shared" si="173"/>
        <v>894866</v>
      </c>
      <c r="P256" s="30">
        <f t="shared" si="174"/>
        <v>6100435</v>
      </c>
    </row>
    <row r="257" spans="2:16" ht="19.5" customHeight="1" x14ac:dyDescent="0.2">
      <c r="B257" s="27" t="s">
        <v>4</v>
      </c>
      <c r="C257" s="28">
        <f t="shared" ref="C257:D257" si="196">C41+C95+C149+C203</f>
        <v>121033</v>
      </c>
      <c r="D257" s="28">
        <f t="shared" si="196"/>
        <v>136973</v>
      </c>
      <c r="E257" s="28">
        <f t="shared" si="167"/>
        <v>258006</v>
      </c>
      <c r="F257" s="28">
        <f t="shared" ref="F257:G257" si="197">F41+F95+F149+F203</f>
        <v>4350</v>
      </c>
      <c r="G257" s="28">
        <f t="shared" si="197"/>
        <v>4324</v>
      </c>
      <c r="H257" s="28">
        <f t="shared" si="169"/>
        <v>8674</v>
      </c>
      <c r="I257" s="28">
        <f t="shared" si="181"/>
        <v>266680</v>
      </c>
      <c r="J257" s="28">
        <f t="shared" ref="J257:K257" si="198">J41+J95+J149+J203</f>
        <v>2067566</v>
      </c>
      <c r="K257" s="28">
        <f t="shared" si="198"/>
        <v>3234131</v>
      </c>
      <c r="L257" s="28">
        <f t="shared" si="171"/>
        <v>5301697</v>
      </c>
      <c r="M257" s="28">
        <f t="shared" ref="M257:N257" si="199">M41+M95+M149+M203</f>
        <v>453205</v>
      </c>
      <c r="N257" s="28">
        <f t="shared" si="199"/>
        <v>402711</v>
      </c>
      <c r="O257" s="28">
        <f t="shared" si="173"/>
        <v>855916</v>
      </c>
      <c r="P257" s="30">
        <f t="shared" si="174"/>
        <v>6157613</v>
      </c>
    </row>
    <row r="258" spans="2:16" ht="19.5" customHeight="1" x14ac:dyDescent="0.2">
      <c r="B258" s="27" t="s">
        <v>59</v>
      </c>
      <c r="C258" s="28">
        <f t="shared" ref="C258:D258" si="200">C42+C96+C150+C204</f>
        <v>125707</v>
      </c>
      <c r="D258" s="28">
        <f t="shared" si="200"/>
        <v>141565</v>
      </c>
      <c r="E258" s="28">
        <f t="shared" si="167"/>
        <v>267272</v>
      </c>
      <c r="F258" s="28">
        <f t="shared" ref="F258:G258" si="201">F42+F96+F150+F204</f>
        <v>4636</v>
      </c>
      <c r="G258" s="28">
        <f t="shared" si="201"/>
        <v>3997</v>
      </c>
      <c r="H258" s="28">
        <f t="shared" si="169"/>
        <v>8633</v>
      </c>
      <c r="I258" s="28">
        <f t="shared" si="181"/>
        <v>275905</v>
      </c>
      <c r="J258" s="28">
        <f t="shared" ref="J258:K258" si="202">J42+J96+J150+J204</f>
        <v>2005401</v>
      </c>
      <c r="K258" s="28">
        <f t="shared" si="202"/>
        <v>3702784</v>
      </c>
      <c r="L258" s="28">
        <f t="shared" si="171"/>
        <v>5708185</v>
      </c>
      <c r="M258" s="28">
        <f t="shared" ref="M258:N258" si="203">M42+M96+M150+M204</f>
        <v>456798</v>
      </c>
      <c r="N258" s="28">
        <f t="shared" si="203"/>
        <v>428849</v>
      </c>
      <c r="O258" s="28">
        <f t="shared" si="173"/>
        <v>885647</v>
      </c>
      <c r="P258" s="30">
        <f t="shared" si="174"/>
        <v>6593832</v>
      </c>
    </row>
    <row r="259" spans="2:16" ht="19.5" customHeight="1" x14ac:dyDescent="0.2">
      <c r="B259" s="27" t="s">
        <v>25</v>
      </c>
      <c r="C259" s="28">
        <f t="shared" ref="C259:D259" si="204">C43+C97+C151+C205</f>
        <v>127851</v>
      </c>
      <c r="D259" s="28">
        <f t="shared" si="204"/>
        <v>141726</v>
      </c>
      <c r="E259" s="28">
        <f t="shared" si="167"/>
        <v>269577</v>
      </c>
      <c r="F259" s="28">
        <f t="shared" ref="F259:G259" si="205">F43+F97+F151+F205</f>
        <v>4728</v>
      </c>
      <c r="G259" s="28">
        <f t="shared" si="205"/>
        <v>4215</v>
      </c>
      <c r="H259" s="28">
        <f t="shared" si="169"/>
        <v>8943</v>
      </c>
      <c r="I259" s="28">
        <f t="shared" si="181"/>
        <v>278520</v>
      </c>
      <c r="J259" s="28">
        <f t="shared" ref="J259:K259" si="206">J43+J97+J151+J205</f>
        <v>2055888</v>
      </c>
      <c r="K259" s="28">
        <f t="shared" si="206"/>
        <v>3771163</v>
      </c>
      <c r="L259" s="28">
        <f t="shared" si="171"/>
        <v>5827051</v>
      </c>
      <c r="M259" s="28">
        <f t="shared" ref="M259:N259" si="207">M43+M97+M151+M205</f>
        <v>488781</v>
      </c>
      <c r="N259" s="28">
        <f t="shared" si="207"/>
        <v>452037</v>
      </c>
      <c r="O259" s="28">
        <f t="shared" si="173"/>
        <v>940818</v>
      </c>
      <c r="P259" s="30">
        <f t="shared" si="174"/>
        <v>6767869</v>
      </c>
    </row>
    <row r="260" spans="2:16" ht="19.5" customHeight="1" x14ac:dyDescent="0.2">
      <c r="B260" s="27" t="s">
        <v>19</v>
      </c>
      <c r="C260" s="28">
        <f t="shared" ref="C260:D260" si="208">C44+C98+C152+C206</f>
        <v>116614</v>
      </c>
      <c r="D260" s="28">
        <f t="shared" si="208"/>
        <v>133887</v>
      </c>
      <c r="E260" s="28">
        <f t="shared" si="167"/>
        <v>250501</v>
      </c>
      <c r="F260" s="28">
        <f t="shared" ref="F260:G260" si="209">F44+F98+F152+F206</f>
        <v>5027</v>
      </c>
      <c r="G260" s="28">
        <f t="shared" si="209"/>
        <v>4146</v>
      </c>
      <c r="H260" s="28">
        <f t="shared" si="169"/>
        <v>9173</v>
      </c>
      <c r="I260" s="28">
        <f t="shared" si="181"/>
        <v>259674</v>
      </c>
      <c r="J260" s="28">
        <f t="shared" ref="J260:K260" si="210">J44+J98+J152+J206</f>
        <v>2035774</v>
      </c>
      <c r="K260" s="28">
        <f t="shared" si="210"/>
        <v>4129127</v>
      </c>
      <c r="L260" s="28">
        <f t="shared" si="171"/>
        <v>6164901</v>
      </c>
      <c r="M260" s="28">
        <f t="shared" ref="M260:N260" si="211">M44+M98+M152+M206</f>
        <v>555432</v>
      </c>
      <c r="N260" s="28">
        <f t="shared" si="211"/>
        <v>475881</v>
      </c>
      <c r="O260" s="28">
        <f t="shared" si="173"/>
        <v>1031313</v>
      </c>
      <c r="P260" s="30">
        <f t="shared" si="174"/>
        <v>7196214</v>
      </c>
    </row>
    <row r="261" spans="2:16" ht="19.5" customHeight="1" x14ac:dyDescent="0.2">
      <c r="B261" s="27" t="s">
        <v>66</v>
      </c>
      <c r="C261" s="28">
        <f t="shared" ref="C261:D261" si="212">C45+C99+C153+C207</f>
        <v>120285</v>
      </c>
      <c r="D261" s="28">
        <f t="shared" si="212"/>
        <v>136719</v>
      </c>
      <c r="E261" s="28">
        <f t="shared" si="167"/>
        <v>257004</v>
      </c>
      <c r="F261" s="28">
        <f t="shared" ref="F261:G261" si="213">F45+F99+F153+F207</f>
        <v>6110</v>
      </c>
      <c r="G261" s="28">
        <f t="shared" si="213"/>
        <v>4979</v>
      </c>
      <c r="H261" s="28">
        <f t="shared" si="169"/>
        <v>11089</v>
      </c>
      <c r="I261" s="28">
        <f t="shared" si="181"/>
        <v>268093</v>
      </c>
      <c r="J261" s="28">
        <f t="shared" ref="J261:K261" si="214">J45+J99+J153+J207</f>
        <v>2327079</v>
      </c>
      <c r="K261" s="28">
        <f t="shared" si="214"/>
        <v>5290480</v>
      </c>
      <c r="L261" s="28">
        <f t="shared" si="171"/>
        <v>7617559</v>
      </c>
      <c r="M261" s="28">
        <f t="shared" ref="M261:N261" si="215">M45+M99+M153+M207</f>
        <v>664267</v>
      </c>
      <c r="N261" s="28">
        <f t="shared" si="215"/>
        <v>547197</v>
      </c>
      <c r="O261" s="28">
        <f t="shared" si="173"/>
        <v>1211464</v>
      </c>
      <c r="P261" s="30">
        <f t="shared" si="174"/>
        <v>8829023</v>
      </c>
    </row>
    <row r="262" spans="2:16" ht="19.5" customHeight="1" x14ac:dyDescent="0.2">
      <c r="B262" s="32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30"/>
    </row>
    <row r="263" spans="2:16" ht="19.5" customHeight="1" x14ac:dyDescent="0.2">
      <c r="B263" s="32" t="s">
        <v>72</v>
      </c>
      <c r="C263" s="28">
        <f>SUM(C250:C261)</f>
        <v>1525920</v>
      </c>
      <c r="D263" s="28">
        <f t="shared" ref="D263:N263" si="216">SUM(D250:D261)</f>
        <v>1732795</v>
      </c>
      <c r="E263" s="28">
        <f t="shared" si="216"/>
        <v>3258715</v>
      </c>
      <c r="F263" s="28">
        <f t="shared" si="216"/>
        <v>54574</v>
      </c>
      <c r="G263" s="28">
        <f t="shared" si="216"/>
        <v>50372</v>
      </c>
      <c r="H263" s="28">
        <f t="shared" si="216"/>
        <v>104946</v>
      </c>
      <c r="I263" s="28">
        <f t="shared" si="216"/>
        <v>3363661</v>
      </c>
      <c r="J263" s="28">
        <f t="shared" si="216"/>
        <v>22825984</v>
      </c>
      <c r="K263" s="28">
        <f t="shared" si="216"/>
        <v>45395559</v>
      </c>
      <c r="L263" s="28">
        <f t="shared" si="216"/>
        <v>68221543</v>
      </c>
      <c r="M263" s="28">
        <f t="shared" si="216"/>
        <v>5982561</v>
      </c>
      <c r="N263" s="28">
        <f t="shared" si="216"/>
        <v>5431368</v>
      </c>
      <c r="O263" s="28">
        <f t="shared" ref="O263:P263" si="217">SUM(O250:O261)</f>
        <v>11413929</v>
      </c>
      <c r="P263" s="28">
        <f t="shared" si="217"/>
        <v>79635472</v>
      </c>
    </row>
    <row r="264" spans="2:16" ht="7" customHeight="1" x14ac:dyDescent="0.2">
      <c r="B264" s="56"/>
      <c r="C264" s="55"/>
      <c r="D264" s="55"/>
      <c r="E264" s="55"/>
      <c r="F264" s="55"/>
      <c r="G264" s="55"/>
      <c r="H264" s="55"/>
      <c r="I264" s="55"/>
      <c r="J264" s="55"/>
      <c r="K264" s="55"/>
      <c r="L264" s="28"/>
      <c r="M264" s="55"/>
      <c r="N264" s="55"/>
      <c r="O264" s="28"/>
      <c r="P264" s="30"/>
    </row>
    <row r="265" spans="2:16" ht="19.5" customHeight="1" x14ac:dyDescent="0.2">
      <c r="B265" s="27" t="s">
        <v>40</v>
      </c>
      <c r="C265" s="28">
        <f t="shared" ref="C265:D265" si="218">C49+C103+C157+C211</f>
        <v>87186</v>
      </c>
      <c r="D265" s="28">
        <f t="shared" si="218"/>
        <v>109191</v>
      </c>
      <c r="E265" s="28">
        <f t="shared" ref="E265:E267" si="219">SUM(C265:D265)</f>
        <v>196377</v>
      </c>
      <c r="F265" s="28">
        <f t="shared" ref="F265:G265" si="220">F49+F103+F157+F211</f>
        <v>4479</v>
      </c>
      <c r="G265" s="28">
        <f t="shared" si="220"/>
        <v>3925</v>
      </c>
      <c r="H265" s="28">
        <f t="shared" ref="H265:H267" si="221">SUM(F265:G265)</f>
        <v>8404</v>
      </c>
      <c r="I265" s="28">
        <f t="shared" ref="I265:I267" si="222">E265+H265</f>
        <v>204781</v>
      </c>
      <c r="J265" s="28">
        <f t="shared" ref="J265:K265" si="223">J49+J103+J157+J211</f>
        <v>1562204</v>
      </c>
      <c r="K265" s="28">
        <f t="shared" si="223"/>
        <v>2966959</v>
      </c>
      <c r="L265" s="34">
        <f t="shared" ref="L265:L267" si="224">SUM(J265:K265)</f>
        <v>4529163</v>
      </c>
      <c r="M265" s="28">
        <f t="shared" ref="M265:N265" si="225">M49+M103+M157+M211</f>
        <v>499005</v>
      </c>
      <c r="N265" s="28">
        <f t="shared" si="225"/>
        <v>449022</v>
      </c>
      <c r="O265" s="34">
        <f t="shared" ref="O265:O267" si="226">SUM(M265:N265)</f>
        <v>948027</v>
      </c>
      <c r="P265" s="38">
        <f t="shared" ref="P265:P267" si="227">L265+O265</f>
        <v>5477190</v>
      </c>
    </row>
    <row r="266" spans="2:16" ht="19.5" customHeight="1" x14ac:dyDescent="0.2">
      <c r="B266" s="27" t="s">
        <v>46</v>
      </c>
      <c r="C266" s="28">
        <f t="shared" ref="C266:D266" si="228">C50+C104+C158+C212</f>
        <v>100551</v>
      </c>
      <c r="D266" s="28">
        <f t="shared" si="228"/>
        <v>118037</v>
      </c>
      <c r="E266" s="28">
        <f t="shared" si="219"/>
        <v>218588</v>
      </c>
      <c r="F266" s="28">
        <f t="shared" ref="F266:G266" si="229">F50+F104+F158+F212</f>
        <v>4569</v>
      </c>
      <c r="G266" s="28">
        <f t="shared" si="229"/>
        <v>3630</v>
      </c>
      <c r="H266" s="28">
        <f t="shared" si="221"/>
        <v>8199</v>
      </c>
      <c r="I266" s="28">
        <f t="shared" si="222"/>
        <v>226787</v>
      </c>
      <c r="J266" s="28">
        <f t="shared" ref="J266:K266" si="230">J50+J104+J158+J212</f>
        <v>1647729</v>
      </c>
      <c r="K266" s="28">
        <f t="shared" si="230"/>
        <v>2865479</v>
      </c>
      <c r="L266" s="28">
        <f t="shared" si="224"/>
        <v>4513208</v>
      </c>
      <c r="M266" s="28">
        <f t="shared" ref="M266:N266" si="231">M50+M104+M158+M212</f>
        <v>495719</v>
      </c>
      <c r="N266" s="28">
        <f t="shared" si="231"/>
        <v>429655</v>
      </c>
      <c r="O266" s="28">
        <f t="shared" si="226"/>
        <v>925374</v>
      </c>
      <c r="P266" s="30">
        <f t="shared" si="227"/>
        <v>5438582</v>
      </c>
    </row>
    <row r="267" spans="2:16" ht="19.5" customHeight="1" x14ac:dyDescent="0.2">
      <c r="B267" s="27" t="s">
        <v>8</v>
      </c>
      <c r="C267" s="28">
        <f t="shared" ref="C267:D267" si="232">C51+C105+C159+C213</f>
        <v>115812</v>
      </c>
      <c r="D267" s="28">
        <f t="shared" si="232"/>
        <v>136495</v>
      </c>
      <c r="E267" s="28">
        <f t="shared" si="219"/>
        <v>252307</v>
      </c>
      <c r="F267" s="28">
        <f t="shared" ref="F267:G267" si="233">F51+F105+F159+F213</f>
        <v>5155</v>
      </c>
      <c r="G267" s="28">
        <f t="shared" si="233"/>
        <v>4651</v>
      </c>
      <c r="H267" s="28">
        <f t="shared" si="221"/>
        <v>9806</v>
      </c>
      <c r="I267" s="28">
        <f t="shared" si="222"/>
        <v>262113</v>
      </c>
      <c r="J267" s="28">
        <f t="shared" ref="J267:K267" si="234">J51+J105+J159+J213</f>
        <v>1991341</v>
      </c>
      <c r="K267" s="28">
        <f t="shared" si="234"/>
        <v>3224041</v>
      </c>
      <c r="L267" s="28">
        <f t="shared" si="224"/>
        <v>5215382</v>
      </c>
      <c r="M267" s="28">
        <f t="shared" ref="M267:N267" si="235">M51+M105+M159+M213</f>
        <v>596153</v>
      </c>
      <c r="N267" s="28">
        <f t="shared" si="235"/>
        <v>502057</v>
      </c>
      <c r="O267" s="28">
        <f t="shared" si="226"/>
        <v>1098210</v>
      </c>
      <c r="P267" s="30">
        <f t="shared" si="227"/>
        <v>6313592</v>
      </c>
    </row>
    <row r="268" spans="2:16" ht="19.5" customHeight="1" x14ac:dyDescent="0.2">
      <c r="B268" s="32"/>
      <c r="C268" s="28"/>
      <c r="D268" s="28"/>
      <c r="E268" s="28"/>
      <c r="F268" s="28"/>
      <c r="G268" s="28">
        <f t="shared" ref="G268" si="236">G52+G106+G160+G214</f>
        <v>0</v>
      </c>
      <c r="H268" s="28"/>
      <c r="I268" s="28"/>
      <c r="J268" s="28"/>
      <c r="K268" s="28"/>
      <c r="L268" s="28"/>
      <c r="M268" s="28"/>
      <c r="N268" s="28"/>
      <c r="O268" s="28"/>
      <c r="P268" s="30"/>
    </row>
    <row r="269" spans="2:16" ht="19.5" customHeight="1" x14ac:dyDescent="0.2">
      <c r="B269" s="32" t="s">
        <v>74</v>
      </c>
      <c r="C269" s="25">
        <f>SUM(C253:C261,C265:C267)</f>
        <v>1433855</v>
      </c>
      <c r="D269" s="25">
        <f t="shared" ref="D269:P269" si="237">SUM(D253:D261,D265:D267)</f>
        <v>1634609</v>
      </c>
      <c r="E269" s="25">
        <f t="shared" si="237"/>
        <v>3068464</v>
      </c>
      <c r="F269" s="25">
        <f t="shared" si="237"/>
        <v>55842</v>
      </c>
      <c r="G269" s="25">
        <f t="shared" si="237"/>
        <v>50961</v>
      </c>
      <c r="H269" s="25">
        <f t="shared" si="237"/>
        <v>106803</v>
      </c>
      <c r="I269" s="25">
        <f t="shared" si="237"/>
        <v>3175267</v>
      </c>
      <c r="J269" s="25">
        <f t="shared" si="237"/>
        <v>22024492</v>
      </c>
      <c r="K269" s="25">
        <f t="shared" si="237"/>
        <v>43798547</v>
      </c>
      <c r="L269" s="28">
        <f t="shared" si="237"/>
        <v>65823039</v>
      </c>
      <c r="M269" s="25">
        <f t="shared" si="237"/>
        <v>6052349</v>
      </c>
      <c r="N269" s="25">
        <f t="shared" si="237"/>
        <v>5457144</v>
      </c>
      <c r="O269" s="28">
        <f t="shared" si="237"/>
        <v>11509493</v>
      </c>
      <c r="P269" s="28">
        <f t="shared" si="237"/>
        <v>77332532</v>
      </c>
    </row>
    <row r="270" spans="2:16" ht="7" customHeight="1" x14ac:dyDescent="0.2">
      <c r="B270" s="39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54"/>
    </row>
    <row r="271" spans="2:16" ht="19.5" customHeight="1" x14ac:dyDescent="0.2">
      <c r="B271" s="81" t="str">
        <f>B217</f>
        <v>令　和　４　年　空　港　管　理　状　況　調　書</v>
      </c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</row>
    <row r="272" spans="2:16" ht="19.5" customHeight="1" x14ac:dyDescent="0.2">
      <c r="B272" s="6" t="s">
        <v>2</v>
      </c>
      <c r="C272" s="6" t="s">
        <v>703</v>
      </c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4"/>
      <c r="P272" s="44"/>
    </row>
    <row r="273" spans="2:16" ht="19.5" customHeight="1" x14ac:dyDescent="0.2">
      <c r="B273" s="10" t="s">
        <v>11</v>
      </c>
      <c r="C273" s="11"/>
      <c r="D273" s="12" t="s">
        <v>17</v>
      </c>
      <c r="E273" s="12"/>
      <c r="F273" s="82" t="s">
        <v>83</v>
      </c>
      <c r="G273" s="83"/>
      <c r="H273" s="83"/>
      <c r="I273" s="83"/>
      <c r="J273" s="83"/>
      <c r="K273" s="83"/>
      <c r="L273" s="83"/>
      <c r="M273" s="84"/>
      <c r="N273" s="82" t="s">
        <v>701</v>
      </c>
      <c r="O273" s="83"/>
      <c r="P273" s="85"/>
    </row>
    <row r="274" spans="2:16" ht="19.5" customHeight="1" x14ac:dyDescent="0.2">
      <c r="B274" s="13"/>
      <c r="C274" s="14" t="s">
        <v>23</v>
      </c>
      <c r="D274" s="14" t="s">
        <v>5</v>
      </c>
      <c r="E274" s="14" t="s">
        <v>30</v>
      </c>
      <c r="F274" s="14"/>
      <c r="G274" s="15" t="s">
        <v>31</v>
      </c>
      <c r="H274" s="15"/>
      <c r="I274" s="16"/>
      <c r="J274" s="14"/>
      <c r="K274" s="16" t="s">
        <v>26</v>
      </c>
      <c r="L274" s="16"/>
      <c r="M274" s="14" t="s">
        <v>14</v>
      </c>
      <c r="N274" s="17" t="s">
        <v>393</v>
      </c>
      <c r="O274" s="18" t="s">
        <v>67</v>
      </c>
      <c r="P274" s="19" t="s">
        <v>69</v>
      </c>
    </row>
    <row r="275" spans="2:16" ht="19.5" customHeight="1" x14ac:dyDescent="0.2">
      <c r="B275" s="13" t="s">
        <v>35</v>
      </c>
      <c r="C275" s="17"/>
      <c r="D275" s="17"/>
      <c r="E275" s="17"/>
      <c r="F275" s="14" t="s">
        <v>36</v>
      </c>
      <c r="G275" s="14" t="s">
        <v>41</v>
      </c>
      <c r="H275" s="14" t="s">
        <v>44</v>
      </c>
      <c r="I275" s="14" t="s">
        <v>38</v>
      </c>
      <c r="J275" s="14" t="s">
        <v>36</v>
      </c>
      <c r="K275" s="14" t="s">
        <v>41</v>
      </c>
      <c r="L275" s="14" t="s">
        <v>38</v>
      </c>
      <c r="M275" s="17"/>
      <c r="N275" s="20"/>
      <c r="O275" s="21"/>
      <c r="P275" s="22"/>
    </row>
    <row r="276" spans="2:16" ht="7" customHeight="1" x14ac:dyDescent="0.2">
      <c r="B276" s="23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24"/>
      <c r="O276" s="25"/>
      <c r="P276" s="26"/>
    </row>
    <row r="277" spans="2:16" ht="19.5" customHeight="1" x14ac:dyDescent="0.2">
      <c r="B277" s="27" t="s">
        <v>40</v>
      </c>
      <c r="C277" s="28">
        <v>1095</v>
      </c>
      <c r="D277" s="28">
        <v>15046</v>
      </c>
      <c r="E277" s="28">
        <f>SUM(C277:D277)</f>
        <v>16141</v>
      </c>
      <c r="F277" s="28">
        <v>38111</v>
      </c>
      <c r="G277" s="28">
        <v>25267</v>
      </c>
      <c r="H277" s="28">
        <v>11253</v>
      </c>
      <c r="I277" s="29">
        <f>SUM(F277:H277)</f>
        <v>74631</v>
      </c>
      <c r="J277" s="29">
        <v>1206638</v>
      </c>
      <c r="K277" s="29">
        <v>1551631</v>
      </c>
      <c r="L277" s="29">
        <f>SUM(J277:K277)</f>
        <v>2758269</v>
      </c>
      <c r="M277" s="29">
        <f>I277+L277</f>
        <v>2832900</v>
      </c>
      <c r="N277" s="29">
        <v>174246</v>
      </c>
      <c r="O277" s="29">
        <v>0</v>
      </c>
      <c r="P277" s="30">
        <f>SUM(N277:O277)</f>
        <v>174246</v>
      </c>
    </row>
    <row r="278" spans="2:16" ht="19.5" customHeight="1" x14ac:dyDescent="0.2">
      <c r="B278" s="27" t="s">
        <v>46</v>
      </c>
      <c r="C278" s="28">
        <v>945</v>
      </c>
      <c r="D278" s="28">
        <v>10200</v>
      </c>
      <c r="E278" s="28">
        <f t="shared" ref="E278:E288" si="238">SUM(C278:D278)</f>
        <v>11145</v>
      </c>
      <c r="F278" s="28">
        <v>23304</v>
      </c>
      <c r="G278" s="28">
        <v>18982</v>
      </c>
      <c r="H278" s="28">
        <v>7350</v>
      </c>
      <c r="I278" s="29">
        <f t="shared" ref="I278:I288" si="239">SUM(F278:H278)</f>
        <v>49636</v>
      </c>
      <c r="J278" s="29">
        <v>834984</v>
      </c>
      <c r="K278" s="29">
        <v>835393</v>
      </c>
      <c r="L278" s="29">
        <f t="shared" ref="L278:L288" si="240">SUM(J278:K278)</f>
        <v>1670377</v>
      </c>
      <c r="M278" s="29">
        <f t="shared" ref="M278:M287" si="241">I278+L278</f>
        <v>1720013</v>
      </c>
      <c r="N278" s="29">
        <v>128574</v>
      </c>
      <c r="O278" s="31">
        <v>0</v>
      </c>
      <c r="P278" s="30">
        <f t="shared" ref="P278:P288" si="242">SUM(N278:O278)</f>
        <v>128574</v>
      </c>
    </row>
    <row r="279" spans="2:16" ht="19.5" customHeight="1" x14ac:dyDescent="0.2">
      <c r="B279" s="27" t="s">
        <v>8</v>
      </c>
      <c r="C279" s="28">
        <v>990</v>
      </c>
      <c r="D279" s="28">
        <v>13655</v>
      </c>
      <c r="E279" s="28">
        <f t="shared" si="238"/>
        <v>14645</v>
      </c>
      <c r="F279" s="28">
        <v>37023</v>
      </c>
      <c r="G279" s="28">
        <v>52619</v>
      </c>
      <c r="H279" s="28">
        <v>10052</v>
      </c>
      <c r="I279" s="29">
        <f t="shared" si="239"/>
        <v>99694</v>
      </c>
      <c r="J279" s="29">
        <v>1579975</v>
      </c>
      <c r="K279" s="29">
        <v>1595736</v>
      </c>
      <c r="L279" s="29">
        <f t="shared" si="240"/>
        <v>3175711</v>
      </c>
      <c r="M279" s="29">
        <f t="shared" si="241"/>
        <v>3275405</v>
      </c>
      <c r="N279" s="29">
        <v>149713</v>
      </c>
      <c r="O279" s="29">
        <v>0</v>
      </c>
      <c r="P279" s="30">
        <f t="shared" si="242"/>
        <v>149713</v>
      </c>
    </row>
    <row r="280" spans="2:16" ht="19.5" customHeight="1" x14ac:dyDescent="0.2">
      <c r="B280" s="27" t="s">
        <v>50</v>
      </c>
      <c r="C280" s="28">
        <v>939</v>
      </c>
      <c r="D280" s="28">
        <v>13935</v>
      </c>
      <c r="E280" s="28">
        <f t="shared" si="238"/>
        <v>14874</v>
      </c>
      <c r="F280" s="28">
        <v>71062</v>
      </c>
      <c r="G280" s="28">
        <v>73377</v>
      </c>
      <c r="H280" s="28">
        <v>15146</v>
      </c>
      <c r="I280" s="29">
        <f t="shared" si="239"/>
        <v>159585</v>
      </c>
      <c r="J280" s="28">
        <v>1675741</v>
      </c>
      <c r="K280" s="28">
        <v>1532622</v>
      </c>
      <c r="L280" s="29">
        <f t="shared" si="240"/>
        <v>3208363</v>
      </c>
      <c r="M280" s="29">
        <f t="shared" si="241"/>
        <v>3367948</v>
      </c>
      <c r="N280" s="28">
        <v>148792</v>
      </c>
      <c r="O280" s="28">
        <v>0</v>
      </c>
      <c r="P280" s="30">
        <f t="shared" si="242"/>
        <v>148792</v>
      </c>
    </row>
    <row r="281" spans="2:16" ht="19.5" customHeight="1" x14ac:dyDescent="0.2">
      <c r="B281" s="27" t="s">
        <v>51</v>
      </c>
      <c r="C281" s="28">
        <v>997</v>
      </c>
      <c r="D281" s="28">
        <v>15384</v>
      </c>
      <c r="E281" s="28">
        <f t="shared" si="238"/>
        <v>16381</v>
      </c>
      <c r="F281" s="28">
        <v>71743</v>
      </c>
      <c r="G281" s="28">
        <v>90740</v>
      </c>
      <c r="H281" s="28">
        <v>20273</v>
      </c>
      <c r="I281" s="29">
        <f t="shared" si="239"/>
        <v>182756</v>
      </c>
      <c r="J281" s="28">
        <v>1792164</v>
      </c>
      <c r="K281" s="28">
        <v>1933860</v>
      </c>
      <c r="L281" s="29">
        <f t="shared" si="240"/>
        <v>3726024</v>
      </c>
      <c r="M281" s="29">
        <f t="shared" si="241"/>
        <v>3908780</v>
      </c>
      <c r="N281" s="28">
        <v>166120</v>
      </c>
      <c r="O281" s="28">
        <v>0</v>
      </c>
      <c r="P281" s="30">
        <f t="shared" si="242"/>
        <v>166120</v>
      </c>
    </row>
    <row r="282" spans="2:16" ht="19.5" customHeight="1" x14ac:dyDescent="0.2">
      <c r="B282" s="27" t="s">
        <v>53</v>
      </c>
      <c r="C282" s="28">
        <v>1097</v>
      </c>
      <c r="D282" s="28">
        <v>14911</v>
      </c>
      <c r="E282" s="28">
        <f t="shared" si="238"/>
        <v>16008</v>
      </c>
      <c r="F282" s="28">
        <v>96427</v>
      </c>
      <c r="G282" s="28">
        <v>110460</v>
      </c>
      <c r="H282" s="28">
        <v>29469</v>
      </c>
      <c r="I282" s="29">
        <f t="shared" si="239"/>
        <v>236356</v>
      </c>
      <c r="J282" s="28">
        <v>1822062</v>
      </c>
      <c r="K282" s="28">
        <v>1785325</v>
      </c>
      <c r="L282" s="29">
        <f t="shared" si="240"/>
        <v>3607387</v>
      </c>
      <c r="M282" s="29">
        <f t="shared" si="241"/>
        <v>3843743</v>
      </c>
      <c r="N282" s="28">
        <v>166100</v>
      </c>
      <c r="O282" s="28">
        <v>0</v>
      </c>
      <c r="P282" s="30">
        <f t="shared" si="242"/>
        <v>166100</v>
      </c>
    </row>
    <row r="283" spans="2:16" ht="19.5" customHeight="1" x14ac:dyDescent="0.2">
      <c r="B283" s="27" t="s">
        <v>58</v>
      </c>
      <c r="C283" s="28">
        <v>1405</v>
      </c>
      <c r="D283" s="28">
        <v>15906</v>
      </c>
      <c r="E283" s="28">
        <f t="shared" si="238"/>
        <v>17311</v>
      </c>
      <c r="F283" s="28">
        <v>148244</v>
      </c>
      <c r="G283" s="28">
        <v>154174</v>
      </c>
      <c r="H283" s="28">
        <v>39817</v>
      </c>
      <c r="I283" s="29">
        <f t="shared" si="239"/>
        <v>342235</v>
      </c>
      <c r="J283" s="28">
        <v>2187144</v>
      </c>
      <c r="K283" s="28">
        <v>2113388</v>
      </c>
      <c r="L283" s="29">
        <f t="shared" si="240"/>
        <v>4300532</v>
      </c>
      <c r="M283" s="29">
        <f t="shared" si="241"/>
        <v>4642767</v>
      </c>
      <c r="N283" s="28">
        <v>194025</v>
      </c>
      <c r="O283" s="28">
        <v>0</v>
      </c>
      <c r="P283" s="30">
        <f t="shared" si="242"/>
        <v>194025</v>
      </c>
    </row>
    <row r="284" spans="2:16" ht="19.5" customHeight="1" x14ac:dyDescent="0.2">
      <c r="B284" s="27" t="s">
        <v>4</v>
      </c>
      <c r="C284" s="28">
        <v>1540</v>
      </c>
      <c r="D284" s="28">
        <v>15850</v>
      </c>
      <c r="E284" s="28">
        <f t="shared" si="238"/>
        <v>17390</v>
      </c>
      <c r="F284" s="28">
        <v>180444</v>
      </c>
      <c r="G284" s="28">
        <v>173296</v>
      </c>
      <c r="H284" s="28">
        <v>34364</v>
      </c>
      <c r="I284" s="29">
        <f t="shared" si="239"/>
        <v>388104</v>
      </c>
      <c r="J284" s="28">
        <v>2378987</v>
      </c>
      <c r="K284" s="28">
        <v>2442786</v>
      </c>
      <c r="L284" s="29">
        <f t="shared" si="240"/>
        <v>4821773</v>
      </c>
      <c r="M284" s="29">
        <f t="shared" si="241"/>
        <v>5209877</v>
      </c>
      <c r="N284" s="28">
        <v>196053</v>
      </c>
      <c r="O284" s="28">
        <v>0</v>
      </c>
      <c r="P284" s="30">
        <f t="shared" si="242"/>
        <v>196053</v>
      </c>
    </row>
    <row r="285" spans="2:16" ht="19.5" customHeight="1" x14ac:dyDescent="0.2">
      <c r="B285" s="27" t="s">
        <v>59</v>
      </c>
      <c r="C285" s="28">
        <v>1559</v>
      </c>
      <c r="D285" s="28">
        <v>14634</v>
      </c>
      <c r="E285" s="28">
        <f t="shared" si="238"/>
        <v>16193</v>
      </c>
      <c r="F285" s="28">
        <v>168515</v>
      </c>
      <c r="G285" s="28">
        <v>181586</v>
      </c>
      <c r="H285" s="28">
        <v>32266</v>
      </c>
      <c r="I285" s="29">
        <f t="shared" si="239"/>
        <v>382367</v>
      </c>
      <c r="J285" s="28">
        <v>2102777</v>
      </c>
      <c r="K285" s="28">
        <v>2096552</v>
      </c>
      <c r="L285" s="29">
        <f t="shared" si="240"/>
        <v>4199329</v>
      </c>
      <c r="M285" s="29">
        <f t="shared" si="241"/>
        <v>4581696</v>
      </c>
      <c r="N285" s="28">
        <v>190483</v>
      </c>
      <c r="O285" s="28">
        <v>0</v>
      </c>
      <c r="P285" s="30">
        <f t="shared" si="242"/>
        <v>190483</v>
      </c>
    </row>
    <row r="286" spans="2:16" ht="19.5" customHeight="1" x14ac:dyDescent="0.2">
      <c r="B286" s="27" t="s">
        <v>25</v>
      </c>
      <c r="C286" s="28">
        <v>1844</v>
      </c>
      <c r="D286" s="28">
        <v>15743</v>
      </c>
      <c r="E286" s="28">
        <f t="shared" si="238"/>
        <v>17587</v>
      </c>
      <c r="F286" s="28">
        <v>217251</v>
      </c>
      <c r="G286" s="28">
        <v>239728</v>
      </c>
      <c r="H286" s="28">
        <v>33855</v>
      </c>
      <c r="I286" s="29">
        <f t="shared" si="239"/>
        <v>490834</v>
      </c>
      <c r="J286" s="28">
        <v>2476389</v>
      </c>
      <c r="K286" s="28">
        <v>2470215</v>
      </c>
      <c r="L286" s="29">
        <f t="shared" si="240"/>
        <v>4946604</v>
      </c>
      <c r="M286" s="29">
        <f t="shared" si="241"/>
        <v>5437438</v>
      </c>
      <c r="N286" s="28">
        <v>217051</v>
      </c>
      <c r="O286" s="28">
        <v>0</v>
      </c>
      <c r="P286" s="30">
        <f t="shared" si="242"/>
        <v>217051</v>
      </c>
    </row>
    <row r="287" spans="2:16" ht="19.5" customHeight="1" x14ac:dyDescent="0.2">
      <c r="B287" s="27" t="s">
        <v>19</v>
      </c>
      <c r="C287" s="28">
        <v>2414</v>
      </c>
      <c r="D287" s="28">
        <v>15279</v>
      </c>
      <c r="E287" s="28">
        <f t="shared" si="238"/>
        <v>17693</v>
      </c>
      <c r="F287" s="28">
        <v>333890</v>
      </c>
      <c r="G287" s="28">
        <v>348253</v>
      </c>
      <c r="H287" s="28">
        <v>44781</v>
      </c>
      <c r="I287" s="29">
        <f t="shared" si="239"/>
        <v>726924</v>
      </c>
      <c r="J287" s="28">
        <v>2509758</v>
      </c>
      <c r="K287" s="28">
        <v>2504606</v>
      </c>
      <c r="L287" s="29">
        <f t="shared" si="240"/>
        <v>5014364</v>
      </c>
      <c r="M287" s="29">
        <f t="shared" si="241"/>
        <v>5741288</v>
      </c>
      <c r="N287" s="28">
        <v>249007</v>
      </c>
      <c r="O287" s="28">
        <v>0</v>
      </c>
      <c r="P287" s="30">
        <f t="shared" si="242"/>
        <v>249007</v>
      </c>
    </row>
    <row r="288" spans="2:16" ht="19.5" customHeight="1" x14ac:dyDescent="0.2">
      <c r="B288" s="27" t="s">
        <v>66</v>
      </c>
      <c r="C288" s="28">
        <v>2802</v>
      </c>
      <c r="D288" s="28">
        <v>15880</v>
      </c>
      <c r="E288" s="28">
        <f t="shared" si="238"/>
        <v>18682</v>
      </c>
      <c r="F288" s="28">
        <v>402574</v>
      </c>
      <c r="G288" s="28">
        <v>443653</v>
      </c>
      <c r="H288" s="28">
        <v>56520</v>
      </c>
      <c r="I288" s="29">
        <f t="shared" si="239"/>
        <v>902747</v>
      </c>
      <c r="J288" s="28">
        <v>2630834</v>
      </c>
      <c r="K288" s="28">
        <v>2332485</v>
      </c>
      <c r="L288" s="29">
        <f t="shared" si="240"/>
        <v>4963319</v>
      </c>
      <c r="M288" s="29">
        <f>I288+L288</f>
        <v>5866066</v>
      </c>
      <c r="N288" s="28">
        <v>280070</v>
      </c>
      <c r="O288" s="28">
        <v>0</v>
      </c>
      <c r="P288" s="30">
        <f t="shared" si="242"/>
        <v>280070</v>
      </c>
    </row>
    <row r="289" spans="1:16" ht="19.5" customHeight="1" x14ac:dyDescent="0.2">
      <c r="B289" s="32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5"/>
      <c r="P289" s="30"/>
    </row>
    <row r="290" spans="1:16" ht="19.5" customHeight="1" x14ac:dyDescent="0.2">
      <c r="A290" s="4" t="s">
        <v>789</v>
      </c>
      <c r="B290" s="32" t="s">
        <v>72</v>
      </c>
      <c r="C290" s="28">
        <f>SUM(C277:C288)</f>
        <v>17627</v>
      </c>
      <c r="D290" s="28">
        <f t="shared" ref="D290:P290" si="243">SUM(D277:D288)</f>
        <v>176423</v>
      </c>
      <c r="E290" s="28">
        <f t="shared" si="243"/>
        <v>194050</v>
      </c>
      <c r="F290" s="28">
        <f t="shared" si="243"/>
        <v>1788588</v>
      </c>
      <c r="G290" s="28">
        <f t="shared" si="243"/>
        <v>1912135</v>
      </c>
      <c r="H290" s="28">
        <f t="shared" si="243"/>
        <v>335146</v>
      </c>
      <c r="I290" s="28">
        <f t="shared" si="243"/>
        <v>4035869</v>
      </c>
      <c r="J290" s="28">
        <f t="shared" si="243"/>
        <v>23197453</v>
      </c>
      <c r="K290" s="28">
        <f t="shared" si="243"/>
        <v>23194599</v>
      </c>
      <c r="L290" s="28">
        <f t="shared" si="243"/>
        <v>46392052</v>
      </c>
      <c r="M290" s="28">
        <f t="shared" si="243"/>
        <v>50427921</v>
      </c>
      <c r="N290" s="28">
        <f t="shared" si="243"/>
        <v>2260234</v>
      </c>
      <c r="O290" s="28">
        <f t="shared" si="243"/>
        <v>0</v>
      </c>
      <c r="P290" s="28">
        <f t="shared" si="243"/>
        <v>2260234</v>
      </c>
    </row>
    <row r="291" spans="1:16" ht="7" customHeight="1" x14ac:dyDescent="0.2">
      <c r="B291" s="32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30"/>
    </row>
    <row r="292" spans="1:16" ht="19.5" customHeight="1" x14ac:dyDescent="0.2">
      <c r="B292" s="33" t="s">
        <v>40</v>
      </c>
      <c r="C292" s="34">
        <v>2876</v>
      </c>
      <c r="D292" s="34">
        <v>15684</v>
      </c>
      <c r="E292" s="35">
        <f t="shared" ref="E292:E294" si="244">SUM(C292:D292)</f>
        <v>18560</v>
      </c>
      <c r="F292" s="34">
        <v>437649</v>
      </c>
      <c r="G292" s="34">
        <v>414227</v>
      </c>
      <c r="H292" s="34">
        <v>64330</v>
      </c>
      <c r="I292" s="36">
        <f t="shared" ref="I292:I294" si="245">SUM(F292:H292)</f>
        <v>916206</v>
      </c>
      <c r="J292" s="37">
        <v>2031188</v>
      </c>
      <c r="K292" s="37">
        <v>2327207</v>
      </c>
      <c r="L292" s="37">
        <f>SUM(J292:K292)</f>
        <v>4358395</v>
      </c>
      <c r="M292" s="37">
        <f>I292+L292</f>
        <v>5274601</v>
      </c>
      <c r="N292" s="75">
        <v>272431</v>
      </c>
      <c r="O292" s="37">
        <v>0</v>
      </c>
      <c r="P292" s="38">
        <f>SUM(N292:O292)</f>
        <v>272431</v>
      </c>
    </row>
    <row r="293" spans="1:16" ht="19.5" customHeight="1" x14ac:dyDescent="0.2">
      <c r="B293" s="27" t="s">
        <v>46</v>
      </c>
      <c r="C293" s="28">
        <v>2684</v>
      </c>
      <c r="D293" s="28">
        <v>14170</v>
      </c>
      <c r="E293" s="28">
        <f t="shared" si="244"/>
        <v>16854</v>
      </c>
      <c r="F293" s="28">
        <v>431557</v>
      </c>
      <c r="G293" s="28">
        <v>423612</v>
      </c>
      <c r="H293" s="28">
        <v>47364</v>
      </c>
      <c r="I293" s="29">
        <f t="shared" si="245"/>
        <v>902533</v>
      </c>
      <c r="J293" s="29">
        <v>2264498</v>
      </c>
      <c r="K293" s="29">
        <v>2255548</v>
      </c>
      <c r="L293" s="29">
        <f>SUM(J293:K293)</f>
        <v>4520046</v>
      </c>
      <c r="M293" s="29">
        <f>I293+L293</f>
        <v>5422579</v>
      </c>
      <c r="N293" s="29">
        <v>245620</v>
      </c>
      <c r="O293" s="31">
        <v>0</v>
      </c>
      <c r="P293" s="30">
        <f>SUM(N293:O293)</f>
        <v>245620</v>
      </c>
    </row>
    <row r="294" spans="1:16" ht="19.5" customHeight="1" x14ac:dyDescent="0.2">
      <c r="B294" s="27" t="s">
        <v>8</v>
      </c>
      <c r="C294" s="28">
        <v>3181</v>
      </c>
      <c r="D294" s="28">
        <v>15839</v>
      </c>
      <c r="E294" s="28">
        <f t="shared" si="244"/>
        <v>19020</v>
      </c>
      <c r="F294" s="28">
        <v>529869</v>
      </c>
      <c r="G294" s="28">
        <v>608804</v>
      </c>
      <c r="H294" s="28">
        <v>40381</v>
      </c>
      <c r="I294" s="29">
        <f t="shared" si="245"/>
        <v>1179054</v>
      </c>
      <c r="J294" s="29">
        <v>2695400</v>
      </c>
      <c r="K294" s="29">
        <v>2700660</v>
      </c>
      <c r="L294" s="29">
        <f>SUM(J294:K294)</f>
        <v>5396060</v>
      </c>
      <c r="M294" s="29">
        <f>I294+L294</f>
        <v>6575114</v>
      </c>
      <c r="N294" s="29">
        <v>273869</v>
      </c>
      <c r="O294" s="31">
        <v>0</v>
      </c>
      <c r="P294" s="30">
        <f>SUM(N294:O294)</f>
        <v>273869</v>
      </c>
    </row>
    <row r="295" spans="1:16" ht="19.5" customHeight="1" x14ac:dyDescent="0.2">
      <c r="B295" s="32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30"/>
    </row>
    <row r="296" spans="1:16" ht="19.5" customHeight="1" x14ac:dyDescent="0.2">
      <c r="A296" s="4" t="s">
        <v>790</v>
      </c>
      <c r="B296" s="32" t="s">
        <v>74</v>
      </c>
      <c r="C296" s="28">
        <f>SUM(C280:C288,C292:C294)</f>
        <v>23338</v>
      </c>
      <c r="D296" s="28">
        <f t="shared" ref="D296:P296" si="246">SUM(D280:D288,D292:D294)</f>
        <v>183215</v>
      </c>
      <c r="E296" s="28">
        <f t="shared" si="246"/>
        <v>206553</v>
      </c>
      <c r="F296" s="28">
        <f t="shared" si="246"/>
        <v>3089225</v>
      </c>
      <c r="G296" s="28">
        <f t="shared" si="246"/>
        <v>3261910</v>
      </c>
      <c r="H296" s="28">
        <f t="shared" si="246"/>
        <v>458566</v>
      </c>
      <c r="I296" s="28">
        <f t="shared" si="246"/>
        <v>6809701</v>
      </c>
      <c r="J296" s="28">
        <f t="shared" si="246"/>
        <v>26566942</v>
      </c>
      <c r="K296" s="28">
        <f t="shared" si="246"/>
        <v>26495254</v>
      </c>
      <c r="L296" s="28">
        <f t="shared" si="246"/>
        <v>53062196</v>
      </c>
      <c r="M296" s="28">
        <f t="shared" si="246"/>
        <v>59871897</v>
      </c>
      <c r="N296" s="57">
        <f t="shared" si="246"/>
        <v>2599621</v>
      </c>
      <c r="O296" s="28">
        <f t="shared" si="246"/>
        <v>0</v>
      </c>
      <c r="P296" s="28">
        <f t="shared" si="246"/>
        <v>2599621</v>
      </c>
    </row>
    <row r="297" spans="1:16" ht="7" customHeight="1" x14ac:dyDescent="0.2">
      <c r="B297" s="39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1"/>
      <c r="P297" s="42"/>
    </row>
    <row r="298" spans="1:16" ht="19.5" customHeight="1" x14ac:dyDescent="0.2"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4"/>
      <c r="P298" s="44"/>
    </row>
    <row r="299" spans="1:16" ht="19.5" customHeight="1" x14ac:dyDescent="0.2"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4"/>
      <c r="P299" s="44"/>
    </row>
    <row r="300" spans="1:16" ht="19.5" customHeight="1" x14ac:dyDescent="0.2">
      <c r="B300" s="10" t="s">
        <v>11</v>
      </c>
      <c r="C300" s="11"/>
      <c r="D300" s="12"/>
      <c r="E300" s="12"/>
      <c r="F300" s="12" t="s">
        <v>85</v>
      </c>
      <c r="G300" s="12"/>
      <c r="H300" s="12"/>
      <c r="I300" s="12"/>
      <c r="J300" s="11"/>
      <c r="K300" s="12"/>
      <c r="L300" s="12"/>
      <c r="M300" s="12" t="s">
        <v>77</v>
      </c>
      <c r="N300" s="12"/>
      <c r="O300" s="45"/>
      <c r="P300" s="46"/>
    </row>
    <row r="301" spans="1:16" ht="19.5" customHeight="1" x14ac:dyDescent="0.2">
      <c r="B301" s="47"/>
      <c r="C301" s="14"/>
      <c r="D301" s="16" t="s">
        <v>31</v>
      </c>
      <c r="E301" s="16"/>
      <c r="F301" s="14"/>
      <c r="G301" s="16" t="s">
        <v>26</v>
      </c>
      <c r="H301" s="16"/>
      <c r="I301" s="14" t="s">
        <v>69</v>
      </c>
      <c r="J301" s="14"/>
      <c r="K301" s="16" t="s">
        <v>31</v>
      </c>
      <c r="L301" s="16"/>
      <c r="M301" s="14"/>
      <c r="N301" s="16" t="s">
        <v>26</v>
      </c>
      <c r="O301" s="48"/>
      <c r="P301" s="49" t="s">
        <v>14</v>
      </c>
    </row>
    <row r="302" spans="1:16" ht="19.5" customHeight="1" x14ac:dyDescent="0.2">
      <c r="B302" s="50" t="s">
        <v>35</v>
      </c>
      <c r="C302" s="14" t="s">
        <v>76</v>
      </c>
      <c r="D302" s="14" t="s">
        <v>60</v>
      </c>
      <c r="E302" s="14" t="s">
        <v>38</v>
      </c>
      <c r="F302" s="14" t="s">
        <v>76</v>
      </c>
      <c r="G302" s="14" t="s">
        <v>60</v>
      </c>
      <c r="H302" s="14" t="s">
        <v>38</v>
      </c>
      <c r="I302" s="17"/>
      <c r="J302" s="14" t="s">
        <v>76</v>
      </c>
      <c r="K302" s="14" t="s">
        <v>60</v>
      </c>
      <c r="L302" s="14" t="s">
        <v>38</v>
      </c>
      <c r="M302" s="14" t="s">
        <v>76</v>
      </c>
      <c r="N302" s="14" t="s">
        <v>60</v>
      </c>
      <c r="O302" s="51" t="s">
        <v>38</v>
      </c>
      <c r="P302" s="52"/>
    </row>
    <row r="303" spans="1:16" ht="7" customHeight="1" x14ac:dyDescent="0.2">
      <c r="B303" s="53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51"/>
      <c r="P303" s="49"/>
    </row>
    <row r="304" spans="1:16" ht="19.5" customHeight="1" x14ac:dyDescent="0.2">
      <c r="B304" s="27" t="s">
        <v>40</v>
      </c>
      <c r="C304" s="28">
        <v>15152</v>
      </c>
      <c r="D304" s="28">
        <v>15910</v>
      </c>
      <c r="E304" s="28">
        <f>SUM(C304:D304)</f>
        <v>31062</v>
      </c>
      <c r="F304" s="28">
        <v>15210</v>
      </c>
      <c r="G304" s="28">
        <v>16437</v>
      </c>
      <c r="H304" s="28">
        <f>SUM(F304:G304)</f>
        <v>31647</v>
      </c>
      <c r="I304" s="28">
        <f>E304+H304</f>
        <v>62709</v>
      </c>
      <c r="J304" s="28">
        <v>968526</v>
      </c>
      <c r="K304" s="28">
        <v>775404</v>
      </c>
      <c r="L304" s="28">
        <f>SUM(J304:K304)</f>
        <v>1743930</v>
      </c>
      <c r="M304" s="28">
        <v>2351268</v>
      </c>
      <c r="N304" s="28">
        <v>1216210</v>
      </c>
      <c r="O304" s="28">
        <f>SUM(M304:N304)</f>
        <v>3567478</v>
      </c>
      <c r="P304" s="30">
        <f>L304+O304</f>
        <v>5311408</v>
      </c>
    </row>
    <row r="305" spans="1:16" ht="19.5" customHeight="1" x14ac:dyDescent="0.2">
      <c r="B305" s="27" t="s">
        <v>46</v>
      </c>
      <c r="C305" s="28">
        <v>14913</v>
      </c>
      <c r="D305" s="28">
        <v>15632</v>
      </c>
      <c r="E305" s="28">
        <f t="shared" ref="E305:E315" si="247">SUM(C305:D305)</f>
        <v>30545</v>
      </c>
      <c r="F305" s="28">
        <v>14739</v>
      </c>
      <c r="G305" s="28">
        <v>15511</v>
      </c>
      <c r="H305" s="28">
        <f t="shared" ref="H305:H315" si="248">SUM(F305:G305)</f>
        <v>30250</v>
      </c>
      <c r="I305" s="28">
        <f>E305+H305</f>
        <v>60795</v>
      </c>
      <c r="J305" s="28">
        <v>906917</v>
      </c>
      <c r="K305" s="28">
        <v>644731</v>
      </c>
      <c r="L305" s="28">
        <f t="shared" ref="L305:L315" si="249">SUM(J305:K305)</f>
        <v>1551648</v>
      </c>
      <c r="M305" s="28">
        <v>2205937</v>
      </c>
      <c r="N305" s="25">
        <v>1154485</v>
      </c>
      <c r="O305" s="28">
        <f t="shared" ref="O305:O315" si="250">SUM(M305:N305)</f>
        <v>3360422</v>
      </c>
      <c r="P305" s="30">
        <f t="shared" ref="P305:P315" si="251">L305+O305</f>
        <v>4912070</v>
      </c>
    </row>
    <row r="306" spans="1:16" ht="19.5" customHeight="1" x14ac:dyDescent="0.2">
      <c r="B306" s="27" t="s">
        <v>8</v>
      </c>
      <c r="C306" s="28">
        <v>13608</v>
      </c>
      <c r="D306" s="28">
        <v>13513</v>
      </c>
      <c r="E306" s="28">
        <f t="shared" si="247"/>
        <v>27121</v>
      </c>
      <c r="F306" s="28">
        <v>17682</v>
      </c>
      <c r="G306" s="28">
        <v>19361</v>
      </c>
      <c r="H306" s="28">
        <f t="shared" si="248"/>
        <v>37043</v>
      </c>
      <c r="I306" s="28">
        <f>E306+H306</f>
        <v>64164</v>
      </c>
      <c r="J306" s="28">
        <v>700892</v>
      </c>
      <c r="K306" s="28">
        <v>567460</v>
      </c>
      <c r="L306" s="28">
        <f t="shared" si="249"/>
        <v>1268352</v>
      </c>
      <c r="M306" s="28">
        <v>2542707</v>
      </c>
      <c r="N306" s="28">
        <v>1257377</v>
      </c>
      <c r="O306" s="28">
        <f t="shared" si="250"/>
        <v>3800084</v>
      </c>
      <c r="P306" s="30">
        <f t="shared" si="251"/>
        <v>5068436</v>
      </c>
    </row>
    <row r="307" spans="1:16" ht="19.5" customHeight="1" x14ac:dyDescent="0.2">
      <c r="B307" s="27" t="s">
        <v>50</v>
      </c>
      <c r="C307" s="28">
        <v>12146</v>
      </c>
      <c r="D307" s="28">
        <v>11589</v>
      </c>
      <c r="E307" s="28">
        <f t="shared" si="247"/>
        <v>23735</v>
      </c>
      <c r="F307" s="28">
        <v>16713</v>
      </c>
      <c r="G307" s="28">
        <v>18555</v>
      </c>
      <c r="H307" s="28">
        <f t="shared" si="248"/>
        <v>35268</v>
      </c>
      <c r="I307" s="28">
        <f t="shared" ref="I307:I315" si="252">E307+H307</f>
        <v>59003</v>
      </c>
      <c r="J307" s="28">
        <v>641750</v>
      </c>
      <c r="K307" s="28">
        <v>517317</v>
      </c>
      <c r="L307" s="28">
        <f t="shared" si="249"/>
        <v>1159067</v>
      </c>
      <c r="M307" s="28">
        <v>2357303</v>
      </c>
      <c r="N307" s="28">
        <v>1155946</v>
      </c>
      <c r="O307" s="28">
        <f t="shared" si="250"/>
        <v>3513249</v>
      </c>
      <c r="P307" s="30">
        <f t="shared" si="251"/>
        <v>4672316</v>
      </c>
    </row>
    <row r="308" spans="1:16" ht="19.5" customHeight="1" x14ac:dyDescent="0.2">
      <c r="B308" s="27" t="s">
        <v>51</v>
      </c>
      <c r="C308" s="28">
        <v>11971</v>
      </c>
      <c r="D308" s="28">
        <v>12215</v>
      </c>
      <c r="E308" s="28">
        <f t="shared" si="247"/>
        <v>24186</v>
      </c>
      <c r="F308" s="28">
        <v>14799</v>
      </c>
      <c r="G308" s="28">
        <v>16857</v>
      </c>
      <c r="H308" s="28">
        <f t="shared" si="248"/>
        <v>31656</v>
      </c>
      <c r="I308" s="28">
        <f t="shared" si="252"/>
        <v>55842</v>
      </c>
      <c r="J308" s="28">
        <v>699018</v>
      </c>
      <c r="K308" s="28">
        <v>461066</v>
      </c>
      <c r="L308" s="28">
        <f t="shared" si="249"/>
        <v>1160084</v>
      </c>
      <c r="M308" s="28">
        <v>2207311</v>
      </c>
      <c r="N308" s="28">
        <v>1082591</v>
      </c>
      <c r="O308" s="28">
        <f t="shared" si="250"/>
        <v>3289902</v>
      </c>
      <c r="P308" s="30">
        <f t="shared" si="251"/>
        <v>4449986</v>
      </c>
    </row>
    <row r="309" spans="1:16" ht="19.5" customHeight="1" x14ac:dyDescent="0.2">
      <c r="B309" s="27" t="s">
        <v>53</v>
      </c>
      <c r="C309" s="28">
        <v>12400</v>
      </c>
      <c r="D309" s="28">
        <v>11919</v>
      </c>
      <c r="E309" s="28">
        <f t="shared" si="247"/>
        <v>24319</v>
      </c>
      <c r="F309" s="28">
        <v>16304</v>
      </c>
      <c r="G309" s="28">
        <v>17236</v>
      </c>
      <c r="H309" s="28">
        <f t="shared" si="248"/>
        <v>33540</v>
      </c>
      <c r="I309" s="28">
        <f t="shared" si="252"/>
        <v>57859</v>
      </c>
      <c r="J309" s="28">
        <v>608962</v>
      </c>
      <c r="K309" s="28">
        <v>446367</v>
      </c>
      <c r="L309" s="28">
        <f t="shared" si="249"/>
        <v>1055329</v>
      </c>
      <c r="M309" s="28">
        <v>2472378</v>
      </c>
      <c r="N309" s="28">
        <v>1163980</v>
      </c>
      <c r="O309" s="28">
        <f t="shared" si="250"/>
        <v>3636358</v>
      </c>
      <c r="P309" s="30">
        <f t="shared" si="251"/>
        <v>4691687</v>
      </c>
    </row>
    <row r="310" spans="1:16" ht="19.5" customHeight="1" x14ac:dyDescent="0.2">
      <c r="B310" s="27" t="s">
        <v>58</v>
      </c>
      <c r="C310" s="28">
        <v>13522</v>
      </c>
      <c r="D310" s="28">
        <v>12977</v>
      </c>
      <c r="E310" s="28">
        <f t="shared" si="247"/>
        <v>26499</v>
      </c>
      <c r="F310" s="28">
        <v>18620</v>
      </c>
      <c r="G310" s="28">
        <v>20845</v>
      </c>
      <c r="H310" s="28">
        <f t="shared" si="248"/>
        <v>39465</v>
      </c>
      <c r="I310" s="28">
        <f t="shared" si="252"/>
        <v>65964</v>
      </c>
      <c r="J310" s="28">
        <v>660799</v>
      </c>
      <c r="K310" s="28">
        <v>514153</v>
      </c>
      <c r="L310" s="28">
        <f t="shared" si="249"/>
        <v>1174952</v>
      </c>
      <c r="M310" s="28">
        <v>2230881</v>
      </c>
      <c r="N310" s="28">
        <v>1085524</v>
      </c>
      <c r="O310" s="28">
        <f t="shared" si="250"/>
        <v>3316405</v>
      </c>
      <c r="P310" s="30">
        <f t="shared" si="251"/>
        <v>4491357</v>
      </c>
    </row>
    <row r="311" spans="1:16" ht="19.5" customHeight="1" x14ac:dyDescent="0.2">
      <c r="B311" s="27" t="s">
        <v>4</v>
      </c>
      <c r="C311" s="28">
        <v>13569</v>
      </c>
      <c r="D311" s="28">
        <v>12519</v>
      </c>
      <c r="E311" s="28">
        <f t="shared" si="247"/>
        <v>26088</v>
      </c>
      <c r="F311" s="28">
        <v>17890</v>
      </c>
      <c r="G311" s="28">
        <v>18269</v>
      </c>
      <c r="H311" s="28">
        <f t="shared" si="248"/>
        <v>36159</v>
      </c>
      <c r="I311" s="28">
        <f t="shared" si="252"/>
        <v>62247</v>
      </c>
      <c r="J311" s="28">
        <v>925800</v>
      </c>
      <c r="K311" s="28">
        <v>448160</v>
      </c>
      <c r="L311" s="28">
        <f t="shared" si="249"/>
        <v>1373960</v>
      </c>
      <c r="M311" s="28">
        <v>2084269</v>
      </c>
      <c r="N311" s="28">
        <v>1107800</v>
      </c>
      <c r="O311" s="28">
        <f t="shared" si="250"/>
        <v>3192069</v>
      </c>
      <c r="P311" s="30">
        <f t="shared" si="251"/>
        <v>4566029</v>
      </c>
    </row>
    <row r="312" spans="1:16" ht="19.5" customHeight="1" x14ac:dyDescent="0.2">
      <c r="B312" s="27" t="s">
        <v>59</v>
      </c>
      <c r="C312" s="28">
        <v>14383</v>
      </c>
      <c r="D312" s="28">
        <v>13181</v>
      </c>
      <c r="E312" s="28">
        <f t="shared" si="247"/>
        <v>27564</v>
      </c>
      <c r="F312" s="28">
        <v>18832</v>
      </c>
      <c r="G312" s="28">
        <v>18488</v>
      </c>
      <c r="H312" s="28">
        <f t="shared" si="248"/>
        <v>37320</v>
      </c>
      <c r="I312" s="28">
        <f t="shared" si="252"/>
        <v>64884</v>
      </c>
      <c r="J312" s="28">
        <v>819909</v>
      </c>
      <c r="K312" s="28">
        <v>476486</v>
      </c>
      <c r="L312" s="28">
        <f t="shared" si="249"/>
        <v>1296395</v>
      </c>
      <c r="M312" s="28">
        <v>2223006</v>
      </c>
      <c r="N312" s="28">
        <v>1118102</v>
      </c>
      <c r="O312" s="28">
        <f t="shared" si="250"/>
        <v>3341108</v>
      </c>
      <c r="P312" s="30">
        <f t="shared" si="251"/>
        <v>4637503</v>
      </c>
    </row>
    <row r="313" spans="1:16" ht="19.5" customHeight="1" x14ac:dyDescent="0.2">
      <c r="B313" s="27" t="s">
        <v>25</v>
      </c>
      <c r="C313" s="28">
        <v>16276</v>
      </c>
      <c r="D313" s="28">
        <v>14624</v>
      </c>
      <c r="E313" s="28">
        <f t="shared" si="247"/>
        <v>30900</v>
      </c>
      <c r="F313" s="28">
        <v>21433</v>
      </c>
      <c r="G313" s="28">
        <v>20988</v>
      </c>
      <c r="H313" s="28">
        <f t="shared" si="248"/>
        <v>42421</v>
      </c>
      <c r="I313" s="28">
        <f t="shared" si="252"/>
        <v>73321</v>
      </c>
      <c r="J313" s="28">
        <v>901367</v>
      </c>
      <c r="K313" s="28">
        <v>582579</v>
      </c>
      <c r="L313" s="28">
        <f t="shared" si="249"/>
        <v>1483946</v>
      </c>
      <c r="M313" s="28">
        <v>2492245</v>
      </c>
      <c r="N313" s="28">
        <v>1244022</v>
      </c>
      <c r="O313" s="28">
        <f t="shared" si="250"/>
        <v>3736267</v>
      </c>
      <c r="P313" s="30">
        <f t="shared" si="251"/>
        <v>5220213</v>
      </c>
    </row>
    <row r="314" spans="1:16" ht="19.5" customHeight="1" x14ac:dyDescent="0.2">
      <c r="B314" s="27" t="s">
        <v>19</v>
      </c>
      <c r="C314" s="28">
        <v>19196</v>
      </c>
      <c r="D314" s="28">
        <v>17695</v>
      </c>
      <c r="E314" s="28">
        <f t="shared" si="247"/>
        <v>36891</v>
      </c>
      <c r="F314" s="28">
        <v>21861</v>
      </c>
      <c r="G314" s="28">
        <v>20539</v>
      </c>
      <c r="H314" s="28">
        <f t="shared" si="248"/>
        <v>42400</v>
      </c>
      <c r="I314" s="28">
        <f t="shared" si="252"/>
        <v>79291</v>
      </c>
      <c r="J314" s="28">
        <v>1136845</v>
      </c>
      <c r="K314" s="28">
        <v>757621</v>
      </c>
      <c r="L314" s="28">
        <f t="shared" si="249"/>
        <v>1894466</v>
      </c>
      <c r="M314" s="28">
        <v>2368545</v>
      </c>
      <c r="N314" s="28">
        <v>1437614</v>
      </c>
      <c r="O314" s="28">
        <f t="shared" si="250"/>
        <v>3806159</v>
      </c>
      <c r="P314" s="30">
        <f t="shared" si="251"/>
        <v>5700625</v>
      </c>
    </row>
    <row r="315" spans="1:16" ht="19.5" customHeight="1" x14ac:dyDescent="0.2">
      <c r="B315" s="27" t="s">
        <v>66</v>
      </c>
      <c r="C315" s="28">
        <v>20302</v>
      </c>
      <c r="D315" s="28">
        <v>18427</v>
      </c>
      <c r="E315" s="28">
        <f t="shared" si="247"/>
        <v>38729</v>
      </c>
      <c r="F315" s="28">
        <v>25695</v>
      </c>
      <c r="G315" s="28">
        <v>26005</v>
      </c>
      <c r="H315" s="28">
        <f t="shared" si="248"/>
        <v>51700</v>
      </c>
      <c r="I315" s="28">
        <f t="shared" si="252"/>
        <v>90429</v>
      </c>
      <c r="J315" s="28">
        <v>1274083</v>
      </c>
      <c r="K315" s="28">
        <v>1013812</v>
      </c>
      <c r="L315" s="28">
        <f t="shared" si="249"/>
        <v>2287895</v>
      </c>
      <c r="M315" s="28">
        <v>3206769</v>
      </c>
      <c r="N315" s="28">
        <v>1662531</v>
      </c>
      <c r="O315" s="28">
        <f t="shared" si="250"/>
        <v>4869300</v>
      </c>
      <c r="P315" s="30">
        <f t="shared" si="251"/>
        <v>7157195</v>
      </c>
    </row>
    <row r="316" spans="1:16" ht="19.5" customHeight="1" x14ac:dyDescent="0.2">
      <c r="B316" s="32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30"/>
    </row>
    <row r="317" spans="1:16" ht="19.5" customHeight="1" x14ac:dyDescent="0.2">
      <c r="A317" s="4" t="s">
        <v>791</v>
      </c>
      <c r="B317" s="32" t="s">
        <v>72</v>
      </c>
      <c r="C317" s="28">
        <f>SUM(C304:C315)</f>
        <v>177438</v>
      </c>
      <c r="D317" s="28">
        <f t="shared" ref="D317:P317" si="253">SUM(D304:D315)</f>
        <v>170201</v>
      </c>
      <c r="E317" s="28">
        <f t="shared" si="253"/>
        <v>347639</v>
      </c>
      <c r="F317" s="28">
        <f t="shared" si="253"/>
        <v>219778</v>
      </c>
      <c r="G317" s="28">
        <f t="shared" si="253"/>
        <v>229091</v>
      </c>
      <c r="H317" s="28">
        <f t="shared" si="253"/>
        <v>448869</v>
      </c>
      <c r="I317" s="28">
        <f t="shared" si="253"/>
        <v>796508</v>
      </c>
      <c r="J317" s="28">
        <f t="shared" si="253"/>
        <v>10244868</v>
      </c>
      <c r="K317" s="28">
        <f t="shared" si="253"/>
        <v>7205156</v>
      </c>
      <c r="L317" s="28">
        <f t="shared" si="253"/>
        <v>17450024</v>
      </c>
      <c r="M317" s="28">
        <f t="shared" si="253"/>
        <v>28742619</v>
      </c>
      <c r="N317" s="28">
        <f t="shared" si="253"/>
        <v>14686182</v>
      </c>
      <c r="O317" s="28">
        <f t="shared" si="253"/>
        <v>43428801</v>
      </c>
      <c r="P317" s="28">
        <f t="shared" si="253"/>
        <v>60878825</v>
      </c>
    </row>
    <row r="318" spans="1:16" ht="7" customHeight="1" x14ac:dyDescent="0.2">
      <c r="B318" s="32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30"/>
    </row>
    <row r="319" spans="1:16" ht="19.5" customHeight="1" x14ac:dyDescent="0.2">
      <c r="B319" s="33" t="s">
        <v>40</v>
      </c>
      <c r="C319" s="34">
        <v>17448</v>
      </c>
      <c r="D319" s="34">
        <v>16935</v>
      </c>
      <c r="E319" s="34">
        <f t="shared" ref="E319:E321" si="254">SUM(C319:D319)</f>
        <v>34383</v>
      </c>
      <c r="F319" s="34">
        <v>17496</v>
      </c>
      <c r="G319" s="34">
        <v>18015</v>
      </c>
      <c r="H319" s="34">
        <f t="shared" ref="H319:H321" si="255">SUM(F319:G319)</f>
        <v>35511</v>
      </c>
      <c r="I319" s="34">
        <f t="shared" ref="I319:I321" si="256">E319+H319</f>
        <v>69894</v>
      </c>
      <c r="J319" s="34">
        <v>1137971</v>
      </c>
      <c r="K319" s="34">
        <v>1081327</v>
      </c>
      <c r="L319" s="34">
        <f t="shared" ref="L319:L321" si="257">SUM(J319:K319)</f>
        <v>2219298</v>
      </c>
      <c r="M319" s="34">
        <v>2260479</v>
      </c>
      <c r="N319" s="34">
        <v>1218113</v>
      </c>
      <c r="O319" s="34">
        <f t="shared" ref="O319:O321" si="258">SUM(M319:N319)</f>
        <v>3478592</v>
      </c>
      <c r="P319" s="38">
        <f t="shared" ref="P319:P321" si="259">L319+O319</f>
        <v>5697890</v>
      </c>
    </row>
    <row r="320" spans="1:16" ht="19.5" customHeight="1" x14ac:dyDescent="0.2">
      <c r="B320" s="27" t="s">
        <v>46</v>
      </c>
      <c r="C320" s="28">
        <v>17175</v>
      </c>
      <c r="D320" s="28">
        <v>16646</v>
      </c>
      <c r="E320" s="28">
        <f t="shared" si="254"/>
        <v>33821</v>
      </c>
      <c r="F320" s="28">
        <v>17129</v>
      </c>
      <c r="G320" s="28">
        <v>18174</v>
      </c>
      <c r="H320" s="28">
        <f t="shared" si="255"/>
        <v>35303</v>
      </c>
      <c r="I320" s="28">
        <f t="shared" si="256"/>
        <v>69124</v>
      </c>
      <c r="J320" s="28">
        <v>1043313</v>
      </c>
      <c r="K320" s="28">
        <v>785933</v>
      </c>
      <c r="L320" s="28">
        <f t="shared" si="257"/>
        <v>1829246</v>
      </c>
      <c r="M320" s="28">
        <v>2235783</v>
      </c>
      <c r="N320" s="25">
        <v>1276568</v>
      </c>
      <c r="O320" s="28">
        <f t="shared" si="258"/>
        <v>3512351</v>
      </c>
      <c r="P320" s="30">
        <f t="shared" si="259"/>
        <v>5341597</v>
      </c>
    </row>
    <row r="321" spans="1:16" ht="19.5" customHeight="1" x14ac:dyDescent="0.2">
      <c r="B321" s="27" t="s">
        <v>8</v>
      </c>
      <c r="C321" s="28">
        <v>22854</v>
      </c>
      <c r="D321" s="28">
        <v>18840</v>
      </c>
      <c r="E321" s="28">
        <f t="shared" si="254"/>
        <v>41694</v>
      </c>
      <c r="F321" s="28">
        <v>20397</v>
      </c>
      <c r="G321" s="28">
        <v>21807</v>
      </c>
      <c r="H321" s="28">
        <f t="shared" si="255"/>
        <v>42204</v>
      </c>
      <c r="I321" s="28">
        <f t="shared" si="256"/>
        <v>83898</v>
      </c>
      <c r="J321" s="28">
        <v>1137075</v>
      </c>
      <c r="K321" s="28">
        <v>884830</v>
      </c>
      <c r="L321" s="28">
        <f t="shared" si="257"/>
        <v>2021905</v>
      </c>
      <c r="M321" s="28">
        <v>2469321</v>
      </c>
      <c r="N321" s="28">
        <v>1343201</v>
      </c>
      <c r="O321" s="28">
        <f t="shared" si="258"/>
        <v>3812522</v>
      </c>
      <c r="P321" s="30">
        <f t="shared" si="259"/>
        <v>5834427</v>
      </c>
    </row>
    <row r="322" spans="1:16" ht="19.5" customHeight="1" x14ac:dyDescent="0.2">
      <c r="B322" s="32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30"/>
    </row>
    <row r="323" spans="1:16" ht="19.5" customHeight="1" x14ac:dyDescent="0.2">
      <c r="A323" s="4" t="s">
        <v>792</v>
      </c>
      <c r="B323" s="32" t="s">
        <v>74</v>
      </c>
      <c r="C323" s="28">
        <f>SUM(C307:C315,C319:C321)</f>
        <v>191242</v>
      </c>
      <c r="D323" s="28">
        <f t="shared" ref="D323:P323" si="260">SUM(D307:D315,D319:D321)</f>
        <v>177567</v>
      </c>
      <c r="E323" s="28">
        <f t="shared" si="260"/>
        <v>368809</v>
      </c>
      <c r="F323" s="28">
        <f t="shared" si="260"/>
        <v>227169</v>
      </c>
      <c r="G323" s="28">
        <f t="shared" si="260"/>
        <v>235778</v>
      </c>
      <c r="H323" s="28">
        <f t="shared" si="260"/>
        <v>462947</v>
      </c>
      <c r="I323" s="28">
        <f t="shared" si="260"/>
        <v>831756</v>
      </c>
      <c r="J323" s="28">
        <f t="shared" si="260"/>
        <v>10986892</v>
      </c>
      <c r="K323" s="28">
        <f t="shared" si="260"/>
        <v>7969651</v>
      </c>
      <c r="L323" s="28">
        <f t="shared" si="260"/>
        <v>18956543</v>
      </c>
      <c r="M323" s="28">
        <f t="shared" si="260"/>
        <v>28608290</v>
      </c>
      <c r="N323" s="28">
        <f t="shared" si="260"/>
        <v>14895992</v>
      </c>
      <c r="O323" s="28">
        <f t="shared" si="260"/>
        <v>43504282</v>
      </c>
      <c r="P323" s="28">
        <f t="shared" si="260"/>
        <v>62460825</v>
      </c>
    </row>
    <row r="324" spans="1:16" ht="7" customHeight="1" x14ac:dyDescent="0.2">
      <c r="B324" s="39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54"/>
    </row>
    <row r="325" spans="1:16" ht="19.5" customHeight="1" x14ac:dyDescent="0.2">
      <c r="B325" s="81" t="str">
        <f>B271</f>
        <v>令　和　４　年　空　港　管　理　状　況　調　書</v>
      </c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</row>
    <row r="326" spans="1:16" ht="19.5" customHeight="1" x14ac:dyDescent="0.2">
      <c r="B326" s="6" t="s">
        <v>2</v>
      </c>
      <c r="C326" s="6" t="s">
        <v>704</v>
      </c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4"/>
      <c r="P326" s="44"/>
    </row>
    <row r="327" spans="1:16" ht="19.5" customHeight="1" x14ac:dyDescent="0.2">
      <c r="B327" s="10" t="s">
        <v>11</v>
      </c>
      <c r="C327" s="11"/>
      <c r="D327" s="12" t="s">
        <v>17</v>
      </c>
      <c r="E327" s="12"/>
      <c r="F327" s="82" t="s">
        <v>83</v>
      </c>
      <c r="G327" s="83"/>
      <c r="H327" s="83"/>
      <c r="I327" s="83"/>
      <c r="J327" s="83"/>
      <c r="K327" s="83"/>
      <c r="L327" s="83"/>
      <c r="M327" s="84"/>
      <c r="N327" s="82" t="s">
        <v>701</v>
      </c>
      <c r="O327" s="83"/>
      <c r="P327" s="85"/>
    </row>
    <row r="328" spans="1:16" ht="19.5" customHeight="1" x14ac:dyDescent="0.2">
      <c r="B328" s="13"/>
      <c r="C328" s="14" t="s">
        <v>23</v>
      </c>
      <c r="D328" s="14" t="s">
        <v>5</v>
      </c>
      <c r="E328" s="14" t="s">
        <v>30</v>
      </c>
      <c r="F328" s="14"/>
      <c r="G328" s="15" t="s">
        <v>31</v>
      </c>
      <c r="H328" s="15"/>
      <c r="I328" s="16"/>
      <c r="J328" s="14"/>
      <c r="K328" s="16" t="s">
        <v>26</v>
      </c>
      <c r="L328" s="16"/>
      <c r="M328" s="14" t="s">
        <v>14</v>
      </c>
      <c r="N328" s="17" t="s">
        <v>393</v>
      </c>
      <c r="O328" s="18" t="s">
        <v>67</v>
      </c>
      <c r="P328" s="19" t="s">
        <v>69</v>
      </c>
    </row>
    <row r="329" spans="1:16" ht="19.5" customHeight="1" x14ac:dyDescent="0.2">
      <c r="B329" s="13" t="s">
        <v>35</v>
      </c>
      <c r="C329" s="17"/>
      <c r="D329" s="17"/>
      <c r="E329" s="17"/>
      <c r="F329" s="14" t="s">
        <v>36</v>
      </c>
      <c r="G329" s="14" t="s">
        <v>41</v>
      </c>
      <c r="H329" s="14" t="s">
        <v>44</v>
      </c>
      <c r="I329" s="14" t="s">
        <v>38</v>
      </c>
      <c r="J329" s="14" t="s">
        <v>36</v>
      </c>
      <c r="K329" s="14" t="s">
        <v>41</v>
      </c>
      <c r="L329" s="14" t="s">
        <v>38</v>
      </c>
      <c r="M329" s="17"/>
      <c r="N329" s="20"/>
      <c r="O329" s="21"/>
      <c r="P329" s="22"/>
    </row>
    <row r="330" spans="1:16" ht="7" customHeight="1" x14ac:dyDescent="0.2">
      <c r="B330" s="23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24"/>
      <c r="O330" s="25"/>
      <c r="P330" s="26"/>
    </row>
    <row r="331" spans="1:16" ht="19.5" customHeight="1" x14ac:dyDescent="0.2">
      <c r="B331" s="27" t="s">
        <v>40</v>
      </c>
      <c r="C331" s="28">
        <v>9</v>
      </c>
      <c r="D331" s="28">
        <v>4676</v>
      </c>
      <c r="E331" s="28">
        <f>SUM(C331:D331)</f>
        <v>4685</v>
      </c>
      <c r="F331" s="28">
        <v>79</v>
      </c>
      <c r="G331" s="28">
        <v>0</v>
      </c>
      <c r="H331" s="28">
        <v>0</v>
      </c>
      <c r="I331" s="29">
        <f>SUM(F331:H331)</f>
        <v>79</v>
      </c>
      <c r="J331" s="29">
        <v>475580</v>
      </c>
      <c r="K331" s="29">
        <v>412205</v>
      </c>
      <c r="L331" s="29">
        <f>SUM(J331:K331)</f>
        <v>887785</v>
      </c>
      <c r="M331" s="29">
        <f>I331+L331</f>
        <v>887864</v>
      </c>
      <c r="N331" s="29">
        <v>18443</v>
      </c>
      <c r="O331" s="29">
        <v>0</v>
      </c>
      <c r="P331" s="30">
        <f>SUM(N331:O331)</f>
        <v>18443</v>
      </c>
    </row>
    <row r="332" spans="1:16" ht="19.5" customHeight="1" x14ac:dyDescent="0.2">
      <c r="B332" s="27" t="s">
        <v>46</v>
      </c>
      <c r="C332" s="28">
        <v>13</v>
      </c>
      <c r="D332" s="28">
        <v>3585</v>
      </c>
      <c r="E332" s="28">
        <f t="shared" ref="E332:E342" si="261">SUM(C332:D332)</f>
        <v>3598</v>
      </c>
      <c r="F332" s="28">
        <v>0</v>
      </c>
      <c r="G332" s="28">
        <v>0</v>
      </c>
      <c r="H332" s="28">
        <v>0</v>
      </c>
      <c r="I332" s="29">
        <f t="shared" ref="I332:I342" si="262">SUM(F332:H332)</f>
        <v>0</v>
      </c>
      <c r="J332" s="29">
        <v>278623</v>
      </c>
      <c r="K332" s="29">
        <v>276820</v>
      </c>
      <c r="L332" s="29">
        <f t="shared" ref="L332:L342" si="263">SUM(J332:K332)</f>
        <v>555443</v>
      </c>
      <c r="M332" s="29">
        <f t="shared" ref="M332:M341" si="264">I332+L332</f>
        <v>555443</v>
      </c>
      <c r="N332" s="29">
        <v>15734</v>
      </c>
      <c r="O332" s="31">
        <v>0</v>
      </c>
      <c r="P332" s="30">
        <f t="shared" ref="P332:P342" si="265">SUM(N332:O332)</f>
        <v>15734</v>
      </c>
    </row>
    <row r="333" spans="1:16" ht="19.5" customHeight="1" x14ac:dyDescent="0.2">
      <c r="B333" s="27" t="s">
        <v>8</v>
      </c>
      <c r="C333" s="28">
        <v>10</v>
      </c>
      <c r="D333" s="28">
        <v>4746</v>
      </c>
      <c r="E333" s="28">
        <f t="shared" si="261"/>
        <v>4756</v>
      </c>
      <c r="F333" s="28">
        <v>0</v>
      </c>
      <c r="G333" s="28">
        <v>0</v>
      </c>
      <c r="H333" s="28">
        <v>0</v>
      </c>
      <c r="I333" s="29">
        <f t="shared" si="262"/>
        <v>0</v>
      </c>
      <c r="J333" s="29">
        <v>500795</v>
      </c>
      <c r="K333" s="29">
        <v>485469</v>
      </c>
      <c r="L333" s="29">
        <f t="shared" si="263"/>
        <v>986264</v>
      </c>
      <c r="M333" s="29">
        <f t="shared" si="264"/>
        <v>986264</v>
      </c>
      <c r="N333" s="29">
        <v>23026</v>
      </c>
      <c r="O333" s="29">
        <v>0</v>
      </c>
      <c r="P333" s="30">
        <f t="shared" si="265"/>
        <v>23026</v>
      </c>
    </row>
    <row r="334" spans="1:16" ht="19.5" customHeight="1" x14ac:dyDescent="0.2">
      <c r="B334" s="27" t="s">
        <v>50</v>
      </c>
      <c r="C334" s="28">
        <v>18</v>
      </c>
      <c r="D334" s="28">
        <v>4758</v>
      </c>
      <c r="E334" s="28">
        <f t="shared" si="261"/>
        <v>4776</v>
      </c>
      <c r="F334" s="28">
        <v>0</v>
      </c>
      <c r="G334" s="28">
        <v>3</v>
      </c>
      <c r="H334" s="28">
        <v>0</v>
      </c>
      <c r="I334" s="29">
        <f t="shared" si="262"/>
        <v>3</v>
      </c>
      <c r="J334" s="28">
        <v>438504</v>
      </c>
      <c r="K334" s="28">
        <v>468289</v>
      </c>
      <c r="L334" s="29">
        <f t="shared" si="263"/>
        <v>906793</v>
      </c>
      <c r="M334" s="29">
        <f t="shared" si="264"/>
        <v>906796</v>
      </c>
      <c r="N334" s="28">
        <v>25490</v>
      </c>
      <c r="O334" s="28">
        <v>0</v>
      </c>
      <c r="P334" s="30">
        <f t="shared" si="265"/>
        <v>25490</v>
      </c>
    </row>
    <row r="335" spans="1:16" ht="19.5" customHeight="1" x14ac:dyDescent="0.2">
      <c r="B335" s="27" t="s">
        <v>51</v>
      </c>
      <c r="C335" s="28">
        <v>12</v>
      </c>
      <c r="D335" s="28">
        <v>5369</v>
      </c>
      <c r="E335" s="28">
        <f t="shared" si="261"/>
        <v>5381</v>
      </c>
      <c r="F335" s="28">
        <v>3</v>
      </c>
      <c r="G335" s="28">
        <v>0</v>
      </c>
      <c r="H335" s="28">
        <v>0</v>
      </c>
      <c r="I335" s="29">
        <f t="shared" si="262"/>
        <v>3</v>
      </c>
      <c r="J335" s="28">
        <v>586694</v>
      </c>
      <c r="K335" s="28">
        <v>560738</v>
      </c>
      <c r="L335" s="29">
        <f t="shared" si="263"/>
        <v>1147432</v>
      </c>
      <c r="M335" s="29">
        <f t="shared" si="264"/>
        <v>1147435</v>
      </c>
      <c r="N335" s="28">
        <v>26805</v>
      </c>
      <c r="O335" s="28">
        <v>0</v>
      </c>
      <c r="P335" s="30">
        <f t="shared" si="265"/>
        <v>26805</v>
      </c>
    </row>
    <row r="336" spans="1:16" ht="19.5" customHeight="1" x14ac:dyDescent="0.2">
      <c r="B336" s="27" t="s">
        <v>53</v>
      </c>
      <c r="C336" s="28">
        <v>18</v>
      </c>
      <c r="D336" s="28">
        <v>5266</v>
      </c>
      <c r="E336" s="28">
        <f t="shared" si="261"/>
        <v>5284</v>
      </c>
      <c r="F336" s="28">
        <v>44</v>
      </c>
      <c r="G336" s="28">
        <v>3</v>
      </c>
      <c r="H336" s="28">
        <v>0</v>
      </c>
      <c r="I336" s="29">
        <f t="shared" si="262"/>
        <v>47</v>
      </c>
      <c r="J336" s="28">
        <v>634527</v>
      </c>
      <c r="K336" s="28">
        <v>640641</v>
      </c>
      <c r="L336" s="29">
        <f t="shared" si="263"/>
        <v>1275168</v>
      </c>
      <c r="M336" s="29">
        <f t="shared" si="264"/>
        <v>1275215</v>
      </c>
      <c r="N336" s="28">
        <v>27335</v>
      </c>
      <c r="O336" s="28">
        <v>0</v>
      </c>
      <c r="P336" s="30">
        <f t="shared" si="265"/>
        <v>27335</v>
      </c>
    </row>
    <row r="337" spans="1:16" ht="19.5" customHeight="1" x14ac:dyDescent="0.2">
      <c r="B337" s="27" t="s">
        <v>58</v>
      </c>
      <c r="C337" s="28">
        <v>35</v>
      </c>
      <c r="D337" s="28">
        <v>5885</v>
      </c>
      <c r="E337" s="28">
        <f t="shared" si="261"/>
        <v>5920</v>
      </c>
      <c r="F337" s="28">
        <v>1018</v>
      </c>
      <c r="G337" s="28">
        <v>1531</v>
      </c>
      <c r="H337" s="28">
        <v>0</v>
      </c>
      <c r="I337" s="29">
        <f t="shared" si="262"/>
        <v>2549</v>
      </c>
      <c r="J337" s="28">
        <v>751774</v>
      </c>
      <c r="K337" s="28">
        <v>758220</v>
      </c>
      <c r="L337" s="29">
        <f t="shared" si="263"/>
        <v>1509994</v>
      </c>
      <c r="M337" s="29">
        <f t="shared" si="264"/>
        <v>1512543</v>
      </c>
      <c r="N337" s="28">
        <v>31621</v>
      </c>
      <c r="O337" s="28">
        <v>0</v>
      </c>
      <c r="P337" s="30">
        <f t="shared" si="265"/>
        <v>31621</v>
      </c>
    </row>
    <row r="338" spans="1:16" ht="19.5" customHeight="1" x14ac:dyDescent="0.2">
      <c r="B338" s="27" t="s">
        <v>4</v>
      </c>
      <c r="C338" s="28">
        <v>57</v>
      </c>
      <c r="D338" s="28">
        <v>6116</v>
      </c>
      <c r="E338" s="28">
        <f t="shared" si="261"/>
        <v>6173</v>
      </c>
      <c r="F338" s="28">
        <v>3056</v>
      </c>
      <c r="G338" s="28">
        <v>2559</v>
      </c>
      <c r="H338" s="28">
        <v>0</v>
      </c>
      <c r="I338" s="29">
        <f t="shared" si="262"/>
        <v>5615</v>
      </c>
      <c r="J338" s="28">
        <v>876907</v>
      </c>
      <c r="K338" s="28">
        <v>846406</v>
      </c>
      <c r="L338" s="29">
        <f t="shared" si="263"/>
        <v>1723313</v>
      </c>
      <c r="M338" s="29">
        <f t="shared" si="264"/>
        <v>1728928</v>
      </c>
      <c r="N338" s="28">
        <v>34803</v>
      </c>
      <c r="O338" s="28">
        <v>0</v>
      </c>
      <c r="P338" s="30">
        <f t="shared" si="265"/>
        <v>34803</v>
      </c>
    </row>
    <row r="339" spans="1:16" ht="19.5" customHeight="1" x14ac:dyDescent="0.2">
      <c r="B339" s="27" t="s">
        <v>59</v>
      </c>
      <c r="C339" s="28">
        <v>29</v>
      </c>
      <c r="D339" s="28">
        <v>5685</v>
      </c>
      <c r="E339" s="28">
        <f t="shared" si="261"/>
        <v>5714</v>
      </c>
      <c r="F339" s="28">
        <v>624</v>
      </c>
      <c r="G339" s="28">
        <v>540</v>
      </c>
      <c r="H339" s="28">
        <v>0</v>
      </c>
      <c r="I339" s="29">
        <f t="shared" si="262"/>
        <v>1164</v>
      </c>
      <c r="J339" s="28">
        <v>793844</v>
      </c>
      <c r="K339" s="28">
        <v>779344</v>
      </c>
      <c r="L339" s="29">
        <f t="shared" si="263"/>
        <v>1573188</v>
      </c>
      <c r="M339" s="29">
        <f t="shared" si="264"/>
        <v>1574352</v>
      </c>
      <c r="N339" s="28">
        <v>33822</v>
      </c>
      <c r="O339" s="28">
        <v>0</v>
      </c>
      <c r="P339" s="30">
        <f t="shared" si="265"/>
        <v>33822</v>
      </c>
    </row>
    <row r="340" spans="1:16" ht="19.5" customHeight="1" x14ac:dyDescent="0.2">
      <c r="B340" s="27" t="s">
        <v>25</v>
      </c>
      <c r="C340" s="28">
        <v>31</v>
      </c>
      <c r="D340" s="28">
        <v>5725</v>
      </c>
      <c r="E340" s="28">
        <f t="shared" si="261"/>
        <v>5756</v>
      </c>
      <c r="F340" s="28">
        <v>882</v>
      </c>
      <c r="G340" s="28">
        <v>1940</v>
      </c>
      <c r="H340" s="28">
        <v>0</v>
      </c>
      <c r="I340" s="29">
        <f t="shared" si="262"/>
        <v>2822</v>
      </c>
      <c r="J340" s="28">
        <v>804081</v>
      </c>
      <c r="K340" s="28">
        <v>776501</v>
      </c>
      <c r="L340" s="29">
        <f t="shared" si="263"/>
        <v>1580582</v>
      </c>
      <c r="M340" s="29">
        <f t="shared" si="264"/>
        <v>1583404</v>
      </c>
      <c r="N340" s="28">
        <v>31571</v>
      </c>
      <c r="O340" s="28">
        <v>0</v>
      </c>
      <c r="P340" s="30">
        <f t="shared" si="265"/>
        <v>31571</v>
      </c>
    </row>
    <row r="341" spans="1:16" ht="19.5" customHeight="1" x14ac:dyDescent="0.2">
      <c r="B341" s="27" t="s">
        <v>19</v>
      </c>
      <c r="C341" s="28">
        <v>201</v>
      </c>
      <c r="D341" s="28">
        <v>5527</v>
      </c>
      <c r="E341" s="28">
        <f t="shared" si="261"/>
        <v>5728</v>
      </c>
      <c r="F341" s="28">
        <v>21012</v>
      </c>
      <c r="G341" s="28">
        <v>24208</v>
      </c>
      <c r="H341" s="28">
        <v>0</v>
      </c>
      <c r="I341" s="29">
        <f t="shared" si="262"/>
        <v>45220</v>
      </c>
      <c r="J341" s="28">
        <v>700194</v>
      </c>
      <c r="K341" s="28">
        <v>692494</v>
      </c>
      <c r="L341" s="29">
        <f t="shared" si="263"/>
        <v>1392688</v>
      </c>
      <c r="M341" s="29">
        <f t="shared" si="264"/>
        <v>1437908</v>
      </c>
      <c r="N341" s="28">
        <v>31770</v>
      </c>
      <c r="O341" s="28">
        <v>0</v>
      </c>
      <c r="P341" s="30">
        <f t="shared" si="265"/>
        <v>31770</v>
      </c>
    </row>
    <row r="342" spans="1:16" ht="19.5" customHeight="1" x14ac:dyDescent="0.2">
      <c r="B342" s="27" t="s">
        <v>66</v>
      </c>
      <c r="C342" s="28">
        <v>598</v>
      </c>
      <c r="D342" s="28">
        <v>5746</v>
      </c>
      <c r="E342" s="28">
        <f t="shared" si="261"/>
        <v>6344</v>
      </c>
      <c r="F342" s="28">
        <v>92845</v>
      </c>
      <c r="G342" s="28">
        <v>107035</v>
      </c>
      <c r="H342" s="28">
        <v>0</v>
      </c>
      <c r="I342" s="29">
        <f t="shared" si="262"/>
        <v>199880</v>
      </c>
      <c r="J342" s="28">
        <v>684852</v>
      </c>
      <c r="K342" s="28">
        <v>746857</v>
      </c>
      <c r="L342" s="29">
        <f t="shared" si="263"/>
        <v>1431709</v>
      </c>
      <c r="M342" s="29">
        <f>I342+L342</f>
        <v>1631589</v>
      </c>
      <c r="N342" s="28">
        <v>39097</v>
      </c>
      <c r="O342" s="28">
        <v>0</v>
      </c>
      <c r="P342" s="30">
        <f t="shared" si="265"/>
        <v>39097</v>
      </c>
    </row>
    <row r="343" spans="1:16" ht="19.5" customHeight="1" x14ac:dyDescent="0.2">
      <c r="B343" s="32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5"/>
      <c r="P343" s="30"/>
    </row>
    <row r="344" spans="1:16" ht="19.5" customHeight="1" x14ac:dyDescent="0.2">
      <c r="A344" s="4" t="s">
        <v>793</v>
      </c>
      <c r="B344" s="32" t="s">
        <v>72</v>
      </c>
      <c r="C344" s="28">
        <f>SUM(C331:C342)</f>
        <v>1031</v>
      </c>
      <c r="D344" s="28">
        <f t="shared" ref="D344:P344" si="266">SUM(D331:D342)</f>
        <v>63084</v>
      </c>
      <c r="E344" s="28">
        <f t="shared" si="266"/>
        <v>64115</v>
      </c>
      <c r="F344" s="28">
        <f t="shared" si="266"/>
        <v>119563</v>
      </c>
      <c r="G344" s="28">
        <f t="shared" si="266"/>
        <v>137819</v>
      </c>
      <c r="H344" s="28">
        <f t="shared" si="266"/>
        <v>0</v>
      </c>
      <c r="I344" s="28">
        <f t="shared" si="266"/>
        <v>257382</v>
      </c>
      <c r="J344" s="28">
        <f t="shared" si="266"/>
        <v>7526375</v>
      </c>
      <c r="K344" s="28">
        <f t="shared" si="266"/>
        <v>7443984</v>
      </c>
      <c r="L344" s="28">
        <f t="shared" si="266"/>
        <v>14970359</v>
      </c>
      <c r="M344" s="28">
        <f t="shared" si="266"/>
        <v>15227741</v>
      </c>
      <c r="N344" s="28">
        <f t="shared" si="266"/>
        <v>339517</v>
      </c>
      <c r="O344" s="28">
        <f t="shared" si="266"/>
        <v>0</v>
      </c>
      <c r="P344" s="28">
        <f t="shared" si="266"/>
        <v>339517</v>
      </c>
    </row>
    <row r="345" spans="1:16" ht="7" customHeight="1" x14ac:dyDescent="0.2">
      <c r="B345" s="32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30"/>
    </row>
    <row r="346" spans="1:16" ht="19.5" customHeight="1" x14ac:dyDescent="0.2">
      <c r="B346" s="33" t="s">
        <v>40</v>
      </c>
      <c r="C346" s="76">
        <v>696</v>
      </c>
      <c r="D346" s="76">
        <v>5560</v>
      </c>
      <c r="E346" s="35">
        <f t="shared" ref="E346:E348" si="267">SUM(C346:D346)</f>
        <v>6256</v>
      </c>
      <c r="F346" s="34">
        <v>124114</v>
      </c>
      <c r="G346" s="34">
        <v>126557</v>
      </c>
      <c r="H346" s="34">
        <v>0</v>
      </c>
      <c r="I346" s="36">
        <f t="shared" ref="I346:I348" si="268">SUM(F346:H346)</f>
        <v>250671</v>
      </c>
      <c r="J346" s="37">
        <v>684812</v>
      </c>
      <c r="K346" s="37">
        <v>629266</v>
      </c>
      <c r="L346" s="37">
        <f>SUM(J346:K346)</f>
        <v>1314078</v>
      </c>
      <c r="M346" s="37">
        <f>I346+L346</f>
        <v>1564749</v>
      </c>
      <c r="N346" s="37">
        <v>38009</v>
      </c>
      <c r="O346" s="37">
        <v>0</v>
      </c>
      <c r="P346" s="38">
        <f>SUM(N346:O346)</f>
        <v>38009</v>
      </c>
    </row>
    <row r="347" spans="1:16" ht="19.5" customHeight="1" x14ac:dyDescent="0.2">
      <c r="B347" s="27" t="s">
        <v>46</v>
      </c>
      <c r="C347" s="77">
        <v>576</v>
      </c>
      <c r="D347" s="77">
        <v>4960</v>
      </c>
      <c r="E347" s="28">
        <f t="shared" si="267"/>
        <v>5536</v>
      </c>
      <c r="F347" s="28">
        <v>121103</v>
      </c>
      <c r="G347" s="28">
        <v>119878</v>
      </c>
      <c r="H347" s="28">
        <v>0</v>
      </c>
      <c r="I347" s="29">
        <f t="shared" si="268"/>
        <v>240981</v>
      </c>
      <c r="J347" s="29">
        <v>724594</v>
      </c>
      <c r="K347" s="29">
        <v>716211</v>
      </c>
      <c r="L347" s="29">
        <f>SUM(J347:K347)</f>
        <v>1440805</v>
      </c>
      <c r="M347" s="29">
        <f>I347+L347</f>
        <v>1681786</v>
      </c>
      <c r="N347" s="29">
        <v>31983</v>
      </c>
      <c r="O347" s="31">
        <v>0</v>
      </c>
      <c r="P347" s="30">
        <f>SUM(N347:O347)</f>
        <v>31983</v>
      </c>
    </row>
    <row r="348" spans="1:16" ht="19.5" customHeight="1" x14ac:dyDescent="0.2">
      <c r="B348" s="27" t="s">
        <v>8</v>
      </c>
      <c r="C348" s="77">
        <v>497</v>
      </c>
      <c r="D348" s="77">
        <v>5653</v>
      </c>
      <c r="E348" s="28">
        <f t="shared" si="267"/>
        <v>6150</v>
      </c>
      <c r="F348" s="28">
        <v>91907</v>
      </c>
      <c r="G348" s="28">
        <v>88647</v>
      </c>
      <c r="H348" s="28">
        <v>0</v>
      </c>
      <c r="I348" s="29">
        <f t="shared" si="268"/>
        <v>180554</v>
      </c>
      <c r="J348" s="29">
        <v>836801</v>
      </c>
      <c r="K348" s="29">
        <v>814275</v>
      </c>
      <c r="L348" s="29">
        <f>SUM(J348:K348)</f>
        <v>1651076</v>
      </c>
      <c r="M348" s="29">
        <f>I348+L348</f>
        <v>1831630</v>
      </c>
      <c r="N348" s="29">
        <v>37935</v>
      </c>
      <c r="O348" s="31">
        <v>0</v>
      </c>
      <c r="P348" s="30">
        <f>SUM(N348:O348)</f>
        <v>37935</v>
      </c>
    </row>
    <row r="349" spans="1:16" ht="19.5" customHeight="1" x14ac:dyDescent="0.2">
      <c r="B349" s="32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30"/>
    </row>
    <row r="350" spans="1:16" ht="19.5" customHeight="1" x14ac:dyDescent="0.2">
      <c r="A350" s="4" t="s">
        <v>794</v>
      </c>
      <c r="B350" s="32" t="s">
        <v>74</v>
      </c>
      <c r="C350" s="28">
        <f>SUM(C334:C342,C346:C348)</f>
        <v>2768</v>
      </c>
      <c r="D350" s="28">
        <f t="shared" ref="D350:P350" si="269">SUM(D334:D342,D346:D348)</f>
        <v>66250</v>
      </c>
      <c r="E350" s="28">
        <f t="shared" si="269"/>
        <v>69018</v>
      </c>
      <c r="F350" s="28">
        <f t="shared" si="269"/>
        <v>456608</v>
      </c>
      <c r="G350" s="28">
        <f t="shared" si="269"/>
        <v>472901</v>
      </c>
      <c r="H350" s="28">
        <f t="shared" si="269"/>
        <v>0</v>
      </c>
      <c r="I350" s="28">
        <f t="shared" si="269"/>
        <v>929509</v>
      </c>
      <c r="J350" s="28">
        <f t="shared" si="269"/>
        <v>8517584</v>
      </c>
      <c r="K350" s="28">
        <f t="shared" si="269"/>
        <v>8429242</v>
      </c>
      <c r="L350" s="28">
        <f t="shared" si="269"/>
        <v>16946826</v>
      </c>
      <c r="M350" s="28">
        <f t="shared" si="269"/>
        <v>17876335</v>
      </c>
      <c r="N350" s="28">
        <f t="shared" si="269"/>
        <v>390241</v>
      </c>
      <c r="O350" s="28">
        <f t="shared" si="269"/>
        <v>0</v>
      </c>
      <c r="P350" s="28">
        <f t="shared" si="269"/>
        <v>390241</v>
      </c>
    </row>
    <row r="351" spans="1:16" ht="7" customHeight="1" x14ac:dyDescent="0.2">
      <c r="B351" s="39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1"/>
      <c r="P351" s="42"/>
    </row>
    <row r="352" spans="1:16" ht="19.5" customHeight="1" x14ac:dyDescent="0.2"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4"/>
      <c r="P352" s="44"/>
    </row>
    <row r="353" spans="2:16" ht="19.5" customHeight="1" x14ac:dyDescent="0.2"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4"/>
      <c r="P353" s="44"/>
    </row>
    <row r="354" spans="2:16" ht="19.5" customHeight="1" x14ac:dyDescent="0.2">
      <c r="B354" s="10" t="s">
        <v>11</v>
      </c>
      <c r="C354" s="11"/>
      <c r="D354" s="12"/>
      <c r="E354" s="12"/>
      <c r="F354" s="12" t="s">
        <v>85</v>
      </c>
      <c r="G354" s="12"/>
      <c r="H354" s="12"/>
      <c r="I354" s="12"/>
      <c r="J354" s="11"/>
      <c r="K354" s="12"/>
      <c r="L354" s="12"/>
      <c r="M354" s="12" t="s">
        <v>77</v>
      </c>
      <c r="N354" s="12"/>
      <c r="O354" s="45"/>
      <c r="P354" s="46"/>
    </row>
    <row r="355" spans="2:16" ht="19.5" customHeight="1" x14ac:dyDescent="0.2">
      <c r="B355" s="47"/>
      <c r="C355" s="14"/>
      <c r="D355" s="16" t="s">
        <v>31</v>
      </c>
      <c r="E355" s="16"/>
      <c r="F355" s="14"/>
      <c r="G355" s="16" t="s">
        <v>26</v>
      </c>
      <c r="H355" s="16"/>
      <c r="I355" s="14" t="s">
        <v>69</v>
      </c>
      <c r="J355" s="14"/>
      <c r="K355" s="16" t="s">
        <v>31</v>
      </c>
      <c r="L355" s="16"/>
      <c r="M355" s="14"/>
      <c r="N355" s="16" t="s">
        <v>26</v>
      </c>
      <c r="O355" s="48"/>
      <c r="P355" s="49" t="s">
        <v>14</v>
      </c>
    </row>
    <row r="356" spans="2:16" ht="19.5" customHeight="1" x14ac:dyDescent="0.2">
      <c r="B356" s="50" t="s">
        <v>35</v>
      </c>
      <c r="C356" s="14" t="s">
        <v>76</v>
      </c>
      <c r="D356" s="14" t="s">
        <v>60</v>
      </c>
      <c r="E356" s="14" t="s">
        <v>38</v>
      </c>
      <c r="F356" s="14" t="s">
        <v>76</v>
      </c>
      <c r="G356" s="14" t="s">
        <v>60</v>
      </c>
      <c r="H356" s="14" t="s">
        <v>38</v>
      </c>
      <c r="I356" s="17"/>
      <c r="J356" s="14" t="s">
        <v>76</v>
      </c>
      <c r="K356" s="14" t="s">
        <v>60</v>
      </c>
      <c r="L356" s="14" t="s">
        <v>38</v>
      </c>
      <c r="M356" s="14" t="s">
        <v>76</v>
      </c>
      <c r="N356" s="14" t="s">
        <v>60</v>
      </c>
      <c r="O356" s="51" t="s">
        <v>38</v>
      </c>
      <c r="P356" s="52"/>
    </row>
    <row r="357" spans="2:16" ht="7" customHeight="1" x14ac:dyDescent="0.2">
      <c r="B357" s="53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51"/>
      <c r="P357" s="49"/>
    </row>
    <row r="358" spans="2:16" ht="19.5" customHeight="1" x14ac:dyDescent="0.2">
      <c r="B358" s="27" t="s">
        <v>40</v>
      </c>
      <c r="C358" s="28">
        <v>611</v>
      </c>
      <c r="D358" s="28">
        <v>169</v>
      </c>
      <c r="E358" s="28">
        <f>SUM(C358:D358)</f>
        <v>780</v>
      </c>
      <c r="F358" s="28">
        <v>3139</v>
      </c>
      <c r="G358" s="28">
        <v>4136</v>
      </c>
      <c r="H358" s="28">
        <f>SUM(F358:G358)</f>
        <v>7275</v>
      </c>
      <c r="I358" s="28">
        <f>E358+H358</f>
        <v>8055</v>
      </c>
      <c r="J358" s="28">
        <v>0</v>
      </c>
      <c r="K358" s="28">
        <v>0</v>
      </c>
      <c r="L358" s="28">
        <f>SUM(J358:K358)</f>
        <v>0</v>
      </c>
      <c r="M358" s="28">
        <v>290752</v>
      </c>
      <c r="N358" s="28">
        <v>341009</v>
      </c>
      <c r="O358" s="28">
        <f>SUM(M358:N358)</f>
        <v>631761</v>
      </c>
      <c r="P358" s="30">
        <f>L358+O358</f>
        <v>631761</v>
      </c>
    </row>
    <row r="359" spans="2:16" ht="19.5" customHeight="1" x14ac:dyDescent="0.2">
      <c r="B359" s="27" t="s">
        <v>46</v>
      </c>
      <c r="C359" s="28">
        <v>470</v>
      </c>
      <c r="D359" s="28">
        <v>136</v>
      </c>
      <c r="E359" s="28">
        <f t="shared" ref="E359:E369" si="270">SUM(C359:D359)</f>
        <v>606</v>
      </c>
      <c r="F359" s="28">
        <v>2800</v>
      </c>
      <c r="G359" s="28">
        <v>4125</v>
      </c>
      <c r="H359" s="28">
        <f t="shared" ref="H359:H369" si="271">SUM(F359:G359)</f>
        <v>6925</v>
      </c>
      <c r="I359" s="28">
        <f>E359+H359</f>
        <v>7531</v>
      </c>
      <c r="J359" s="28">
        <v>0</v>
      </c>
      <c r="K359" s="28">
        <v>0</v>
      </c>
      <c r="L359" s="28">
        <f t="shared" ref="L359:L369" si="272">SUM(J359:K359)</f>
        <v>0</v>
      </c>
      <c r="M359" s="28">
        <v>269296</v>
      </c>
      <c r="N359" s="25">
        <v>340124</v>
      </c>
      <c r="O359" s="28">
        <f t="shared" ref="O359:O369" si="273">SUM(M359:N359)</f>
        <v>609420</v>
      </c>
      <c r="P359" s="30">
        <f t="shared" ref="P359:P369" si="274">L359+O359</f>
        <v>609420</v>
      </c>
    </row>
    <row r="360" spans="2:16" ht="19.5" customHeight="1" x14ac:dyDescent="0.2">
      <c r="B360" s="27" t="s">
        <v>8</v>
      </c>
      <c r="C360" s="28">
        <v>375</v>
      </c>
      <c r="D360" s="28">
        <v>76</v>
      </c>
      <c r="E360" s="28">
        <f t="shared" si="270"/>
        <v>451</v>
      </c>
      <c r="F360" s="28">
        <v>3311</v>
      </c>
      <c r="G360" s="28">
        <v>5190</v>
      </c>
      <c r="H360" s="28">
        <f t="shared" si="271"/>
        <v>8501</v>
      </c>
      <c r="I360" s="28">
        <f>E360+H360</f>
        <v>8952</v>
      </c>
      <c r="J360" s="28">
        <v>0</v>
      </c>
      <c r="K360" s="28">
        <v>0</v>
      </c>
      <c r="L360" s="28">
        <f t="shared" si="272"/>
        <v>0</v>
      </c>
      <c r="M360" s="28">
        <v>348873</v>
      </c>
      <c r="N360" s="28">
        <v>424112</v>
      </c>
      <c r="O360" s="28">
        <f t="shared" si="273"/>
        <v>772985</v>
      </c>
      <c r="P360" s="30">
        <f t="shared" si="274"/>
        <v>772985</v>
      </c>
    </row>
    <row r="361" spans="2:16" ht="19.5" customHeight="1" x14ac:dyDescent="0.2">
      <c r="B361" s="27" t="s">
        <v>50</v>
      </c>
      <c r="C361" s="28">
        <v>507</v>
      </c>
      <c r="D361" s="28">
        <v>93</v>
      </c>
      <c r="E361" s="28">
        <f t="shared" si="270"/>
        <v>600</v>
      </c>
      <c r="F361" s="28">
        <v>3666</v>
      </c>
      <c r="G361" s="28">
        <v>4567</v>
      </c>
      <c r="H361" s="28">
        <f t="shared" si="271"/>
        <v>8233</v>
      </c>
      <c r="I361" s="28">
        <f t="shared" ref="I361:I369" si="275">E361+H361</f>
        <v>8833</v>
      </c>
      <c r="J361" s="28">
        <v>0</v>
      </c>
      <c r="K361" s="28">
        <v>0</v>
      </c>
      <c r="L361" s="28">
        <f t="shared" si="272"/>
        <v>0</v>
      </c>
      <c r="M361" s="28">
        <v>329532</v>
      </c>
      <c r="N361" s="28">
        <v>387915</v>
      </c>
      <c r="O361" s="28">
        <f t="shared" si="273"/>
        <v>717447</v>
      </c>
      <c r="P361" s="30">
        <f t="shared" si="274"/>
        <v>717447</v>
      </c>
    </row>
    <row r="362" spans="2:16" ht="19.5" customHeight="1" x14ac:dyDescent="0.2">
      <c r="B362" s="27" t="s">
        <v>51</v>
      </c>
      <c r="C362" s="28">
        <v>499</v>
      </c>
      <c r="D362" s="28">
        <v>74</v>
      </c>
      <c r="E362" s="28">
        <f t="shared" si="270"/>
        <v>573</v>
      </c>
      <c r="F362" s="28">
        <v>3578</v>
      </c>
      <c r="G362" s="28">
        <v>3964</v>
      </c>
      <c r="H362" s="28">
        <f t="shared" si="271"/>
        <v>7542</v>
      </c>
      <c r="I362" s="28">
        <f t="shared" si="275"/>
        <v>8115</v>
      </c>
      <c r="J362" s="28">
        <v>0</v>
      </c>
      <c r="K362" s="28">
        <v>0</v>
      </c>
      <c r="L362" s="28">
        <f t="shared" si="272"/>
        <v>0</v>
      </c>
      <c r="M362" s="28">
        <v>317963</v>
      </c>
      <c r="N362" s="28">
        <v>368490</v>
      </c>
      <c r="O362" s="28">
        <f t="shared" si="273"/>
        <v>686453</v>
      </c>
      <c r="P362" s="30">
        <f t="shared" si="274"/>
        <v>686453</v>
      </c>
    </row>
    <row r="363" spans="2:16" ht="19.5" customHeight="1" x14ac:dyDescent="0.2">
      <c r="B363" s="27" t="s">
        <v>53</v>
      </c>
      <c r="C363" s="28">
        <v>439</v>
      </c>
      <c r="D363" s="28">
        <v>73</v>
      </c>
      <c r="E363" s="28">
        <f t="shared" si="270"/>
        <v>512</v>
      </c>
      <c r="F363" s="28">
        <v>4212</v>
      </c>
      <c r="G363" s="28">
        <v>4174</v>
      </c>
      <c r="H363" s="28">
        <f t="shared" si="271"/>
        <v>8386</v>
      </c>
      <c r="I363" s="28">
        <f t="shared" si="275"/>
        <v>8898</v>
      </c>
      <c r="J363" s="28">
        <v>0</v>
      </c>
      <c r="K363" s="28">
        <v>0</v>
      </c>
      <c r="L363" s="28">
        <f t="shared" si="272"/>
        <v>0</v>
      </c>
      <c r="M363" s="28">
        <v>345706</v>
      </c>
      <c r="N363" s="28">
        <v>445309</v>
      </c>
      <c r="O363" s="28">
        <f t="shared" si="273"/>
        <v>791015</v>
      </c>
      <c r="P363" s="30">
        <f t="shared" si="274"/>
        <v>791015</v>
      </c>
    </row>
    <row r="364" spans="2:16" ht="19.5" customHeight="1" x14ac:dyDescent="0.2">
      <c r="B364" s="27" t="s">
        <v>58</v>
      </c>
      <c r="C364" s="28">
        <v>341</v>
      </c>
      <c r="D364" s="28">
        <v>86</v>
      </c>
      <c r="E364" s="28">
        <f t="shared" si="270"/>
        <v>427</v>
      </c>
      <c r="F364" s="28">
        <v>6032</v>
      </c>
      <c r="G364" s="28">
        <v>4696</v>
      </c>
      <c r="H364" s="28">
        <f t="shared" si="271"/>
        <v>10728</v>
      </c>
      <c r="I364" s="28">
        <f t="shared" si="275"/>
        <v>11155</v>
      </c>
      <c r="J364" s="28">
        <v>0</v>
      </c>
      <c r="K364" s="28">
        <v>0</v>
      </c>
      <c r="L364" s="28">
        <f t="shared" si="272"/>
        <v>0</v>
      </c>
      <c r="M364" s="28">
        <v>329674</v>
      </c>
      <c r="N364" s="28">
        <v>402237</v>
      </c>
      <c r="O364" s="28">
        <f t="shared" si="273"/>
        <v>731911</v>
      </c>
      <c r="P364" s="30">
        <f t="shared" si="274"/>
        <v>731911</v>
      </c>
    </row>
    <row r="365" spans="2:16" ht="19.5" customHeight="1" x14ac:dyDescent="0.2">
      <c r="B365" s="27" t="s">
        <v>4</v>
      </c>
      <c r="C365" s="28">
        <v>326</v>
      </c>
      <c r="D365" s="28">
        <v>83</v>
      </c>
      <c r="E365" s="28">
        <f t="shared" si="270"/>
        <v>409</v>
      </c>
      <c r="F365" s="28">
        <v>5806</v>
      </c>
      <c r="G365" s="28">
        <v>4852</v>
      </c>
      <c r="H365" s="28">
        <f t="shared" si="271"/>
        <v>10658</v>
      </c>
      <c r="I365" s="28">
        <f t="shared" si="275"/>
        <v>11067</v>
      </c>
      <c r="J365" s="28">
        <v>0</v>
      </c>
      <c r="K365" s="28">
        <v>0</v>
      </c>
      <c r="L365" s="28">
        <f t="shared" si="272"/>
        <v>0</v>
      </c>
      <c r="M365" s="28">
        <v>328264</v>
      </c>
      <c r="N365" s="28">
        <v>375376</v>
      </c>
      <c r="O365" s="28">
        <f t="shared" si="273"/>
        <v>703640</v>
      </c>
      <c r="P365" s="30">
        <f t="shared" si="274"/>
        <v>703640</v>
      </c>
    </row>
    <row r="366" spans="2:16" ht="19.5" customHeight="1" x14ac:dyDescent="0.2">
      <c r="B366" s="27" t="s">
        <v>59</v>
      </c>
      <c r="C366" s="28">
        <v>403</v>
      </c>
      <c r="D366" s="28">
        <v>114</v>
      </c>
      <c r="E366" s="28">
        <f t="shared" si="270"/>
        <v>517</v>
      </c>
      <c r="F366" s="28">
        <v>6344</v>
      </c>
      <c r="G366" s="28">
        <v>4662</v>
      </c>
      <c r="H366" s="28">
        <f t="shared" si="271"/>
        <v>11006</v>
      </c>
      <c r="I366" s="28">
        <f t="shared" si="275"/>
        <v>11523</v>
      </c>
      <c r="J366" s="28">
        <v>0</v>
      </c>
      <c r="K366" s="28">
        <v>0</v>
      </c>
      <c r="L366" s="28">
        <f t="shared" si="272"/>
        <v>0</v>
      </c>
      <c r="M366" s="28">
        <v>348350</v>
      </c>
      <c r="N366" s="28">
        <v>381919</v>
      </c>
      <c r="O366" s="28">
        <f t="shared" si="273"/>
        <v>730269</v>
      </c>
      <c r="P366" s="30">
        <f t="shared" si="274"/>
        <v>730269</v>
      </c>
    </row>
    <row r="367" spans="2:16" ht="19.5" customHeight="1" x14ac:dyDescent="0.2">
      <c r="B367" s="27" t="s">
        <v>25</v>
      </c>
      <c r="C367" s="28">
        <v>325</v>
      </c>
      <c r="D367" s="28">
        <v>106</v>
      </c>
      <c r="E367" s="28">
        <f t="shared" si="270"/>
        <v>431</v>
      </c>
      <c r="F367" s="28">
        <v>6787</v>
      </c>
      <c r="G367" s="28">
        <v>5299</v>
      </c>
      <c r="H367" s="28">
        <f t="shared" si="271"/>
        <v>12086</v>
      </c>
      <c r="I367" s="28">
        <f t="shared" si="275"/>
        <v>12517</v>
      </c>
      <c r="J367" s="28">
        <v>0</v>
      </c>
      <c r="K367" s="28">
        <v>0</v>
      </c>
      <c r="L367" s="28">
        <f t="shared" si="272"/>
        <v>0</v>
      </c>
      <c r="M367" s="28">
        <v>362937</v>
      </c>
      <c r="N367" s="28">
        <v>407673</v>
      </c>
      <c r="O367" s="28">
        <f t="shared" si="273"/>
        <v>770610</v>
      </c>
      <c r="P367" s="30">
        <f t="shared" si="274"/>
        <v>770610</v>
      </c>
    </row>
    <row r="368" spans="2:16" ht="19.5" customHeight="1" x14ac:dyDescent="0.2">
      <c r="B368" s="27" t="s">
        <v>19</v>
      </c>
      <c r="C368" s="28">
        <v>282</v>
      </c>
      <c r="D368" s="28">
        <v>167</v>
      </c>
      <c r="E368" s="28">
        <f t="shared" si="270"/>
        <v>449</v>
      </c>
      <c r="F368" s="28">
        <v>5386</v>
      </c>
      <c r="G368" s="28">
        <v>5821</v>
      </c>
      <c r="H368" s="28">
        <f t="shared" si="271"/>
        <v>11207</v>
      </c>
      <c r="I368" s="28">
        <f t="shared" si="275"/>
        <v>11656</v>
      </c>
      <c r="J368" s="28">
        <v>0</v>
      </c>
      <c r="K368" s="28">
        <v>0</v>
      </c>
      <c r="L368" s="28">
        <f t="shared" si="272"/>
        <v>0</v>
      </c>
      <c r="M368" s="28">
        <v>391213</v>
      </c>
      <c r="N368" s="28">
        <v>394820</v>
      </c>
      <c r="O368" s="28">
        <f t="shared" si="273"/>
        <v>786033</v>
      </c>
      <c r="P368" s="30">
        <f t="shared" si="274"/>
        <v>786033</v>
      </c>
    </row>
    <row r="369" spans="1:16" ht="19.5" customHeight="1" x14ac:dyDescent="0.2">
      <c r="B369" s="27" t="s">
        <v>66</v>
      </c>
      <c r="C369" s="28">
        <v>499</v>
      </c>
      <c r="D369" s="28">
        <v>149</v>
      </c>
      <c r="E369" s="28">
        <f t="shared" si="270"/>
        <v>648</v>
      </c>
      <c r="F369" s="28">
        <v>6028</v>
      </c>
      <c r="G369" s="28">
        <v>7768</v>
      </c>
      <c r="H369" s="28">
        <f t="shared" si="271"/>
        <v>13796</v>
      </c>
      <c r="I369" s="28">
        <f t="shared" si="275"/>
        <v>14444</v>
      </c>
      <c r="J369" s="28">
        <v>0</v>
      </c>
      <c r="K369" s="28">
        <v>0</v>
      </c>
      <c r="L369" s="28">
        <f t="shared" si="272"/>
        <v>0</v>
      </c>
      <c r="M369" s="28">
        <v>451998</v>
      </c>
      <c r="N369" s="28">
        <v>476203</v>
      </c>
      <c r="O369" s="28">
        <f t="shared" si="273"/>
        <v>928201</v>
      </c>
      <c r="P369" s="30">
        <f t="shared" si="274"/>
        <v>928201</v>
      </c>
    </row>
    <row r="370" spans="1:16" ht="19.5" customHeight="1" x14ac:dyDescent="0.2">
      <c r="B370" s="32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30"/>
    </row>
    <row r="371" spans="1:16" ht="19.5" customHeight="1" x14ac:dyDescent="0.2">
      <c r="A371" s="4" t="s">
        <v>795</v>
      </c>
      <c r="B371" s="32" t="s">
        <v>72</v>
      </c>
      <c r="C371" s="28">
        <f>SUM(C358:C369)</f>
        <v>5077</v>
      </c>
      <c r="D371" s="28">
        <f t="shared" ref="D371:P371" si="276">SUM(D358:D369)</f>
        <v>1326</v>
      </c>
      <c r="E371" s="28">
        <f t="shared" si="276"/>
        <v>6403</v>
      </c>
      <c r="F371" s="28">
        <f t="shared" si="276"/>
        <v>57089</v>
      </c>
      <c r="G371" s="28">
        <f t="shared" si="276"/>
        <v>59254</v>
      </c>
      <c r="H371" s="28">
        <f t="shared" si="276"/>
        <v>116343</v>
      </c>
      <c r="I371" s="28">
        <f t="shared" si="276"/>
        <v>122746</v>
      </c>
      <c r="J371" s="28">
        <f t="shared" si="276"/>
        <v>0</v>
      </c>
      <c r="K371" s="28">
        <f t="shared" si="276"/>
        <v>0</v>
      </c>
      <c r="L371" s="28">
        <f t="shared" si="276"/>
        <v>0</v>
      </c>
      <c r="M371" s="28">
        <f t="shared" si="276"/>
        <v>4114558</v>
      </c>
      <c r="N371" s="28">
        <f t="shared" si="276"/>
        <v>4745187</v>
      </c>
      <c r="O371" s="28">
        <f t="shared" si="276"/>
        <v>8859745</v>
      </c>
      <c r="P371" s="28">
        <f t="shared" si="276"/>
        <v>8859745</v>
      </c>
    </row>
    <row r="372" spans="1:16" ht="7" customHeight="1" x14ac:dyDescent="0.2">
      <c r="B372" s="32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30"/>
    </row>
    <row r="373" spans="1:16" ht="19.5" customHeight="1" x14ac:dyDescent="0.2">
      <c r="B373" s="33" t="s">
        <v>40</v>
      </c>
      <c r="C373" s="34">
        <v>502</v>
      </c>
      <c r="D373" s="34">
        <v>96</v>
      </c>
      <c r="E373" s="34">
        <f t="shared" ref="E373:E375" si="277">SUM(C373:D373)</f>
        <v>598</v>
      </c>
      <c r="F373" s="34">
        <v>3413</v>
      </c>
      <c r="G373" s="34">
        <v>4891</v>
      </c>
      <c r="H373" s="34">
        <f t="shared" ref="H373:H375" si="278">SUM(F373:G373)</f>
        <v>8304</v>
      </c>
      <c r="I373" s="34">
        <f t="shared" ref="I373:I375" si="279">E373+H373</f>
        <v>8902</v>
      </c>
      <c r="J373" s="34">
        <v>0</v>
      </c>
      <c r="K373" s="34">
        <v>0</v>
      </c>
      <c r="L373" s="34">
        <f t="shared" ref="L373:L375" si="280">SUM(J373:K373)</f>
        <v>0</v>
      </c>
      <c r="M373" s="34">
        <v>328185</v>
      </c>
      <c r="N373" s="34">
        <v>381364</v>
      </c>
      <c r="O373" s="34">
        <f t="shared" ref="O373:O375" si="281">SUM(M373:N373)</f>
        <v>709549</v>
      </c>
      <c r="P373" s="38">
        <f t="shared" ref="P373:P375" si="282">L373+O373</f>
        <v>709549</v>
      </c>
    </row>
    <row r="374" spans="1:16" ht="19.5" customHeight="1" x14ac:dyDescent="0.2">
      <c r="B374" s="27" t="s">
        <v>46</v>
      </c>
      <c r="C374" s="28">
        <v>469</v>
      </c>
      <c r="D374" s="28">
        <v>84</v>
      </c>
      <c r="E374" s="28">
        <f t="shared" si="277"/>
        <v>553</v>
      </c>
      <c r="F374" s="28">
        <v>3479</v>
      </c>
      <c r="G374" s="28">
        <v>4926</v>
      </c>
      <c r="H374" s="28">
        <f t="shared" si="278"/>
        <v>8405</v>
      </c>
      <c r="I374" s="28">
        <f t="shared" si="279"/>
        <v>8958</v>
      </c>
      <c r="J374" s="28">
        <v>0</v>
      </c>
      <c r="K374" s="28">
        <v>0</v>
      </c>
      <c r="L374" s="28">
        <f t="shared" si="280"/>
        <v>0</v>
      </c>
      <c r="M374" s="28">
        <v>332831</v>
      </c>
      <c r="N374" s="25">
        <v>357009</v>
      </c>
      <c r="O374" s="28">
        <f t="shared" si="281"/>
        <v>689840</v>
      </c>
      <c r="P374" s="30">
        <f t="shared" si="282"/>
        <v>689840</v>
      </c>
    </row>
    <row r="375" spans="1:16" ht="19.5" customHeight="1" x14ac:dyDescent="0.2">
      <c r="B375" s="27" t="s">
        <v>8</v>
      </c>
      <c r="C375" s="28">
        <v>479</v>
      </c>
      <c r="D375" s="28">
        <v>102</v>
      </c>
      <c r="E375" s="28">
        <f t="shared" si="277"/>
        <v>581</v>
      </c>
      <c r="F375" s="28">
        <v>3996</v>
      </c>
      <c r="G375" s="28">
        <v>5885</v>
      </c>
      <c r="H375" s="28">
        <f t="shared" si="278"/>
        <v>9881</v>
      </c>
      <c r="I375" s="28">
        <f t="shared" si="279"/>
        <v>10462</v>
      </c>
      <c r="J375" s="28">
        <v>0</v>
      </c>
      <c r="K375" s="28">
        <v>0</v>
      </c>
      <c r="L375" s="28">
        <f t="shared" si="280"/>
        <v>0</v>
      </c>
      <c r="M375" s="28">
        <v>378723</v>
      </c>
      <c r="N375" s="28">
        <v>413773</v>
      </c>
      <c r="O375" s="28">
        <f t="shared" si="281"/>
        <v>792496</v>
      </c>
      <c r="P375" s="30">
        <f t="shared" si="282"/>
        <v>792496</v>
      </c>
    </row>
    <row r="376" spans="1:16" ht="19.5" customHeight="1" x14ac:dyDescent="0.2">
      <c r="B376" s="32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30"/>
    </row>
    <row r="377" spans="1:16" ht="19.5" customHeight="1" x14ac:dyDescent="0.2">
      <c r="A377" s="4" t="s">
        <v>796</v>
      </c>
      <c r="B377" s="32" t="s">
        <v>74</v>
      </c>
      <c r="C377" s="28">
        <f>SUM(C361:C369,C373:C375)</f>
        <v>5071</v>
      </c>
      <c r="D377" s="28">
        <f t="shared" ref="D377:P377" si="283">SUM(D361:D369,D373:D375)</f>
        <v>1227</v>
      </c>
      <c r="E377" s="28">
        <f t="shared" si="283"/>
        <v>6298</v>
      </c>
      <c r="F377" s="28">
        <f t="shared" si="283"/>
        <v>58727</v>
      </c>
      <c r="G377" s="28">
        <f t="shared" si="283"/>
        <v>61505</v>
      </c>
      <c r="H377" s="28">
        <f t="shared" si="283"/>
        <v>120232</v>
      </c>
      <c r="I377" s="28">
        <f t="shared" si="283"/>
        <v>126530</v>
      </c>
      <c r="J377" s="28">
        <f t="shared" si="283"/>
        <v>0</v>
      </c>
      <c r="K377" s="28">
        <f t="shared" si="283"/>
        <v>0</v>
      </c>
      <c r="L377" s="28">
        <f t="shared" si="283"/>
        <v>0</v>
      </c>
      <c r="M377" s="28">
        <f t="shared" si="283"/>
        <v>4245376</v>
      </c>
      <c r="N377" s="28">
        <f t="shared" si="283"/>
        <v>4792088</v>
      </c>
      <c r="O377" s="28">
        <f t="shared" si="283"/>
        <v>9037464</v>
      </c>
      <c r="P377" s="28">
        <f t="shared" si="283"/>
        <v>9037464</v>
      </c>
    </row>
    <row r="378" spans="1:16" ht="7" customHeight="1" x14ac:dyDescent="0.2">
      <c r="B378" s="39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54"/>
    </row>
    <row r="379" spans="1:16" ht="19.5" customHeight="1" x14ac:dyDescent="0.2">
      <c r="B379" s="81" t="str">
        <f>B325</f>
        <v>令　和　４　年　空　港　管　理　状　況　調　書</v>
      </c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</row>
    <row r="380" spans="1:16" ht="19.5" customHeight="1" x14ac:dyDescent="0.2">
      <c r="B380" s="6" t="s">
        <v>2</v>
      </c>
      <c r="C380" s="6" t="s">
        <v>96</v>
      </c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4"/>
      <c r="P380" s="44"/>
    </row>
    <row r="381" spans="1:16" ht="19.5" customHeight="1" x14ac:dyDescent="0.2">
      <c r="B381" s="10" t="s">
        <v>11</v>
      </c>
      <c r="C381" s="11"/>
      <c r="D381" s="12" t="s">
        <v>17</v>
      </c>
      <c r="E381" s="12"/>
      <c r="F381" s="82" t="s">
        <v>83</v>
      </c>
      <c r="G381" s="83"/>
      <c r="H381" s="83"/>
      <c r="I381" s="83"/>
      <c r="J381" s="83"/>
      <c r="K381" s="83"/>
      <c r="L381" s="83"/>
      <c r="M381" s="84"/>
      <c r="N381" s="82" t="s">
        <v>701</v>
      </c>
      <c r="O381" s="83"/>
      <c r="P381" s="85"/>
    </row>
    <row r="382" spans="1:16" ht="19.5" customHeight="1" x14ac:dyDescent="0.2">
      <c r="B382" s="13"/>
      <c r="C382" s="14" t="s">
        <v>23</v>
      </c>
      <c r="D382" s="14" t="s">
        <v>5</v>
      </c>
      <c r="E382" s="14" t="s">
        <v>30</v>
      </c>
      <c r="F382" s="14"/>
      <c r="G382" s="15" t="s">
        <v>31</v>
      </c>
      <c r="H382" s="15"/>
      <c r="I382" s="16"/>
      <c r="J382" s="14"/>
      <c r="K382" s="16" t="s">
        <v>26</v>
      </c>
      <c r="L382" s="16"/>
      <c r="M382" s="14" t="s">
        <v>14</v>
      </c>
      <c r="N382" s="17" t="s">
        <v>393</v>
      </c>
      <c r="O382" s="18" t="s">
        <v>67</v>
      </c>
      <c r="P382" s="19" t="s">
        <v>69</v>
      </c>
    </row>
    <row r="383" spans="1:16" ht="19.5" customHeight="1" x14ac:dyDescent="0.2">
      <c r="B383" s="13" t="s">
        <v>35</v>
      </c>
      <c r="C383" s="17"/>
      <c r="D383" s="17"/>
      <c r="E383" s="17"/>
      <c r="F383" s="14" t="s">
        <v>36</v>
      </c>
      <c r="G383" s="14" t="s">
        <v>41</v>
      </c>
      <c r="H383" s="14" t="s">
        <v>44</v>
      </c>
      <c r="I383" s="14" t="s">
        <v>38</v>
      </c>
      <c r="J383" s="14" t="s">
        <v>36</v>
      </c>
      <c r="K383" s="14" t="s">
        <v>41</v>
      </c>
      <c r="L383" s="14" t="s">
        <v>38</v>
      </c>
      <c r="M383" s="17"/>
      <c r="N383" s="20"/>
      <c r="O383" s="21"/>
      <c r="P383" s="22"/>
    </row>
    <row r="384" spans="1:16" ht="7" customHeight="1" x14ac:dyDescent="0.2">
      <c r="B384" s="23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24"/>
      <c r="O384" s="25"/>
      <c r="P384" s="26"/>
    </row>
    <row r="385" spans="1:16" ht="19.5" customHeight="1" x14ac:dyDescent="0.2">
      <c r="B385" s="27" t="s">
        <v>40</v>
      </c>
      <c r="C385" s="28">
        <v>0</v>
      </c>
      <c r="D385" s="28">
        <v>62</v>
      </c>
      <c r="E385" s="28">
        <f>SUM(C385:D385)</f>
        <v>62</v>
      </c>
      <c r="F385" s="28">
        <v>0</v>
      </c>
      <c r="G385" s="28">
        <v>0</v>
      </c>
      <c r="H385" s="28">
        <v>0</v>
      </c>
      <c r="I385" s="29">
        <f>SUM(F385:H385)</f>
        <v>0</v>
      </c>
      <c r="J385" s="29">
        <v>2015</v>
      </c>
      <c r="K385" s="29">
        <v>1594</v>
      </c>
      <c r="L385" s="29">
        <f>SUM(J385:K385)</f>
        <v>3609</v>
      </c>
      <c r="M385" s="29">
        <f>I385+L385</f>
        <v>3609</v>
      </c>
      <c r="N385" s="29">
        <v>54</v>
      </c>
      <c r="O385" s="29">
        <v>0</v>
      </c>
      <c r="P385" s="30">
        <f>SUM(N385:O385)</f>
        <v>54</v>
      </c>
    </row>
    <row r="386" spans="1:16" ht="19.5" customHeight="1" x14ac:dyDescent="0.2">
      <c r="B386" s="27" t="s">
        <v>46</v>
      </c>
      <c r="C386" s="28">
        <v>0</v>
      </c>
      <c r="D386" s="28">
        <v>69</v>
      </c>
      <c r="E386" s="28">
        <f t="shared" ref="E386:E396" si="284">SUM(C386:D386)</f>
        <v>69</v>
      </c>
      <c r="F386" s="28">
        <v>0</v>
      </c>
      <c r="G386" s="28">
        <v>0</v>
      </c>
      <c r="H386" s="28">
        <v>0</v>
      </c>
      <c r="I386" s="29">
        <f t="shared" ref="I386:I396" si="285">SUM(F386:H386)</f>
        <v>0</v>
      </c>
      <c r="J386" s="29">
        <v>1362</v>
      </c>
      <c r="K386" s="29">
        <v>1445</v>
      </c>
      <c r="L386" s="29">
        <f t="shared" ref="L386:L396" si="286">SUM(J386:K386)</f>
        <v>2807</v>
      </c>
      <c r="M386" s="29">
        <f t="shared" ref="M386:M395" si="287">I386+L386</f>
        <v>2807</v>
      </c>
      <c r="N386" s="29">
        <v>62</v>
      </c>
      <c r="O386" s="31">
        <v>0</v>
      </c>
      <c r="P386" s="30">
        <f t="shared" ref="P386:P396" si="288">SUM(N386:O386)</f>
        <v>62</v>
      </c>
    </row>
    <row r="387" spans="1:16" ht="19.5" customHeight="1" x14ac:dyDescent="0.2">
      <c r="B387" s="27" t="s">
        <v>8</v>
      </c>
      <c r="C387" s="28">
        <v>0</v>
      </c>
      <c r="D387" s="28">
        <v>89</v>
      </c>
      <c r="E387" s="28">
        <f t="shared" si="284"/>
        <v>89</v>
      </c>
      <c r="F387" s="28">
        <v>0</v>
      </c>
      <c r="G387" s="28">
        <v>0</v>
      </c>
      <c r="H387" s="28">
        <v>0</v>
      </c>
      <c r="I387" s="29">
        <f t="shared" si="285"/>
        <v>0</v>
      </c>
      <c r="J387" s="29">
        <v>2689</v>
      </c>
      <c r="K387" s="29">
        <v>2571</v>
      </c>
      <c r="L387" s="29">
        <f t="shared" si="286"/>
        <v>5260</v>
      </c>
      <c r="M387" s="29">
        <f t="shared" si="287"/>
        <v>5260</v>
      </c>
      <c r="N387" s="29">
        <v>102</v>
      </c>
      <c r="O387" s="29">
        <v>0</v>
      </c>
      <c r="P387" s="30">
        <f t="shared" si="288"/>
        <v>102</v>
      </c>
    </row>
    <row r="388" spans="1:16" ht="19.5" customHeight="1" x14ac:dyDescent="0.2">
      <c r="B388" s="27" t="s">
        <v>50</v>
      </c>
      <c r="C388" s="28">
        <v>0</v>
      </c>
      <c r="D388" s="28">
        <v>87</v>
      </c>
      <c r="E388" s="28">
        <f t="shared" si="284"/>
        <v>87</v>
      </c>
      <c r="F388" s="28">
        <v>0</v>
      </c>
      <c r="G388" s="28">
        <v>0</v>
      </c>
      <c r="H388" s="28">
        <v>0</v>
      </c>
      <c r="I388" s="29">
        <f t="shared" si="285"/>
        <v>0</v>
      </c>
      <c r="J388" s="28">
        <v>2874</v>
      </c>
      <c r="K388" s="28">
        <v>3146</v>
      </c>
      <c r="L388" s="29">
        <f t="shared" si="286"/>
        <v>6020</v>
      </c>
      <c r="M388" s="29">
        <f t="shared" si="287"/>
        <v>6020</v>
      </c>
      <c r="N388" s="28">
        <v>129</v>
      </c>
      <c r="O388" s="28">
        <v>0</v>
      </c>
      <c r="P388" s="30">
        <f t="shared" si="288"/>
        <v>129</v>
      </c>
    </row>
    <row r="389" spans="1:16" ht="19.5" customHeight="1" x14ac:dyDescent="0.2">
      <c r="B389" s="27" t="s">
        <v>51</v>
      </c>
      <c r="C389" s="28">
        <v>0</v>
      </c>
      <c r="D389" s="28">
        <v>93</v>
      </c>
      <c r="E389" s="28">
        <f t="shared" si="284"/>
        <v>93</v>
      </c>
      <c r="F389" s="28">
        <v>0</v>
      </c>
      <c r="G389" s="28">
        <v>0</v>
      </c>
      <c r="H389" s="28">
        <v>0</v>
      </c>
      <c r="I389" s="29">
        <f t="shared" si="285"/>
        <v>0</v>
      </c>
      <c r="J389" s="28">
        <v>6081</v>
      </c>
      <c r="K389" s="28">
        <v>6900</v>
      </c>
      <c r="L389" s="29">
        <f t="shared" si="286"/>
        <v>12981</v>
      </c>
      <c r="M389" s="29">
        <f t="shared" si="287"/>
        <v>12981</v>
      </c>
      <c r="N389" s="28">
        <v>124</v>
      </c>
      <c r="O389" s="28">
        <v>0</v>
      </c>
      <c r="P389" s="30">
        <f t="shared" si="288"/>
        <v>124</v>
      </c>
    </row>
    <row r="390" spans="1:16" ht="19.5" customHeight="1" x14ac:dyDescent="0.2">
      <c r="B390" s="27" t="s">
        <v>53</v>
      </c>
      <c r="C390" s="28">
        <v>0</v>
      </c>
      <c r="D390" s="28">
        <v>186</v>
      </c>
      <c r="E390" s="28">
        <f t="shared" si="284"/>
        <v>186</v>
      </c>
      <c r="F390" s="28">
        <v>0</v>
      </c>
      <c r="G390" s="28">
        <v>0</v>
      </c>
      <c r="H390" s="28">
        <v>0</v>
      </c>
      <c r="I390" s="29">
        <f t="shared" si="285"/>
        <v>0</v>
      </c>
      <c r="J390" s="28">
        <v>11461</v>
      </c>
      <c r="K390" s="28">
        <v>11328</v>
      </c>
      <c r="L390" s="29">
        <f t="shared" si="286"/>
        <v>22789</v>
      </c>
      <c r="M390" s="29">
        <f t="shared" si="287"/>
        <v>22789</v>
      </c>
      <c r="N390" s="28">
        <v>457</v>
      </c>
      <c r="O390" s="28">
        <v>0</v>
      </c>
      <c r="P390" s="30">
        <f t="shared" si="288"/>
        <v>457</v>
      </c>
    </row>
    <row r="391" spans="1:16" ht="19.5" customHeight="1" x14ac:dyDescent="0.2">
      <c r="B391" s="27" t="s">
        <v>58</v>
      </c>
      <c r="C391" s="28">
        <v>0</v>
      </c>
      <c r="D391" s="28">
        <v>194</v>
      </c>
      <c r="E391" s="28">
        <f t="shared" si="284"/>
        <v>194</v>
      </c>
      <c r="F391" s="28">
        <v>0</v>
      </c>
      <c r="G391" s="28">
        <v>0</v>
      </c>
      <c r="H391" s="28">
        <v>0</v>
      </c>
      <c r="I391" s="29">
        <f t="shared" si="285"/>
        <v>0</v>
      </c>
      <c r="J391" s="28">
        <v>12537</v>
      </c>
      <c r="K391" s="28">
        <v>12417</v>
      </c>
      <c r="L391" s="29">
        <f t="shared" si="286"/>
        <v>24954</v>
      </c>
      <c r="M391" s="29">
        <f t="shared" si="287"/>
        <v>24954</v>
      </c>
      <c r="N391" s="28">
        <v>503</v>
      </c>
      <c r="O391" s="28">
        <v>0</v>
      </c>
      <c r="P391" s="30">
        <f t="shared" si="288"/>
        <v>503</v>
      </c>
    </row>
    <row r="392" spans="1:16" ht="19.5" customHeight="1" x14ac:dyDescent="0.2">
      <c r="B392" s="27" t="s">
        <v>4</v>
      </c>
      <c r="C392" s="28">
        <v>0</v>
      </c>
      <c r="D392" s="28">
        <v>153</v>
      </c>
      <c r="E392" s="28">
        <f t="shared" si="284"/>
        <v>153</v>
      </c>
      <c r="F392" s="28">
        <v>0</v>
      </c>
      <c r="G392" s="28">
        <v>0</v>
      </c>
      <c r="H392" s="28">
        <v>0</v>
      </c>
      <c r="I392" s="29">
        <f t="shared" si="285"/>
        <v>0</v>
      </c>
      <c r="J392" s="28">
        <v>10406</v>
      </c>
      <c r="K392" s="28">
        <v>10232</v>
      </c>
      <c r="L392" s="29">
        <f t="shared" si="286"/>
        <v>20638</v>
      </c>
      <c r="M392" s="29">
        <f t="shared" si="287"/>
        <v>20638</v>
      </c>
      <c r="N392" s="28">
        <v>358</v>
      </c>
      <c r="O392" s="28">
        <v>0</v>
      </c>
      <c r="P392" s="30">
        <f t="shared" si="288"/>
        <v>358</v>
      </c>
    </row>
    <row r="393" spans="1:16" ht="19.5" customHeight="1" x14ac:dyDescent="0.2">
      <c r="B393" s="27" t="s">
        <v>59</v>
      </c>
      <c r="C393" s="28">
        <v>0</v>
      </c>
      <c r="D393" s="28">
        <v>130</v>
      </c>
      <c r="E393" s="28">
        <f t="shared" si="284"/>
        <v>130</v>
      </c>
      <c r="F393" s="28">
        <v>0</v>
      </c>
      <c r="G393" s="28">
        <v>0</v>
      </c>
      <c r="H393" s="28">
        <v>0</v>
      </c>
      <c r="I393" s="29">
        <f t="shared" si="285"/>
        <v>0</v>
      </c>
      <c r="J393" s="28">
        <v>8422</v>
      </c>
      <c r="K393" s="28">
        <v>8561</v>
      </c>
      <c r="L393" s="29">
        <f t="shared" si="286"/>
        <v>16983</v>
      </c>
      <c r="M393" s="29">
        <f t="shared" si="287"/>
        <v>16983</v>
      </c>
      <c r="N393" s="28">
        <v>306</v>
      </c>
      <c r="O393" s="28">
        <v>0</v>
      </c>
      <c r="P393" s="30">
        <f t="shared" si="288"/>
        <v>306</v>
      </c>
    </row>
    <row r="394" spans="1:16" ht="19.5" customHeight="1" x14ac:dyDescent="0.2">
      <c r="B394" s="27" t="s">
        <v>25</v>
      </c>
      <c r="C394" s="28">
        <v>0</v>
      </c>
      <c r="D394" s="28">
        <v>103</v>
      </c>
      <c r="E394" s="28">
        <f t="shared" si="284"/>
        <v>103</v>
      </c>
      <c r="F394" s="28">
        <v>0</v>
      </c>
      <c r="G394" s="28">
        <v>0</v>
      </c>
      <c r="H394" s="28">
        <v>0</v>
      </c>
      <c r="I394" s="29">
        <f t="shared" si="285"/>
        <v>0</v>
      </c>
      <c r="J394" s="28">
        <v>7119</v>
      </c>
      <c r="K394" s="28">
        <v>6943</v>
      </c>
      <c r="L394" s="29">
        <f t="shared" si="286"/>
        <v>14062</v>
      </c>
      <c r="M394" s="29">
        <f t="shared" si="287"/>
        <v>14062</v>
      </c>
      <c r="N394" s="28">
        <v>151</v>
      </c>
      <c r="O394" s="28">
        <v>0</v>
      </c>
      <c r="P394" s="30">
        <f t="shared" si="288"/>
        <v>151</v>
      </c>
    </row>
    <row r="395" spans="1:16" ht="19.5" customHeight="1" x14ac:dyDescent="0.2">
      <c r="B395" s="27" t="s">
        <v>19</v>
      </c>
      <c r="C395" s="28">
        <v>0</v>
      </c>
      <c r="D395" s="28">
        <v>96</v>
      </c>
      <c r="E395" s="28">
        <f t="shared" si="284"/>
        <v>96</v>
      </c>
      <c r="F395" s="28">
        <v>0</v>
      </c>
      <c r="G395" s="28">
        <v>0</v>
      </c>
      <c r="H395" s="28">
        <v>0</v>
      </c>
      <c r="I395" s="29">
        <f t="shared" si="285"/>
        <v>0</v>
      </c>
      <c r="J395" s="28">
        <v>5258</v>
      </c>
      <c r="K395" s="28">
        <v>4879</v>
      </c>
      <c r="L395" s="29">
        <f t="shared" si="286"/>
        <v>10137</v>
      </c>
      <c r="M395" s="29">
        <f t="shared" si="287"/>
        <v>10137</v>
      </c>
      <c r="N395" s="28">
        <v>133</v>
      </c>
      <c r="O395" s="28">
        <v>0</v>
      </c>
      <c r="P395" s="30">
        <f t="shared" si="288"/>
        <v>133</v>
      </c>
    </row>
    <row r="396" spans="1:16" ht="19.5" customHeight="1" x14ac:dyDescent="0.2">
      <c r="B396" s="27" t="s">
        <v>66</v>
      </c>
      <c r="C396" s="28">
        <v>0</v>
      </c>
      <c r="D396" s="28">
        <v>80</v>
      </c>
      <c r="E396" s="28">
        <f t="shared" si="284"/>
        <v>80</v>
      </c>
      <c r="F396" s="28">
        <v>0</v>
      </c>
      <c r="G396" s="28">
        <v>0</v>
      </c>
      <c r="H396" s="28">
        <v>0</v>
      </c>
      <c r="I396" s="29">
        <f t="shared" si="285"/>
        <v>0</v>
      </c>
      <c r="J396" s="28">
        <v>3860</v>
      </c>
      <c r="K396" s="28">
        <v>3613</v>
      </c>
      <c r="L396" s="29">
        <f t="shared" si="286"/>
        <v>7473</v>
      </c>
      <c r="M396" s="29">
        <f>I396+L396</f>
        <v>7473</v>
      </c>
      <c r="N396" s="28">
        <v>42</v>
      </c>
      <c r="O396" s="28">
        <v>0</v>
      </c>
      <c r="P396" s="30">
        <f t="shared" si="288"/>
        <v>42</v>
      </c>
    </row>
    <row r="397" spans="1:16" ht="19.5" customHeight="1" x14ac:dyDescent="0.2">
      <c r="B397" s="32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5"/>
      <c r="P397" s="30"/>
    </row>
    <row r="398" spans="1:16" ht="19.5" customHeight="1" x14ac:dyDescent="0.2">
      <c r="A398" s="4" t="s">
        <v>797</v>
      </c>
      <c r="B398" s="32" t="s">
        <v>72</v>
      </c>
      <c r="C398" s="28">
        <f>SUM(C385:C396)</f>
        <v>0</v>
      </c>
      <c r="D398" s="28">
        <f t="shared" ref="D398:P398" si="289">SUM(D385:D396)</f>
        <v>1342</v>
      </c>
      <c r="E398" s="28">
        <f t="shared" si="289"/>
        <v>1342</v>
      </c>
      <c r="F398" s="28">
        <f t="shared" si="289"/>
        <v>0</v>
      </c>
      <c r="G398" s="28">
        <f t="shared" si="289"/>
        <v>0</v>
      </c>
      <c r="H398" s="28">
        <f t="shared" si="289"/>
        <v>0</v>
      </c>
      <c r="I398" s="28">
        <f t="shared" si="289"/>
        <v>0</v>
      </c>
      <c r="J398" s="28">
        <f t="shared" si="289"/>
        <v>74084</v>
      </c>
      <c r="K398" s="28">
        <f t="shared" si="289"/>
        <v>73629</v>
      </c>
      <c r="L398" s="28">
        <f t="shared" si="289"/>
        <v>147713</v>
      </c>
      <c r="M398" s="28">
        <f t="shared" si="289"/>
        <v>147713</v>
      </c>
      <c r="N398" s="28">
        <f t="shared" si="289"/>
        <v>2421</v>
      </c>
      <c r="O398" s="28">
        <f t="shared" si="289"/>
        <v>0</v>
      </c>
      <c r="P398" s="28">
        <f t="shared" si="289"/>
        <v>2421</v>
      </c>
    </row>
    <row r="399" spans="1:16" ht="7" customHeight="1" x14ac:dyDescent="0.2">
      <c r="B399" s="32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30"/>
    </row>
    <row r="400" spans="1:16" ht="19.5" customHeight="1" x14ac:dyDescent="0.2">
      <c r="B400" s="33" t="s">
        <v>40</v>
      </c>
      <c r="C400" s="34">
        <v>0</v>
      </c>
      <c r="D400" s="34">
        <v>79</v>
      </c>
      <c r="E400" s="35">
        <f t="shared" ref="E400:E402" si="290">SUM(C400:D400)</f>
        <v>79</v>
      </c>
      <c r="F400" s="34">
        <v>0</v>
      </c>
      <c r="G400" s="34">
        <v>0</v>
      </c>
      <c r="H400" s="34">
        <v>0</v>
      </c>
      <c r="I400" s="36">
        <f t="shared" ref="I400:I402" si="291">SUM(F400:H400)</f>
        <v>0</v>
      </c>
      <c r="J400" s="37">
        <v>3307</v>
      </c>
      <c r="K400" s="37">
        <v>3166</v>
      </c>
      <c r="L400" s="37">
        <f>SUM(J400:K400)</f>
        <v>6473</v>
      </c>
      <c r="M400" s="37">
        <f>I400+L400</f>
        <v>6473</v>
      </c>
      <c r="N400" s="37">
        <v>66</v>
      </c>
      <c r="O400" s="37">
        <v>0</v>
      </c>
      <c r="P400" s="38">
        <f>SUM(N400:O400)</f>
        <v>66</v>
      </c>
    </row>
    <row r="401" spans="1:16" ht="19.5" customHeight="1" x14ac:dyDescent="0.2">
      <c r="B401" s="27" t="s">
        <v>46</v>
      </c>
      <c r="C401" s="28">
        <v>0</v>
      </c>
      <c r="D401" s="28">
        <v>74</v>
      </c>
      <c r="E401" s="28">
        <f t="shared" si="290"/>
        <v>74</v>
      </c>
      <c r="F401" s="28">
        <v>0</v>
      </c>
      <c r="G401" s="28">
        <v>0</v>
      </c>
      <c r="H401" s="28">
        <v>0</v>
      </c>
      <c r="I401" s="29">
        <f t="shared" si="291"/>
        <v>0</v>
      </c>
      <c r="J401" s="29">
        <v>3233</v>
      </c>
      <c r="K401" s="29">
        <v>3459</v>
      </c>
      <c r="L401" s="29">
        <f>SUM(J401:K401)</f>
        <v>6692</v>
      </c>
      <c r="M401" s="29">
        <f>I401+L401</f>
        <v>6692</v>
      </c>
      <c r="N401" s="29">
        <v>65</v>
      </c>
      <c r="O401" s="31">
        <v>0</v>
      </c>
      <c r="P401" s="30">
        <f>SUM(N401:O401)</f>
        <v>65</v>
      </c>
    </row>
    <row r="402" spans="1:16" ht="19.5" customHeight="1" x14ac:dyDescent="0.2">
      <c r="B402" s="27" t="s">
        <v>8</v>
      </c>
      <c r="C402" s="28">
        <v>0</v>
      </c>
      <c r="D402" s="28">
        <v>92</v>
      </c>
      <c r="E402" s="28">
        <f t="shared" si="290"/>
        <v>92</v>
      </c>
      <c r="F402" s="28">
        <v>0</v>
      </c>
      <c r="G402" s="28">
        <v>0</v>
      </c>
      <c r="H402" s="28">
        <v>0</v>
      </c>
      <c r="I402" s="29">
        <f t="shared" si="291"/>
        <v>0</v>
      </c>
      <c r="J402" s="29">
        <v>4309</v>
      </c>
      <c r="K402" s="29">
        <v>4503</v>
      </c>
      <c r="L402" s="29">
        <f>SUM(J402:K402)</f>
        <v>8812</v>
      </c>
      <c r="M402" s="29">
        <f>I402+L402</f>
        <v>8812</v>
      </c>
      <c r="N402" s="29">
        <v>131</v>
      </c>
      <c r="O402" s="31">
        <v>0</v>
      </c>
      <c r="P402" s="30">
        <f>SUM(N402:O402)</f>
        <v>131</v>
      </c>
    </row>
    <row r="403" spans="1:16" ht="19.5" customHeight="1" x14ac:dyDescent="0.2">
      <c r="B403" s="32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30"/>
    </row>
    <row r="404" spans="1:16" ht="19.5" customHeight="1" x14ac:dyDescent="0.2">
      <c r="A404" s="4" t="s">
        <v>798</v>
      </c>
      <c r="B404" s="32" t="s">
        <v>74</v>
      </c>
      <c r="C404" s="28">
        <f>SUM(C388:C396,C400:C402)</f>
        <v>0</v>
      </c>
      <c r="D404" s="28">
        <f t="shared" ref="D404:P404" si="292">SUM(D388:D396,D400:D402)</f>
        <v>1367</v>
      </c>
      <c r="E404" s="28">
        <f t="shared" si="292"/>
        <v>1367</v>
      </c>
      <c r="F404" s="28">
        <f t="shared" si="292"/>
        <v>0</v>
      </c>
      <c r="G404" s="28">
        <f t="shared" si="292"/>
        <v>0</v>
      </c>
      <c r="H404" s="28">
        <f t="shared" si="292"/>
        <v>0</v>
      </c>
      <c r="I404" s="28">
        <f t="shared" si="292"/>
        <v>0</v>
      </c>
      <c r="J404" s="28">
        <f t="shared" si="292"/>
        <v>78867</v>
      </c>
      <c r="K404" s="28">
        <f t="shared" si="292"/>
        <v>79147</v>
      </c>
      <c r="L404" s="28">
        <f t="shared" si="292"/>
        <v>158014</v>
      </c>
      <c r="M404" s="28">
        <f t="shared" si="292"/>
        <v>158014</v>
      </c>
      <c r="N404" s="28">
        <f t="shared" si="292"/>
        <v>2465</v>
      </c>
      <c r="O404" s="28">
        <f t="shared" si="292"/>
        <v>0</v>
      </c>
      <c r="P404" s="28">
        <f t="shared" si="292"/>
        <v>2465</v>
      </c>
    </row>
    <row r="405" spans="1:16" ht="7" customHeight="1" x14ac:dyDescent="0.2">
      <c r="B405" s="39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1"/>
      <c r="P405" s="42"/>
    </row>
    <row r="406" spans="1:16" ht="19.5" customHeight="1" x14ac:dyDescent="0.2"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4"/>
      <c r="P406" s="44"/>
    </row>
    <row r="407" spans="1:16" ht="19.5" customHeight="1" x14ac:dyDescent="0.2"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4"/>
      <c r="P407" s="44"/>
    </row>
    <row r="408" spans="1:16" ht="19.5" customHeight="1" x14ac:dyDescent="0.2">
      <c r="B408" s="10" t="s">
        <v>11</v>
      </c>
      <c r="C408" s="11"/>
      <c r="D408" s="12"/>
      <c r="E408" s="12"/>
      <c r="F408" s="12" t="s">
        <v>85</v>
      </c>
      <c r="G408" s="12"/>
      <c r="H408" s="12"/>
      <c r="I408" s="12"/>
      <c r="J408" s="11"/>
      <c r="K408" s="12"/>
      <c r="L408" s="12"/>
      <c r="M408" s="12" t="s">
        <v>77</v>
      </c>
      <c r="N408" s="12"/>
      <c r="O408" s="45"/>
      <c r="P408" s="46"/>
    </row>
    <row r="409" spans="1:16" ht="19.5" customHeight="1" x14ac:dyDescent="0.2">
      <c r="B409" s="47"/>
      <c r="C409" s="14"/>
      <c r="D409" s="16" t="s">
        <v>31</v>
      </c>
      <c r="E409" s="16"/>
      <c r="F409" s="14"/>
      <c r="G409" s="16" t="s">
        <v>26</v>
      </c>
      <c r="H409" s="16"/>
      <c r="I409" s="14" t="s">
        <v>69</v>
      </c>
      <c r="J409" s="14"/>
      <c r="K409" s="16" t="s">
        <v>31</v>
      </c>
      <c r="L409" s="16"/>
      <c r="M409" s="14"/>
      <c r="N409" s="16" t="s">
        <v>26</v>
      </c>
      <c r="O409" s="48"/>
      <c r="P409" s="49" t="s">
        <v>14</v>
      </c>
    </row>
    <row r="410" spans="1:16" ht="19.5" customHeight="1" x14ac:dyDescent="0.2">
      <c r="B410" s="50" t="s">
        <v>35</v>
      </c>
      <c r="C410" s="14" t="s">
        <v>76</v>
      </c>
      <c r="D410" s="14" t="s">
        <v>60</v>
      </c>
      <c r="E410" s="14" t="s">
        <v>38</v>
      </c>
      <c r="F410" s="14" t="s">
        <v>76</v>
      </c>
      <c r="G410" s="14" t="s">
        <v>60</v>
      </c>
      <c r="H410" s="14" t="s">
        <v>38</v>
      </c>
      <c r="I410" s="17"/>
      <c r="J410" s="14" t="s">
        <v>76</v>
      </c>
      <c r="K410" s="14" t="s">
        <v>60</v>
      </c>
      <c r="L410" s="14" t="s">
        <v>38</v>
      </c>
      <c r="M410" s="14" t="s">
        <v>76</v>
      </c>
      <c r="N410" s="14" t="s">
        <v>60</v>
      </c>
      <c r="O410" s="51" t="s">
        <v>38</v>
      </c>
      <c r="P410" s="52"/>
    </row>
    <row r="411" spans="1:16" ht="7" customHeight="1" x14ac:dyDescent="0.2">
      <c r="B411" s="53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51"/>
      <c r="P411" s="49"/>
    </row>
    <row r="412" spans="1:16" ht="19.5" customHeight="1" x14ac:dyDescent="0.2">
      <c r="B412" s="27" t="s">
        <v>40</v>
      </c>
      <c r="C412" s="28">
        <v>0</v>
      </c>
      <c r="D412" s="28">
        <v>0</v>
      </c>
      <c r="E412" s="28">
        <f>SUM(C412:D412)</f>
        <v>0</v>
      </c>
      <c r="F412" s="28">
        <v>4</v>
      </c>
      <c r="G412" s="28">
        <v>0</v>
      </c>
      <c r="H412" s="28">
        <f t="shared" ref="H412:H423" si="293">SUM(F412:G412)</f>
        <v>4</v>
      </c>
      <c r="I412" s="28">
        <f>E412+H412</f>
        <v>4</v>
      </c>
      <c r="J412" s="28">
        <v>0</v>
      </c>
      <c r="K412" s="28">
        <v>0</v>
      </c>
      <c r="L412" s="28">
        <f>SUM(J412:K412)</f>
        <v>0</v>
      </c>
      <c r="M412" s="28">
        <v>0</v>
      </c>
      <c r="N412" s="28">
        <v>0</v>
      </c>
      <c r="O412" s="28">
        <f>SUM(M412:N412)</f>
        <v>0</v>
      </c>
      <c r="P412" s="30">
        <f>L412+O412</f>
        <v>0</v>
      </c>
    </row>
    <row r="413" spans="1:16" ht="19.5" customHeight="1" x14ac:dyDescent="0.2">
      <c r="B413" s="27" t="s">
        <v>46</v>
      </c>
      <c r="C413" s="28">
        <v>0</v>
      </c>
      <c r="D413" s="28">
        <v>0</v>
      </c>
      <c r="E413" s="28">
        <f t="shared" ref="E413:E423" si="294">SUM(C413:D413)</f>
        <v>0</v>
      </c>
      <c r="F413" s="28">
        <v>3</v>
      </c>
      <c r="G413" s="28">
        <v>0</v>
      </c>
      <c r="H413" s="28">
        <f t="shared" si="293"/>
        <v>3</v>
      </c>
      <c r="I413" s="28">
        <f>E413+H413</f>
        <v>3</v>
      </c>
      <c r="J413" s="28">
        <v>0</v>
      </c>
      <c r="K413" s="28">
        <v>0</v>
      </c>
      <c r="L413" s="28">
        <f t="shared" ref="L413:L423" si="295">SUM(J413:K413)</f>
        <v>0</v>
      </c>
      <c r="M413" s="28">
        <v>0</v>
      </c>
      <c r="N413" s="25">
        <v>0</v>
      </c>
      <c r="O413" s="28">
        <f t="shared" ref="O413:O423" si="296">SUM(M413:N413)</f>
        <v>0</v>
      </c>
      <c r="P413" s="30">
        <f t="shared" ref="P413:P423" si="297">L413+O413</f>
        <v>0</v>
      </c>
    </row>
    <row r="414" spans="1:16" ht="19.5" customHeight="1" x14ac:dyDescent="0.2">
      <c r="B414" s="27" t="s">
        <v>8</v>
      </c>
      <c r="C414" s="28">
        <v>0</v>
      </c>
      <c r="D414" s="28">
        <v>0</v>
      </c>
      <c r="E414" s="28">
        <f t="shared" si="294"/>
        <v>0</v>
      </c>
      <c r="F414" s="28">
        <v>4</v>
      </c>
      <c r="G414" s="28">
        <v>0</v>
      </c>
      <c r="H414" s="28">
        <f t="shared" si="293"/>
        <v>4</v>
      </c>
      <c r="I414" s="28">
        <f>E414+H414</f>
        <v>4</v>
      </c>
      <c r="J414" s="28">
        <v>0</v>
      </c>
      <c r="K414" s="28">
        <v>0</v>
      </c>
      <c r="L414" s="28">
        <f t="shared" si="295"/>
        <v>0</v>
      </c>
      <c r="M414" s="28">
        <v>0</v>
      </c>
      <c r="N414" s="28">
        <v>0</v>
      </c>
      <c r="O414" s="28">
        <f t="shared" si="296"/>
        <v>0</v>
      </c>
      <c r="P414" s="30">
        <f t="shared" si="297"/>
        <v>0</v>
      </c>
    </row>
    <row r="415" spans="1:16" ht="19.5" customHeight="1" x14ac:dyDescent="0.2">
      <c r="B415" s="27" t="s">
        <v>50</v>
      </c>
      <c r="C415" s="28">
        <v>0</v>
      </c>
      <c r="D415" s="28">
        <v>0</v>
      </c>
      <c r="E415" s="28">
        <f t="shared" si="294"/>
        <v>0</v>
      </c>
      <c r="F415" s="28">
        <v>5</v>
      </c>
      <c r="G415" s="28">
        <v>0</v>
      </c>
      <c r="H415" s="28">
        <f t="shared" si="293"/>
        <v>5</v>
      </c>
      <c r="I415" s="28">
        <f t="shared" ref="I415:I423" si="298">E415+H415</f>
        <v>5</v>
      </c>
      <c r="J415" s="28">
        <v>0</v>
      </c>
      <c r="K415" s="28">
        <v>0</v>
      </c>
      <c r="L415" s="28">
        <f t="shared" si="295"/>
        <v>0</v>
      </c>
      <c r="M415" s="28">
        <v>0</v>
      </c>
      <c r="N415" s="28">
        <v>0</v>
      </c>
      <c r="O415" s="28">
        <f t="shared" si="296"/>
        <v>0</v>
      </c>
      <c r="P415" s="30">
        <f t="shared" si="297"/>
        <v>0</v>
      </c>
    </row>
    <row r="416" spans="1:16" ht="19.5" customHeight="1" x14ac:dyDescent="0.2">
      <c r="B416" s="27" t="s">
        <v>51</v>
      </c>
      <c r="C416" s="28">
        <v>0</v>
      </c>
      <c r="D416" s="28">
        <v>0</v>
      </c>
      <c r="E416" s="28">
        <f t="shared" si="294"/>
        <v>0</v>
      </c>
      <c r="F416" s="28">
        <v>7</v>
      </c>
      <c r="G416" s="28">
        <v>1</v>
      </c>
      <c r="H416" s="28">
        <f t="shared" si="293"/>
        <v>8</v>
      </c>
      <c r="I416" s="28">
        <f t="shared" si="298"/>
        <v>8</v>
      </c>
      <c r="J416" s="28">
        <v>0</v>
      </c>
      <c r="K416" s="28">
        <v>0</v>
      </c>
      <c r="L416" s="28">
        <f t="shared" si="295"/>
        <v>0</v>
      </c>
      <c r="M416" s="28">
        <v>0</v>
      </c>
      <c r="N416" s="28">
        <v>0</v>
      </c>
      <c r="O416" s="28">
        <f t="shared" si="296"/>
        <v>0</v>
      </c>
      <c r="P416" s="30">
        <f t="shared" si="297"/>
        <v>0</v>
      </c>
    </row>
    <row r="417" spans="1:16" ht="19.5" customHeight="1" x14ac:dyDescent="0.2">
      <c r="B417" s="27" t="s">
        <v>53</v>
      </c>
      <c r="C417" s="28">
        <v>0</v>
      </c>
      <c r="D417" s="28">
        <v>0</v>
      </c>
      <c r="E417" s="28">
        <f t="shared" si="294"/>
        <v>0</v>
      </c>
      <c r="F417" s="28">
        <v>5</v>
      </c>
      <c r="G417" s="28">
        <v>0</v>
      </c>
      <c r="H417" s="28">
        <f t="shared" si="293"/>
        <v>5</v>
      </c>
      <c r="I417" s="28">
        <f t="shared" si="298"/>
        <v>5</v>
      </c>
      <c r="J417" s="28">
        <v>0</v>
      </c>
      <c r="K417" s="28">
        <v>0</v>
      </c>
      <c r="L417" s="28">
        <f t="shared" si="295"/>
        <v>0</v>
      </c>
      <c r="M417" s="28">
        <v>0</v>
      </c>
      <c r="N417" s="28">
        <v>0</v>
      </c>
      <c r="O417" s="28">
        <f t="shared" si="296"/>
        <v>0</v>
      </c>
      <c r="P417" s="30">
        <f t="shared" si="297"/>
        <v>0</v>
      </c>
    </row>
    <row r="418" spans="1:16" ht="19.5" customHeight="1" x14ac:dyDescent="0.2">
      <c r="B418" s="27" t="s">
        <v>58</v>
      </c>
      <c r="C418" s="28">
        <v>0</v>
      </c>
      <c r="D418" s="28">
        <v>0</v>
      </c>
      <c r="E418" s="28">
        <f t="shared" si="294"/>
        <v>0</v>
      </c>
      <c r="F418" s="28">
        <v>5</v>
      </c>
      <c r="G418" s="28">
        <v>1</v>
      </c>
      <c r="H418" s="28">
        <f t="shared" si="293"/>
        <v>6</v>
      </c>
      <c r="I418" s="28">
        <f t="shared" si="298"/>
        <v>6</v>
      </c>
      <c r="J418" s="28">
        <v>0</v>
      </c>
      <c r="K418" s="28">
        <v>0</v>
      </c>
      <c r="L418" s="28">
        <f t="shared" si="295"/>
        <v>0</v>
      </c>
      <c r="M418" s="28">
        <v>0</v>
      </c>
      <c r="N418" s="28">
        <v>0</v>
      </c>
      <c r="O418" s="28">
        <f t="shared" si="296"/>
        <v>0</v>
      </c>
      <c r="P418" s="30">
        <f t="shared" si="297"/>
        <v>0</v>
      </c>
    </row>
    <row r="419" spans="1:16" ht="19.5" customHeight="1" x14ac:dyDescent="0.2">
      <c r="B419" s="27" t="s">
        <v>4</v>
      </c>
      <c r="C419" s="28">
        <v>0</v>
      </c>
      <c r="D419" s="28">
        <v>0</v>
      </c>
      <c r="E419" s="28">
        <f t="shared" si="294"/>
        <v>0</v>
      </c>
      <c r="F419" s="28">
        <v>5</v>
      </c>
      <c r="G419" s="28">
        <v>1</v>
      </c>
      <c r="H419" s="28">
        <f t="shared" si="293"/>
        <v>6</v>
      </c>
      <c r="I419" s="28">
        <f t="shared" si="298"/>
        <v>6</v>
      </c>
      <c r="J419" s="28">
        <v>0</v>
      </c>
      <c r="K419" s="28">
        <v>0</v>
      </c>
      <c r="L419" s="28">
        <f t="shared" si="295"/>
        <v>0</v>
      </c>
      <c r="M419" s="28">
        <v>0</v>
      </c>
      <c r="N419" s="28">
        <v>0</v>
      </c>
      <c r="O419" s="28">
        <f t="shared" si="296"/>
        <v>0</v>
      </c>
      <c r="P419" s="30">
        <f t="shared" si="297"/>
        <v>0</v>
      </c>
    </row>
    <row r="420" spans="1:16" ht="19.5" customHeight="1" x14ac:dyDescent="0.2">
      <c r="B420" s="27" t="s">
        <v>59</v>
      </c>
      <c r="C420" s="28">
        <v>0</v>
      </c>
      <c r="D420" s="28">
        <v>0</v>
      </c>
      <c r="E420" s="28">
        <f t="shared" si="294"/>
        <v>0</v>
      </c>
      <c r="F420" s="28">
        <v>5</v>
      </c>
      <c r="G420" s="28">
        <v>1</v>
      </c>
      <c r="H420" s="28">
        <f t="shared" si="293"/>
        <v>6</v>
      </c>
      <c r="I420" s="28">
        <f t="shared" si="298"/>
        <v>6</v>
      </c>
      <c r="J420" s="28">
        <v>0</v>
      </c>
      <c r="K420" s="28">
        <v>0</v>
      </c>
      <c r="L420" s="28">
        <f t="shared" si="295"/>
        <v>0</v>
      </c>
      <c r="M420" s="28">
        <v>0</v>
      </c>
      <c r="N420" s="28">
        <v>0</v>
      </c>
      <c r="O420" s="28">
        <f t="shared" si="296"/>
        <v>0</v>
      </c>
      <c r="P420" s="30">
        <f t="shared" si="297"/>
        <v>0</v>
      </c>
    </row>
    <row r="421" spans="1:16" ht="19.5" customHeight="1" x14ac:dyDescent="0.2">
      <c r="B421" s="27" t="s">
        <v>25</v>
      </c>
      <c r="C421" s="28">
        <v>0</v>
      </c>
      <c r="D421" s="28">
        <v>0</v>
      </c>
      <c r="E421" s="28">
        <f t="shared" si="294"/>
        <v>0</v>
      </c>
      <c r="F421" s="28">
        <v>6</v>
      </c>
      <c r="G421" s="28">
        <v>0</v>
      </c>
      <c r="H421" s="28">
        <f t="shared" si="293"/>
        <v>6</v>
      </c>
      <c r="I421" s="28">
        <f t="shared" si="298"/>
        <v>6</v>
      </c>
      <c r="J421" s="28">
        <v>0</v>
      </c>
      <c r="K421" s="28">
        <v>0</v>
      </c>
      <c r="L421" s="28">
        <f t="shared" si="295"/>
        <v>0</v>
      </c>
      <c r="M421" s="28">
        <v>0</v>
      </c>
      <c r="N421" s="28">
        <v>0</v>
      </c>
      <c r="O421" s="28">
        <f t="shared" si="296"/>
        <v>0</v>
      </c>
      <c r="P421" s="30">
        <f t="shared" si="297"/>
        <v>0</v>
      </c>
    </row>
    <row r="422" spans="1:16" ht="19.5" customHeight="1" x14ac:dyDescent="0.2">
      <c r="B422" s="27" t="s">
        <v>19</v>
      </c>
      <c r="C422" s="28">
        <v>0</v>
      </c>
      <c r="D422" s="28">
        <v>0</v>
      </c>
      <c r="E422" s="28">
        <f t="shared" si="294"/>
        <v>0</v>
      </c>
      <c r="F422" s="28">
        <v>5</v>
      </c>
      <c r="G422" s="28">
        <v>1</v>
      </c>
      <c r="H422" s="28">
        <f t="shared" si="293"/>
        <v>6</v>
      </c>
      <c r="I422" s="28">
        <f t="shared" si="298"/>
        <v>6</v>
      </c>
      <c r="J422" s="28">
        <v>0</v>
      </c>
      <c r="K422" s="28">
        <v>0</v>
      </c>
      <c r="L422" s="28">
        <f t="shared" si="295"/>
        <v>0</v>
      </c>
      <c r="M422" s="28">
        <v>0</v>
      </c>
      <c r="N422" s="28">
        <v>0</v>
      </c>
      <c r="O422" s="28">
        <f t="shared" si="296"/>
        <v>0</v>
      </c>
      <c r="P422" s="30">
        <f t="shared" si="297"/>
        <v>0</v>
      </c>
    </row>
    <row r="423" spans="1:16" ht="19.5" customHeight="1" x14ac:dyDescent="0.2">
      <c r="B423" s="27" t="s">
        <v>66</v>
      </c>
      <c r="C423" s="28">
        <v>0</v>
      </c>
      <c r="D423" s="28">
        <v>0</v>
      </c>
      <c r="E423" s="28">
        <f t="shared" si="294"/>
        <v>0</v>
      </c>
      <c r="F423" s="28">
        <v>11</v>
      </c>
      <c r="G423" s="28">
        <v>0</v>
      </c>
      <c r="H423" s="28">
        <f t="shared" si="293"/>
        <v>11</v>
      </c>
      <c r="I423" s="28">
        <f t="shared" si="298"/>
        <v>11</v>
      </c>
      <c r="J423" s="28">
        <v>0</v>
      </c>
      <c r="K423" s="28">
        <v>0</v>
      </c>
      <c r="L423" s="28">
        <f t="shared" si="295"/>
        <v>0</v>
      </c>
      <c r="M423" s="28">
        <v>0</v>
      </c>
      <c r="N423" s="28">
        <v>0</v>
      </c>
      <c r="O423" s="28">
        <f t="shared" si="296"/>
        <v>0</v>
      </c>
      <c r="P423" s="30">
        <f t="shared" si="297"/>
        <v>0</v>
      </c>
    </row>
    <row r="424" spans="1:16" ht="19.5" customHeight="1" x14ac:dyDescent="0.2">
      <c r="B424" s="32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30"/>
    </row>
    <row r="425" spans="1:16" ht="19.5" customHeight="1" x14ac:dyDescent="0.2">
      <c r="A425" s="4" t="s">
        <v>799</v>
      </c>
      <c r="B425" s="32" t="s">
        <v>72</v>
      </c>
      <c r="C425" s="28">
        <f>SUM(C412:C423)</f>
        <v>0</v>
      </c>
      <c r="D425" s="28">
        <f t="shared" ref="D425:P425" si="299">SUM(D412:D423)</f>
        <v>0</v>
      </c>
      <c r="E425" s="28">
        <f t="shared" si="299"/>
        <v>0</v>
      </c>
      <c r="F425" s="28">
        <f t="shared" si="299"/>
        <v>65</v>
      </c>
      <c r="G425" s="28">
        <f t="shared" si="299"/>
        <v>5</v>
      </c>
      <c r="H425" s="28">
        <f t="shared" si="299"/>
        <v>70</v>
      </c>
      <c r="I425" s="28">
        <f t="shared" si="299"/>
        <v>70</v>
      </c>
      <c r="J425" s="28">
        <f t="shared" si="299"/>
        <v>0</v>
      </c>
      <c r="K425" s="28">
        <f t="shared" si="299"/>
        <v>0</v>
      </c>
      <c r="L425" s="28">
        <f t="shared" si="299"/>
        <v>0</v>
      </c>
      <c r="M425" s="28">
        <f t="shared" si="299"/>
        <v>0</v>
      </c>
      <c r="N425" s="28">
        <f t="shared" si="299"/>
        <v>0</v>
      </c>
      <c r="O425" s="28">
        <f t="shared" si="299"/>
        <v>0</v>
      </c>
      <c r="P425" s="28">
        <f t="shared" si="299"/>
        <v>0</v>
      </c>
    </row>
    <row r="426" spans="1:16" ht="7" customHeight="1" x14ac:dyDescent="0.2">
      <c r="B426" s="32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30"/>
    </row>
    <row r="427" spans="1:16" ht="19.5" customHeight="1" x14ac:dyDescent="0.2">
      <c r="B427" s="33" t="s">
        <v>40</v>
      </c>
      <c r="C427" s="34">
        <v>0</v>
      </c>
      <c r="D427" s="34">
        <v>0</v>
      </c>
      <c r="E427" s="34">
        <f t="shared" ref="E427:E429" si="300">SUM(C427:D427)</f>
        <v>0</v>
      </c>
      <c r="F427" s="34">
        <v>5</v>
      </c>
      <c r="G427" s="34">
        <v>0</v>
      </c>
      <c r="H427" s="34">
        <f t="shared" ref="H427:H429" si="301">SUM(F427:G427)</f>
        <v>5</v>
      </c>
      <c r="I427" s="34">
        <f t="shared" ref="I427:I429" si="302">E427+H427</f>
        <v>5</v>
      </c>
      <c r="J427" s="34">
        <v>0</v>
      </c>
      <c r="K427" s="34">
        <v>0</v>
      </c>
      <c r="L427" s="34">
        <f t="shared" ref="L427:L429" si="303">SUM(J427:K427)</f>
        <v>0</v>
      </c>
      <c r="M427" s="34">
        <v>0</v>
      </c>
      <c r="N427" s="34">
        <v>0</v>
      </c>
      <c r="O427" s="34">
        <f t="shared" ref="O427:O429" si="304">SUM(M427:N427)</f>
        <v>0</v>
      </c>
      <c r="P427" s="38">
        <f t="shared" ref="P427:P429" si="305">L427+O427</f>
        <v>0</v>
      </c>
    </row>
    <row r="428" spans="1:16" ht="19.5" customHeight="1" x14ac:dyDescent="0.2">
      <c r="B428" s="27" t="s">
        <v>46</v>
      </c>
      <c r="C428" s="28">
        <v>0</v>
      </c>
      <c r="D428" s="28">
        <v>0</v>
      </c>
      <c r="E428" s="28">
        <f t="shared" si="300"/>
        <v>0</v>
      </c>
      <c r="F428" s="28">
        <v>56</v>
      </c>
      <c r="G428" s="28">
        <v>0</v>
      </c>
      <c r="H428" s="28">
        <f t="shared" si="301"/>
        <v>56</v>
      </c>
      <c r="I428" s="28">
        <f t="shared" si="302"/>
        <v>56</v>
      </c>
      <c r="J428" s="28">
        <v>0</v>
      </c>
      <c r="K428" s="28">
        <v>0</v>
      </c>
      <c r="L428" s="28">
        <f t="shared" si="303"/>
        <v>0</v>
      </c>
      <c r="M428" s="28">
        <v>0</v>
      </c>
      <c r="N428" s="25">
        <v>0</v>
      </c>
      <c r="O428" s="28">
        <f t="shared" si="304"/>
        <v>0</v>
      </c>
      <c r="P428" s="30">
        <f t="shared" si="305"/>
        <v>0</v>
      </c>
    </row>
    <row r="429" spans="1:16" ht="19.5" customHeight="1" x14ac:dyDescent="0.2">
      <c r="B429" s="27" t="s">
        <v>8</v>
      </c>
      <c r="C429" s="28">
        <v>0</v>
      </c>
      <c r="D429" s="28">
        <v>0</v>
      </c>
      <c r="E429" s="28">
        <f t="shared" si="300"/>
        <v>0</v>
      </c>
      <c r="F429" s="28">
        <v>56</v>
      </c>
      <c r="G429" s="28">
        <v>0</v>
      </c>
      <c r="H429" s="28">
        <f t="shared" si="301"/>
        <v>56</v>
      </c>
      <c r="I429" s="28">
        <f t="shared" si="302"/>
        <v>56</v>
      </c>
      <c r="J429" s="28">
        <v>0</v>
      </c>
      <c r="K429" s="28">
        <v>0</v>
      </c>
      <c r="L429" s="28">
        <f t="shared" si="303"/>
        <v>0</v>
      </c>
      <c r="M429" s="28">
        <v>0</v>
      </c>
      <c r="N429" s="28">
        <v>0</v>
      </c>
      <c r="O429" s="28">
        <f t="shared" si="304"/>
        <v>0</v>
      </c>
      <c r="P429" s="30">
        <f t="shared" si="305"/>
        <v>0</v>
      </c>
    </row>
    <row r="430" spans="1:16" ht="19.5" customHeight="1" x14ac:dyDescent="0.2">
      <c r="B430" s="32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30"/>
    </row>
    <row r="431" spans="1:16" ht="19.5" customHeight="1" x14ac:dyDescent="0.2">
      <c r="A431" s="4" t="s">
        <v>800</v>
      </c>
      <c r="B431" s="32" t="s">
        <v>74</v>
      </c>
      <c r="C431" s="28">
        <f>SUM(C415:C423,C427:C429)</f>
        <v>0</v>
      </c>
      <c r="D431" s="28">
        <f t="shared" ref="D431:P431" si="306">SUM(D415:D423,D427:D429)</f>
        <v>0</v>
      </c>
      <c r="E431" s="28">
        <f t="shared" si="306"/>
        <v>0</v>
      </c>
      <c r="F431" s="28">
        <f t="shared" si="306"/>
        <v>171</v>
      </c>
      <c r="G431" s="28">
        <f t="shared" si="306"/>
        <v>5</v>
      </c>
      <c r="H431" s="28">
        <f t="shared" si="306"/>
        <v>176</v>
      </c>
      <c r="I431" s="28">
        <f t="shared" si="306"/>
        <v>176</v>
      </c>
      <c r="J431" s="28">
        <f t="shared" si="306"/>
        <v>0</v>
      </c>
      <c r="K431" s="28">
        <f t="shared" si="306"/>
        <v>0</v>
      </c>
      <c r="L431" s="28">
        <f t="shared" si="306"/>
        <v>0</v>
      </c>
      <c r="M431" s="28">
        <f t="shared" si="306"/>
        <v>0</v>
      </c>
      <c r="N431" s="28">
        <f t="shared" si="306"/>
        <v>0</v>
      </c>
      <c r="O431" s="28">
        <f t="shared" si="306"/>
        <v>0</v>
      </c>
      <c r="P431" s="28">
        <f t="shared" si="306"/>
        <v>0</v>
      </c>
    </row>
    <row r="432" spans="1:16" ht="7" customHeight="1" x14ac:dyDescent="0.2">
      <c r="B432" s="39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54"/>
    </row>
    <row r="433" spans="2:16" ht="19.5" customHeight="1" x14ac:dyDescent="0.2">
      <c r="B433" s="81" t="str">
        <f>B379</f>
        <v>令　和　４　年　空　港　管　理　状　況　調　書</v>
      </c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</row>
    <row r="434" spans="2:16" ht="19.5" customHeight="1" x14ac:dyDescent="0.2">
      <c r="B434" s="6" t="s">
        <v>2</v>
      </c>
      <c r="C434" s="6" t="s">
        <v>705</v>
      </c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4"/>
      <c r="P434" s="44"/>
    </row>
    <row r="435" spans="2:16" ht="19.5" customHeight="1" x14ac:dyDescent="0.2">
      <c r="B435" s="10" t="s">
        <v>11</v>
      </c>
      <c r="C435" s="11"/>
      <c r="D435" s="12" t="s">
        <v>17</v>
      </c>
      <c r="E435" s="12"/>
      <c r="F435" s="82" t="s">
        <v>83</v>
      </c>
      <c r="G435" s="83"/>
      <c r="H435" s="83"/>
      <c r="I435" s="83"/>
      <c r="J435" s="83"/>
      <c r="K435" s="83"/>
      <c r="L435" s="83"/>
      <c r="M435" s="84"/>
      <c r="N435" s="82" t="s">
        <v>701</v>
      </c>
      <c r="O435" s="83"/>
      <c r="P435" s="85"/>
    </row>
    <row r="436" spans="2:16" ht="19.5" customHeight="1" x14ac:dyDescent="0.2">
      <c r="B436" s="13"/>
      <c r="C436" s="14" t="s">
        <v>23</v>
      </c>
      <c r="D436" s="14" t="s">
        <v>5</v>
      </c>
      <c r="E436" s="14" t="s">
        <v>30</v>
      </c>
      <c r="F436" s="14"/>
      <c r="G436" s="15" t="s">
        <v>31</v>
      </c>
      <c r="H436" s="15"/>
      <c r="I436" s="16"/>
      <c r="J436" s="14"/>
      <c r="K436" s="16" t="s">
        <v>26</v>
      </c>
      <c r="L436" s="16"/>
      <c r="M436" s="14" t="s">
        <v>14</v>
      </c>
      <c r="N436" s="17" t="s">
        <v>393</v>
      </c>
      <c r="O436" s="18" t="s">
        <v>67</v>
      </c>
      <c r="P436" s="19" t="s">
        <v>69</v>
      </c>
    </row>
    <row r="437" spans="2:16" ht="19.5" customHeight="1" x14ac:dyDescent="0.2">
      <c r="B437" s="13" t="s">
        <v>35</v>
      </c>
      <c r="C437" s="17"/>
      <c r="D437" s="17"/>
      <c r="E437" s="17"/>
      <c r="F437" s="14" t="s">
        <v>36</v>
      </c>
      <c r="G437" s="14" t="s">
        <v>41</v>
      </c>
      <c r="H437" s="14" t="s">
        <v>44</v>
      </c>
      <c r="I437" s="14" t="s">
        <v>38</v>
      </c>
      <c r="J437" s="14" t="s">
        <v>36</v>
      </c>
      <c r="K437" s="14" t="s">
        <v>41</v>
      </c>
      <c r="L437" s="14" t="s">
        <v>38</v>
      </c>
      <c r="M437" s="17"/>
      <c r="N437" s="20"/>
      <c r="O437" s="21"/>
      <c r="P437" s="22"/>
    </row>
    <row r="438" spans="2:16" ht="7" customHeight="1" x14ac:dyDescent="0.2">
      <c r="B438" s="23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24"/>
      <c r="O438" s="25"/>
      <c r="P438" s="26"/>
    </row>
    <row r="439" spans="2:16" ht="19.5" customHeight="1" x14ac:dyDescent="0.2">
      <c r="B439" s="27" t="s">
        <v>40</v>
      </c>
      <c r="C439" s="28">
        <v>0</v>
      </c>
      <c r="D439" s="28">
        <v>389</v>
      </c>
      <c r="E439" s="28">
        <f>SUM(C439:D439)</f>
        <v>389</v>
      </c>
      <c r="F439" s="28">
        <v>0</v>
      </c>
      <c r="G439" s="28">
        <v>0</v>
      </c>
      <c r="H439" s="28">
        <v>0</v>
      </c>
      <c r="I439" s="29">
        <f>SUM(F439:H439)</f>
        <v>0</v>
      </c>
      <c r="J439" s="29">
        <v>21308</v>
      </c>
      <c r="K439" s="29">
        <v>17430</v>
      </c>
      <c r="L439" s="29">
        <f>SUM(J439:K439)</f>
        <v>38738</v>
      </c>
      <c r="M439" s="29">
        <f>I439+L439</f>
        <v>38738</v>
      </c>
      <c r="N439" s="29">
        <v>970</v>
      </c>
      <c r="O439" s="29">
        <v>0</v>
      </c>
      <c r="P439" s="30">
        <f>SUM(N439:O439)</f>
        <v>970</v>
      </c>
    </row>
    <row r="440" spans="2:16" ht="19.5" customHeight="1" x14ac:dyDescent="0.2">
      <c r="B440" s="27" t="s">
        <v>46</v>
      </c>
      <c r="C440" s="28">
        <v>0</v>
      </c>
      <c r="D440" s="28">
        <v>325</v>
      </c>
      <c r="E440" s="28">
        <f t="shared" ref="E440:E450" si="307">SUM(C440:D440)</f>
        <v>325</v>
      </c>
      <c r="F440" s="28">
        <v>0</v>
      </c>
      <c r="G440" s="28">
        <v>0</v>
      </c>
      <c r="H440" s="28">
        <v>0</v>
      </c>
      <c r="I440" s="29">
        <f t="shared" ref="I440:I450" si="308">SUM(F440:H440)</f>
        <v>0</v>
      </c>
      <c r="J440" s="29">
        <v>13021</v>
      </c>
      <c r="K440" s="29">
        <v>13566</v>
      </c>
      <c r="L440" s="29">
        <f t="shared" ref="L440:L450" si="309">SUM(J440:K440)</f>
        <v>26587</v>
      </c>
      <c r="M440" s="29">
        <f t="shared" ref="M440:M449" si="310">I440+L440</f>
        <v>26587</v>
      </c>
      <c r="N440" s="29">
        <v>806</v>
      </c>
      <c r="O440" s="31">
        <v>0</v>
      </c>
      <c r="P440" s="30">
        <f t="shared" ref="P440:P450" si="311">SUM(N440:O440)</f>
        <v>806</v>
      </c>
    </row>
    <row r="441" spans="2:16" ht="19.5" customHeight="1" x14ac:dyDescent="0.2">
      <c r="B441" s="27" t="s">
        <v>8</v>
      </c>
      <c r="C441" s="28">
        <v>0</v>
      </c>
      <c r="D441" s="28">
        <v>368</v>
      </c>
      <c r="E441" s="28">
        <f t="shared" si="307"/>
        <v>368</v>
      </c>
      <c r="F441" s="28">
        <v>0</v>
      </c>
      <c r="G441" s="28">
        <v>0</v>
      </c>
      <c r="H441" s="28">
        <v>0</v>
      </c>
      <c r="I441" s="29">
        <f t="shared" si="308"/>
        <v>0</v>
      </c>
      <c r="J441" s="29">
        <v>18578</v>
      </c>
      <c r="K441" s="29">
        <v>17472</v>
      </c>
      <c r="L441" s="29">
        <f t="shared" si="309"/>
        <v>36050</v>
      </c>
      <c r="M441" s="29">
        <f t="shared" si="310"/>
        <v>36050</v>
      </c>
      <c r="N441" s="29">
        <v>972</v>
      </c>
      <c r="O441" s="29">
        <v>0</v>
      </c>
      <c r="P441" s="30">
        <f t="shared" si="311"/>
        <v>972</v>
      </c>
    </row>
    <row r="442" spans="2:16" ht="19.5" customHeight="1" x14ac:dyDescent="0.2">
      <c r="B442" s="27" t="s">
        <v>50</v>
      </c>
      <c r="C442" s="28">
        <v>0</v>
      </c>
      <c r="D442" s="28">
        <v>449</v>
      </c>
      <c r="E442" s="28">
        <f t="shared" si="307"/>
        <v>449</v>
      </c>
      <c r="F442" s="28">
        <v>0</v>
      </c>
      <c r="G442" s="28">
        <v>0</v>
      </c>
      <c r="H442" s="28">
        <v>0</v>
      </c>
      <c r="I442" s="29">
        <f t="shared" si="308"/>
        <v>0</v>
      </c>
      <c r="J442" s="28">
        <v>18213</v>
      </c>
      <c r="K442" s="28">
        <v>20150</v>
      </c>
      <c r="L442" s="29">
        <f t="shared" si="309"/>
        <v>38363</v>
      </c>
      <c r="M442" s="29">
        <f t="shared" si="310"/>
        <v>38363</v>
      </c>
      <c r="N442" s="28">
        <v>1216</v>
      </c>
      <c r="O442" s="28">
        <v>0</v>
      </c>
      <c r="P442" s="30">
        <f t="shared" si="311"/>
        <v>1216</v>
      </c>
    </row>
    <row r="443" spans="2:16" ht="19.5" customHeight="1" x14ac:dyDescent="0.2">
      <c r="B443" s="27" t="s">
        <v>51</v>
      </c>
      <c r="C443" s="28">
        <v>0</v>
      </c>
      <c r="D443" s="28">
        <v>470</v>
      </c>
      <c r="E443" s="28">
        <f t="shared" si="307"/>
        <v>470</v>
      </c>
      <c r="F443" s="28">
        <v>0</v>
      </c>
      <c r="G443" s="28">
        <v>0</v>
      </c>
      <c r="H443" s="28">
        <v>0</v>
      </c>
      <c r="I443" s="29">
        <f t="shared" si="308"/>
        <v>0</v>
      </c>
      <c r="J443" s="28">
        <v>26422</v>
      </c>
      <c r="K443" s="28">
        <v>23789</v>
      </c>
      <c r="L443" s="29">
        <f t="shared" si="309"/>
        <v>50211</v>
      </c>
      <c r="M443" s="29">
        <f t="shared" si="310"/>
        <v>50211</v>
      </c>
      <c r="N443" s="28">
        <v>1266</v>
      </c>
      <c r="O443" s="28">
        <v>0</v>
      </c>
      <c r="P443" s="30">
        <f t="shared" si="311"/>
        <v>1266</v>
      </c>
    </row>
    <row r="444" spans="2:16" ht="19.5" customHeight="1" x14ac:dyDescent="0.2">
      <c r="B444" s="27" t="s">
        <v>53</v>
      </c>
      <c r="C444" s="28">
        <v>1</v>
      </c>
      <c r="D444" s="28">
        <v>450</v>
      </c>
      <c r="E444" s="28">
        <f t="shared" si="307"/>
        <v>451</v>
      </c>
      <c r="F444" s="28">
        <v>0</v>
      </c>
      <c r="G444" s="28">
        <v>0</v>
      </c>
      <c r="H444" s="28">
        <v>0</v>
      </c>
      <c r="I444" s="29">
        <f t="shared" si="308"/>
        <v>0</v>
      </c>
      <c r="J444" s="28">
        <v>26681</v>
      </c>
      <c r="K444" s="28">
        <v>27994</v>
      </c>
      <c r="L444" s="29">
        <f t="shared" si="309"/>
        <v>54675</v>
      </c>
      <c r="M444" s="29">
        <f t="shared" si="310"/>
        <v>54675</v>
      </c>
      <c r="N444" s="28">
        <v>1314</v>
      </c>
      <c r="O444" s="28">
        <v>0</v>
      </c>
      <c r="P444" s="30">
        <f t="shared" si="311"/>
        <v>1314</v>
      </c>
    </row>
    <row r="445" spans="2:16" ht="19.5" customHeight="1" x14ac:dyDescent="0.2">
      <c r="B445" s="27" t="s">
        <v>58</v>
      </c>
      <c r="C445" s="28">
        <v>0</v>
      </c>
      <c r="D445" s="28">
        <v>467</v>
      </c>
      <c r="E445" s="28">
        <f t="shared" si="307"/>
        <v>467</v>
      </c>
      <c r="F445" s="28">
        <v>0</v>
      </c>
      <c r="G445" s="28">
        <v>0</v>
      </c>
      <c r="H445" s="28">
        <v>0</v>
      </c>
      <c r="I445" s="29">
        <f t="shared" si="308"/>
        <v>0</v>
      </c>
      <c r="J445" s="28">
        <v>31666</v>
      </c>
      <c r="K445" s="28">
        <v>33070</v>
      </c>
      <c r="L445" s="29">
        <f t="shared" si="309"/>
        <v>64736</v>
      </c>
      <c r="M445" s="29">
        <f t="shared" si="310"/>
        <v>64736</v>
      </c>
      <c r="N445" s="28">
        <v>1443</v>
      </c>
      <c r="O445" s="28">
        <v>0</v>
      </c>
      <c r="P445" s="30">
        <f t="shared" si="311"/>
        <v>1443</v>
      </c>
    </row>
    <row r="446" spans="2:16" ht="19.5" customHeight="1" x14ac:dyDescent="0.2">
      <c r="B446" s="27" t="s">
        <v>4</v>
      </c>
      <c r="C446" s="28">
        <v>0</v>
      </c>
      <c r="D446" s="28">
        <v>452</v>
      </c>
      <c r="E446" s="28">
        <f t="shared" si="307"/>
        <v>452</v>
      </c>
      <c r="F446" s="28">
        <v>0</v>
      </c>
      <c r="G446" s="28">
        <v>0</v>
      </c>
      <c r="H446" s="28">
        <v>0</v>
      </c>
      <c r="I446" s="29">
        <f t="shared" si="308"/>
        <v>0</v>
      </c>
      <c r="J446" s="28">
        <v>41663</v>
      </c>
      <c r="K446" s="28">
        <v>40520</v>
      </c>
      <c r="L446" s="29">
        <f t="shared" si="309"/>
        <v>82183</v>
      </c>
      <c r="M446" s="29">
        <f t="shared" si="310"/>
        <v>82183</v>
      </c>
      <c r="N446" s="28">
        <v>1662</v>
      </c>
      <c r="O446" s="28">
        <v>0</v>
      </c>
      <c r="P446" s="30">
        <f t="shared" si="311"/>
        <v>1662</v>
      </c>
    </row>
    <row r="447" spans="2:16" ht="19.5" customHeight="1" x14ac:dyDescent="0.2">
      <c r="B447" s="27" t="s">
        <v>59</v>
      </c>
      <c r="C447" s="28">
        <v>10</v>
      </c>
      <c r="D447" s="28">
        <v>464</v>
      </c>
      <c r="E447" s="28">
        <f t="shared" si="307"/>
        <v>474</v>
      </c>
      <c r="F447" s="28">
        <v>0</v>
      </c>
      <c r="G447" s="28">
        <v>0</v>
      </c>
      <c r="H447" s="28">
        <v>0</v>
      </c>
      <c r="I447" s="29">
        <f t="shared" si="308"/>
        <v>0</v>
      </c>
      <c r="J447" s="28">
        <v>33694</v>
      </c>
      <c r="K447" s="28">
        <v>34239</v>
      </c>
      <c r="L447" s="29">
        <f t="shared" si="309"/>
        <v>67933</v>
      </c>
      <c r="M447" s="29">
        <f t="shared" si="310"/>
        <v>67933</v>
      </c>
      <c r="N447" s="28">
        <v>1435</v>
      </c>
      <c r="O447" s="28">
        <v>0</v>
      </c>
      <c r="P447" s="30">
        <f t="shared" si="311"/>
        <v>1435</v>
      </c>
    </row>
    <row r="448" spans="2:16" ht="19.5" customHeight="1" x14ac:dyDescent="0.2">
      <c r="B448" s="27" t="s">
        <v>25</v>
      </c>
      <c r="C448" s="28">
        <v>5</v>
      </c>
      <c r="D448" s="28">
        <v>500</v>
      </c>
      <c r="E448" s="28">
        <f t="shared" si="307"/>
        <v>505</v>
      </c>
      <c r="F448" s="28">
        <v>0</v>
      </c>
      <c r="G448" s="28">
        <v>0</v>
      </c>
      <c r="H448" s="28">
        <v>0</v>
      </c>
      <c r="I448" s="29">
        <f t="shared" si="308"/>
        <v>0</v>
      </c>
      <c r="J448" s="28">
        <v>35258</v>
      </c>
      <c r="K448" s="28">
        <v>33932</v>
      </c>
      <c r="L448" s="29">
        <f t="shared" si="309"/>
        <v>69190</v>
      </c>
      <c r="M448" s="29">
        <f t="shared" si="310"/>
        <v>69190</v>
      </c>
      <c r="N448" s="28">
        <v>1501</v>
      </c>
      <c r="O448" s="28">
        <v>0</v>
      </c>
      <c r="P448" s="30">
        <f t="shared" si="311"/>
        <v>1501</v>
      </c>
    </row>
    <row r="449" spans="1:16" ht="19.5" customHeight="1" x14ac:dyDescent="0.2">
      <c r="B449" s="27" t="s">
        <v>19</v>
      </c>
      <c r="C449" s="28">
        <v>0</v>
      </c>
      <c r="D449" s="28">
        <v>433</v>
      </c>
      <c r="E449" s="28">
        <f t="shared" si="307"/>
        <v>433</v>
      </c>
      <c r="F449" s="28">
        <v>0</v>
      </c>
      <c r="G449" s="28">
        <v>0</v>
      </c>
      <c r="H449" s="28">
        <v>0</v>
      </c>
      <c r="I449" s="29">
        <f t="shared" si="308"/>
        <v>0</v>
      </c>
      <c r="J449" s="28">
        <v>25874</v>
      </c>
      <c r="K449" s="28">
        <v>25139</v>
      </c>
      <c r="L449" s="29">
        <f t="shared" si="309"/>
        <v>51013</v>
      </c>
      <c r="M449" s="29">
        <f t="shared" si="310"/>
        <v>51013</v>
      </c>
      <c r="N449" s="28">
        <v>1052</v>
      </c>
      <c r="O449" s="28">
        <v>0</v>
      </c>
      <c r="P449" s="30">
        <f t="shared" si="311"/>
        <v>1052</v>
      </c>
    </row>
    <row r="450" spans="1:16" ht="19.5" customHeight="1" x14ac:dyDescent="0.2">
      <c r="B450" s="27" t="s">
        <v>66</v>
      </c>
      <c r="C450" s="28">
        <v>0</v>
      </c>
      <c r="D450" s="28">
        <v>429</v>
      </c>
      <c r="E450" s="28">
        <f t="shared" si="307"/>
        <v>429</v>
      </c>
      <c r="F450" s="28">
        <v>0</v>
      </c>
      <c r="G450" s="28">
        <v>0</v>
      </c>
      <c r="H450" s="28">
        <v>0</v>
      </c>
      <c r="I450" s="29">
        <f t="shared" si="308"/>
        <v>0</v>
      </c>
      <c r="J450" s="28">
        <v>23704</v>
      </c>
      <c r="K450" s="28">
        <v>27052</v>
      </c>
      <c r="L450" s="29">
        <f t="shared" si="309"/>
        <v>50756</v>
      </c>
      <c r="M450" s="29">
        <f>I450+L450</f>
        <v>50756</v>
      </c>
      <c r="N450" s="28">
        <v>1072</v>
      </c>
      <c r="O450" s="28">
        <v>0</v>
      </c>
      <c r="P450" s="30">
        <f t="shared" si="311"/>
        <v>1072</v>
      </c>
    </row>
    <row r="451" spans="1:16" ht="19.5" customHeight="1" x14ac:dyDescent="0.2">
      <c r="B451" s="32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5"/>
      <c r="P451" s="30"/>
    </row>
    <row r="452" spans="1:16" ht="19.5" customHeight="1" x14ac:dyDescent="0.2">
      <c r="A452" s="4" t="s">
        <v>801</v>
      </c>
      <c r="B452" s="32" t="s">
        <v>72</v>
      </c>
      <c r="C452" s="28">
        <f>SUM(C439:C450)</f>
        <v>16</v>
      </c>
      <c r="D452" s="28">
        <f t="shared" ref="D452:P452" si="312">SUM(D439:D450)</f>
        <v>5196</v>
      </c>
      <c r="E452" s="28">
        <f t="shared" si="312"/>
        <v>5212</v>
      </c>
      <c r="F452" s="28">
        <f t="shared" si="312"/>
        <v>0</v>
      </c>
      <c r="G452" s="28">
        <f t="shared" si="312"/>
        <v>0</v>
      </c>
      <c r="H452" s="28">
        <f t="shared" si="312"/>
        <v>0</v>
      </c>
      <c r="I452" s="28">
        <f t="shared" si="312"/>
        <v>0</v>
      </c>
      <c r="J452" s="28">
        <f t="shared" si="312"/>
        <v>316082</v>
      </c>
      <c r="K452" s="28">
        <f t="shared" si="312"/>
        <v>314353</v>
      </c>
      <c r="L452" s="28">
        <f t="shared" si="312"/>
        <v>630435</v>
      </c>
      <c r="M452" s="28">
        <f t="shared" si="312"/>
        <v>630435</v>
      </c>
      <c r="N452" s="28">
        <f t="shared" si="312"/>
        <v>14709</v>
      </c>
      <c r="O452" s="28">
        <f t="shared" si="312"/>
        <v>0</v>
      </c>
      <c r="P452" s="28">
        <f t="shared" si="312"/>
        <v>14709</v>
      </c>
    </row>
    <row r="453" spans="1:16" ht="7" customHeight="1" x14ac:dyDescent="0.2">
      <c r="B453" s="32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30"/>
    </row>
    <row r="454" spans="1:16" ht="19.5" customHeight="1" x14ac:dyDescent="0.2">
      <c r="B454" s="33" t="s">
        <v>40</v>
      </c>
      <c r="C454" s="34">
        <v>2</v>
      </c>
      <c r="D454" s="34">
        <v>430</v>
      </c>
      <c r="E454" s="35">
        <f t="shared" ref="E454:E456" si="313">SUM(C454:D454)</f>
        <v>432</v>
      </c>
      <c r="F454" s="34">
        <v>0</v>
      </c>
      <c r="G454" s="34">
        <v>0</v>
      </c>
      <c r="H454" s="34">
        <v>0</v>
      </c>
      <c r="I454" s="36">
        <f t="shared" ref="I454:I456" si="314">SUM(F454:H454)</f>
        <v>0</v>
      </c>
      <c r="J454" s="37">
        <v>27417</v>
      </c>
      <c r="K454" s="37">
        <v>24786</v>
      </c>
      <c r="L454" s="37">
        <f>SUM(J454:K454)</f>
        <v>52203</v>
      </c>
      <c r="M454" s="37">
        <f>I454+L454</f>
        <v>52203</v>
      </c>
      <c r="N454" s="37">
        <v>1258</v>
      </c>
      <c r="O454" s="37">
        <v>0</v>
      </c>
      <c r="P454" s="38">
        <f>SUM(N454:O454)</f>
        <v>1258</v>
      </c>
    </row>
    <row r="455" spans="1:16" ht="19.5" customHeight="1" x14ac:dyDescent="0.2">
      <c r="B455" s="27" t="s">
        <v>46</v>
      </c>
      <c r="C455" s="28">
        <v>2</v>
      </c>
      <c r="D455" s="28">
        <v>377</v>
      </c>
      <c r="E455" s="28">
        <f t="shared" si="313"/>
        <v>379</v>
      </c>
      <c r="F455" s="28">
        <v>0</v>
      </c>
      <c r="G455" s="28">
        <v>0</v>
      </c>
      <c r="H455" s="28">
        <v>0</v>
      </c>
      <c r="I455" s="29">
        <f t="shared" si="314"/>
        <v>0</v>
      </c>
      <c r="J455" s="29">
        <v>26378</v>
      </c>
      <c r="K455" s="29">
        <v>26553</v>
      </c>
      <c r="L455" s="29">
        <f>SUM(J455:K455)</f>
        <v>52931</v>
      </c>
      <c r="M455" s="29">
        <f>I455+L455</f>
        <v>52931</v>
      </c>
      <c r="N455" s="29">
        <v>1052</v>
      </c>
      <c r="O455" s="31">
        <v>0</v>
      </c>
      <c r="P455" s="30">
        <f>SUM(N455:O455)</f>
        <v>1052</v>
      </c>
    </row>
    <row r="456" spans="1:16" ht="19.5" customHeight="1" x14ac:dyDescent="0.2">
      <c r="B456" s="27" t="s">
        <v>8</v>
      </c>
      <c r="C456" s="28">
        <v>1</v>
      </c>
      <c r="D456" s="28">
        <v>424</v>
      </c>
      <c r="E456" s="28">
        <f t="shared" si="313"/>
        <v>425</v>
      </c>
      <c r="F456" s="28">
        <v>0</v>
      </c>
      <c r="G456" s="28">
        <v>0</v>
      </c>
      <c r="H456" s="28">
        <v>0</v>
      </c>
      <c r="I456" s="29">
        <f t="shared" si="314"/>
        <v>0</v>
      </c>
      <c r="J456" s="29">
        <v>29758</v>
      </c>
      <c r="K456" s="29">
        <v>27898</v>
      </c>
      <c r="L456" s="29">
        <f>SUM(J456:K456)</f>
        <v>57656</v>
      </c>
      <c r="M456" s="29">
        <f>I456+L456</f>
        <v>57656</v>
      </c>
      <c r="N456" s="29">
        <v>1227</v>
      </c>
      <c r="O456" s="31">
        <v>0</v>
      </c>
      <c r="P456" s="30">
        <f>SUM(N456:O456)</f>
        <v>1227</v>
      </c>
    </row>
    <row r="457" spans="1:16" ht="19.5" customHeight="1" x14ac:dyDescent="0.2">
      <c r="B457" s="32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30"/>
    </row>
    <row r="458" spans="1:16" ht="19.5" customHeight="1" x14ac:dyDescent="0.2">
      <c r="A458" s="4" t="s">
        <v>802</v>
      </c>
      <c r="B458" s="32" t="s">
        <v>74</v>
      </c>
      <c r="C458" s="28">
        <f>SUM(C442:C450,C454:C456)</f>
        <v>21</v>
      </c>
      <c r="D458" s="28">
        <f t="shared" ref="D458:P458" si="315">SUM(D442:D450,D454:D456)</f>
        <v>5345</v>
      </c>
      <c r="E458" s="28">
        <f t="shared" si="315"/>
        <v>5366</v>
      </c>
      <c r="F458" s="28">
        <f t="shared" si="315"/>
        <v>0</v>
      </c>
      <c r="G458" s="28">
        <f t="shared" si="315"/>
        <v>0</v>
      </c>
      <c r="H458" s="28">
        <f t="shared" si="315"/>
        <v>0</v>
      </c>
      <c r="I458" s="28">
        <f t="shared" si="315"/>
        <v>0</v>
      </c>
      <c r="J458" s="28">
        <f t="shared" si="315"/>
        <v>346728</v>
      </c>
      <c r="K458" s="28">
        <f t="shared" si="315"/>
        <v>345122</v>
      </c>
      <c r="L458" s="28">
        <f t="shared" si="315"/>
        <v>691850</v>
      </c>
      <c r="M458" s="28">
        <f t="shared" si="315"/>
        <v>691850</v>
      </c>
      <c r="N458" s="28">
        <f t="shared" si="315"/>
        <v>15498</v>
      </c>
      <c r="O458" s="28">
        <f t="shared" si="315"/>
        <v>0</v>
      </c>
      <c r="P458" s="28">
        <f t="shared" si="315"/>
        <v>15498</v>
      </c>
    </row>
    <row r="459" spans="1:16" ht="7" customHeight="1" x14ac:dyDescent="0.2">
      <c r="B459" s="39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1"/>
      <c r="P459" s="42"/>
    </row>
    <row r="460" spans="1:16" ht="19.5" customHeight="1" x14ac:dyDescent="0.2"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4"/>
      <c r="P460" s="44"/>
    </row>
    <row r="461" spans="1:16" ht="19.5" customHeight="1" x14ac:dyDescent="0.2"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4"/>
      <c r="P461" s="44"/>
    </row>
    <row r="462" spans="1:16" ht="19.5" customHeight="1" x14ac:dyDescent="0.2">
      <c r="B462" s="10" t="s">
        <v>11</v>
      </c>
      <c r="C462" s="11"/>
      <c r="D462" s="12"/>
      <c r="E462" s="12"/>
      <c r="F462" s="12" t="s">
        <v>85</v>
      </c>
      <c r="G462" s="12"/>
      <c r="H462" s="12"/>
      <c r="I462" s="12"/>
      <c r="J462" s="11"/>
      <c r="K462" s="12"/>
      <c r="L462" s="12"/>
      <c r="M462" s="12" t="s">
        <v>77</v>
      </c>
      <c r="N462" s="12"/>
      <c r="O462" s="45"/>
      <c r="P462" s="46"/>
    </row>
    <row r="463" spans="1:16" ht="19.5" customHeight="1" x14ac:dyDescent="0.2">
      <c r="B463" s="47"/>
      <c r="C463" s="14"/>
      <c r="D463" s="16" t="s">
        <v>31</v>
      </c>
      <c r="E463" s="16"/>
      <c r="F463" s="14"/>
      <c r="G463" s="16" t="s">
        <v>26</v>
      </c>
      <c r="H463" s="16"/>
      <c r="I463" s="14" t="s">
        <v>69</v>
      </c>
      <c r="J463" s="14"/>
      <c r="K463" s="16" t="s">
        <v>31</v>
      </c>
      <c r="L463" s="16"/>
      <c r="M463" s="14"/>
      <c r="N463" s="16" t="s">
        <v>26</v>
      </c>
      <c r="O463" s="48"/>
      <c r="P463" s="49" t="s">
        <v>14</v>
      </c>
    </row>
    <row r="464" spans="1:16" ht="19.5" customHeight="1" x14ac:dyDescent="0.2">
      <c r="B464" s="50" t="s">
        <v>35</v>
      </c>
      <c r="C464" s="14" t="s">
        <v>76</v>
      </c>
      <c r="D464" s="14" t="s">
        <v>60</v>
      </c>
      <c r="E464" s="14" t="s">
        <v>38</v>
      </c>
      <c r="F464" s="14" t="s">
        <v>76</v>
      </c>
      <c r="G464" s="14" t="s">
        <v>60</v>
      </c>
      <c r="H464" s="14" t="s">
        <v>38</v>
      </c>
      <c r="I464" s="17"/>
      <c r="J464" s="14" t="s">
        <v>76</v>
      </c>
      <c r="K464" s="14" t="s">
        <v>60</v>
      </c>
      <c r="L464" s="14" t="s">
        <v>38</v>
      </c>
      <c r="M464" s="14" t="s">
        <v>76</v>
      </c>
      <c r="N464" s="14" t="s">
        <v>60</v>
      </c>
      <c r="O464" s="51" t="s">
        <v>38</v>
      </c>
      <c r="P464" s="52"/>
    </row>
    <row r="465" spans="1:16" ht="7" customHeight="1" x14ac:dyDescent="0.2">
      <c r="B465" s="53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51"/>
      <c r="P465" s="49"/>
    </row>
    <row r="466" spans="1:16" ht="19.5" customHeight="1" x14ac:dyDescent="0.2">
      <c r="B466" s="27" t="s">
        <v>40</v>
      </c>
      <c r="C466" s="28">
        <v>0</v>
      </c>
      <c r="D466" s="28">
        <v>0</v>
      </c>
      <c r="E466" s="28">
        <f>SUM(C466:D466)</f>
        <v>0</v>
      </c>
      <c r="F466" s="28">
        <v>56</v>
      </c>
      <c r="G466" s="28">
        <v>18</v>
      </c>
      <c r="H466" s="28">
        <f t="shared" ref="H466:H477" si="316">SUM(F466:G466)</f>
        <v>74</v>
      </c>
      <c r="I466" s="28">
        <f>E466+H466</f>
        <v>74</v>
      </c>
      <c r="J466" s="28">
        <v>0</v>
      </c>
      <c r="K466" s="28">
        <v>0</v>
      </c>
      <c r="L466" s="28">
        <f>SUM(J466:K466)</f>
        <v>0</v>
      </c>
      <c r="M466" s="28">
        <v>2280</v>
      </c>
      <c r="N466" s="28">
        <v>0</v>
      </c>
      <c r="O466" s="28">
        <f>SUM(M466:N466)</f>
        <v>2280</v>
      </c>
      <c r="P466" s="30">
        <f>L466+O466</f>
        <v>2280</v>
      </c>
    </row>
    <row r="467" spans="1:16" ht="19.5" customHeight="1" x14ac:dyDescent="0.2">
      <c r="B467" s="27" t="s">
        <v>46</v>
      </c>
      <c r="C467" s="28">
        <v>0</v>
      </c>
      <c r="D467" s="28">
        <v>0</v>
      </c>
      <c r="E467" s="28">
        <f t="shared" ref="E467:E477" si="317">SUM(C467:D467)</f>
        <v>0</v>
      </c>
      <c r="F467" s="28">
        <v>49</v>
      </c>
      <c r="G467" s="28">
        <v>16</v>
      </c>
      <c r="H467" s="28">
        <f t="shared" si="316"/>
        <v>65</v>
      </c>
      <c r="I467" s="28">
        <f>E467+H467</f>
        <v>65</v>
      </c>
      <c r="J467" s="28">
        <v>0</v>
      </c>
      <c r="K467" s="28">
        <v>0</v>
      </c>
      <c r="L467" s="28">
        <f t="shared" ref="L467:L477" si="318">SUM(J467:K467)</f>
        <v>0</v>
      </c>
      <c r="M467" s="28">
        <v>2249</v>
      </c>
      <c r="N467" s="25">
        <v>0</v>
      </c>
      <c r="O467" s="28">
        <f t="shared" ref="O467:O477" si="319">SUM(M467:N467)</f>
        <v>2249</v>
      </c>
      <c r="P467" s="30">
        <f t="shared" ref="P467:P477" si="320">L467+O467</f>
        <v>2249</v>
      </c>
    </row>
    <row r="468" spans="1:16" ht="19.5" customHeight="1" x14ac:dyDescent="0.2">
      <c r="B468" s="27" t="s">
        <v>8</v>
      </c>
      <c r="C468" s="28">
        <v>0</v>
      </c>
      <c r="D468" s="28">
        <v>0</v>
      </c>
      <c r="E468" s="28">
        <f t="shared" si="317"/>
        <v>0</v>
      </c>
      <c r="F468" s="28">
        <v>57</v>
      </c>
      <c r="G468" s="28">
        <v>18</v>
      </c>
      <c r="H468" s="28">
        <f t="shared" si="316"/>
        <v>75</v>
      </c>
      <c r="I468" s="28">
        <f>E468+H468</f>
        <v>75</v>
      </c>
      <c r="J468" s="28">
        <v>0</v>
      </c>
      <c r="K468" s="28">
        <v>0</v>
      </c>
      <c r="L468" s="28">
        <f t="shared" si="318"/>
        <v>0</v>
      </c>
      <c r="M468" s="28">
        <v>2548</v>
      </c>
      <c r="N468" s="28">
        <v>0</v>
      </c>
      <c r="O468" s="28">
        <f t="shared" si="319"/>
        <v>2548</v>
      </c>
      <c r="P468" s="30">
        <f t="shared" si="320"/>
        <v>2548</v>
      </c>
    </row>
    <row r="469" spans="1:16" ht="19.5" customHeight="1" x14ac:dyDescent="0.2">
      <c r="B469" s="27" t="s">
        <v>50</v>
      </c>
      <c r="C469" s="28">
        <v>0</v>
      </c>
      <c r="D469" s="28">
        <v>0</v>
      </c>
      <c r="E469" s="28">
        <f t="shared" si="317"/>
        <v>0</v>
      </c>
      <c r="F469" s="28">
        <v>92</v>
      </c>
      <c r="G469" s="28">
        <v>16</v>
      </c>
      <c r="H469" s="28">
        <f t="shared" si="316"/>
        <v>108</v>
      </c>
      <c r="I469" s="28">
        <f t="shared" ref="I469:I477" si="321">E469+H469</f>
        <v>108</v>
      </c>
      <c r="J469" s="28">
        <v>0</v>
      </c>
      <c r="K469" s="28">
        <v>0</v>
      </c>
      <c r="L469" s="28">
        <f t="shared" si="318"/>
        <v>0</v>
      </c>
      <c r="M469" s="28">
        <v>2571</v>
      </c>
      <c r="N469" s="28">
        <v>0</v>
      </c>
      <c r="O469" s="28">
        <f t="shared" si="319"/>
        <v>2571</v>
      </c>
      <c r="P469" s="30">
        <f t="shared" si="320"/>
        <v>2571</v>
      </c>
    </row>
    <row r="470" spans="1:16" ht="19.5" customHeight="1" x14ac:dyDescent="0.2">
      <c r="B470" s="27" t="s">
        <v>51</v>
      </c>
      <c r="C470" s="28">
        <v>0</v>
      </c>
      <c r="D470" s="28">
        <v>0</v>
      </c>
      <c r="E470" s="28">
        <f t="shared" si="317"/>
        <v>0</v>
      </c>
      <c r="F470" s="28">
        <v>111</v>
      </c>
      <c r="G470" s="28">
        <v>14</v>
      </c>
      <c r="H470" s="28">
        <f t="shared" si="316"/>
        <v>125</v>
      </c>
      <c r="I470" s="28">
        <f t="shared" si="321"/>
        <v>125</v>
      </c>
      <c r="J470" s="28">
        <v>0</v>
      </c>
      <c r="K470" s="28">
        <v>0</v>
      </c>
      <c r="L470" s="28">
        <f t="shared" si="318"/>
        <v>0</v>
      </c>
      <c r="M470" s="28">
        <v>2797</v>
      </c>
      <c r="N470" s="28">
        <v>0</v>
      </c>
      <c r="O470" s="28">
        <f t="shared" si="319"/>
        <v>2797</v>
      </c>
      <c r="P470" s="30">
        <f t="shared" si="320"/>
        <v>2797</v>
      </c>
    </row>
    <row r="471" spans="1:16" ht="19.5" customHeight="1" x14ac:dyDescent="0.2">
      <c r="B471" s="27" t="s">
        <v>53</v>
      </c>
      <c r="C471" s="28">
        <v>0</v>
      </c>
      <c r="D471" s="28">
        <v>0</v>
      </c>
      <c r="E471" s="28">
        <f t="shared" si="317"/>
        <v>0</v>
      </c>
      <c r="F471" s="28">
        <v>116</v>
      </c>
      <c r="G471" s="28">
        <v>21</v>
      </c>
      <c r="H471" s="28">
        <f t="shared" si="316"/>
        <v>137</v>
      </c>
      <c r="I471" s="28">
        <f t="shared" si="321"/>
        <v>137</v>
      </c>
      <c r="J471" s="28">
        <v>0</v>
      </c>
      <c r="K471" s="28">
        <v>0</v>
      </c>
      <c r="L471" s="28">
        <f t="shared" si="318"/>
        <v>0</v>
      </c>
      <c r="M471" s="28">
        <v>2715</v>
      </c>
      <c r="N471" s="28">
        <v>0</v>
      </c>
      <c r="O471" s="28">
        <f t="shared" si="319"/>
        <v>2715</v>
      </c>
      <c r="P471" s="30">
        <f t="shared" si="320"/>
        <v>2715</v>
      </c>
    </row>
    <row r="472" spans="1:16" ht="19.5" customHeight="1" x14ac:dyDescent="0.2">
      <c r="B472" s="27" t="s">
        <v>58</v>
      </c>
      <c r="C472" s="28">
        <v>0</v>
      </c>
      <c r="D472" s="28">
        <v>0</v>
      </c>
      <c r="E472" s="28">
        <f t="shared" si="317"/>
        <v>0</v>
      </c>
      <c r="F472" s="28">
        <v>112</v>
      </c>
      <c r="G472" s="28">
        <v>21</v>
      </c>
      <c r="H472" s="28">
        <f t="shared" si="316"/>
        <v>133</v>
      </c>
      <c r="I472" s="28">
        <f t="shared" si="321"/>
        <v>133</v>
      </c>
      <c r="J472" s="28">
        <v>0</v>
      </c>
      <c r="K472" s="28">
        <v>0</v>
      </c>
      <c r="L472" s="28">
        <f t="shared" si="318"/>
        <v>0</v>
      </c>
      <c r="M472" s="28">
        <v>2699</v>
      </c>
      <c r="N472" s="28">
        <v>0</v>
      </c>
      <c r="O472" s="28">
        <f t="shared" si="319"/>
        <v>2699</v>
      </c>
      <c r="P472" s="30">
        <f t="shared" si="320"/>
        <v>2699</v>
      </c>
    </row>
    <row r="473" spans="1:16" ht="19.5" customHeight="1" x14ac:dyDescent="0.2">
      <c r="B473" s="27" t="s">
        <v>4</v>
      </c>
      <c r="C473" s="28">
        <v>0</v>
      </c>
      <c r="D473" s="28">
        <v>0</v>
      </c>
      <c r="E473" s="28">
        <f t="shared" si="317"/>
        <v>0</v>
      </c>
      <c r="F473" s="28">
        <v>134</v>
      </c>
      <c r="G473" s="28">
        <v>29</v>
      </c>
      <c r="H473" s="28">
        <f t="shared" si="316"/>
        <v>163</v>
      </c>
      <c r="I473" s="28">
        <f t="shared" si="321"/>
        <v>163</v>
      </c>
      <c r="J473" s="28">
        <v>0</v>
      </c>
      <c r="K473" s="28">
        <v>0</v>
      </c>
      <c r="L473" s="28">
        <f t="shared" si="318"/>
        <v>0</v>
      </c>
      <c r="M473" s="28">
        <v>2721</v>
      </c>
      <c r="N473" s="28">
        <v>0</v>
      </c>
      <c r="O473" s="28">
        <f t="shared" si="319"/>
        <v>2721</v>
      </c>
      <c r="P473" s="30">
        <f t="shared" si="320"/>
        <v>2721</v>
      </c>
    </row>
    <row r="474" spans="1:16" ht="19.5" customHeight="1" x14ac:dyDescent="0.2">
      <c r="B474" s="27" t="s">
        <v>59</v>
      </c>
      <c r="C474" s="28">
        <v>0</v>
      </c>
      <c r="D474" s="28">
        <v>0</v>
      </c>
      <c r="E474" s="28">
        <f t="shared" si="317"/>
        <v>0</v>
      </c>
      <c r="F474" s="28">
        <v>156</v>
      </c>
      <c r="G474" s="28">
        <v>24</v>
      </c>
      <c r="H474" s="28">
        <f t="shared" si="316"/>
        <v>180</v>
      </c>
      <c r="I474" s="28">
        <f t="shared" si="321"/>
        <v>180</v>
      </c>
      <c r="J474" s="28">
        <v>0</v>
      </c>
      <c r="K474" s="28">
        <v>0</v>
      </c>
      <c r="L474" s="28">
        <f t="shared" si="318"/>
        <v>0</v>
      </c>
      <c r="M474" s="28">
        <v>2644</v>
      </c>
      <c r="N474" s="28">
        <v>0</v>
      </c>
      <c r="O474" s="28">
        <f t="shared" si="319"/>
        <v>2644</v>
      </c>
      <c r="P474" s="30">
        <f t="shared" si="320"/>
        <v>2644</v>
      </c>
    </row>
    <row r="475" spans="1:16" ht="19.5" customHeight="1" x14ac:dyDescent="0.2">
      <c r="B475" s="27" t="s">
        <v>25</v>
      </c>
      <c r="C475" s="28">
        <v>0</v>
      </c>
      <c r="D475" s="28">
        <v>0</v>
      </c>
      <c r="E475" s="28">
        <f t="shared" si="317"/>
        <v>0</v>
      </c>
      <c r="F475" s="28">
        <v>103</v>
      </c>
      <c r="G475" s="28">
        <v>21</v>
      </c>
      <c r="H475" s="28">
        <f t="shared" si="316"/>
        <v>124</v>
      </c>
      <c r="I475" s="28">
        <f t="shared" si="321"/>
        <v>124</v>
      </c>
      <c r="J475" s="28">
        <v>0</v>
      </c>
      <c r="K475" s="28">
        <v>0</v>
      </c>
      <c r="L475" s="28">
        <f t="shared" si="318"/>
        <v>0</v>
      </c>
      <c r="M475" s="28">
        <v>2758</v>
      </c>
      <c r="N475" s="28">
        <v>0</v>
      </c>
      <c r="O475" s="28">
        <f t="shared" si="319"/>
        <v>2758</v>
      </c>
      <c r="P475" s="30">
        <f t="shared" si="320"/>
        <v>2758</v>
      </c>
    </row>
    <row r="476" spans="1:16" ht="19.5" customHeight="1" x14ac:dyDescent="0.2">
      <c r="B476" s="27" t="s">
        <v>19</v>
      </c>
      <c r="C476" s="28">
        <v>0</v>
      </c>
      <c r="D476" s="28">
        <v>0</v>
      </c>
      <c r="E476" s="28">
        <f t="shared" si="317"/>
        <v>0</v>
      </c>
      <c r="F476" s="28">
        <v>97</v>
      </c>
      <c r="G476" s="28">
        <v>23</v>
      </c>
      <c r="H476" s="28">
        <f t="shared" si="316"/>
        <v>120</v>
      </c>
      <c r="I476" s="28">
        <f t="shared" si="321"/>
        <v>120</v>
      </c>
      <c r="J476" s="28">
        <v>0</v>
      </c>
      <c r="K476" s="28">
        <v>0</v>
      </c>
      <c r="L476" s="28">
        <f t="shared" si="318"/>
        <v>0</v>
      </c>
      <c r="M476" s="28">
        <v>2757</v>
      </c>
      <c r="N476" s="28">
        <v>0</v>
      </c>
      <c r="O476" s="28">
        <f t="shared" si="319"/>
        <v>2757</v>
      </c>
      <c r="P476" s="30">
        <f t="shared" si="320"/>
        <v>2757</v>
      </c>
    </row>
    <row r="477" spans="1:16" ht="19.5" customHeight="1" x14ac:dyDescent="0.2">
      <c r="B477" s="27" t="s">
        <v>66</v>
      </c>
      <c r="C477" s="28">
        <v>0</v>
      </c>
      <c r="D477" s="28">
        <v>0</v>
      </c>
      <c r="E477" s="28">
        <f t="shared" si="317"/>
        <v>0</v>
      </c>
      <c r="F477" s="28">
        <v>104</v>
      </c>
      <c r="G477" s="28">
        <v>31</v>
      </c>
      <c r="H477" s="28">
        <f t="shared" si="316"/>
        <v>135</v>
      </c>
      <c r="I477" s="28">
        <f t="shared" si="321"/>
        <v>135</v>
      </c>
      <c r="J477" s="28">
        <v>0</v>
      </c>
      <c r="K477" s="28">
        <v>0</v>
      </c>
      <c r="L477" s="28">
        <f t="shared" si="318"/>
        <v>0</v>
      </c>
      <c r="M477" s="28">
        <v>4618</v>
      </c>
      <c r="N477" s="28">
        <v>0</v>
      </c>
      <c r="O477" s="28">
        <f t="shared" si="319"/>
        <v>4618</v>
      </c>
      <c r="P477" s="30">
        <f t="shared" si="320"/>
        <v>4618</v>
      </c>
    </row>
    <row r="478" spans="1:16" ht="19.5" customHeight="1" x14ac:dyDescent="0.2">
      <c r="B478" s="32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30"/>
    </row>
    <row r="479" spans="1:16" ht="19.5" customHeight="1" x14ac:dyDescent="0.2">
      <c r="A479" s="4" t="s">
        <v>803</v>
      </c>
      <c r="B479" s="32" t="s">
        <v>72</v>
      </c>
      <c r="C479" s="28">
        <f>SUM(C466:C477)</f>
        <v>0</v>
      </c>
      <c r="D479" s="28">
        <f t="shared" ref="D479:P479" si="322">SUM(D466:D477)</f>
        <v>0</v>
      </c>
      <c r="E479" s="28">
        <f t="shared" si="322"/>
        <v>0</v>
      </c>
      <c r="F479" s="28">
        <f t="shared" si="322"/>
        <v>1187</v>
      </c>
      <c r="G479" s="28">
        <f t="shared" si="322"/>
        <v>252</v>
      </c>
      <c r="H479" s="28">
        <f t="shared" si="322"/>
        <v>1439</v>
      </c>
      <c r="I479" s="28">
        <f t="shared" si="322"/>
        <v>1439</v>
      </c>
      <c r="J479" s="28">
        <f t="shared" si="322"/>
        <v>0</v>
      </c>
      <c r="K479" s="28">
        <f t="shared" si="322"/>
        <v>0</v>
      </c>
      <c r="L479" s="28">
        <f t="shared" si="322"/>
        <v>0</v>
      </c>
      <c r="M479" s="28">
        <f t="shared" si="322"/>
        <v>33357</v>
      </c>
      <c r="N479" s="28">
        <f t="shared" si="322"/>
        <v>0</v>
      </c>
      <c r="O479" s="28">
        <f t="shared" si="322"/>
        <v>33357</v>
      </c>
      <c r="P479" s="28">
        <f t="shared" si="322"/>
        <v>33357</v>
      </c>
    </row>
    <row r="480" spans="1:16" ht="7" customHeight="1" x14ac:dyDescent="0.2">
      <c r="B480" s="32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30"/>
    </row>
    <row r="481" spans="1:16" ht="19.5" customHeight="1" x14ac:dyDescent="0.2">
      <c r="B481" s="33" t="s">
        <v>40</v>
      </c>
      <c r="C481" s="34">
        <v>0</v>
      </c>
      <c r="D481" s="34">
        <v>0</v>
      </c>
      <c r="E481" s="34">
        <f t="shared" ref="E481:E483" si="323">SUM(C481:D481)</f>
        <v>0</v>
      </c>
      <c r="F481" s="34">
        <v>62</v>
      </c>
      <c r="G481" s="34">
        <v>22</v>
      </c>
      <c r="H481" s="34">
        <f t="shared" ref="H481:H483" si="324">SUM(F481:G481)</f>
        <v>84</v>
      </c>
      <c r="I481" s="34">
        <f t="shared" ref="I481:I483" si="325">E481+H481</f>
        <v>84</v>
      </c>
      <c r="J481" s="34">
        <v>0</v>
      </c>
      <c r="K481" s="34">
        <v>0</v>
      </c>
      <c r="L481" s="34">
        <f t="shared" ref="L481:L483" si="326">SUM(J481:K481)</f>
        <v>0</v>
      </c>
      <c r="M481" s="34">
        <v>2626</v>
      </c>
      <c r="N481" s="34">
        <v>0</v>
      </c>
      <c r="O481" s="34">
        <f t="shared" ref="O481:O483" si="327">SUM(M481:N481)</f>
        <v>2626</v>
      </c>
      <c r="P481" s="38">
        <f t="shared" ref="P481:P483" si="328">L481+O481</f>
        <v>2626</v>
      </c>
    </row>
    <row r="482" spans="1:16" ht="19.5" customHeight="1" x14ac:dyDescent="0.2">
      <c r="B482" s="27" t="s">
        <v>46</v>
      </c>
      <c r="C482" s="28">
        <v>0</v>
      </c>
      <c r="D482" s="28">
        <v>0</v>
      </c>
      <c r="E482" s="28">
        <f t="shared" si="323"/>
        <v>0</v>
      </c>
      <c r="F482" s="28">
        <v>72</v>
      </c>
      <c r="G482" s="28">
        <v>22</v>
      </c>
      <c r="H482" s="28">
        <f t="shared" si="324"/>
        <v>94</v>
      </c>
      <c r="I482" s="28">
        <f t="shared" si="325"/>
        <v>94</v>
      </c>
      <c r="J482" s="28">
        <v>0</v>
      </c>
      <c r="K482" s="28">
        <v>0</v>
      </c>
      <c r="L482" s="28">
        <f t="shared" si="326"/>
        <v>0</v>
      </c>
      <c r="M482" s="28">
        <v>2449</v>
      </c>
      <c r="N482" s="25">
        <v>0</v>
      </c>
      <c r="O482" s="28">
        <f t="shared" si="327"/>
        <v>2449</v>
      </c>
      <c r="P482" s="30">
        <f t="shared" si="328"/>
        <v>2449</v>
      </c>
    </row>
    <row r="483" spans="1:16" ht="19.5" customHeight="1" x14ac:dyDescent="0.2">
      <c r="B483" s="27" t="s">
        <v>8</v>
      </c>
      <c r="C483" s="28">
        <v>0</v>
      </c>
      <c r="D483" s="28">
        <v>0</v>
      </c>
      <c r="E483" s="28">
        <f t="shared" si="323"/>
        <v>0</v>
      </c>
      <c r="F483" s="28">
        <v>91</v>
      </c>
      <c r="G483" s="28">
        <v>32</v>
      </c>
      <c r="H483" s="28">
        <f t="shared" si="324"/>
        <v>123</v>
      </c>
      <c r="I483" s="28">
        <f t="shared" si="325"/>
        <v>123</v>
      </c>
      <c r="J483" s="28">
        <v>0</v>
      </c>
      <c r="K483" s="28">
        <v>0</v>
      </c>
      <c r="L483" s="28">
        <f t="shared" si="326"/>
        <v>0</v>
      </c>
      <c r="M483" s="28">
        <v>2952</v>
      </c>
      <c r="N483" s="28">
        <v>0</v>
      </c>
      <c r="O483" s="28">
        <f t="shared" si="327"/>
        <v>2952</v>
      </c>
      <c r="P483" s="30">
        <f t="shared" si="328"/>
        <v>2952</v>
      </c>
    </row>
    <row r="484" spans="1:16" ht="19.5" customHeight="1" x14ac:dyDescent="0.2">
      <c r="B484" s="32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30"/>
    </row>
    <row r="485" spans="1:16" ht="19.5" customHeight="1" x14ac:dyDescent="0.2">
      <c r="A485" s="4" t="s">
        <v>804</v>
      </c>
      <c r="B485" s="32" t="s">
        <v>74</v>
      </c>
      <c r="C485" s="28">
        <f>SUM(C469:C477,C481:C483)</f>
        <v>0</v>
      </c>
      <c r="D485" s="28">
        <f t="shared" ref="D485:P485" si="329">SUM(D469:D477,D481:D483)</f>
        <v>0</v>
      </c>
      <c r="E485" s="28">
        <f t="shared" si="329"/>
        <v>0</v>
      </c>
      <c r="F485" s="28">
        <f t="shared" si="329"/>
        <v>1250</v>
      </c>
      <c r="G485" s="28">
        <f t="shared" si="329"/>
        <v>276</v>
      </c>
      <c r="H485" s="28">
        <f t="shared" si="329"/>
        <v>1526</v>
      </c>
      <c r="I485" s="28">
        <f t="shared" si="329"/>
        <v>1526</v>
      </c>
      <c r="J485" s="28">
        <f t="shared" si="329"/>
        <v>0</v>
      </c>
      <c r="K485" s="28">
        <f t="shared" si="329"/>
        <v>0</v>
      </c>
      <c r="L485" s="28">
        <f t="shared" si="329"/>
        <v>0</v>
      </c>
      <c r="M485" s="28">
        <f t="shared" si="329"/>
        <v>34307</v>
      </c>
      <c r="N485" s="28">
        <f t="shared" si="329"/>
        <v>0</v>
      </c>
      <c r="O485" s="28">
        <f t="shared" si="329"/>
        <v>34307</v>
      </c>
      <c r="P485" s="28">
        <f t="shared" si="329"/>
        <v>34307</v>
      </c>
    </row>
    <row r="486" spans="1:16" ht="7" customHeight="1" x14ac:dyDescent="0.2">
      <c r="B486" s="39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54"/>
    </row>
    <row r="487" spans="1:16" ht="19.5" customHeight="1" x14ac:dyDescent="0.2">
      <c r="B487" s="81" t="str">
        <f>B433</f>
        <v>令　和　４　年　空　港　管　理　状　況　調　書</v>
      </c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</row>
    <row r="488" spans="1:16" ht="19.5" customHeight="1" x14ac:dyDescent="0.2">
      <c r="B488" s="6" t="s">
        <v>2</v>
      </c>
      <c r="C488" s="6" t="s">
        <v>264</v>
      </c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4"/>
      <c r="P488" s="44"/>
    </row>
    <row r="489" spans="1:16" ht="19.5" customHeight="1" x14ac:dyDescent="0.2">
      <c r="B489" s="10" t="s">
        <v>11</v>
      </c>
      <c r="C489" s="11"/>
      <c r="D489" s="12" t="s">
        <v>17</v>
      </c>
      <c r="E489" s="12"/>
      <c r="F489" s="82" t="s">
        <v>83</v>
      </c>
      <c r="G489" s="83"/>
      <c r="H489" s="83"/>
      <c r="I489" s="83"/>
      <c r="J489" s="83"/>
      <c r="K489" s="83"/>
      <c r="L489" s="83"/>
      <c r="M489" s="84"/>
      <c r="N489" s="82" t="s">
        <v>701</v>
      </c>
      <c r="O489" s="83"/>
      <c r="P489" s="85"/>
    </row>
    <row r="490" spans="1:16" ht="19.5" customHeight="1" x14ac:dyDescent="0.2">
      <c r="B490" s="13"/>
      <c r="C490" s="14" t="s">
        <v>23</v>
      </c>
      <c r="D490" s="14" t="s">
        <v>5</v>
      </c>
      <c r="E490" s="14" t="s">
        <v>30</v>
      </c>
      <c r="F490" s="14"/>
      <c r="G490" s="15" t="s">
        <v>31</v>
      </c>
      <c r="H490" s="15"/>
      <c r="I490" s="16"/>
      <c r="J490" s="14"/>
      <c r="K490" s="16" t="s">
        <v>26</v>
      </c>
      <c r="L490" s="16"/>
      <c r="M490" s="14" t="s">
        <v>14</v>
      </c>
      <c r="N490" s="17" t="s">
        <v>393</v>
      </c>
      <c r="O490" s="18" t="s">
        <v>67</v>
      </c>
      <c r="P490" s="19" t="s">
        <v>69</v>
      </c>
    </row>
    <row r="491" spans="1:16" ht="19.5" customHeight="1" x14ac:dyDescent="0.2">
      <c r="B491" s="13" t="s">
        <v>35</v>
      </c>
      <c r="C491" s="17"/>
      <c r="D491" s="17"/>
      <c r="E491" s="17"/>
      <c r="F491" s="14" t="s">
        <v>36</v>
      </c>
      <c r="G491" s="14" t="s">
        <v>41</v>
      </c>
      <c r="H491" s="14" t="s">
        <v>44</v>
      </c>
      <c r="I491" s="14" t="s">
        <v>38</v>
      </c>
      <c r="J491" s="14" t="s">
        <v>36</v>
      </c>
      <c r="K491" s="14" t="s">
        <v>41</v>
      </c>
      <c r="L491" s="14" t="s">
        <v>38</v>
      </c>
      <c r="M491" s="17"/>
      <c r="N491" s="20"/>
      <c r="O491" s="21"/>
      <c r="P491" s="22"/>
    </row>
    <row r="492" spans="1:16" ht="7" customHeight="1" x14ac:dyDescent="0.2">
      <c r="B492" s="23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24"/>
      <c r="O492" s="25"/>
      <c r="P492" s="26"/>
    </row>
    <row r="493" spans="1:16" ht="19.5" customHeight="1" x14ac:dyDescent="0.2">
      <c r="B493" s="27" t="s">
        <v>40</v>
      </c>
      <c r="C493" s="28">
        <v>0</v>
      </c>
      <c r="D493" s="28">
        <v>547</v>
      </c>
      <c r="E493" s="28">
        <f>SUM(C493:D493)</f>
        <v>547</v>
      </c>
      <c r="F493" s="28">
        <v>0</v>
      </c>
      <c r="G493" s="28">
        <v>0</v>
      </c>
      <c r="H493" s="28">
        <v>0</v>
      </c>
      <c r="I493" s="29">
        <f>SUM(F493:H493)</f>
        <v>0</v>
      </c>
      <c r="J493" s="29">
        <v>38514</v>
      </c>
      <c r="K493" s="29">
        <v>31436</v>
      </c>
      <c r="L493" s="29">
        <f>SUM(J493:K493)</f>
        <v>69950</v>
      </c>
      <c r="M493" s="29">
        <f>I493+L493</f>
        <v>69950</v>
      </c>
      <c r="N493" s="29">
        <v>1110</v>
      </c>
      <c r="O493" s="29">
        <v>0</v>
      </c>
      <c r="P493" s="30">
        <f>SUM(N493:O493)</f>
        <v>1110</v>
      </c>
    </row>
    <row r="494" spans="1:16" ht="19.5" customHeight="1" x14ac:dyDescent="0.2">
      <c r="B494" s="27" t="s">
        <v>46</v>
      </c>
      <c r="C494" s="28">
        <v>0</v>
      </c>
      <c r="D494" s="28">
        <v>442</v>
      </c>
      <c r="E494" s="28">
        <f t="shared" ref="E494:E504" si="330">SUM(C494:D494)</f>
        <v>442</v>
      </c>
      <c r="F494" s="28">
        <v>0</v>
      </c>
      <c r="G494" s="28">
        <v>0</v>
      </c>
      <c r="H494" s="28">
        <v>0</v>
      </c>
      <c r="I494" s="29">
        <f t="shared" ref="I494:I504" si="331">SUM(F494:H494)</f>
        <v>0</v>
      </c>
      <c r="J494" s="29">
        <v>19346</v>
      </c>
      <c r="K494" s="29">
        <v>19774</v>
      </c>
      <c r="L494" s="29">
        <f t="shared" ref="L494:L504" si="332">SUM(J494:K494)</f>
        <v>39120</v>
      </c>
      <c r="M494" s="29">
        <f t="shared" ref="M494:M503" si="333">I494+L494</f>
        <v>39120</v>
      </c>
      <c r="N494" s="29">
        <v>828</v>
      </c>
      <c r="O494" s="31">
        <v>0</v>
      </c>
      <c r="P494" s="30">
        <f t="shared" ref="P494:P504" si="334">SUM(N494:O494)</f>
        <v>828</v>
      </c>
    </row>
    <row r="495" spans="1:16" ht="19.5" customHeight="1" x14ac:dyDescent="0.2">
      <c r="B495" s="27" t="s">
        <v>8</v>
      </c>
      <c r="C495" s="28">
        <v>0</v>
      </c>
      <c r="D495" s="28">
        <v>613</v>
      </c>
      <c r="E495" s="28">
        <f t="shared" si="330"/>
        <v>613</v>
      </c>
      <c r="F495" s="28">
        <v>0</v>
      </c>
      <c r="G495" s="28">
        <v>0</v>
      </c>
      <c r="H495" s="28">
        <v>0</v>
      </c>
      <c r="I495" s="29">
        <f t="shared" si="331"/>
        <v>0</v>
      </c>
      <c r="J495" s="29">
        <v>39839</v>
      </c>
      <c r="K495" s="29">
        <v>40534</v>
      </c>
      <c r="L495" s="29">
        <f t="shared" si="332"/>
        <v>80373</v>
      </c>
      <c r="M495" s="29">
        <f t="shared" si="333"/>
        <v>80373</v>
      </c>
      <c r="N495" s="29">
        <v>1586</v>
      </c>
      <c r="O495" s="29">
        <v>0</v>
      </c>
      <c r="P495" s="30">
        <f t="shared" si="334"/>
        <v>1586</v>
      </c>
    </row>
    <row r="496" spans="1:16" ht="19.5" customHeight="1" x14ac:dyDescent="0.2">
      <c r="B496" s="27" t="s">
        <v>50</v>
      </c>
      <c r="C496" s="28">
        <v>0</v>
      </c>
      <c r="D496" s="28">
        <v>623</v>
      </c>
      <c r="E496" s="28">
        <f t="shared" si="330"/>
        <v>623</v>
      </c>
      <c r="F496" s="28">
        <v>0</v>
      </c>
      <c r="G496" s="28">
        <v>0</v>
      </c>
      <c r="H496" s="28">
        <v>0</v>
      </c>
      <c r="I496" s="29">
        <f t="shared" si="331"/>
        <v>0</v>
      </c>
      <c r="J496" s="28">
        <v>42943</v>
      </c>
      <c r="K496" s="28">
        <v>47451</v>
      </c>
      <c r="L496" s="29">
        <f t="shared" si="332"/>
        <v>90394</v>
      </c>
      <c r="M496" s="29">
        <f t="shared" si="333"/>
        <v>90394</v>
      </c>
      <c r="N496" s="28">
        <v>1948</v>
      </c>
      <c r="O496" s="28">
        <v>0</v>
      </c>
      <c r="P496" s="30">
        <f t="shared" si="334"/>
        <v>1948</v>
      </c>
    </row>
    <row r="497" spans="1:16" ht="19.5" customHeight="1" x14ac:dyDescent="0.2">
      <c r="B497" s="27" t="s">
        <v>51</v>
      </c>
      <c r="C497" s="28">
        <v>0</v>
      </c>
      <c r="D497" s="28">
        <v>655</v>
      </c>
      <c r="E497" s="28">
        <f t="shared" si="330"/>
        <v>655</v>
      </c>
      <c r="F497" s="28">
        <v>0</v>
      </c>
      <c r="G497" s="28">
        <v>0</v>
      </c>
      <c r="H497" s="28">
        <v>0</v>
      </c>
      <c r="I497" s="29">
        <f t="shared" si="331"/>
        <v>0</v>
      </c>
      <c r="J497" s="28">
        <v>54978</v>
      </c>
      <c r="K497" s="28">
        <v>52181</v>
      </c>
      <c r="L497" s="29">
        <f t="shared" si="332"/>
        <v>107159</v>
      </c>
      <c r="M497" s="29">
        <f t="shared" si="333"/>
        <v>107159</v>
      </c>
      <c r="N497" s="28">
        <v>2027</v>
      </c>
      <c r="O497" s="28">
        <v>0</v>
      </c>
      <c r="P497" s="30">
        <f t="shared" si="334"/>
        <v>2027</v>
      </c>
    </row>
    <row r="498" spans="1:16" ht="19.5" customHeight="1" x14ac:dyDescent="0.2">
      <c r="B498" s="27" t="s">
        <v>53</v>
      </c>
      <c r="C498" s="28">
        <v>0</v>
      </c>
      <c r="D498" s="28">
        <v>646</v>
      </c>
      <c r="E498" s="28">
        <f t="shared" si="330"/>
        <v>646</v>
      </c>
      <c r="F498" s="28">
        <v>0</v>
      </c>
      <c r="G498" s="28">
        <v>0</v>
      </c>
      <c r="H498" s="28">
        <v>0</v>
      </c>
      <c r="I498" s="29">
        <f t="shared" si="331"/>
        <v>0</v>
      </c>
      <c r="J498" s="28">
        <v>50524</v>
      </c>
      <c r="K498" s="28">
        <v>54152</v>
      </c>
      <c r="L498" s="29">
        <f t="shared" si="332"/>
        <v>104676</v>
      </c>
      <c r="M498" s="29">
        <f t="shared" si="333"/>
        <v>104676</v>
      </c>
      <c r="N498" s="28">
        <v>1787</v>
      </c>
      <c r="O498" s="28">
        <v>0</v>
      </c>
      <c r="P498" s="30">
        <f t="shared" si="334"/>
        <v>1787</v>
      </c>
    </row>
    <row r="499" spans="1:16" ht="19.5" customHeight="1" x14ac:dyDescent="0.2">
      <c r="B499" s="27" t="s">
        <v>58</v>
      </c>
      <c r="C499" s="28">
        <v>0</v>
      </c>
      <c r="D499" s="28">
        <v>704</v>
      </c>
      <c r="E499" s="28">
        <f t="shared" si="330"/>
        <v>704</v>
      </c>
      <c r="F499" s="28">
        <v>0</v>
      </c>
      <c r="G499" s="28">
        <v>0</v>
      </c>
      <c r="H499" s="28">
        <v>0</v>
      </c>
      <c r="I499" s="29">
        <f t="shared" si="331"/>
        <v>0</v>
      </c>
      <c r="J499" s="28">
        <v>57413</v>
      </c>
      <c r="K499" s="28">
        <v>63179</v>
      </c>
      <c r="L499" s="29">
        <f t="shared" si="332"/>
        <v>120592</v>
      </c>
      <c r="M499" s="29">
        <f t="shared" si="333"/>
        <v>120592</v>
      </c>
      <c r="N499" s="28">
        <v>1955</v>
      </c>
      <c r="O499" s="28">
        <v>0</v>
      </c>
      <c r="P499" s="30">
        <f t="shared" si="334"/>
        <v>1955</v>
      </c>
    </row>
    <row r="500" spans="1:16" ht="19.5" customHeight="1" x14ac:dyDescent="0.2">
      <c r="B500" s="27" t="s">
        <v>4</v>
      </c>
      <c r="C500" s="28">
        <v>0</v>
      </c>
      <c r="D500" s="28">
        <v>709</v>
      </c>
      <c r="E500" s="28">
        <f t="shared" si="330"/>
        <v>709</v>
      </c>
      <c r="F500" s="28">
        <v>0</v>
      </c>
      <c r="G500" s="28">
        <v>0</v>
      </c>
      <c r="H500" s="28">
        <v>0</v>
      </c>
      <c r="I500" s="29">
        <f t="shared" si="331"/>
        <v>0</v>
      </c>
      <c r="J500" s="28">
        <v>67499</v>
      </c>
      <c r="K500" s="28">
        <v>68140</v>
      </c>
      <c r="L500" s="29">
        <f t="shared" si="332"/>
        <v>135639</v>
      </c>
      <c r="M500" s="29">
        <f t="shared" si="333"/>
        <v>135639</v>
      </c>
      <c r="N500" s="28">
        <v>2307</v>
      </c>
      <c r="O500" s="28">
        <v>0</v>
      </c>
      <c r="P500" s="30">
        <f t="shared" si="334"/>
        <v>2307</v>
      </c>
    </row>
    <row r="501" spans="1:16" ht="19.5" customHeight="1" x14ac:dyDescent="0.2">
      <c r="B501" s="27" t="s">
        <v>59</v>
      </c>
      <c r="C501" s="28">
        <v>0</v>
      </c>
      <c r="D501" s="28">
        <v>754</v>
      </c>
      <c r="E501" s="28">
        <f t="shared" si="330"/>
        <v>754</v>
      </c>
      <c r="F501" s="28">
        <v>0</v>
      </c>
      <c r="G501" s="28">
        <v>0</v>
      </c>
      <c r="H501" s="28">
        <v>0</v>
      </c>
      <c r="I501" s="29">
        <f t="shared" si="331"/>
        <v>0</v>
      </c>
      <c r="J501" s="28">
        <v>61403</v>
      </c>
      <c r="K501" s="28">
        <v>63885</v>
      </c>
      <c r="L501" s="29">
        <f t="shared" si="332"/>
        <v>125288</v>
      </c>
      <c r="M501" s="29">
        <f t="shared" si="333"/>
        <v>125288</v>
      </c>
      <c r="N501" s="28">
        <v>2414</v>
      </c>
      <c r="O501" s="28">
        <v>0</v>
      </c>
      <c r="P501" s="30">
        <f t="shared" si="334"/>
        <v>2414</v>
      </c>
    </row>
    <row r="502" spans="1:16" ht="19.5" customHeight="1" x14ac:dyDescent="0.2">
      <c r="B502" s="27" t="s">
        <v>25</v>
      </c>
      <c r="C502" s="28">
        <v>0</v>
      </c>
      <c r="D502" s="28">
        <v>721</v>
      </c>
      <c r="E502" s="28">
        <f t="shared" si="330"/>
        <v>721</v>
      </c>
      <c r="F502" s="28">
        <v>0</v>
      </c>
      <c r="G502" s="28">
        <v>0</v>
      </c>
      <c r="H502" s="28">
        <v>0</v>
      </c>
      <c r="I502" s="29">
        <f t="shared" si="331"/>
        <v>0</v>
      </c>
      <c r="J502" s="28">
        <v>65311</v>
      </c>
      <c r="K502" s="28">
        <v>68211</v>
      </c>
      <c r="L502" s="29">
        <f t="shared" si="332"/>
        <v>133522</v>
      </c>
      <c r="M502" s="29">
        <f t="shared" si="333"/>
        <v>133522</v>
      </c>
      <c r="N502" s="28">
        <v>2230</v>
      </c>
      <c r="O502" s="28">
        <v>0</v>
      </c>
      <c r="P502" s="30">
        <f t="shared" si="334"/>
        <v>2230</v>
      </c>
    </row>
    <row r="503" spans="1:16" ht="19.5" customHeight="1" x14ac:dyDescent="0.2">
      <c r="B503" s="27" t="s">
        <v>19</v>
      </c>
      <c r="C503" s="28">
        <v>1</v>
      </c>
      <c r="D503" s="28">
        <v>683</v>
      </c>
      <c r="E503" s="28">
        <f t="shared" si="330"/>
        <v>684</v>
      </c>
      <c r="F503" s="28">
        <v>0</v>
      </c>
      <c r="G503" s="28">
        <v>0</v>
      </c>
      <c r="H503" s="28">
        <v>0</v>
      </c>
      <c r="I503" s="29">
        <f t="shared" si="331"/>
        <v>0</v>
      </c>
      <c r="J503" s="28">
        <v>61980</v>
      </c>
      <c r="K503" s="28">
        <v>64885</v>
      </c>
      <c r="L503" s="29">
        <f t="shared" si="332"/>
        <v>126865</v>
      </c>
      <c r="M503" s="29">
        <f t="shared" si="333"/>
        <v>126865</v>
      </c>
      <c r="N503" s="28">
        <v>1839</v>
      </c>
      <c r="O503" s="28">
        <v>0</v>
      </c>
      <c r="P503" s="30">
        <f t="shared" si="334"/>
        <v>1839</v>
      </c>
    </row>
    <row r="504" spans="1:16" ht="19.5" customHeight="1" x14ac:dyDescent="0.2">
      <c r="B504" s="27" t="s">
        <v>66</v>
      </c>
      <c r="C504" s="28">
        <v>1</v>
      </c>
      <c r="D504" s="28">
        <v>599</v>
      </c>
      <c r="E504" s="28">
        <f t="shared" si="330"/>
        <v>600</v>
      </c>
      <c r="F504" s="28">
        <v>0</v>
      </c>
      <c r="G504" s="28">
        <v>0</v>
      </c>
      <c r="H504" s="28">
        <v>0</v>
      </c>
      <c r="I504" s="29">
        <f t="shared" si="331"/>
        <v>0</v>
      </c>
      <c r="J504" s="28">
        <v>56877</v>
      </c>
      <c r="K504" s="28">
        <v>62113</v>
      </c>
      <c r="L504" s="29">
        <f t="shared" si="332"/>
        <v>118990</v>
      </c>
      <c r="M504" s="29">
        <f>I504+L504</f>
        <v>118990</v>
      </c>
      <c r="N504" s="28">
        <v>1253</v>
      </c>
      <c r="O504" s="28">
        <v>0</v>
      </c>
      <c r="P504" s="30">
        <f t="shared" si="334"/>
        <v>1253</v>
      </c>
    </row>
    <row r="505" spans="1:16" ht="19.5" customHeight="1" x14ac:dyDescent="0.2">
      <c r="B505" s="32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5"/>
      <c r="P505" s="30"/>
    </row>
    <row r="506" spans="1:16" ht="19.5" customHeight="1" x14ac:dyDescent="0.2">
      <c r="A506" s="4" t="s">
        <v>805</v>
      </c>
      <c r="B506" s="32" t="s">
        <v>72</v>
      </c>
      <c r="C506" s="28">
        <f>SUM(C493:C504)</f>
        <v>2</v>
      </c>
      <c r="D506" s="28">
        <f t="shared" ref="D506:P506" si="335">SUM(D493:D504)</f>
        <v>7696</v>
      </c>
      <c r="E506" s="28">
        <f t="shared" si="335"/>
        <v>7698</v>
      </c>
      <c r="F506" s="28">
        <f t="shared" si="335"/>
        <v>0</v>
      </c>
      <c r="G506" s="28">
        <f t="shared" si="335"/>
        <v>0</v>
      </c>
      <c r="H506" s="28">
        <f t="shared" si="335"/>
        <v>0</v>
      </c>
      <c r="I506" s="28">
        <f t="shared" si="335"/>
        <v>0</v>
      </c>
      <c r="J506" s="28">
        <f t="shared" si="335"/>
        <v>616627</v>
      </c>
      <c r="K506" s="28">
        <f t="shared" si="335"/>
        <v>635941</v>
      </c>
      <c r="L506" s="28">
        <f t="shared" si="335"/>
        <v>1252568</v>
      </c>
      <c r="M506" s="28">
        <f t="shared" si="335"/>
        <v>1252568</v>
      </c>
      <c r="N506" s="28">
        <f t="shared" si="335"/>
        <v>21284</v>
      </c>
      <c r="O506" s="28">
        <f t="shared" si="335"/>
        <v>0</v>
      </c>
      <c r="P506" s="28">
        <f t="shared" si="335"/>
        <v>21284</v>
      </c>
    </row>
    <row r="507" spans="1:16" ht="7" customHeight="1" x14ac:dyDescent="0.2">
      <c r="B507" s="32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30"/>
    </row>
    <row r="508" spans="1:16" ht="19.5" customHeight="1" x14ac:dyDescent="0.2">
      <c r="B508" s="33" t="s">
        <v>40</v>
      </c>
      <c r="C508" s="34">
        <v>0</v>
      </c>
      <c r="D508" s="34">
        <v>566</v>
      </c>
      <c r="E508" s="35">
        <f t="shared" ref="E508:E510" si="336">SUM(C508:D508)</f>
        <v>566</v>
      </c>
      <c r="F508" s="34">
        <v>0</v>
      </c>
      <c r="G508" s="34">
        <v>0</v>
      </c>
      <c r="H508" s="34">
        <v>0</v>
      </c>
      <c r="I508" s="36">
        <f t="shared" ref="I508:I510" si="337">SUM(F508:H508)</f>
        <v>0</v>
      </c>
      <c r="J508" s="37">
        <v>49237</v>
      </c>
      <c r="K508" s="37">
        <v>44116</v>
      </c>
      <c r="L508" s="37">
        <f>SUM(J508:K508)</f>
        <v>93353</v>
      </c>
      <c r="M508" s="37">
        <f>I508+L508</f>
        <v>93353</v>
      </c>
      <c r="N508" s="37">
        <v>1051</v>
      </c>
      <c r="O508" s="37">
        <v>0</v>
      </c>
      <c r="P508" s="38">
        <f>SUM(N508:O508)</f>
        <v>1051</v>
      </c>
    </row>
    <row r="509" spans="1:16" ht="19.5" customHeight="1" x14ac:dyDescent="0.2">
      <c r="B509" s="27" t="s">
        <v>46</v>
      </c>
      <c r="C509" s="28">
        <v>2</v>
      </c>
      <c r="D509" s="28">
        <v>555</v>
      </c>
      <c r="E509" s="28">
        <f t="shared" si="336"/>
        <v>557</v>
      </c>
      <c r="F509" s="28">
        <v>0</v>
      </c>
      <c r="G509" s="28">
        <v>0</v>
      </c>
      <c r="H509" s="28">
        <v>0</v>
      </c>
      <c r="I509" s="29">
        <f t="shared" si="337"/>
        <v>0</v>
      </c>
      <c r="J509" s="29">
        <v>47471</v>
      </c>
      <c r="K509" s="29">
        <v>48359</v>
      </c>
      <c r="L509" s="29">
        <f>SUM(J509:K509)</f>
        <v>95830</v>
      </c>
      <c r="M509" s="29">
        <f>I509+L509</f>
        <v>95830</v>
      </c>
      <c r="N509" s="29">
        <v>1166</v>
      </c>
      <c r="O509" s="31">
        <v>0</v>
      </c>
      <c r="P509" s="30">
        <f>SUM(N509:O509)</f>
        <v>1166</v>
      </c>
    </row>
    <row r="510" spans="1:16" ht="19.5" customHeight="1" x14ac:dyDescent="0.2">
      <c r="B510" s="27" t="s">
        <v>8</v>
      </c>
      <c r="C510" s="28">
        <v>1</v>
      </c>
      <c r="D510" s="28">
        <v>696</v>
      </c>
      <c r="E510" s="28">
        <f t="shared" si="336"/>
        <v>697</v>
      </c>
      <c r="F510" s="28">
        <v>0</v>
      </c>
      <c r="G510" s="28">
        <v>0</v>
      </c>
      <c r="H510" s="28">
        <v>0</v>
      </c>
      <c r="I510" s="29">
        <f t="shared" si="337"/>
        <v>0</v>
      </c>
      <c r="J510" s="29">
        <v>61142</v>
      </c>
      <c r="K510" s="29">
        <v>62486</v>
      </c>
      <c r="L510" s="29">
        <f>SUM(J510:K510)</f>
        <v>123628</v>
      </c>
      <c r="M510" s="29">
        <f>I510+L510</f>
        <v>123628</v>
      </c>
      <c r="N510" s="29">
        <v>2005</v>
      </c>
      <c r="O510" s="31">
        <v>0</v>
      </c>
      <c r="P510" s="30">
        <f>SUM(N510:O510)</f>
        <v>2005</v>
      </c>
    </row>
    <row r="511" spans="1:16" ht="19.5" customHeight="1" x14ac:dyDescent="0.2">
      <c r="B511" s="32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30"/>
    </row>
    <row r="512" spans="1:16" ht="19.5" customHeight="1" x14ac:dyDescent="0.2">
      <c r="A512" s="4" t="s">
        <v>806</v>
      </c>
      <c r="B512" s="32" t="s">
        <v>74</v>
      </c>
      <c r="C512" s="28">
        <f>SUM(C496:C504,C508:C510)</f>
        <v>5</v>
      </c>
      <c r="D512" s="28">
        <f t="shared" ref="D512:P512" si="338">SUM(D496:D504,D508:D510)</f>
        <v>7911</v>
      </c>
      <c r="E512" s="28">
        <f t="shared" si="338"/>
        <v>7916</v>
      </c>
      <c r="F512" s="28">
        <f t="shared" si="338"/>
        <v>0</v>
      </c>
      <c r="G512" s="28">
        <f t="shared" si="338"/>
        <v>0</v>
      </c>
      <c r="H512" s="28">
        <f t="shared" si="338"/>
        <v>0</v>
      </c>
      <c r="I512" s="28">
        <f t="shared" si="338"/>
        <v>0</v>
      </c>
      <c r="J512" s="28">
        <f t="shared" si="338"/>
        <v>676778</v>
      </c>
      <c r="K512" s="28">
        <f t="shared" si="338"/>
        <v>699158</v>
      </c>
      <c r="L512" s="28">
        <f t="shared" si="338"/>
        <v>1375936</v>
      </c>
      <c r="M512" s="28">
        <f t="shared" si="338"/>
        <v>1375936</v>
      </c>
      <c r="N512" s="28">
        <f t="shared" si="338"/>
        <v>21982</v>
      </c>
      <c r="O512" s="28">
        <f t="shared" si="338"/>
        <v>0</v>
      </c>
      <c r="P512" s="28">
        <f t="shared" si="338"/>
        <v>21982</v>
      </c>
    </row>
    <row r="513" spans="2:16" ht="7" customHeight="1" x14ac:dyDescent="0.2">
      <c r="B513" s="39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1"/>
      <c r="P513" s="42"/>
    </row>
    <row r="514" spans="2:16" ht="19.5" customHeight="1" x14ac:dyDescent="0.2"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4"/>
      <c r="P514" s="44"/>
    </row>
    <row r="515" spans="2:16" ht="19.5" customHeight="1" x14ac:dyDescent="0.2"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4"/>
      <c r="P515" s="44"/>
    </row>
    <row r="516" spans="2:16" ht="19.5" customHeight="1" x14ac:dyDescent="0.2">
      <c r="B516" s="10" t="s">
        <v>11</v>
      </c>
      <c r="C516" s="11"/>
      <c r="D516" s="12"/>
      <c r="E516" s="12"/>
      <c r="F516" s="12" t="s">
        <v>85</v>
      </c>
      <c r="G516" s="12"/>
      <c r="H516" s="12"/>
      <c r="I516" s="12"/>
      <c r="J516" s="11"/>
      <c r="K516" s="12"/>
      <c r="L516" s="12"/>
      <c r="M516" s="12" t="s">
        <v>77</v>
      </c>
      <c r="N516" s="12"/>
      <c r="O516" s="45"/>
      <c r="P516" s="46"/>
    </row>
    <row r="517" spans="2:16" ht="19.5" customHeight="1" x14ac:dyDescent="0.2">
      <c r="B517" s="47"/>
      <c r="C517" s="14"/>
      <c r="D517" s="16" t="s">
        <v>31</v>
      </c>
      <c r="E517" s="16"/>
      <c r="F517" s="14"/>
      <c r="G517" s="16" t="s">
        <v>26</v>
      </c>
      <c r="H517" s="16"/>
      <c r="I517" s="14" t="s">
        <v>69</v>
      </c>
      <c r="J517" s="14"/>
      <c r="K517" s="16" t="s">
        <v>31</v>
      </c>
      <c r="L517" s="16"/>
      <c r="M517" s="14"/>
      <c r="N517" s="16" t="s">
        <v>26</v>
      </c>
      <c r="O517" s="48"/>
      <c r="P517" s="49" t="s">
        <v>14</v>
      </c>
    </row>
    <row r="518" spans="2:16" ht="19.5" customHeight="1" x14ac:dyDescent="0.2">
      <c r="B518" s="50" t="s">
        <v>35</v>
      </c>
      <c r="C518" s="14" t="s">
        <v>76</v>
      </c>
      <c r="D518" s="14" t="s">
        <v>60</v>
      </c>
      <c r="E518" s="14" t="s">
        <v>38</v>
      </c>
      <c r="F518" s="14" t="s">
        <v>76</v>
      </c>
      <c r="G518" s="14" t="s">
        <v>60</v>
      </c>
      <c r="H518" s="14" t="s">
        <v>38</v>
      </c>
      <c r="I518" s="17"/>
      <c r="J518" s="14" t="s">
        <v>76</v>
      </c>
      <c r="K518" s="14" t="s">
        <v>60</v>
      </c>
      <c r="L518" s="14" t="s">
        <v>38</v>
      </c>
      <c r="M518" s="14" t="s">
        <v>76</v>
      </c>
      <c r="N518" s="14" t="s">
        <v>60</v>
      </c>
      <c r="O518" s="51" t="s">
        <v>38</v>
      </c>
      <c r="P518" s="52"/>
    </row>
    <row r="519" spans="2:16" ht="7" customHeight="1" x14ac:dyDescent="0.2">
      <c r="B519" s="53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51"/>
      <c r="P519" s="49"/>
    </row>
    <row r="520" spans="2:16" ht="19.5" customHeight="1" x14ac:dyDescent="0.2">
      <c r="B520" s="27" t="s">
        <v>40</v>
      </c>
      <c r="C520" s="28">
        <v>0</v>
      </c>
      <c r="D520" s="28">
        <v>0</v>
      </c>
      <c r="E520" s="28">
        <f>SUM(C520:D520)</f>
        <v>0</v>
      </c>
      <c r="F520" s="28">
        <v>179</v>
      </c>
      <c r="G520" s="28">
        <v>51</v>
      </c>
      <c r="H520" s="28">
        <f t="shared" ref="H520:H531" si="339">SUM(F520:G520)</f>
        <v>230</v>
      </c>
      <c r="I520" s="28">
        <f>E520+H520</f>
        <v>230</v>
      </c>
      <c r="J520" s="28">
        <v>0</v>
      </c>
      <c r="K520" s="28">
        <v>0</v>
      </c>
      <c r="L520" s="28">
        <f>SUM(J520:K520)</f>
        <v>0</v>
      </c>
      <c r="M520" s="28">
        <v>19002</v>
      </c>
      <c r="N520" s="28">
        <v>59406</v>
      </c>
      <c r="O520" s="28">
        <f>SUM(M520:N520)</f>
        <v>78408</v>
      </c>
      <c r="P520" s="30">
        <f>L520+O520</f>
        <v>78408</v>
      </c>
    </row>
    <row r="521" spans="2:16" ht="19.5" customHeight="1" x14ac:dyDescent="0.2">
      <c r="B521" s="27" t="s">
        <v>46</v>
      </c>
      <c r="C521" s="28">
        <v>0</v>
      </c>
      <c r="D521" s="28">
        <v>0</v>
      </c>
      <c r="E521" s="28">
        <f t="shared" ref="E521:E531" si="340">SUM(C521:D521)</f>
        <v>0</v>
      </c>
      <c r="F521" s="28">
        <v>145</v>
      </c>
      <c r="G521" s="28">
        <v>47</v>
      </c>
      <c r="H521" s="28">
        <f t="shared" si="339"/>
        <v>192</v>
      </c>
      <c r="I521" s="28">
        <f>E521+H521</f>
        <v>192</v>
      </c>
      <c r="J521" s="28">
        <v>0</v>
      </c>
      <c r="K521" s="28">
        <v>0</v>
      </c>
      <c r="L521" s="28">
        <f t="shared" ref="L521:L531" si="341">SUM(J521:K521)</f>
        <v>0</v>
      </c>
      <c r="M521" s="28">
        <v>16466</v>
      </c>
      <c r="N521" s="25">
        <v>52250</v>
      </c>
      <c r="O521" s="28">
        <f t="shared" ref="O521:O531" si="342">SUM(M521:N521)</f>
        <v>68716</v>
      </c>
      <c r="P521" s="30">
        <f t="shared" ref="P521:P531" si="343">L521+O521</f>
        <v>68716</v>
      </c>
    </row>
    <row r="522" spans="2:16" ht="19.5" customHeight="1" x14ac:dyDescent="0.2">
      <c r="B522" s="27" t="s">
        <v>8</v>
      </c>
      <c r="C522" s="28">
        <v>0</v>
      </c>
      <c r="D522" s="28">
        <v>0</v>
      </c>
      <c r="E522" s="28">
        <f t="shared" si="340"/>
        <v>0</v>
      </c>
      <c r="F522" s="28">
        <v>185</v>
      </c>
      <c r="G522" s="28">
        <v>61</v>
      </c>
      <c r="H522" s="28">
        <f t="shared" si="339"/>
        <v>246</v>
      </c>
      <c r="I522" s="28">
        <f>E522+H522</f>
        <v>246</v>
      </c>
      <c r="J522" s="28">
        <v>0</v>
      </c>
      <c r="K522" s="28">
        <v>0</v>
      </c>
      <c r="L522" s="28">
        <f t="shared" si="341"/>
        <v>0</v>
      </c>
      <c r="M522" s="28">
        <v>18940</v>
      </c>
      <c r="N522" s="28">
        <v>62188</v>
      </c>
      <c r="O522" s="28">
        <f t="shared" si="342"/>
        <v>81128</v>
      </c>
      <c r="P522" s="30">
        <f t="shared" si="343"/>
        <v>81128</v>
      </c>
    </row>
    <row r="523" spans="2:16" ht="19.5" customHeight="1" x14ac:dyDescent="0.2">
      <c r="B523" s="27" t="s">
        <v>50</v>
      </c>
      <c r="C523" s="28">
        <v>0</v>
      </c>
      <c r="D523" s="28">
        <v>0</v>
      </c>
      <c r="E523" s="28">
        <f t="shared" si="340"/>
        <v>0</v>
      </c>
      <c r="F523" s="28">
        <v>206</v>
      </c>
      <c r="G523" s="28">
        <v>52</v>
      </c>
      <c r="H523" s="28">
        <f t="shared" si="339"/>
        <v>258</v>
      </c>
      <c r="I523" s="28">
        <f t="shared" ref="I523:I531" si="344">E523+H523</f>
        <v>258</v>
      </c>
      <c r="J523" s="28">
        <v>0</v>
      </c>
      <c r="K523" s="28">
        <v>0</v>
      </c>
      <c r="L523" s="28">
        <f t="shared" si="341"/>
        <v>0</v>
      </c>
      <c r="M523" s="28">
        <v>17870</v>
      </c>
      <c r="N523" s="28">
        <v>59413</v>
      </c>
      <c r="O523" s="28">
        <f t="shared" si="342"/>
        <v>77283</v>
      </c>
      <c r="P523" s="30">
        <f t="shared" si="343"/>
        <v>77283</v>
      </c>
    </row>
    <row r="524" spans="2:16" ht="19.5" customHeight="1" x14ac:dyDescent="0.2">
      <c r="B524" s="27" t="s">
        <v>51</v>
      </c>
      <c r="C524" s="28">
        <v>0</v>
      </c>
      <c r="D524" s="28">
        <v>0</v>
      </c>
      <c r="E524" s="28">
        <f t="shared" si="340"/>
        <v>0</v>
      </c>
      <c r="F524" s="28">
        <v>202</v>
      </c>
      <c r="G524" s="28">
        <v>44</v>
      </c>
      <c r="H524" s="28">
        <f t="shared" si="339"/>
        <v>246</v>
      </c>
      <c r="I524" s="28">
        <f t="shared" si="344"/>
        <v>246</v>
      </c>
      <c r="J524" s="28">
        <v>0</v>
      </c>
      <c r="K524" s="28">
        <v>0</v>
      </c>
      <c r="L524" s="28">
        <f t="shared" si="341"/>
        <v>0</v>
      </c>
      <c r="M524" s="28">
        <v>17707</v>
      </c>
      <c r="N524" s="28">
        <v>54462</v>
      </c>
      <c r="O524" s="28">
        <f t="shared" si="342"/>
        <v>72169</v>
      </c>
      <c r="P524" s="30">
        <f t="shared" si="343"/>
        <v>72169</v>
      </c>
    </row>
    <row r="525" spans="2:16" ht="19.5" customHeight="1" x14ac:dyDescent="0.2">
      <c r="B525" s="27" t="s">
        <v>53</v>
      </c>
      <c r="C525" s="28">
        <v>0</v>
      </c>
      <c r="D525" s="28">
        <v>0</v>
      </c>
      <c r="E525" s="28">
        <f t="shared" si="340"/>
        <v>0</v>
      </c>
      <c r="F525" s="28">
        <v>226</v>
      </c>
      <c r="G525" s="28">
        <v>50</v>
      </c>
      <c r="H525" s="28">
        <f t="shared" si="339"/>
        <v>276</v>
      </c>
      <c r="I525" s="28">
        <f t="shared" si="344"/>
        <v>276</v>
      </c>
      <c r="J525" s="28">
        <v>0</v>
      </c>
      <c r="K525" s="28">
        <v>0</v>
      </c>
      <c r="L525" s="28">
        <f t="shared" si="341"/>
        <v>0</v>
      </c>
      <c r="M525" s="28">
        <v>17266</v>
      </c>
      <c r="N525" s="28">
        <v>61264</v>
      </c>
      <c r="O525" s="28">
        <f t="shared" si="342"/>
        <v>78530</v>
      </c>
      <c r="P525" s="30">
        <f t="shared" si="343"/>
        <v>78530</v>
      </c>
    </row>
    <row r="526" spans="2:16" ht="19.5" customHeight="1" x14ac:dyDescent="0.2">
      <c r="B526" s="27" t="s">
        <v>58</v>
      </c>
      <c r="C526" s="28">
        <v>0</v>
      </c>
      <c r="D526" s="28">
        <v>0</v>
      </c>
      <c r="E526" s="28">
        <f t="shared" si="340"/>
        <v>0</v>
      </c>
      <c r="F526" s="28">
        <v>259</v>
      </c>
      <c r="G526" s="28">
        <v>52</v>
      </c>
      <c r="H526" s="28">
        <f t="shared" si="339"/>
        <v>311</v>
      </c>
      <c r="I526" s="28">
        <f t="shared" si="344"/>
        <v>311</v>
      </c>
      <c r="J526" s="28">
        <v>0</v>
      </c>
      <c r="K526" s="28">
        <v>0</v>
      </c>
      <c r="L526" s="28">
        <f t="shared" si="341"/>
        <v>0</v>
      </c>
      <c r="M526" s="28">
        <v>9915</v>
      </c>
      <c r="N526" s="28">
        <v>64312</v>
      </c>
      <c r="O526" s="28">
        <f t="shared" si="342"/>
        <v>74227</v>
      </c>
      <c r="P526" s="30">
        <f t="shared" si="343"/>
        <v>74227</v>
      </c>
    </row>
    <row r="527" spans="2:16" ht="19.5" customHeight="1" x14ac:dyDescent="0.2">
      <c r="B527" s="27" t="s">
        <v>4</v>
      </c>
      <c r="C527" s="28">
        <v>0</v>
      </c>
      <c r="D527" s="28">
        <v>0</v>
      </c>
      <c r="E527" s="28">
        <f t="shared" si="340"/>
        <v>0</v>
      </c>
      <c r="F527" s="28">
        <v>253</v>
      </c>
      <c r="G527" s="28">
        <v>47</v>
      </c>
      <c r="H527" s="28">
        <f t="shared" si="339"/>
        <v>300</v>
      </c>
      <c r="I527" s="28">
        <f t="shared" si="344"/>
        <v>300</v>
      </c>
      <c r="J527" s="28">
        <v>0</v>
      </c>
      <c r="K527" s="28">
        <v>0</v>
      </c>
      <c r="L527" s="28">
        <f t="shared" si="341"/>
        <v>0</v>
      </c>
      <c r="M527" s="28">
        <v>16764</v>
      </c>
      <c r="N527" s="28">
        <v>51507</v>
      </c>
      <c r="O527" s="28">
        <f t="shared" si="342"/>
        <v>68271</v>
      </c>
      <c r="P527" s="30">
        <f t="shared" si="343"/>
        <v>68271</v>
      </c>
    </row>
    <row r="528" spans="2:16" ht="19.5" customHeight="1" x14ac:dyDescent="0.2">
      <c r="B528" s="27" t="s">
        <v>59</v>
      </c>
      <c r="C528" s="28">
        <v>0</v>
      </c>
      <c r="D528" s="28">
        <v>0</v>
      </c>
      <c r="E528" s="28">
        <f t="shared" si="340"/>
        <v>0</v>
      </c>
      <c r="F528" s="28">
        <v>267</v>
      </c>
      <c r="G528" s="28">
        <v>49</v>
      </c>
      <c r="H528" s="28">
        <f t="shared" si="339"/>
        <v>316</v>
      </c>
      <c r="I528" s="28">
        <f t="shared" si="344"/>
        <v>316</v>
      </c>
      <c r="J528" s="28">
        <v>0</v>
      </c>
      <c r="K528" s="28">
        <v>0</v>
      </c>
      <c r="L528" s="28">
        <f t="shared" si="341"/>
        <v>0</v>
      </c>
      <c r="M528" s="28">
        <v>16134</v>
      </c>
      <c r="N528" s="28">
        <v>55271</v>
      </c>
      <c r="O528" s="28">
        <f t="shared" si="342"/>
        <v>71405</v>
      </c>
      <c r="P528" s="30">
        <f t="shared" si="343"/>
        <v>71405</v>
      </c>
    </row>
    <row r="529" spans="1:16" ht="19.5" customHeight="1" x14ac:dyDescent="0.2">
      <c r="B529" s="27" t="s">
        <v>25</v>
      </c>
      <c r="C529" s="28">
        <v>0</v>
      </c>
      <c r="D529" s="28">
        <v>0</v>
      </c>
      <c r="E529" s="28">
        <f t="shared" si="340"/>
        <v>0</v>
      </c>
      <c r="F529" s="28">
        <v>282</v>
      </c>
      <c r="G529" s="28">
        <v>48</v>
      </c>
      <c r="H529" s="28">
        <f t="shared" si="339"/>
        <v>330</v>
      </c>
      <c r="I529" s="28">
        <f t="shared" si="344"/>
        <v>330</v>
      </c>
      <c r="J529" s="28">
        <v>0</v>
      </c>
      <c r="K529" s="28">
        <v>0</v>
      </c>
      <c r="L529" s="28">
        <f t="shared" si="341"/>
        <v>0</v>
      </c>
      <c r="M529" s="28">
        <v>17732</v>
      </c>
      <c r="N529" s="28">
        <v>58504</v>
      </c>
      <c r="O529" s="28">
        <f t="shared" si="342"/>
        <v>76236</v>
      </c>
      <c r="P529" s="30">
        <f t="shared" si="343"/>
        <v>76236</v>
      </c>
    </row>
    <row r="530" spans="1:16" ht="19.5" customHeight="1" x14ac:dyDescent="0.2">
      <c r="B530" s="27" t="s">
        <v>19</v>
      </c>
      <c r="C530" s="28">
        <v>0</v>
      </c>
      <c r="D530" s="28">
        <v>0</v>
      </c>
      <c r="E530" s="28">
        <f t="shared" si="340"/>
        <v>0</v>
      </c>
      <c r="F530" s="28">
        <v>234</v>
      </c>
      <c r="G530" s="28">
        <v>56</v>
      </c>
      <c r="H530" s="28">
        <f t="shared" si="339"/>
        <v>290</v>
      </c>
      <c r="I530" s="28">
        <f t="shared" si="344"/>
        <v>290</v>
      </c>
      <c r="J530" s="28">
        <v>0</v>
      </c>
      <c r="K530" s="28">
        <v>0</v>
      </c>
      <c r="L530" s="28">
        <f t="shared" si="341"/>
        <v>0</v>
      </c>
      <c r="M530" s="28">
        <v>19022</v>
      </c>
      <c r="N530" s="28">
        <v>54263</v>
      </c>
      <c r="O530" s="28">
        <f t="shared" si="342"/>
        <v>73285</v>
      </c>
      <c r="P530" s="30">
        <f t="shared" si="343"/>
        <v>73285</v>
      </c>
    </row>
    <row r="531" spans="1:16" ht="19.5" customHeight="1" x14ac:dyDescent="0.2">
      <c r="B531" s="27" t="s">
        <v>66</v>
      </c>
      <c r="C531" s="28">
        <v>0</v>
      </c>
      <c r="D531" s="28">
        <v>0</v>
      </c>
      <c r="E531" s="28">
        <f t="shared" si="340"/>
        <v>0</v>
      </c>
      <c r="F531" s="28">
        <v>245</v>
      </c>
      <c r="G531" s="28">
        <v>57</v>
      </c>
      <c r="H531" s="28">
        <f t="shared" si="339"/>
        <v>302</v>
      </c>
      <c r="I531" s="28">
        <f t="shared" si="344"/>
        <v>302</v>
      </c>
      <c r="J531" s="28">
        <v>0</v>
      </c>
      <c r="K531" s="28">
        <v>0</v>
      </c>
      <c r="L531" s="28">
        <f t="shared" si="341"/>
        <v>0</v>
      </c>
      <c r="M531" s="28">
        <v>24309</v>
      </c>
      <c r="N531" s="28">
        <v>63006</v>
      </c>
      <c r="O531" s="28">
        <f t="shared" si="342"/>
        <v>87315</v>
      </c>
      <c r="P531" s="30">
        <f t="shared" si="343"/>
        <v>87315</v>
      </c>
    </row>
    <row r="532" spans="1:16" ht="19.5" customHeight="1" x14ac:dyDescent="0.2">
      <c r="B532" s="32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30"/>
    </row>
    <row r="533" spans="1:16" ht="19.5" customHeight="1" x14ac:dyDescent="0.2">
      <c r="A533" s="4" t="s">
        <v>807</v>
      </c>
      <c r="B533" s="32" t="s">
        <v>72</v>
      </c>
      <c r="C533" s="28">
        <f>SUM(C520:C531)</f>
        <v>0</v>
      </c>
      <c r="D533" s="28">
        <f t="shared" ref="D533:P533" si="345">SUM(D520:D531)</f>
        <v>0</v>
      </c>
      <c r="E533" s="28">
        <f t="shared" si="345"/>
        <v>0</v>
      </c>
      <c r="F533" s="28">
        <f t="shared" si="345"/>
        <v>2683</v>
      </c>
      <c r="G533" s="28">
        <f t="shared" si="345"/>
        <v>614</v>
      </c>
      <c r="H533" s="28">
        <f t="shared" si="345"/>
        <v>3297</v>
      </c>
      <c r="I533" s="28">
        <f t="shared" si="345"/>
        <v>3297</v>
      </c>
      <c r="J533" s="28">
        <f t="shared" si="345"/>
        <v>0</v>
      </c>
      <c r="K533" s="28">
        <f t="shared" si="345"/>
        <v>0</v>
      </c>
      <c r="L533" s="28">
        <f t="shared" si="345"/>
        <v>0</v>
      </c>
      <c r="M533" s="28">
        <f t="shared" si="345"/>
        <v>211127</v>
      </c>
      <c r="N533" s="28">
        <f t="shared" si="345"/>
        <v>695846</v>
      </c>
      <c r="O533" s="28">
        <f t="shared" si="345"/>
        <v>906973</v>
      </c>
      <c r="P533" s="28">
        <f t="shared" si="345"/>
        <v>906973</v>
      </c>
    </row>
    <row r="534" spans="1:16" ht="7" customHeight="1" x14ac:dyDescent="0.2">
      <c r="B534" s="32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30"/>
    </row>
    <row r="535" spans="1:16" ht="19.5" customHeight="1" x14ac:dyDescent="0.2">
      <c r="B535" s="33" t="s">
        <v>40</v>
      </c>
      <c r="C535" s="34">
        <v>0</v>
      </c>
      <c r="D535" s="34">
        <v>0</v>
      </c>
      <c r="E535" s="34">
        <f t="shared" ref="E535:E537" si="346">SUM(C535:D535)</f>
        <v>0</v>
      </c>
      <c r="F535" s="34">
        <v>158</v>
      </c>
      <c r="G535" s="34">
        <v>46</v>
      </c>
      <c r="H535" s="34">
        <f t="shared" ref="H535:H537" si="347">SUM(F535:G535)</f>
        <v>204</v>
      </c>
      <c r="I535" s="34">
        <f t="shared" ref="I535:I537" si="348">E535+H535</f>
        <v>204</v>
      </c>
      <c r="J535" s="34">
        <v>0</v>
      </c>
      <c r="K535" s="34">
        <v>0</v>
      </c>
      <c r="L535" s="34">
        <f t="shared" ref="L535:L537" si="349">SUM(J535:K535)</f>
        <v>0</v>
      </c>
      <c r="M535" s="34">
        <v>17153</v>
      </c>
      <c r="N535" s="34">
        <v>51786</v>
      </c>
      <c r="O535" s="34">
        <f t="shared" ref="O535:O537" si="350">SUM(M535:N535)</f>
        <v>68939</v>
      </c>
      <c r="P535" s="38">
        <f t="shared" ref="P535:P537" si="351">L535+O535</f>
        <v>68939</v>
      </c>
    </row>
    <row r="536" spans="1:16" ht="19.5" customHeight="1" x14ac:dyDescent="0.2">
      <c r="B536" s="27" t="s">
        <v>46</v>
      </c>
      <c r="C536" s="28">
        <v>0</v>
      </c>
      <c r="D536" s="28">
        <v>0</v>
      </c>
      <c r="E536" s="28">
        <f t="shared" si="346"/>
        <v>0</v>
      </c>
      <c r="F536" s="28">
        <v>172</v>
      </c>
      <c r="G536" s="28">
        <v>47</v>
      </c>
      <c r="H536" s="28">
        <f t="shared" si="347"/>
        <v>219</v>
      </c>
      <c r="I536" s="28">
        <f t="shared" si="348"/>
        <v>219</v>
      </c>
      <c r="J536" s="28">
        <v>0</v>
      </c>
      <c r="K536" s="28">
        <v>0</v>
      </c>
      <c r="L536" s="28">
        <f t="shared" si="349"/>
        <v>0</v>
      </c>
      <c r="M536" s="28">
        <v>15747</v>
      </c>
      <c r="N536" s="25">
        <v>50659</v>
      </c>
      <c r="O536" s="28">
        <f t="shared" si="350"/>
        <v>66406</v>
      </c>
      <c r="P536" s="30">
        <f t="shared" si="351"/>
        <v>66406</v>
      </c>
    </row>
    <row r="537" spans="1:16" ht="19.5" customHeight="1" x14ac:dyDescent="0.2">
      <c r="B537" s="27" t="s">
        <v>8</v>
      </c>
      <c r="C537" s="28">
        <v>0</v>
      </c>
      <c r="D537" s="28">
        <v>0</v>
      </c>
      <c r="E537" s="28">
        <f t="shared" si="346"/>
        <v>0</v>
      </c>
      <c r="F537" s="28">
        <v>200</v>
      </c>
      <c r="G537" s="28">
        <v>56</v>
      </c>
      <c r="H537" s="28">
        <f t="shared" si="347"/>
        <v>256</v>
      </c>
      <c r="I537" s="28">
        <f t="shared" si="348"/>
        <v>256</v>
      </c>
      <c r="J537" s="28">
        <v>0</v>
      </c>
      <c r="K537" s="28">
        <v>0</v>
      </c>
      <c r="L537" s="28">
        <f t="shared" si="349"/>
        <v>0</v>
      </c>
      <c r="M537" s="28">
        <v>17398</v>
      </c>
      <c r="N537" s="28">
        <v>56115</v>
      </c>
      <c r="O537" s="28">
        <f t="shared" si="350"/>
        <v>73513</v>
      </c>
      <c r="P537" s="30">
        <f t="shared" si="351"/>
        <v>73513</v>
      </c>
    </row>
    <row r="538" spans="1:16" ht="19.5" customHeight="1" x14ac:dyDescent="0.2">
      <c r="B538" s="32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30"/>
    </row>
    <row r="539" spans="1:16" ht="19.5" customHeight="1" x14ac:dyDescent="0.2">
      <c r="A539" s="4" t="s">
        <v>808</v>
      </c>
      <c r="B539" s="32" t="s">
        <v>74</v>
      </c>
      <c r="C539" s="28">
        <f>SUM(C523:C531,C535:C537)</f>
        <v>0</v>
      </c>
      <c r="D539" s="28">
        <f t="shared" ref="D539:P539" si="352">SUM(D523:D531,D535:D537)</f>
        <v>0</v>
      </c>
      <c r="E539" s="28">
        <f t="shared" si="352"/>
        <v>0</v>
      </c>
      <c r="F539" s="28">
        <f t="shared" si="352"/>
        <v>2704</v>
      </c>
      <c r="G539" s="28">
        <f t="shared" si="352"/>
        <v>604</v>
      </c>
      <c r="H539" s="28">
        <f t="shared" si="352"/>
        <v>3308</v>
      </c>
      <c r="I539" s="28">
        <f t="shared" si="352"/>
        <v>3308</v>
      </c>
      <c r="J539" s="28">
        <f t="shared" si="352"/>
        <v>0</v>
      </c>
      <c r="K539" s="28">
        <f t="shared" si="352"/>
        <v>0</v>
      </c>
      <c r="L539" s="28">
        <f t="shared" si="352"/>
        <v>0</v>
      </c>
      <c r="M539" s="28">
        <f t="shared" si="352"/>
        <v>207017</v>
      </c>
      <c r="N539" s="28">
        <f t="shared" si="352"/>
        <v>680562</v>
      </c>
      <c r="O539" s="28">
        <f t="shared" si="352"/>
        <v>887579</v>
      </c>
      <c r="P539" s="28">
        <f t="shared" si="352"/>
        <v>887579</v>
      </c>
    </row>
    <row r="540" spans="1:16" ht="7" customHeight="1" x14ac:dyDescent="0.2">
      <c r="B540" s="39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54"/>
    </row>
    <row r="541" spans="1:16" ht="19.5" customHeight="1" x14ac:dyDescent="0.2">
      <c r="B541" s="81" t="str">
        <f>B487</f>
        <v>令　和　４　年　空　港　管　理　状　況　調　書</v>
      </c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</row>
    <row r="542" spans="1:16" ht="19.5" customHeight="1" x14ac:dyDescent="0.2">
      <c r="B542" s="6" t="s">
        <v>2</v>
      </c>
      <c r="C542" s="6" t="s">
        <v>101</v>
      </c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4"/>
      <c r="P542" s="44"/>
    </row>
    <row r="543" spans="1:16" ht="19.5" customHeight="1" x14ac:dyDescent="0.2">
      <c r="B543" s="10" t="s">
        <v>11</v>
      </c>
      <c r="C543" s="11"/>
      <c r="D543" s="12" t="s">
        <v>17</v>
      </c>
      <c r="E543" s="12"/>
      <c r="F543" s="82" t="s">
        <v>83</v>
      </c>
      <c r="G543" s="83"/>
      <c r="H543" s="83"/>
      <c r="I543" s="83"/>
      <c r="J543" s="83"/>
      <c r="K543" s="83"/>
      <c r="L543" s="83"/>
      <c r="M543" s="84"/>
      <c r="N543" s="82" t="s">
        <v>701</v>
      </c>
      <c r="O543" s="83"/>
      <c r="P543" s="85"/>
    </row>
    <row r="544" spans="1:16" ht="19.5" customHeight="1" x14ac:dyDescent="0.2">
      <c r="B544" s="13"/>
      <c r="C544" s="14" t="s">
        <v>23</v>
      </c>
      <c r="D544" s="14" t="s">
        <v>5</v>
      </c>
      <c r="E544" s="14" t="s">
        <v>30</v>
      </c>
      <c r="F544" s="14"/>
      <c r="G544" s="15" t="s">
        <v>31</v>
      </c>
      <c r="H544" s="15"/>
      <c r="I544" s="16"/>
      <c r="J544" s="14"/>
      <c r="K544" s="16" t="s">
        <v>26</v>
      </c>
      <c r="L544" s="16"/>
      <c r="M544" s="14" t="s">
        <v>14</v>
      </c>
      <c r="N544" s="17" t="s">
        <v>393</v>
      </c>
      <c r="O544" s="18" t="s">
        <v>67</v>
      </c>
      <c r="P544" s="19" t="s">
        <v>69</v>
      </c>
    </row>
    <row r="545" spans="1:16" ht="19.5" customHeight="1" x14ac:dyDescent="0.2">
      <c r="B545" s="13" t="s">
        <v>35</v>
      </c>
      <c r="C545" s="17"/>
      <c r="D545" s="17"/>
      <c r="E545" s="17"/>
      <c r="F545" s="14" t="s">
        <v>36</v>
      </c>
      <c r="G545" s="14" t="s">
        <v>41</v>
      </c>
      <c r="H545" s="14" t="s">
        <v>44</v>
      </c>
      <c r="I545" s="14" t="s">
        <v>38</v>
      </c>
      <c r="J545" s="14" t="s">
        <v>36</v>
      </c>
      <c r="K545" s="14" t="s">
        <v>41</v>
      </c>
      <c r="L545" s="14" t="s">
        <v>38</v>
      </c>
      <c r="M545" s="17"/>
      <c r="N545" s="20"/>
      <c r="O545" s="21"/>
      <c r="P545" s="22"/>
    </row>
    <row r="546" spans="1:16" ht="7" customHeight="1" x14ac:dyDescent="0.2">
      <c r="B546" s="23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24"/>
      <c r="O546" s="25"/>
      <c r="P546" s="26"/>
    </row>
    <row r="547" spans="1:16" ht="19.5" customHeight="1" x14ac:dyDescent="0.2">
      <c r="B547" s="27" t="s">
        <v>40</v>
      </c>
      <c r="C547" s="28">
        <v>0</v>
      </c>
      <c r="D547" s="28">
        <v>2119</v>
      </c>
      <c r="E547" s="28">
        <f>SUM(C547:D547)</f>
        <v>2119</v>
      </c>
      <c r="F547" s="28">
        <v>0</v>
      </c>
      <c r="G547" s="28">
        <v>0</v>
      </c>
      <c r="H547" s="28">
        <v>0</v>
      </c>
      <c r="I547" s="29">
        <f>SUM(F547:H547)</f>
        <v>0</v>
      </c>
      <c r="J547" s="29">
        <v>74243</v>
      </c>
      <c r="K547" s="29">
        <v>77890</v>
      </c>
      <c r="L547" s="29">
        <f>SUM(J547:K547)</f>
        <v>152133</v>
      </c>
      <c r="M547" s="29">
        <f>I547+L547</f>
        <v>152133</v>
      </c>
      <c r="N547" s="29">
        <v>5127</v>
      </c>
      <c r="O547" s="29">
        <v>54</v>
      </c>
      <c r="P547" s="30">
        <f>SUM(N547:O547)</f>
        <v>5181</v>
      </c>
    </row>
    <row r="548" spans="1:16" ht="19.5" customHeight="1" x14ac:dyDescent="0.2">
      <c r="B548" s="27" t="s">
        <v>46</v>
      </c>
      <c r="C548" s="28">
        <v>3</v>
      </c>
      <c r="D548" s="28">
        <v>1635</v>
      </c>
      <c r="E548" s="28">
        <f t="shared" ref="E548:E558" si="353">SUM(C548:D548)</f>
        <v>1638</v>
      </c>
      <c r="F548" s="28">
        <v>2</v>
      </c>
      <c r="G548" s="28">
        <v>0</v>
      </c>
      <c r="H548" s="28">
        <v>0</v>
      </c>
      <c r="I548" s="29">
        <f t="shared" ref="I548:I558" si="354">SUM(F548:H548)</f>
        <v>2</v>
      </c>
      <c r="J548" s="29">
        <v>45582</v>
      </c>
      <c r="K548" s="29">
        <v>45850</v>
      </c>
      <c r="L548" s="29">
        <f t="shared" ref="L548:L558" si="355">SUM(J548:K548)</f>
        <v>91432</v>
      </c>
      <c r="M548" s="29">
        <f t="shared" ref="M548:M557" si="356">I548+L548</f>
        <v>91434</v>
      </c>
      <c r="N548" s="29">
        <v>3718</v>
      </c>
      <c r="O548" s="31">
        <v>42</v>
      </c>
      <c r="P548" s="30">
        <f t="shared" ref="P548:P558" si="357">SUM(N548:O548)</f>
        <v>3760</v>
      </c>
    </row>
    <row r="549" spans="1:16" ht="19.5" customHeight="1" x14ac:dyDescent="0.2">
      <c r="B549" s="27" t="s">
        <v>8</v>
      </c>
      <c r="C549" s="28">
        <v>0</v>
      </c>
      <c r="D549" s="28">
        <v>2236</v>
      </c>
      <c r="E549" s="28">
        <f t="shared" si="353"/>
        <v>2236</v>
      </c>
      <c r="F549" s="28">
        <v>0</v>
      </c>
      <c r="G549" s="28">
        <v>0</v>
      </c>
      <c r="H549" s="28">
        <v>0</v>
      </c>
      <c r="I549" s="29">
        <f t="shared" si="354"/>
        <v>0</v>
      </c>
      <c r="J549" s="29">
        <v>105457</v>
      </c>
      <c r="K549" s="29">
        <v>102768</v>
      </c>
      <c r="L549" s="29">
        <f t="shared" si="355"/>
        <v>208225</v>
      </c>
      <c r="M549" s="29">
        <f t="shared" si="356"/>
        <v>208225</v>
      </c>
      <c r="N549" s="29">
        <v>4816</v>
      </c>
      <c r="O549" s="29">
        <v>41</v>
      </c>
      <c r="P549" s="30">
        <f t="shared" si="357"/>
        <v>4857</v>
      </c>
    </row>
    <row r="550" spans="1:16" ht="19.5" customHeight="1" x14ac:dyDescent="0.2">
      <c r="B550" s="27" t="s">
        <v>50</v>
      </c>
      <c r="C550" s="28">
        <v>0</v>
      </c>
      <c r="D550" s="28">
        <v>2292</v>
      </c>
      <c r="E550" s="28">
        <f t="shared" si="353"/>
        <v>2292</v>
      </c>
      <c r="F550" s="28">
        <v>0</v>
      </c>
      <c r="G550" s="28">
        <v>0</v>
      </c>
      <c r="H550" s="28">
        <v>0</v>
      </c>
      <c r="I550" s="29">
        <f t="shared" si="354"/>
        <v>0</v>
      </c>
      <c r="J550" s="28">
        <v>104937</v>
      </c>
      <c r="K550" s="28">
        <v>105336</v>
      </c>
      <c r="L550" s="29">
        <f t="shared" si="355"/>
        <v>210273</v>
      </c>
      <c r="M550" s="29">
        <f t="shared" si="356"/>
        <v>210273</v>
      </c>
      <c r="N550" s="28">
        <v>5282</v>
      </c>
      <c r="O550" s="28">
        <v>61</v>
      </c>
      <c r="P550" s="30">
        <f t="shared" si="357"/>
        <v>5343</v>
      </c>
    </row>
    <row r="551" spans="1:16" ht="19.5" customHeight="1" x14ac:dyDescent="0.2">
      <c r="B551" s="27" t="s">
        <v>51</v>
      </c>
      <c r="C551" s="28">
        <v>1</v>
      </c>
      <c r="D551" s="28">
        <v>2319</v>
      </c>
      <c r="E551" s="28">
        <f t="shared" si="353"/>
        <v>2320</v>
      </c>
      <c r="F551" s="28">
        <v>0</v>
      </c>
      <c r="G551" s="28">
        <v>0</v>
      </c>
      <c r="H551" s="28">
        <v>0</v>
      </c>
      <c r="I551" s="29">
        <f t="shared" si="354"/>
        <v>0</v>
      </c>
      <c r="J551" s="28">
        <v>97465</v>
      </c>
      <c r="K551" s="28">
        <v>100175</v>
      </c>
      <c r="L551" s="29">
        <f t="shared" si="355"/>
        <v>197640</v>
      </c>
      <c r="M551" s="29">
        <f t="shared" si="356"/>
        <v>197640</v>
      </c>
      <c r="N551" s="28">
        <v>5306</v>
      </c>
      <c r="O551" s="28">
        <v>58</v>
      </c>
      <c r="P551" s="30">
        <f t="shared" si="357"/>
        <v>5364</v>
      </c>
    </row>
    <row r="552" spans="1:16" ht="19.5" customHeight="1" x14ac:dyDescent="0.2">
      <c r="B552" s="27" t="s">
        <v>53</v>
      </c>
      <c r="C552" s="28">
        <v>0</v>
      </c>
      <c r="D552" s="28">
        <v>2259</v>
      </c>
      <c r="E552" s="28">
        <f t="shared" si="353"/>
        <v>2259</v>
      </c>
      <c r="F552" s="28">
        <v>0</v>
      </c>
      <c r="G552" s="28">
        <v>0</v>
      </c>
      <c r="H552" s="28">
        <v>0</v>
      </c>
      <c r="I552" s="29">
        <f t="shared" si="354"/>
        <v>0</v>
      </c>
      <c r="J552" s="28">
        <v>99934</v>
      </c>
      <c r="K552" s="28">
        <v>99538</v>
      </c>
      <c r="L552" s="29">
        <f t="shared" si="355"/>
        <v>199472</v>
      </c>
      <c r="M552" s="29">
        <f t="shared" si="356"/>
        <v>199472</v>
      </c>
      <c r="N552" s="28">
        <v>5066</v>
      </c>
      <c r="O552" s="28">
        <v>63</v>
      </c>
      <c r="P552" s="30">
        <f t="shared" si="357"/>
        <v>5129</v>
      </c>
    </row>
    <row r="553" spans="1:16" ht="19.5" customHeight="1" x14ac:dyDescent="0.2">
      <c r="B553" s="27" t="s">
        <v>58</v>
      </c>
      <c r="C553" s="28">
        <v>0</v>
      </c>
      <c r="D553" s="28">
        <v>2156</v>
      </c>
      <c r="E553" s="28">
        <f t="shared" si="353"/>
        <v>2156</v>
      </c>
      <c r="F553" s="28">
        <v>0</v>
      </c>
      <c r="G553" s="28">
        <v>0</v>
      </c>
      <c r="H553" s="28">
        <v>0</v>
      </c>
      <c r="I553" s="29">
        <f t="shared" si="354"/>
        <v>0</v>
      </c>
      <c r="J553" s="28">
        <v>108222</v>
      </c>
      <c r="K553" s="28">
        <v>108653</v>
      </c>
      <c r="L553" s="29">
        <f t="shared" si="355"/>
        <v>216875</v>
      </c>
      <c r="M553" s="29">
        <f t="shared" si="356"/>
        <v>216875</v>
      </c>
      <c r="N553" s="28">
        <v>4651</v>
      </c>
      <c r="O553" s="28">
        <v>40</v>
      </c>
      <c r="P553" s="30">
        <f t="shared" si="357"/>
        <v>4691</v>
      </c>
    </row>
    <row r="554" spans="1:16" ht="19.5" customHeight="1" x14ac:dyDescent="0.2">
      <c r="B554" s="27" t="s">
        <v>4</v>
      </c>
      <c r="C554" s="28">
        <v>0</v>
      </c>
      <c r="D554" s="28">
        <v>2249</v>
      </c>
      <c r="E554" s="28">
        <f t="shared" si="353"/>
        <v>2249</v>
      </c>
      <c r="F554" s="28">
        <v>4</v>
      </c>
      <c r="G554" s="28">
        <v>3</v>
      </c>
      <c r="H554" s="28">
        <v>0</v>
      </c>
      <c r="I554" s="29">
        <f t="shared" si="354"/>
        <v>7</v>
      </c>
      <c r="J554" s="28">
        <v>123070</v>
      </c>
      <c r="K554" s="28">
        <v>123921</v>
      </c>
      <c r="L554" s="29">
        <f t="shared" si="355"/>
        <v>246991</v>
      </c>
      <c r="M554" s="29">
        <f t="shared" si="356"/>
        <v>246998</v>
      </c>
      <c r="N554" s="28">
        <v>5368</v>
      </c>
      <c r="O554" s="28">
        <v>45</v>
      </c>
      <c r="P554" s="30">
        <f t="shared" si="357"/>
        <v>5413</v>
      </c>
    </row>
    <row r="555" spans="1:16" ht="19.5" customHeight="1" x14ac:dyDescent="0.2">
      <c r="B555" s="27" t="s">
        <v>59</v>
      </c>
      <c r="C555" s="28">
        <v>0</v>
      </c>
      <c r="D555" s="28">
        <v>2237</v>
      </c>
      <c r="E555" s="28">
        <f t="shared" si="353"/>
        <v>2237</v>
      </c>
      <c r="F555" s="28">
        <v>0</v>
      </c>
      <c r="G555" s="28">
        <v>0</v>
      </c>
      <c r="H555" s="28">
        <v>0</v>
      </c>
      <c r="I555" s="29">
        <f t="shared" si="354"/>
        <v>0</v>
      </c>
      <c r="J555" s="28">
        <v>116681</v>
      </c>
      <c r="K555" s="28">
        <v>118738</v>
      </c>
      <c r="L555" s="29">
        <f t="shared" si="355"/>
        <v>235419</v>
      </c>
      <c r="M555" s="29">
        <f t="shared" si="356"/>
        <v>235419</v>
      </c>
      <c r="N555" s="28">
        <v>5046</v>
      </c>
      <c r="O555" s="28">
        <v>44</v>
      </c>
      <c r="P555" s="30">
        <f t="shared" si="357"/>
        <v>5090</v>
      </c>
    </row>
    <row r="556" spans="1:16" ht="19.5" customHeight="1" x14ac:dyDescent="0.2">
      <c r="B556" s="27" t="s">
        <v>25</v>
      </c>
      <c r="C556" s="28">
        <v>0</v>
      </c>
      <c r="D556" s="28">
        <v>2287</v>
      </c>
      <c r="E556" s="28">
        <f t="shared" si="353"/>
        <v>2287</v>
      </c>
      <c r="F556" s="28">
        <v>9</v>
      </c>
      <c r="G556" s="28">
        <v>0</v>
      </c>
      <c r="H556" s="28">
        <v>0</v>
      </c>
      <c r="I556" s="29">
        <f t="shared" si="354"/>
        <v>9</v>
      </c>
      <c r="J556" s="28">
        <v>135415</v>
      </c>
      <c r="K556" s="28">
        <v>136900</v>
      </c>
      <c r="L556" s="29">
        <f t="shared" si="355"/>
        <v>272315</v>
      </c>
      <c r="M556" s="29">
        <f t="shared" si="356"/>
        <v>272324</v>
      </c>
      <c r="N556" s="28">
        <v>5836</v>
      </c>
      <c r="O556" s="28">
        <v>34</v>
      </c>
      <c r="P556" s="30">
        <f t="shared" si="357"/>
        <v>5870</v>
      </c>
    </row>
    <row r="557" spans="1:16" ht="19.5" customHeight="1" x14ac:dyDescent="0.2">
      <c r="B557" s="27" t="s">
        <v>19</v>
      </c>
      <c r="C557" s="28">
        <v>3</v>
      </c>
      <c r="D557" s="28">
        <v>2198</v>
      </c>
      <c r="E557" s="28">
        <f t="shared" si="353"/>
        <v>2201</v>
      </c>
      <c r="F557" s="28">
        <v>0</v>
      </c>
      <c r="G557" s="28">
        <v>0</v>
      </c>
      <c r="H557" s="28">
        <v>0</v>
      </c>
      <c r="I557" s="29">
        <f t="shared" si="354"/>
        <v>0</v>
      </c>
      <c r="J557" s="28">
        <v>131427</v>
      </c>
      <c r="K557" s="28">
        <v>129520</v>
      </c>
      <c r="L557" s="29">
        <f t="shared" si="355"/>
        <v>260947</v>
      </c>
      <c r="M557" s="29">
        <f t="shared" si="356"/>
        <v>260947</v>
      </c>
      <c r="N557" s="28">
        <v>5570</v>
      </c>
      <c r="O557" s="28">
        <v>45</v>
      </c>
      <c r="P557" s="30">
        <f t="shared" si="357"/>
        <v>5615</v>
      </c>
    </row>
    <row r="558" spans="1:16" ht="19.5" customHeight="1" x14ac:dyDescent="0.2">
      <c r="B558" s="27" t="s">
        <v>66</v>
      </c>
      <c r="C558" s="28">
        <v>5</v>
      </c>
      <c r="D558" s="28">
        <v>2185</v>
      </c>
      <c r="E558" s="28">
        <f t="shared" si="353"/>
        <v>2190</v>
      </c>
      <c r="F558" s="28">
        <v>443</v>
      </c>
      <c r="G558" s="28">
        <v>479</v>
      </c>
      <c r="H558" s="28">
        <v>0</v>
      </c>
      <c r="I558" s="29">
        <f t="shared" si="354"/>
        <v>922</v>
      </c>
      <c r="J558" s="28">
        <v>119073</v>
      </c>
      <c r="K558" s="28">
        <v>118207</v>
      </c>
      <c r="L558" s="29">
        <f t="shared" si="355"/>
        <v>237280</v>
      </c>
      <c r="M558" s="29">
        <f>I558+L558</f>
        <v>238202</v>
      </c>
      <c r="N558" s="28">
        <v>5894</v>
      </c>
      <c r="O558" s="28">
        <v>52</v>
      </c>
      <c r="P558" s="30">
        <f t="shared" si="357"/>
        <v>5946</v>
      </c>
    </row>
    <row r="559" spans="1:16" ht="19.5" customHeight="1" x14ac:dyDescent="0.2">
      <c r="B559" s="32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5"/>
      <c r="P559" s="30"/>
    </row>
    <row r="560" spans="1:16" ht="19.5" customHeight="1" x14ac:dyDescent="0.2">
      <c r="A560" s="4" t="s">
        <v>809</v>
      </c>
      <c r="B560" s="32" t="s">
        <v>72</v>
      </c>
      <c r="C560" s="28">
        <f>SUM(C547:C558)</f>
        <v>12</v>
      </c>
      <c r="D560" s="28">
        <f t="shared" ref="D560:P560" si="358">SUM(D547:D558)</f>
        <v>26172</v>
      </c>
      <c r="E560" s="28">
        <f t="shared" si="358"/>
        <v>26184</v>
      </c>
      <c r="F560" s="28">
        <f t="shared" si="358"/>
        <v>458</v>
      </c>
      <c r="G560" s="28">
        <f t="shared" si="358"/>
        <v>482</v>
      </c>
      <c r="H560" s="28">
        <f t="shared" si="358"/>
        <v>0</v>
      </c>
      <c r="I560" s="28">
        <f t="shared" si="358"/>
        <v>940</v>
      </c>
      <c r="J560" s="28">
        <f t="shared" si="358"/>
        <v>1261506</v>
      </c>
      <c r="K560" s="28">
        <f t="shared" si="358"/>
        <v>1267496</v>
      </c>
      <c r="L560" s="28">
        <f t="shared" si="358"/>
        <v>2529002</v>
      </c>
      <c r="M560" s="28">
        <f t="shared" si="358"/>
        <v>2529942</v>
      </c>
      <c r="N560" s="28">
        <f t="shared" si="358"/>
        <v>61680</v>
      </c>
      <c r="O560" s="28">
        <f t="shared" si="358"/>
        <v>579</v>
      </c>
      <c r="P560" s="28">
        <f t="shared" si="358"/>
        <v>62259</v>
      </c>
    </row>
    <row r="561" spans="1:16" ht="7" customHeight="1" x14ac:dyDescent="0.2">
      <c r="B561" s="32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30"/>
    </row>
    <row r="562" spans="1:16" ht="19.5" customHeight="1" x14ac:dyDescent="0.2">
      <c r="B562" s="33" t="s">
        <v>40</v>
      </c>
      <c r="C562" s="34">
        <v>9</v>
      </c>
      <c r="D562" s="34">
        <v>2183</v>
      </c>
      <c r="E562" s="35">
        <f t="shared" ref="E562:E564" si="359">SUM(C562:D562)</f>
        <v>2192</v>
      </c>
      <c r="F562" s="34">
        <v>1030</v>
      </c>
      <c r="G562" s="34">
        <v>1613</v>
      </c>
      <c r="H562" s="34">
        <v>0</v>
      </c>
      <c r="I562" s="36">
        <f t="shared" ref="I562:I564" si="360">SUM(F562:H562)</f>
        <v>2643</v>
      </c>
      <c r="J562" s="37">
        <v>100428</v>
      </c>
      <c r="K562" s="37">
        <v>103063</v>
      </c>
      <c r="L562" s="37">
        <f>SUM(J562:K562)</f>
        <v>203491</v>
      </c>
      <c r="M562" s="37">
        <f>I562+L562</f>
        <v>206134</v>
      </c>
      <c r="N562" s="37">
        <v>5718</v>
      </c>
      <c r="O562" s="37">
        <v>64</v>
      </c>
      <c r="P562" s="38">
        <f>SUM(N562:O562)</f>
        <v>5782</v>
      </c>
    </row>
    <row r="563" spans="1:16" ht="19.5" customHeight="1" x14ac:dyDescent="0.2">
      <c r="B563" s="27" t="s">
        <v>46</v>
      </c>
      <c r="C563" s="28">
        <v>17</v>
      </c>
      <c r="D563" s="28">
        <v>1974</v>
      </c>
      <c r="E563" s="28">
        <f t="shared" si="359"/>
        <v>1991</v>
      </c>
      <c r="F563" s="28">
        <v>2664</v>
      </c>
      <c r="G563" s="28">
        <v>2602</v>
      </c>
      <c r="H563" s="28">
        <v>0</v>
      </c>
      <c r="I563" s="29">
        <f t="shared" si="360"/>
        <v>5266</v>
      </c>
      <c r="J563" s="29">
        <v>108402</v>
      </c>
      <c r="K563" s="29">
        <v>108262</v>
      </c>
      <c r="L563" s="29">
        <f>SUM(J563:K563)</f>
        <v>216664</v>
      </c>
      <c r="M563" s="29">
        <f>I563+L563</f>
        <v>221930</v>
      </c>
      <c r="N563" s="29">
        <v>5462</v>
      </c>
      <c r="O563" s="31">
        <v>46</v>
      </c>
      <c r="P563" s="30">
        <f>SUM(N563:O563)</f>
        <v>5508</v>
      </c>
    </row>
    <row r="564" spans="1:16" ht="19.5" customHeight="1" x14ac:dyDescent="0.2">
      <c r="B564" s="27" t="s">
        <v>8</v>
      </c>
      <c r="C564" s="28">
        <v>23</v>
      </c>
      <c r="D564" s="28">
        <v>2348</v>
      </c>
      <c r="E564" s="28">
        <f t="shared" si="359"/>
        <v>2371</v>
      </c>
      <c r="F564" s="28">
        <v>2956</v>
      </c>
      <c r="G564" s="28">
        <v>3228</v>
      </c>
      <c r="H564" s="28">
        <v>0</v>
      </c>
      <c r="I564" s="29">
        <f t="shared" si="360"/>
        <v>6184</v>
      </c>
      <c r="J564" s="29">
        <v>141313</v>
      </c>
      <c r="K564" s="29">
        <v>140262</v>
      </c>
      <c r="L564" s="29">
        <f>SUM(J564:K564)</f>
        <v>281575</v>
      </c>
      <c r="M564" s="29">
        <f>I564+L564</f>
        <v>287759</v>
      </c>
      <c r="N564" s="29">
        <v>5786</v>
      </c>
      <c r="O564" s="31">
        <v>71</v>
      </c>
      <c r="P564" s="30">
        <f>SUM(N564:O564)</f>
        <v>5857</v>
      </c>
    </row>
    <row r="565" spans="1:16" ht="19.5" customHeight="1" x14ac:dyDescent="0.2">
      <c r="B565" s="32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30"/>
    </row>
    <row r="566" spans="1:16" ht="19.5" customHeight="1" x14ac:dyDescent="0.2">
      <c r="A566" s="4" t="s">
        <v>810</v>
      </c>
      <c r="B566" s="32" t="s">
        <v>74</v>
      </c>
      <c r="C566" s="28">
        <f>SUM(C550:C558,C562:C564)</f>
        <v>58</v>
      </c>
      <c r="D566" s="28">
        <f t="shared" ref="D566:P566" si="361">SUM(D550:D558,D562:D564)</f>
        <v>26687</v>
      </c>
      <c r="E566" s="28">
        <f t="shared" si="361"/>
        <v>26745</v>
      </c>
      <c r="F566" s="28">
        <f t="shared" si="361"/>
        <v>7106</v>
      </c>
      <c r="G566" s="28">
        <f t="shared" si="361"/>
        <v>7925</v>
      </c>
      <c r="H566" s="28">
        <f t="shared" si="361"/>
        <v>0</v>
      </c>
      <c r="I566" s="28">
        <f t="shared" si="361"/>
        <v>15031</v>
      </c>
      <c r="J566" s="28">
        <f t="shared" si="361"/>
        <v>1386367</v>
      </c>
      <c r="K566" s="28">
        <f t="shared" si="361"/>
        <v>1392575</v>
      </c>
      <c r="L566" s="28">
        <f t="shared" si="361"/>
        <v>2778942</v>
      </c>
      <c r="M566" s="28">
        <f t="shared" si="361"/>
        <v>2793973</v>
      </c>
      <c r="N566" s="28">
        <f t="shared" si="361"/>
        <v>64985</v>
      </c>
      <c r="O566" s="28">
        <f t="shared" si="361"/>
        <v>623</v>
      </c>
      <c r="P566" s="28">
        <f t="shared" si="361"/>
        <v>65608</v>
      </c>
    </row>
    <row r="567" spans="1:16" ht="7" customHeight="1" x14ac:dyDescent="0.2">
      <c r="B567" s="39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1"/>
      <c r="P567" s="42"/>
    </row>
    <row r="568" spans="1:16" ht="19.5" customHeight="1" x14ac:dyDescent="0.2"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4"/>
      <c r="P568" s="44"/>
    </row>
    <row r="569" spans="1:16" ht="19.5" customHeight="1" x14ac:dyDescent="0.2"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4"/>
      <c r="P569" s="44"/>
    </row>
    <row r="570" spans="1:16" ht="19.5" customHeight="1" x14ac:dyDescent="0.2">
      <c r="B570" s="10" t="s">
        <v>11</v>
      </c>
      <c r="C570" s="11"/>
      <c r="D570" s="12"/>
      <c r="E570" s="12"/>
      <c r="F570" s="12" t="s">
        <v>85</v>
      </c>
      <c r="G570" s="12"/>
      <c r="H570" s="12"/>
      <c r="I570" s="12"/>
      <c r="J570" s="11"/>
      <c r="K570" s="12"/>
      <c r="L570" s="12"/>
      <c r="M570" s="12" t="s">
        <v>77</v>
      </c>
      <c r="N570" s="12"/>
      <c r="O570" s="45"/>
      <c r="P570" s="46"/>
    </row>
    <row r="571" spans="1:16" ht="19.5" customHeight="1" x14ac:dyDescent="0.2">
      <c r="B571" s="47"/>
      <c r="C571" s="14"/>
      <c r="D571" s="16" t="s">
        <v>31</v>
      </c>
      <c r="E571" s="16"/>
      <c r="F571" s="14"/>
      <c r="G571" s="16" t="s">
        <v>26</v>
      </c>
      <c r="H571" s="16"/>
      <c r="I571" s="14" t="s">
        <v>69</v>
      </c>
      <c r="J571" s="14"/>
      <c r="K571" s="16" t="s">
        <v>31</v>
      </c>
      <c r="L571" s="16"/>
      <c r="M571" s="14"/>
      <c r="N571" s="16" t="s">
        <v>26</v>
      </c>
      <c r="O571" s="48"/>
      <c r="P571" s="49" t="s">
        <v>14</v>
      </c>
    </row>
    <row r="572" spans="1:16" ht="19.5" customHeight="1" x14ac:dyDescent="0.2">
      <c r="B572" s="50" t="s">
        <v>35</v>
      </c>
      <c r="C572" s="14" t="s">
        <v>76</v>
      </c>
      <c r="D572" s="14" t="s">
        <v>60</v>
      </c>
      <c r="E572" s="14" t="s">
        <v>38</v>
      </c>
      <c r="F572" s="14" t="s">
        <v>76</v>
      </c>
      <c r="G572" s="14" t="s">
        <v>60</v>
      </c>
      <c r="H572" s="14" t="s">
        <v>38</v>
      </c>
      <c r="I572" s="17"/>
      <c r="J572" s="14" t="s">
        <v>76</v>
      </c>
      <c r="K572" s="14" t="s">
        <v>60</v>
      </c>
      <c r="L572" s="14" t="s">
        <v>38</v>
      </c>
      <c r="M572" s="14" t="s">
        <v>76</v>
      </c>
      <c r="N572" s="14" t="s">
        <v>60</v>
      </c>
      <c r="O572" s="51" t="s">
        <v>38</v>
      </c>
      <c r="P572" s="52"/>
    </row>
    <row r="573" spans="1:16" ht="7" customHeight="1" x14ac:dyDescent="0.2">
      <c r="B573" s="53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51"/>
      <c r="P573" s="49"/>
    </row>
    <row r="574" spans="1:16" ht="19.5" customHeight="1" x14ac:dyDescent="0.2">
      <c r="B574" s="27" t="s">
        <v>40</v>
      </c>
      <c r="C574" s="28">
        <v>0</v>
      </c>
      <c r="D574" s="28">
        <v>0</v>
      </c>
      <c r="E574" s="28">
        <f>SUM(C574:D574)</f>
        <v>0</v>
      </c>
      <c r="F574" s="28">
        <v>39</v>
      </c>
      <c r="G574" s="28">
        <v>60</v>
      </c>
      <c r="H574" s="28">
        <f t="shared" ref="H574:H585" si="362">SUM(F574:G574)</f>
        <v>99</v>
      </c>
      <c r="I574" s="28">
        <f>E574+H574</f>
        <v>99</v>
      </c>
      <c r="J574" s="28">
        <v>0</v>
      </c>
      <c r="K574" s="28">
        <v>0</v>
      </c>
      <c r="L574" s="28">
        <f>SUM(J574:K574)</f>
        <v>0</v>
      </c>
      <c r="M574" s="28">
        <v>5768</v>
      </c>
      <c r="N574" s="28">
        <v>40005</v>
      </c>
      <c r="O574" s="28">
        <f>SUM(M574:N574)</f>
        <v>45773</v>
      </c>
      <c r="P574" s="30">
        <f>L574+O574</f>
        <v>45773</v>
      </c>
    </row>
    <row r="575" spans="1:16" ht="19.5" customHeight="1" x14ac:dyDescent="0.2">
      <c r="B575" s="27" t="s">
        <v>46</v>
      </c>
      <c r="C575" s="28">
        <v>0</v>
      </c>
      <c r="D575" s="28">
        <v>0</v>
      </c>
      <c r="E575" s="28">
        <f t="shared" ref="E575:E585" si="363">SUM(C575:D575)</f>
        <v>0</v>
      </c>
      <c r="F575" s="28">
        <v>38</v>
      </c>
      <c r="G575" s="28">
        <v>57</v>
      </c>
      <c r="H575" s="28">
        <f t="shared" si="362"/>
        <v>95</v>
      </c>
      <c r="I575" s="28">
        <f>E575+H575</f>
        <v>95</v>
      </c>
      <c r="J575" s="28">
        <v>0</v>
      </c>
      <c r="K575" s="28">
        <v>0</v>
      </c>
      <c r="L575" s="28">
        <f t="shared" ref="L575:L585" si="364">SUM(J575:K575)</f>
        <v>0</v>
      </c>
      <c r="M575" s="28">
        <v>5360</v>
      </c>
      <c r="N575" s="25">
        <v>37854</v>
      </c>
      <c r="O575" s="28">
        <f t="shared" ref="O575:O585" si="365">SUM(M575:N575)</f>
        <v>43214</v>
      </c>
      <c r="P575" s="30">
        <f t="shared" ref="P575:P585" si="366">L575+O575</f>
        <v>43214</v>
      </c>
    </row>
    <row r="576" spans="1:16" ht="19.5" customHeight="1" x14ac:dyDescent="0.2">
      <c r="B576" s="27" t="s">
        <v>8</v>
      </c>
      <c r="C576" s="28">
        <v>0</v>
      </c>
      <c r="D576" s="28">
        <v>0</v>
      </c>
      <c r="E576" s="28">
        <f t="shared" si="363"/>
        <v>0</v>
      </c>
      <c r="F576" s="28">
        <v>49</v>
      </c>
      <c r="G576" s="28">
        <v>81</v>
      </c>
      <c r="H576" s="28">
        <f t="shared" si="362"/>
        <v>130</v>
      </c>
      <c r="I576" s="28">
        <f>E576+H576</f>
        <v>130</v>
      </c>
      <c r="J576" s="28">
        <v>0</v>
      </c>
      <c r="K576" s="28">
        <v>0</v>
      </c>
      <c r="L576" s="28">
        <f t="shared" si="364"/>
        <v>0</v>
      </c>
      <c r="M576" s="28">
        <v>6087</v>
      </c>
      <c r="N576" s="28">
        <v>46893</v>
      </c>
      <c r="O576" s="28">
        <f t="shared" si="365"/>
        <v>52980</v>
      </c>
      <c r="P576" s="30">
        <f t="shared" si="366"/>
        <v>52980</v>
      </c>
    </row>
    <row r="577" spans="1:16" ht="19.5" customHeight="1" x14ac:dyDescent="0.2">
      <c r="B577" s="27" t="s">
        <v>50</v>
      </c>
      <c r="C577" s="28">
        <v>0</v>
      </c>
      <c r="D577" s="28">
        <v>0</v>
      </c>
      <c r="E577" s="28">
        <f t="shared" si="363"/>
        <v>0</v>
      </c>
      <c r="F577" s="28">
        <v>49</v>
      </c>
      <c r="G577" s="28">
        <v>80</v>
      </c>
      <c r="H577" s="28">
        <f t="shared" si="362"/>
        <v>129</v>
      </c>
      <c r="I577" s="28">
        <f t="shared" ref="I577:I585" si="367">E577+H577</f>
        <v>129</v>
      </c>
      <c r="J577" s="28">
        <v>0</v>
      </c>
      <c r="K577" s="28">
        <v>0</v>
      </c>
      <c r="L577" s="28">
        <f t="shared" si="364"/>
        <v>0</v>
      </c>
      <c r="M577" s="28">
        <v>5502</v>
      </c>
      <c r="N577" s="28">
        <v>41990</v>
      </c>
      <c r="O577" s="28">
        <f t="shared" si="365"/>
        <v>47492</v>
      </c>
      <c r="P577" s="30">
        <f t="shared" si="366"/>
        <v>47492</v>
      </c>
    </row>
    <row r="578" spans="1:16" ht="19.5" customHeight="1" x14ac:dyDescent="0.2">
      <c r="B578" s="27" t="s">
        <v>51</v>
      </c>
      <c r="C578" s="28">
        <v>0</v>
      </c>
      <c r="D578" s="28">
        <v>0</v>
      </c>
      <c r="E578" s="28">
        <f t="shared" si="363"/>
        <v>0</v>
      </c>
      <c r="F578" s="28">
        <v>64</v>
      </c>
      <c r="G578" s="28">
        <v>58</v>
      </c>
      <c r="H578" s="28">
        <f t="shared" si="362"/>
        <v>122</v>
      </c>
      <c r="I578" s="28">
        <f t="shared" si="367"/>
        <v>122</v>
      </c>
      <c r="J578" s="28">
        <v>0</v>
      </c>
      <c r="K578" s="28">
        <v>0</v>
      </c>
      <c r="L578" s="28">
        <f t="shared" si="364"/>
        <v>0</v>
      </c>
      <c r="M578" s="28">
        <v>5173</v>
      </c>
      <c r="N578" s="28">
        <v>38231</v>
      </c>
      <c r="O578" s="28">
        <f t="shared" si="365"/>
        <v>43404</v>
      </c>
      <c r="P578" s="30">
        <f t="shared" si="366"/>
        <v>43404</v>
      </c>
    </row>
    <row r="579" spans="1:16" ht="19.5" customHeight="1" x14ac:dyDescent="0.2">
      <c r="B579" s="27" t="s">
        <v>53</v>
      </c>
      <c r="C579" s="28">
        <v>0</v>
      </c>
      <c r="D579" s="28">
        <v>0</v>
      </c>
      <c r="E579" s="28">
        <f t="shared" si="363"/>
        <v>0</v>
      </c>
      <c r="F579" s="28">
        <v>117</v>
      </c>
      <c r="G579" s="28">
        <v>56</v>
      </c>
      <c r="H579" s="28">
        <f t="shared" si="362"/>
        <v>173</v>
      </c>
      <c r="I579" s="28">
        <f t="shared" si="367"/>
        <v>173</v>
      </c>
      <c r="J579" s="28">
        <v>0</v>
      </c>
      <c r="K579" s="28">
        <v>0</v>
      </c>
      <c r="L579" s="28">
        <f t="shared" si="364"/>
        <v>0</v>
      </c>
      <c r="M579" s="28">
        <v>5123</v>
      </c>
      <c r="N579" s="28">
        <v>42730</v>
      </c>
      <c r="O579" s="28">
        <f t="shared" si="365"/>
        <v>47853</v>
      </c>
      <c r="P579" s="30">
        <f t="shared" si="366"/>
        <v>47853</v>
      </c>
    </row>
    <row r="580" spans="1:16" ht="19.5" customHeight="1" x14ac:dyDescent="0.2">
      <c r="B580" s="27" t="s">
        <v>58</v>
      </c>
      <c r="C580" s="28">
        <v>0</v>
      </c>
      <c r="D580" s="28">
        <v>0</v>
      </c>
      <c r="E580" s="28">
        <f t="shared" si="363"/>
        <v>0</v>
      </c>
      <c r="F580" s="28">
        <v>42</v>
      </c>
      <c r="G580" s="28">
        <v>56</v>
      </c>
      <c r="H580" s="28">
        <f t="shared" si="362"/>
        <v>98</v>
      </c>
      <c r="I580" s="28">
        <f t="shared" si="367"/>
        <v>98</v>
      </c>
      <c r="J580" s="28">
        <v>0</v>
      </c>
      <c r="K580" s="28">
        <v>0</v>
      </c>
      <c r="L580" s="28">
        <f t="shared" si="364"/>
        <v>0</v>
      </c>
      <c r="M580" s="28">
        <v>4792</v>
      </c>
      <c r="N580" s="28">
        <v>39752</v>
      </c>
      <c r="O580" s="28">
        <f t="shared" si="365"/>
        <v>44544</v>
      </c>
      <c r="P580" s="30">
        <f t="shared" si="366"/>
        <v>44544</v>
      </c>
    </row>
    <row r="581" spans="1:16" ht="19.5" customHeight="1" x14ac:dyDescent="0.2">
      <c r="B581" s="27" t="s">
        <v>4</v>
      </c>
      <c r="C581" s="28">
        <v>0</v>
      </c>
      <c r="D581" s="28">
        <v>0</v>
      </c>
      <c r="E581" s="28">
        <f t="shared" si="363"/>
        <v>0</v>
      </c>
      <c r="F581" s="28">
        <v>31</v>
      </c>
      <c r="G581" s="28">
        <v>60</v>
      </c>
      <c r="H581" s="28">
        <f t="shared" si="362"/>
        <v>91</v>
      </c>
      <c r="I581" s="28">
        <f t="shared" si="367"/>
        <v>91</v>
      </c>
      <c r="J581" s="28">
        <v>0</v>
      </c>
      <c r="K581" s="28">
        <v>0</v>
      </c>
      <c r="L581" s="28">
        <f t="shared" si="364"/>
        <v>0</v>
      </c>
      <c r="M581" s="28">
        <v>4993</v>
      </c>
      <c r="N581" s="28">
        <v>37509</v>
      </c>
      <c r="O581" s="28">
        <f t="shared" si="365"/>
        <v>42502</v>
      </c>
      <c r="P581" s="30">
        <f t="shared" si="366"/>
        <v>42502</v>
      </c>
    </row>
    <row r="582" spans="1:16" ht="19.5" customHeight="1" x14ac:dyDescent="0.2">
      <c r="B582" s="27" t="s">
        <v>59</v>
      </c>
      <c r="C582" s="28">
        <v>0</v>
      </c>
      <c r="D582" s="28">
        <v>2</v>
      </c>
      <c r="E582" s="28">
        <f t="shared" si="363"/>
        <v>2</v>
      </c>
      <c r="F582" s="28">
        <v>30</v>
      </c>
      <c r="G582" s="28">
        <v>77</v>
      </c>
      <c r="H582" s="28">
        <f t="shared" si="362"/>
        <v>107</v>
      </c>
      <c r="I582" s="28">
        <f t="shared" si="367"/>
        <v>109</v>
      </c>
      <c r="J582" s="28">
        <v>0</v>
      </c>
      <c r="K582" s="28">
        <v>0</v>
      </c>
      <c r="L582" s="28">
        <f t="shared" si="364"/>
        <v>0</v>
      </c>
      <c r="M582" s="28">
        <v>4738</v>
      </c>
      <c r="N582" s="28">
        <v>40572</v>
      </c>
      <c r="O582" s="28">
        <f t="shared" si="365"/>
        <v>45310</v>
      </c>
      <c r="P582" s="30">
        <f t="shared" si="366"/>
        <v>45310</v>
      </c>
    </row>
    <row r="583" spans="1:16" ht="19.5" customHeight="1" x14ac:dyDescent="0.2">
      <c r="B583" s="27" t="s">
        <v>25</v>
      </c>
      <c r="C583" s="28">
        <v>0</v>
      </c>
      <c r="D583" s="28">
        <v>2</v>
      </c>
      <c r="E583" s="28">
        <f t="shared" si="363"/>
        <v>2</v>
      </c>
      <c r="F583" s="28">
        <v>42</v>
      </c>
      <c r="G583" s="28">
        <v>89</v>
      </c>
      <c r="H583" s="28">
        <f t="shared" si="362"/>
        <v>131</v>
      </c>
      <c r="I583" s="28">
        <f t="shared" si="367"/>
        <v>133</v>
      </c>
      <c r="J583" s="28">
        <v>0</v>
      </c>
      <c r="K583" s="28">
        <v>0</v>
      </c>
      <c r="L583" s="28">
        <f t="shared" si="364"/>
        <v>0</v>
      </c>
      <c r="M583" s="28">
        <v>4898</v>
      </c>
      <c r="N583" s="28">
        <v>37247</v>
      </c>
      <c r="O583" s="28">
        <f t="shared" si="365"/>
        <v>42145</v>
      </c>
      <c r="P583" s="30">
        <f t="shared" si="366"/>
        <v>42145</v>
      </c>
    </row>
    <row r="584" spans="1:16" ht="19.5" customHeight="1" x14ac:dyDescent="0.2">
      <c r="B584" s="27" t="s">
        <v>19</v>
      </c>
      <c r="C584" s="28">
        <v>0</v>
      </c>
      <c r="D584" s="28">
        <v>1</v>
      </c>
      <c r="E584" s="28">
        <f t="shared" si="363"/>
        <v>1</v>
      </c>
      <c r="F584" s="28">
        <v>38</v>
      </c>
      <c r="G584" s="28">
        <v>69</v>
      </c>
      <c r="H584" s="28">
        <f t="shared" si="362"/>
        <v>107</v>
      </c>
      <c r="I584" s="28">
        <f t="shared" si="367"/>
        <v>108</v>
      </c>
      <c r="J584" s="28">
        <v>0</v>
      </c>
      <c r="K584" s="28">
        <v>0</v>
      </c>
      <c r="L584" s="28">
        <f t="shared" si="364"/>
        <v>0</v>
      </c>
      <c r="M584" s="28">
        <v>5213</v>
      </c>
      <c r="N584" s="28">
        <v>40569</v>
      </c>
      <c r="O584" s="28">
        <f t="shared" si="365"/>
        <v>45782</v>
      </c>
      <c r="P584" s="30">
        <f t="shared" si="366"/>
        <v>45782</v>
      </c>
    </row>
    <row r="585" spans="1:16" ht="19.5" customHeight="1" x14ac:dyDescent="0.2">
      <c r="B585" s="27" t="s">
        <v>66</v>
      </c>
      <c r="C585" s="28">
        <v>0</v>
      </c>
      <c r="D585" s="28">
        <v>0</v>
      </c>
      <c r="E585" s="28">
        <f t="shared" si="363"/>
        <v>0</v>
      </c>
      <c r="F585" s="28">
        <v>44</v>
      </c>
      <c r="G585" s="28">
        <v>79</v>
      </c>
      <c r="H585" s="28">
        <f t="shared" si="362"/>
        <v>123</v>
      </c>
      <c r="I585" s="28">
        <f t="shared" si="367"/>
        <v>123</v>
      </c>
      <c r="J585" s="28">
        <v>0</v>
      </c>
      <c r="K585" s="28">
        <v>0</v>
      </c>
      <c r="L585" s="28">
        <f t="shared" si="364"/>
        <v>0</v>
      </c>
      <c r="M585" s="28">
        <v>6665</v>
      </c>
      <c r="N585" s="28">
        <v>47106</v>
      </c>
      <c r="O585" s="28">
        <f t="shared" si="365"/>
        <v>53771</v>
      </c>
      <c r="P585" s="30">
        <f t="shared" si="366"/>
        <v>53771</v>
      </c>
    </row>
    <row r="586" spans="1:16" ht="19.5" customHeight="1" x14ac:dyDescent="0.2">
      <c r="B586" s="32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30"/>
    </row>
    <row r="587" spans="1:16" ht="19.5" customHeight="1" x14ac:dyDescent="0.2">
      <c r="A587" s="4" t="s">
        <v>811</v>
      </c>
      <c r="B587" s="32" t="s">
        <v>72</v>
      </c>
      <c r="C587" s="28">
        <f>SUM(C574:C585)</f>
        <v>0</v>
      </c>
      <c r="D587" s="28">
        <f t="shared" ref="D587:P587" si="368">SUM(D574:D585)</f>
        <v>5</v>
      </c>
      <c r="E587" s="28">
        <f t="shared" si="368"/>
        <v>5</v>
      </c>
      <c r="F587" s="28">
        <f t="shared" si="368"/>
        <v>583</v>
      </c>
      <c r="G587" s="28">
        <f t="shared" si="368"/>
        <v>822</v>
      </c>
      <c r="H587" s="28">
        <f t="shared" si="368"/>
        <v>1405</v>
      </c>
      <c r="I587" s="28">
        <f t="shared" si="368"/>
        <v>1410</v>
      </c>
      <c r="J587" s="28">
        <f t="shared" si="368"/>
        <v>0</v>
      </c>
      <c r="K587" s="28">
        <f t="shared" si="368"/>
        <v>0</v>
      </c>
      <c r="L587" s="28">
        <f t="shared" si="368"/>
        <v>0</v>
      </c>
      <c r="M587" s="28">
        <f t="shared" si="368"/>
        <v>64312</v>
      </c>
      <c r="N587" s="28">
        <f t="shared" si="368"/>
        <v>490458</v>
      </c>
      <c r="O587" s="28">
        <f t="shared" si="368"/>
        <v>554770</v>
      </c>
      <c r="P587" s="28">
        <f t="shared" si="368"/>
        <v>554770</v>
      </c>
    </row>
    <row r="588" spans="1:16" ht="7" customHeight="1" x14ac:dyDescent="0.2">
      <c r="B588" s="32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30"/>
    </row>
    <row r="589" spans="1:16" ht="19.5" customHeight="1" x14ac:dyDescent="0.2">
      <c r="B589" s="33" t="s">
        <v>40</v>
      </c>
      <c r="C589" s="34">
        <v>0</v>
      </c>
      <c r="D589" s="34">
        <v>0</v>
      </c>
      <c r="E589" s="34">
        <f t="shared" ref="E589:E591" si="369">SUM(C589:D589)</f>
        <v>0</v>
      </c>
      <c r="F589" s="34">
        <v>38</v>
      </c>
      <c r="G589" s="34">
        <v>64</v>
      </c>
      <c r="H589" s="34">
        <f t="shared" ref="H589:H591" si="370">SUM(F589:G589)</f>
        <v>102</v>
      </c>
      <c r="I589" s="34">
        <f t="shared" ref="I589:I591" si="371">E589+H589</f>
        <v>102</v>
      </c>
      <c r="J589" s="34">
        <v>0</v>
      </c>
      <c r="K589" s="34">
        <v>0</v>
      </c>
      <c r="L589" s="34">
        <f t="shared" ref="L589:L591" si="372">SUM(J589:K589)</f>
        <v>0</v>
      </c>
      <c r="M589" s="34">
        <v>5359</v>
      </c>
      <c r="N589" s="34">
        <v>33340</v>
      </c>
      <c r="O589" s="34">
        <f t="shared" ref="O589:O591" si="373">SUM(M589:N589)</f>
        <v>38699</v>
      </c>
      <c r="P589" s="38">
        <f t="shared" ref="P589:P591" si="374">L589+O589</f>
        <v>38699</v>
      </c>
    </row>
    <row r="590" spans="1:16" ht="19.5" customHeight="1" x14ac:dyDescent="0.2">
      <c r="B590" s="27" t="s">
        <v>46</v>
      </c>
      <c r="C590" s="28">
        <v>0</v>
      </c>
      <c r="D590" s="28">
        <v>0</v>
      </c>
      <c r="E590" s="28">
        <f t="shared" si="369"/>
        <v>0</v>
      </c>
      <c r="F590" s="28">
        <v>31</v>
      </c>
      <c r="G590" s="28">
        <v>64</v>
      </c>
      <c r="H590" s="28">
        <f t="shared" si="370"/>
        <v>95</v>
      </c>
      <c r="I590" s="28">
        <f t="shared" si="371"/>
        <v>95</v>
      </c>
      <c r="J590" s="28">
        <v>0</v>
      </c>
      <c r="K590" s="28">
        <v>0</v>
      </c>
      <c r="L590" s="28">
        <f t="shared" si="372"/>
        <v>0</v>
      </c>
      <c r="M590" s="28">
        <v>4339</v>
      </c>
      <c r="N590" s="25">
        <v>33264</v>
      </c>
      <c r="O590" s="28">
        <f t="shared" si="373"/>
        <v>37603</v>
      </c>
      <c r="P590" s="30">
        <f t="shared" si="374"/>
        <v>37603</v>
      </c>
    </row>
    <row r="591" spans="1:16" ht="19.5" customHeight="1" x14ac:dyDescent="0.2">
      <c r="B591" s="27" t="s">
        <v>8</v>
      </c>
      <c r="C591" s="28">
        <v>0</v>
      </c>
      <c r="D591" s="28">
        <v>0</v>
      </c>
      <c r="E591" s="28">
        <f t="shared" si="369"/>
        <v>0</v>
      </c>
      <c r="F591" s="28">
        <v>41</v>
      </c>
      <c r="G591" s="28">
        <v>86</v>
      </c>
      <c r="H591" s="28">
        <f t="shared" si="370"/>
        <v>127</v>
      </c>
      <c r="I591" s="28">
        <f t="shared" si="371"/>
        <v>127</v>
      </c>
      <c r="J591" s="28">
        <v>0</v>
      </c>
      <c r="K591" s="28">
        <v>0</v>
      </c>
      <c r="L591" s="28">
        <f t="shared" si="372"/>
        <v>0</v>
      </c>
      <c r="M591" s="28">
        <v>5540</v>
      </c>
      <c r="N591" s="28">
        <v>39764</v>
      </c>
      <c r="O591" s="28">
        <f t="shared" si="373"/>
        <v>45304</v>
      </c>
      <c r="P591" s="30">
        <f t="shared" si="374"/>
        <v>45304</v>
      </c>
    </row>
    <row r="592" spans="1:16" ht="19.5" customHeight="1" x14ac:dyDescent="0.2">
      <c r="B592" s="32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30"/>
    </row>
    <row r="593" spans="1:16" ht="19.5" customHeight="1" x14ac:dyDescent="0.2">
      <c r="A593" s="4" t="s">
        <v>812</v>
      </c>
      <c r="B593" s="32" t="s">
        <v>74</v>
      </c>
      <c r="C593" s="28">
        <f>SUM(C577:C585,C589:C591)</f>
        <v>0</v>
      </c>
      <c r="D593" s="28">
        <f t="shared" ref="D593:P593" si="375">SUM(D577:D585,D589:D591)</f>
        <v>5</v>
      </c>
      <c r="E593" s="28">
        <f t="shared" si="375"/>
        <v>5</v>
      </c>
      <c r="F593" s="28">
        <f t="shared" si="375"/>
        <v>567</v>
      </c>
      <c r="G593" s="28">
        <f t="shared" si="375"/>
        <v>838</v>
      </c>
      <c r="H593" s="28">
        <f t="shared" si="375"/>
        <v>1405</v>
      </c>
      <c r="I593" s="28">
        <f t="shared" si="375"/>
        <v>1410</v>
      </c>
      <c r="J593" s="28">
        <f t="shared" si="375"/>
        <v>0</v>
      </c>
      <c r="K593" s="28">
        <f t="shared" si="375"/>
        <v>0</v>
      </c>
      <c r="L593" s="28">
        <f t="shared" si="375"/>
        <v>0</v>
      </c>
      <c r="M593" s="28">
        <f t="shared" si="375"/>
        <v>62335</v>
      </c>
      <c r="N593" s="28">
        <f t="shared" si="375"/>
        <v>472074</v>
      </c>
      <c r="O593" s="28">
        <f t="shared" si="375"/>
        <v>534409</v>
      </c>
      <c r="P593" s="28">
        <f t="shared" si="375"/>
        <v>534409</v>
      </c>
    </row>
    <row r="594" spans="1:16" ht="7" customHeight="1" x14ac:dyDescent="0.2">
      <c r="B594" s="39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54"/>
    </row>
    <row r="595" spans="1:16" ht="19.5" customHeight="1" x14ac:dyDescent="0.2">
      <c r="B595" s="81" t="str">
        <f>B541</f>
        <v>令　和　４　年　空　港　管　理　状　況　調　書</v>
      </c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</row>
    <row r="596" spans="1:16" ht="19.5" customHeight="1" x14ac:dyDescent="0.2">
      <c r="B596" s="6" t="s">
        <v>2</v>
      </c>
      <c r="C596" s="6" t="s">
        <v>106</v>
      </c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4"/>
      <c r="P596" s="44"/>
    </row>
    <row r="597" spans="1:16" ht="19.5" customHeight="1" x14ac:dyDescent="0.2">
      <c r="B597" s="10" t="s">
        <v>11</v>
      </c>
      <c r="C597" s="11"/>
      <c r="D597" s="12" t="s">
        <v>17</v>
      </c>
      <c r="E597" s="12"/>
      <c r="F597" s="82" t="s">
        <v>83</v>
      </c>
      <c r="G597" s="83"/>
      <c r="H597" s="83"/>
      <c r="I597" s="83"/>
      <c r="J597" s="83"/>
      <c r="K597" s="83"/>
      <c r="L597" s="83"/>
      <c r="M597" s="84"/>
      <c r="N597" s="82" t="s">
        <v>701</v>
      </c>
      <c r="O597" s="83"/>
      <c r="P597" s="85"/>
    </row>
    <row r="598" spans="1:16" ht="19.5" customHeight="1" x14ac:dyDescent="0.2">
      <c r="B598" s="13"/>
      <c r="C598" s="14" t="s">
        <v>23</v>
      </c>
      <c r="D598" s="14" t="s">
        <v>5</v>
      </c>
      <c r="E598" s="14" t="s">
        <v>30</v>
      </c>
      <c r="F598" s="14"/>
      <c r="G598" s="15" t="s">
        <v>31</v>
      </c>
      <c r="H598" s="15"/>
      <c r="I598" s="16"/>
      <c r="J598" s="14"/>
      <c r="K598" s="16" t="s">
        <v>26</v>
      </c>
      <c r="L598" s="16"/>
      <c r="M598" s="14" t="s">
        <v>14</v>
      </c>
      <c r="N598" s="17" t="s">
        <v>393</v>
      </c>
      <c r="O598" s="18" t="s">
        <v>67</v>
      </c>
      <c r="P598" s="19" t="s">
        <v>69</v>
      </c>
    </row>
    <row r="599" spans="1:16" ht="19.5" customHeight="1" x14ac:dyDescent="0.2">
      <c r="B599" s="13" t="s">
        <v>35</v>
      </c>
      <c r="C599" s="17"/>
      <c r="D599" s="17"/>
      <c r="E599" s="17"/>
      <c r="F599" s="14" t="s">
        <v>36</v>
      </c>
      <c r="G599" s="14" t="s">
        <v>41</v>
      </c>
      <c r="H599" s="14" t="s">
        <v>44</v>
      </c>
      <c r="I599" s="14" t="s">
        <v>38</v>
      </c>
      <c r="J599" s="14" t="s">
        <v>36</v>
      </c>
      <c r="K599" s="14" t="s">
        <v>41</v>
      </c>
      <c r="L599" s="14" t="s">
        <v>38</v>
      </c>
      <c r="M599" s="17"/>
      <c r="N599" s="20"/>
      <c r="O599" s="21"/>
      <c r="P599" s="22"/>
    </row>
    <row r="600" spans="1:16" ht="7" customHeight="1" x14ac:dyDescent="0.2">
      <c r="B600" s="23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24"/>
      <c r="O600" s="25"/>
      <c r="P600" s="26"/>
    </row>
    <row r="601" spans="1:16" ht="19.5" customHeight="1" x14ac:dyDescent="0.2">
      <c r="B601" s="27" t="s">
        <v>40</v>
      </c>
      <c r="C601" s="28">
        <v>0</v>
      </c>
      <c r="D601" s="28">
        <v>718</v>
      </c>
      <c r="E601" s="28">
        <f>SUM(C601:D601)</f>
        <v>718</v>
      </c>
      <c r="F601" s="28">
        <v>0</v>
      </c>
      <c r="G601" s="28">
        <v>0</v>
      </c>
      <c r="H601" s="28">
        <v>0</v>
      </c>
      <c r="I601" s="29">
        <f>SUM(F601:H601)</f>
        <v>0</v>
      </c>
      <c r="J601" s="29">
        <v>16635</v>
      </c>
      <c r="K601" s="29">
        <v>16275</v>
      </c>
      <c r="L601" s="29">
        <f>SUM(J601:K601)</f>
        <v>32910</v>
      </c>
      <c r="M601" s="29">
        <f>I601+L601</f>
        <v>32910</v>
      </c>
      <c r="N601" s="29">
        <v>1039</v>
      </c>
      <c r="O601" s="29">
        <v>0</v>
      </c>
      <c r="P601" s="30">
        <f>SUM(N601:O601)</f>
        <v>1039</v>
      </c>
    </row>
    <row r="602" spans="1:16" ht="19.5" customHeight="1" x14ac:dyDescent="0.2">
      <c r="B602" s="27" t="s">
        <v>46</v>
      </c>
      <c r="C602" s="28">
        <v>0</v>
      </c>
      <c r="D602" s="28">
        <v>611</v>
      </c>
      <c r="E602" s="28">
        <f t="shared" ref="E602:E612" si="376">SUM(C602:D602)</f>
        <v>611</v>
      </c>
      <c r="F602" s="28">
        <v>0</v>
      </c>
      <c r="G602" s="28">
        <v>0</v>
      </c>
      <c r="H602" s="28">
        <v>0</v>
      </c>
      <c r="I602" s="29">
        <f t="shared" ref="I602:I612" si="377">SUM(F602:H602)</f>
        <v>0</v>
      </c>
      <c r="J602" s="29">
        <v>9545</v>
      </c>
      <c r="K602" s="29">
        <v>9776</v>
      </c>
      <c r="L602" s="29">
        <f t="shared" ref="L602:L612" si="378">SUM(J602:K602)</f>
        <v>19321</v>
      </c>
      <c r="M602" s="29">
        <f t="shared" ref="M602:M611" si="379">I602+L602</f>
        <v>19321</v>
      </c>
      <c r="N602" s="29">
        <v>817</v>
      </c>
      <c r="O602" s="31">
        <v>0</v>
      </c>
      <c r="P602" s="30">
        <f t="shared" ref="P602:P612" si="380">SUM(N602:O602)</f>
        <v>817</v>
      </c>
    </row>
    <row r="603" spans="1:16" ht="19.5" customHeight="1" x14ac:dyDescent="0.2">
      <c r="B603" s="27" t="s">
        <v>8</v>
      </c>
      <c r="C603" s="28">
        <v>0</v>
      </c>
      <c r="D603" s="28">
        <v>908</v>
      </c>
      <c r="E603" s="28">
        <f t="shared" si="376"/>
        <v>908</v>
      </c>
      <c r="F603" s="28">
        <v>0</v>
      </c>
      <c r="G603" s="28">
        <v>0</v>
      </c>
      <c r="H603" s="28">
        <v>0</v>
      </c>
      <c r="I603" s="29">
        <f t="shared" si="377"/>
        <v>0</v>
      </c>
      <c r="J603" s="29">
        <v>20829</v>
      </c>
      <c r="K603" s="29">
        <v>20486</v>
      </c>
      <c r="L603" s="29">
        <f t="shared" si="378"/>
        <v>41315</v>
      </c>
      <c r="M603" s="29">
        <f t="shared" si="379"/>
        <v>41315</v>
      </c>
      <c r="N603" s="29">
        <v>1455</v>
      </c>
      <c r="O603" s="29">
        <v>0</v>
      </c>
      <c r="P603" s="30">
        <f t="shared" si="380"/>
        <v>1455</v>
      </c>
    </row>
    <row r="604" spans="1:16" ht="19.5" customHeight="1" x14ac:dyDescent="0.2">
      <c r="B604" s="27" t="s">
        <v>50</v>
      </c>
      <c r="C604" s="28">
        <v>0</v>
      </c>
      <c r="D604" s="28">
        <v>979</v>
      </c>
      <c r="E604" s="28">
        <f t="shared" si="376"/>
        <v>979</v>
      </c>
      <c r="F604" s="28">
        <v>0</v>
      </c>
      <c r="G604" s="28">
        <v>0</v>
      </c>
      <c r="H604" s="28">
        <v>0</v>
      </c>
      <c r="I604" s="29">
        <f t="shared" si="377"/>
        <v>0</v>
      </c>
      <c r="J604" s="28">
        <v>23565</v>
      </c>
      <c r="K604" s="28">
        <v>24000</v>
      </c>
      <c r="L604" s="29">
        <f t="shared" si="378"/>
        <v>47565</v>
      </c>
      <c r="M604" s="29">
        <f t="shared" si="379"/>
        <v>47565</v>
      </c>
      <c r="N604" s="28">
        <v>1687</v>
      </c>
      <c r="O604" s="28">
        <v>1</v>
      </c>
      <c r="P604" s="30">
        <f t="shared" si="380"/>
        <v>1688</v>
      </c>
    </row>
    <row r="605" spans="1:16" ht="19.5" customHeight="1" x14ac:dyDescent="0.2">
      <c r="B605" s="27" t="s">
        <v>51</v>
      </c>
      <c r="C605" s="28">
        <v>0</v>
      </c>
      <c r="D605" s="28">
        <v>1102</v>
      </c>
      <c r="E605" s="28">
        <f t="shared" si="376"/>
        <v>1102</v>
      </c>
      <c r="F605" s="28">
        <v>0</v>
      </c>
      <c r="G605" s="28">
        <v>0</v>
      </c>
      <c r="H605" s="28">
        <v>0</v>
      </c>
      <c r="I605" s="29">
        <f t="shared" si="377"/>
        <v>0</v>
      </c>
      <c r="J605" s="28">
        <v>30136</v>
      </c>
      <c r="K605" s="28">
        <v>30524</v>
      </c>
      <c r="L605" s="29">
        <f t="shared" si="378"/>
        <v>60660</v>
      </c>
      <c r="M605" s="29">
        <f t="shared" si="379"/>
        <v>60660</v>
      </c>
      <c r="N605" s="28">
        <v>2037</v>
      </c>
      <c r="O605" s="28">
        <v>2</v>
      </c>
      <c r="P605" s="30">
        <f t="shared" si="380"/>
        <v>2039</v>
      </c>
    </row>
    <row r="606" spans="1:16" ht="19.5" customHeight="1" x14ac:dyDescent="0.2">
      <c r="B606" s="27" t="s">
        <v>53</v>
      </c>
      <c r="C606" s="28">
        <v>0</v>
      </c>
      <c r="D606" s="28">
        <v>1080</v>
      </c>
      <c r="E606" s="28">
        <f t="shared" si="376"/>
        <v>1080</v>
      </c>
      <c r="F606" s="28">
        <v>0</v>
      </c>
      <c r="G606" s="28">
        <v>0</v>
      </c>
      <c r="H606" s="28">
        <v>0</v>
      </c>
      <c r="I606" s="29">
        <f t="shared" si="377"/>
        <v>0</v>
      </c>
      <c r="J606" s="28">
        <v>29060</v>
      </c>
      <c r="K606" s="28">
        <v>29205</v>
      </c>
      <c r="L606" s="29">
        <f t="shared" si="378"/>
        <v>58265</v>
      </c>
      <c r="M606" s="29">
        <f t="shared" si="379"/>
        <v>58265</v>
      </c>
      <c r="N606" s="28">
        <v>1814</v>
      </c>
      <c r="O606" s="28">
        <v>0</v>
      </c>
      <c r="P606" s="30">
        <f t="shared" si="380"/>
        <v>1814</v>
      </c>
    </row>
    <row r="607" spans="1:16" ht="19.5" customHeight="1" x14ac:dyDescent="0.2">
      <c r="B607" s="27" t="s">
        <v>58</v>
      </c>
      <c r="C607" s="28">
        <v>0</v>
      </c>
      <c r="D607" s="28">
        <v>1110</v>
      </c>
      <c r="E607" s="28">
        <f t="shared" si="376"/>
        <v>1110</v>
      </c>
      <c r="F607" s="28">
        <v>0</v>
      </c>
      <c r="G607" s="28">
        <v>0</v>
      </c>
      <c r="H607" s="28">
        <v>0</v>
      </c>
      <c r="I607" s="29">
        <f t="shared" si="377"/>
        <v>0</v>
      </c>
      <c r="J607" s="28">
        <v>32408</v>
      </c>
      <c r="K607" s="28">
        <v>33111</v>
      </c>
      <c r="L607" s="29">
        <f t="shared" si="378"/>
        <v>65519</v>
      </c>
      <c r="M607" s="29">
        <f t="shared" si="379"/>
        <v>65519</v>
      </c>
      <c r="N607" s="28">
        <v>1889</v>
      </c>
      <c r="O607" s="28">
        <v>1</v>
      </c>
      <c r="P607" s="30">
        <f t="shared" si="380"/>
        <v>1890</v>
      </c>
    </row>
    <row r="608" spans="1:16" ht="19.5" customHeight="1" x14ac:dyDescent="0.2">
      <c r="B608" s="27" t="s">
        <v>4</v>
      </c>
      <c r="C608" s="28">
        <v>0</v>
      </c>
      <c r="D608" s="28">
        <v>1151</v>
      </c>
      <c r="E608" s="28">
        <f t="shared" si="376"/>
        <v>1151</v>
      </c>
      <c r="F608" s="28">
        <v>23</v>
      </c>
      <c r="G608" s="28">
        <v>0</v>
      </c>
      <c r="H608" s="28">
        <v>0</v>
      </c>
      <c r="I608" s="29">
        <f t="shared" si="377"/>
        <v>23</v>
      </c>
      <c r="J608" s="28">
        <v>39301</v>
      </c>
      <c r="K608" s="28">
        <v>39313</v>
      </c>
      <c r="L608" s="29">
        <f t="shared" si="378"/>
        <v>78614</v>
      </c>
      <c r="M608" s="29">
        <f t="shared" si="379"/>
        <v>78637</v>
      </c>
      <c r="N608" s="28">
        <v>1961</v>
      </c>
      <c r="O608" s="28">
        <v>2</v>
      </c>
      <c r="P608" s="30">
        <f t="shared" si="380"/>
        <v>1963</v>
      </c>
    </row>
    <row r="609" spans="1:16" ht="19.5" customHeight="1" x14ac:dyDescent="0.2">
      <c r="B609" s="27" t="s">
        <v>59</v>
      </c>
      <c r="C609" s="28">
        <v>0</v>
      </c>
      <c r="D609" s="28">
        <v>1127</v>
      </c>
      <c r="E609" s="28">
        <f t="shared" si="376"/>
        <v>1127</v>
      </c>
      <c r="F609" s="28">
        <v>0</v>
      </c>
      <c r="G609" s="28">
        <v>0</v>
      </c>
      <c r="H609" s="28">
        <v>0</v>
      </c>
      <c r="I609" s="29">
        <f t="shared" si="377"/>
        <v>0</v>
      </c>
      <c r="J609" s="28">
        <v>33637</v>
      </c>
      <c r="K609" s="28">
        <v>33510</v>
      </c>
      <c r="L609" s="29">
        <f t="shared" si="378"/>
        <v>67147</v>
      </c>
      <c r="M609" s="29">
        <f t="shared" si="379"/>
        <v>67147</v>
      </c>
      <c r="N609" s="28">
        <v>1925</v>
      </c>
      <c r="O609" s="28">
        <v>1</v>
      </c>
      <c r="P609" s="30">
        <f t="shared" si="380"/>
        <v>1926</v>
      </c>
    </row>
    <row r="610" spans="1:16" ht="19.5" customHeight="1" x14ac:dyDescent="0.2">
      <c r="B610" s="27" t="s">
        <v>25</v>
      </c>
      <c r="C610" s="28">
        <v>0</v>
      </c>
      <c r="D610" s="28">
        <v>1136</v>
      </c>
      <c r="E610" s="28">
        <f t="shared" si="376"/>
        <v>1136</v>
      </c>
      <c r="F610" s="28">
        <v>0</v>
      </c>
      <c r="G610" s="28">
        <v>0</v>
      </c>
      <c r="H610" s="28">
        <v>0</v>
      </c>
      <c r="I610" s="29">
        <f t="shared" si="377"/>
        <v>0</v>
      </c>
      <c r="J610" s="28">
        <v>42913</v>
      </c>
      <c r="K610" s="28">
        <v>43070</v>
      </c>
      <c r="L610" s="29">
        <f t="shared" si="378"/>
        <v>85983</v>
      </c>
      <c r="M610" s="29">
        <f t="shared" si="379"/>
        <v>85983</v>
      </c>
      <c r="N610" s="28">
        <v>2113</v>
      </c>
      <c r="O610" s="28">
        <v>1</v>
      </c>
      <c r="P610" s="30">
        <f t="shared" si="380"/>
        <v>2114</v>
      </c>
    </row>
    <row r="611" spans="1:16" ht="19.5" customHeight="1" x14ac:dyDescent="0.2">
      <c r="B611" s="27" t="s">
        <v>19</v>
      </c>
      <c r="C611" s="28">
        <v>1</v>
      </c>
      <c r="D611" s="28">
        <v>1044</v>
      </c>
      <c r="E611" s="28">
        <f t="shared" si="376"/>
        <v>1045</v>
      </c>
      <c r="F611" s="28">
        <v>0</v>
      </c>
      <c r="G611" s="28">
        <v>0</v>
      </c>
      <c r="H611" s="28">
        <v>0</v>
      </c>
      <c r="I611" s="29">
        <f t="shared" si="377"/>
        <v>0</v>
      </c>
      <c r="J611" s="28">
        <v>40387</v>
      </c>
      <c r="K611" s="28">
        <v>40332</v>
      </c>
      <c r="L611" s="29">
        <f t="shared" si="378"/>
        <v>80719</v>
      </c>
      <c r="M611" s="29">
        <f t="shared" si="379"/>
        <v>80719</v>
      </c>
      <c r="N611" s="28">
        <v>1806</v>
      </c>
      <c r="O611" s="28">
        <v>0</v>
      </c>
      <c r="P611" s="30">
        <f t="shared" si="380"/>
        <v>1806</v>
      </c>
    </row>
    <row r="612" spans="1:16" ht="19.5" customHeight="1" x14ac:dyDescent="0.2">
      <c r="B612" s="27" t="s">
        <v>66</v>
      </c>
      <c r="C612" s="28">
        <v>0</v>
      </c>
      <c r="D612" s="28">
        <v>811</v>
      </c>
      <c r="E612" s="28">
        <f t="shared" si="376"/>
        <v>811</v>
      </c>
      <c r="F612" s="28">
        <v>0</v>
      </c>
      <c r="G612" s="28">
        <v>0</v>
      </c>
      <c r="H612" s="28">
        <v>0</v>
      </c>
      <c r="I612" s="29">
        <f t="shared" si="377"/>
        <v>0</v>
      </c>
      <c r="J612" s="28">
        <v>29583</v>
      </c>
      <c r="K612" s="28">
        <v>30438</v>
      </c>
      <c r="L612" s="29">
        <f t="shared" si="378"/>
        <v>60021</v>
      </c>
      <c r="M612" s="29">
        <f>I612+L612</f>
        <v>60021</v>
      </c>
      <c r="N612" s="28">
        <v>1310</v>
      </c>
      <c r="O612" s="28">
        <v>0</v>
      </c>
      <c r="P612" s="30">
        <f t="shared" si="380"/>
        <v>1310</v>
      </c>
    </row>
    <row r="613" spans="1:16" ht="19.5" customHeight="1" x14ac:dyDescent="0.2">
      <c r="B613" s="32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5"/>
      <c r="P613" s="30"/>
    </row>
    <row r="614" spans="1:16" ht="19.5" customHeight="1" x14ac:dyDescent="0.2">
      <c r="A614" s="4" t="s">
        <v>813</v>
      </c>
      <c r="B614" s="32" t="s">
        <v>72</v>
      </c>
      <c r="C614" s="28">
        <f>SUM(C601:C612)</f>
        <v>1</v>
      </c>
      <c r="D614" s="28">
        <f t="shared" ref="D614:P614" si="381">SUM(D601:D612)</f>
        <v>11777</v>
      </c>
      <c r="E614" s="28">
        <f t="shared" si="381"/>
        <v>11778</v>
      </c>
      <c r="F614" s="28">
        <f t="shared" si="381"/>
        <v>23</v>
      </c>
      <c r="G614" s="28">
        <f t="shared" si="381"/>
        <v>0</v>
      </c>
      <c r="H614" s="28">
        <f t="shared" si="381"/>
        <v>0</v>
      </c>
      <c r="I614" s="28">
        <f t="shared" si="381"/>
        <v>23</v>
      </c>
      <c r="J614" s="28">
        <f t="shared" si="381"/>
        <v>347999</v>
      </c>
      <c r="K614" s="28">
        <f t="shared" si="381"/>
        <v>350040</v>
      </c>
      <c r="L614" s="28">
        <f t="shared" si="381"/>
        <v>698039</v>
      </c>
      <c r="M614" s="28">
        <f t="shared" si="381"/>
        <v>698062</v>
      </c>
      <c r="N614" s="28">
        <f t="shared" si="381"/>
        <v>19853</v>
      </c>
      <c r="O614" s="28">
        <f t="shared" si="381"/>
        <v>8</v>
      </c>
      <c r="P614" s="28">
        <f t="shared" si="381"/>
        <v>19861</v>
      </c>
    </row>
    <row r="615" spans="1:16" ht="7" customHeight="1" x14ac:dyDescent="0.2">
      <c r="B615" s="32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30"/>
    </row>
    <row r="616" spans="1:16" ht="19.5" customHeight="1" x14ac:dyDescent="0.2">
      <c r="B616" s="33" t="s">
        <v>40</v>
      </c>
      <c r="C616" s="34">
        <v>5</v>
      </c>
      <c r="D616" s="34">
        <v>852</v>
      </c>
      <c r="E616" s="35">
        <f t="shared" ref="E616:E618" si="382">SUM(C616:D616)</f>
        <v>857</v>
      </c>
      <c r="F616" s="34">
        <v>654</v>
      </c>
      <c r="G616" s="34">
        <v>841</v>
      </c>
      <c r="H616" s="34">
        <v>0</v>
      </c>
      <c r="I616" s="36">
        <f t="shared" ref="I616:I618" si="383">SUM(F616:H616)</f>
        <v>1495</v>
      </c>
      <c r="J616" s="37">
        <v>25191</v>
      </c>
      <c r="K616" s="37">
        <v>24667</v>
      </c>
      <c r="L616" s="37">
        <f>SUM(J616:K616)</f>
        <v>49858</v>
      </c>
      <c r="M616" s="37">
        <f>I616+L616</f>
        <v>51353</v>
      </c>
      <c r="N616" s="37">
        <v>1288</v>
      </c>
      <c r="O616" s="37">
        <v>0</v>
      </c>
      <c r="P616" s="38">
        <f>SUM(N616:O616)</f>
        <v>1288</v>
      </c>
    </row>
    <row r="617" spans="1:16" ht="19.5" customHeight="1" x14ac:dyDescent="0.2">
      <c r="B617" s="27" t="s">
        <v>46</v>
      </c>
      <c r="C617" s="28">
        <v>9</v>
      </c>
      <c r="D617" s="28">
        <v>872</v>
      </c>
      <c r="E617" s="28">
        <f t="shared" si="382"/>
        <v>881</v>
      </c>
      <c r="F617" s="28">
        <v>1344</v>
      </c>
      <c r="G617" s="28">
        <v>1307</v>
      </c>
      <c r="H617" s="28">
        <v>0</v>
      </c>
      <c r="I617" s="29">
        <f t="shared" si="383"/>
        <v>2651</v>
      </c>
      <c r="J617" s="29">
        <v>32175</v>
      </c>
      <c r="K617" s="29">
        <v>31692</v>
      </c>
      <c r="L617" s="29">
        <f>SUM(J617:K617)</f>
        <v>63867</v>
      </c>
      <c r="M617" s="29">
        <f>I617+L617</f>
        <v>66518</v>
      </c>
      <c r="N617" s="29">
        <v>1490</v>
      </c>
      <c r="O617" s="31">
        <v>0</v>
      </c>
      <c r="P617" s="30">
        <f>SUM(N617:O617)</f>
        <v>1490</v>
      </c>
    </row>
    <row r="618" spans="1:16" ht="19.5" customHeight="1" x14ac:dyDescent="0.2">
      <c r="B618" s="27" t="s">
        <v>8</v>
      </c>
      <c r="C618" s="28">
        <v>7</v>
      </c>
      <c r="D618" s="28">
        <v>1057</v>
      </c>
      <c r="E618" s="28">
        <f t="shared" si="382"/>
        <v>1064</v>
      </c>
      <c r="F618" s="28">
        <v>1186</v>
      </c>
      <c r="G618" s="28">
        <v>1170</v>
      </c>
      <c r="H618" s="28">
        <v>0</v>
      </c>
      <c r="I618" s="29">
        <f t="shared" si="383"/>
        <v>2356</v>
      </c>
      <c r="J618" s="29">
        <v>43398</v>
      </c>
      <c r="K618" s="29">
        <v>42765</v>
      </c>
      <c r="L618" s="29">
        <f>SUM(J618:K618)</f>
        <v>86163</v>
      </c>
      <c r="M618" s="29">
        <f>I618+L618</f>
        <v>88519</v>
      </c>
      <c r="N618" s="29">
        <v>1958</v>
      </c>
      <c r="O618" s="31">
        <v>0</v>
      </c>
      <c r="P618" s="30">
        <f>SUM(N618:O618)</f>
        <v>1958</v>
      </c>
    </row>
    <row r="619" spans="1:16" ht="19.5" customHeight="1" x14ac:dyDescent="0.2">
      <c r="B619" s="32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30"/>
    </row>
    <row r="620" spans="1:16" ht="19.5" customHeight="1" x14ac:dyDescent="0.2">
      <c r="A620" s="4" t="s">
        <v>814</v>
      </c>
      <c r="B620" s="32" t="s">
        <v>74</v>
      </c>
      <c r="C620" s="28">
        <f>SUM(C604:C612,C616:C618)</f>
        <v>22</v>
      </c>
      <c r="D620" s="28">
        <f t="shared" ref="D620:P620" si="384">SUM(D604:D612,D616:D618)</f>
        <v>12321</v>
      </c>
      <c r="E620" s="28">
        <f t="shared" si="384"/>
        <v>12343</v>
      </c>
      <c r="F620" s="28">
        <f t="shared" si="384"/>
        <v>3207</v>
      </c>
      <c r="G620" s="28">
        <f t="shared" si="384"/>
        <v>3318</v>
      </c>
      <c r="H620" s="28">
        <f t="shared" si="384"/>
        <v>0</v>
      </c>
      <c r="I620" s="28">
        <f t="shared" si="384"/>
        <v>6525</v>
      </c>
      <c r="J620" s="28">
        <f t="shared" si="384"/>
        <v>401754</v>
      </c>
      <c r="K620" s="28">
        <f t="shared" si="384"/>
        <v>402627</v>
      </c>
      <c r="L620" s="28">
        <f t="shared" si="384"/>
        <v>804381</v>
      </c>
      <c r="M620" s="28">
        <f t="shared" si="384"/>
        <v>810906</v>
      </c>
      <c r="N620" s="28">
        <f t="shared" si="384"/>
        <v>21278</v>
      </c>
      <c r="O620" s="28">
        <f t="shared" si="384"/>
        <v>8</v>
      </c>
      <c r="P620" s="28">
        <f t="shared" si="384"/>
        <v>21286</v>
      </c>
    </row>
    <row r="621" spans="1:16" ht="7" customHeight="1" x14ac:dyDescent="0.2">
      <c r="B621" s="39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1"/>
      <c r="P621" s="42"/>
    </row>
    <row r="622" spans="1:16" ht="19.5" customHeight="1" x14ac:dyDescent="0.2"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4"/>
      <c r="P622" s="44"/>
    </row>
    <row r="623" spans="1:16" ht="19.5" customHeight="1" x14ac:dyDescent="0.2"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4"/>
      <c r="P623" s="44"/>
    </row>
    <row r="624" spans="1:16" ht="19.5" customHeight="1" x14ac:dyDescent="0.2">
      <c r="B624" s="10" t="s">
        <v>11</v>
      </c>
      <c r="C624" s="11"/>
      <c r="D624" s="12"/>
      <c r="E624" s="12"/>
      <c r="F624" s="12" t="s">
        <v>85</v>
      </c>
      <c r="G624" s="12"/>
      <c r="H624" s="12"/>
      <c r="I624" s="12"/>
      <c r="J624" s="11"/>
      <c r="K624" s="12"/>
      <c r="L624" s="12"/>
      <c r="M624" s="12" t="s">
        <v>77</v>
      </c>
      <c r="N624" s="12"/>
      <c r="O624" s="45"/>
      <c r="P624" s="46"/>
    </row>
    <row r="625" spans="2:16" ht="19.5" customHeight="1" x14ac:dyDescent="0.2">
      <c r="B625" s="47"/>
      <c r="C625" s="14"/>
      <c r="D625" s="16" t="s">
        <v>31</v>
      </c>
      <c r="E625" s="16"/>
      <c r="F625" s="14"/>
      <c r="G625" s="16" t="s">
        <v>26</v>
      </c>
      <c r="H625" s="16"/>
      <c r="I625" s="14" t="s">
        <v>69</v>
      </c>
      <c r="J625" s="14"/>
      <c r="K625" s="16" t="s">
        <v>31</v>
      </c>
      <c r="L625" s="16"/>
      <c r="M625" s="14"/>
      <c r="N625" s="16" t="s">
        <v>26</v>
      </c>
      <c r="O625" s="48"/>
      <c r="P625" s="49" t="s">
        <v>14</v>
      </c>
    </row>
    <row r="626" spans="2:16" ht="19.5" customHeight="1" x14ac:dyDescent="0.2">
      <c r="B626" s="50" t="s">
        <v>35</v>
      </c>
      <c r="C626" s="14" t="s">
        <v>76</v>
      </c>
      <c r="D626" s="14" t="s">
        <v>60</v>
      </c>
      <c r="E626" s="14" t="s">
        <v>38</v>
      </c>
      <c r="F626" s="14" t="s">
        <v>76</v>
      </c>
      <c r="G626" s="14" t="s">
        <v>60</v>
      </c>
      <c r="H626" s="14" t="s">
        <v>38</v>
      </c>
      <c r="I626" s="17"/>
      <c r="J626" s="14" t="s">
        <v>76</v>
      </c>
      <c r="K626" s="14" t="s">
        <v>60</v>
      </c>
      <c r="L626" s="14" t="s">
        <v>38</v>
      </c>
      <c r="M626" s="14" t="s">
        <v>76</v>
      </c>
      <c r="N626" s="14" t="s">
        <v>60</v>
      </c>
      <c r="O626" s="51" t="s">
        <v>38</v>
      </c>
      <c r="P626" s="52"/>
    </row>
    <row r="627" spans="2:16" ht="7" customHeight="1" x14ac:dyDescent="0.2">
      <c r="B627" s="53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51"/>
      <c r="P627" s="49"/>
    </row>
    <row r="628" spans="2:16" ht="19.5" customHeight="1" x14ac:dyDescent="0.2">
      <c r="B628" s="27" t="s">
        <v>40</v>
      </c>
      <c r="C628" s="28">
        <v>0</v>
      </c>
      <c r="D628" s="28">
        <v>0</v>
      </c>
      <c r="E628" s="28">
        <f>SUM(C628:D628)</f>
        <v>0</v>
      </c>
      <c r="F628" s="28">
        <v>2</v>
      </c>
      <c r="G628" s="28">
        <v>2</v>
      </c>
      <c r="H628" s="28">
        <f t="shared" ref="H628:H639" si="385">SUM(F628:G628)</f>
        <v>4</v>
      </c>
      <c r="I628" s="28">
        <f>E628+H628</f>
        <v>4</v>
      </c>
      <c r="J628" s="28">
        <v>0</v>
      </c>
      <c r="K628" s="28">
        <v>0</v>
      </c>
      <c r="L628" s="28">
        <f>SUM(J628:K628)</f>
        <v>0</v>
      </c>
      <c r="M628" s="28">
        <v>211</v>
      </c>
      <c r="N628" s="28">
        <v>7156</v>
      </c>
      <c r="O628" s="28">
        <f>SUM(M628:N628)</f>
        <v>7367</v>
      </c>
      <c r="P628" s="30">
        <f>L628+O628</f>
        <v>7367</v>
      </c>
    </row>
    <row r="629" spans="2:16" ht="19.5" customHeight="1" x14ac:dyDescent="0.2">
      <c r="B629" s="27" t="s">
        <v>46</v>
      </c>
      <c r="C629" s="28">
        <v>0</v>
      </c>
      <c r="D629" s="28">
        <v>0</v>
      </c>
      <c r="E629" s="28">
        <f t="shared" ref="E629:E639" si="386">SUM(C629:D629)</f>
        <v>0</v>
      </c>
      <c r="F629" s="28">
        <v>4</v>
      </c>
      <c r="G629" s="28">
        <v>2</v>
      </c>
      <c r="H629" s="28">
        <f t="shared" si="385"/>
        <v>6</v>
      </c>
      <c r="I629" s="28">
        <f>E629+H629</f>
        <v>6</v>
      </c>
      <c r="J629" s="28">
        <v>0</v>
      </c>
      <c r="K629" s="28">
        <v>0</v>
      </c>
      <c r="L629" s="28">
        <f t="shared" ref="L629:L639" si="387">SUM(J629:K629)</f>
        <v>0</v>
      </c>
      <c r="M629" s="28">
        <v>129</v>
      </c>
      <c r="N629" s="25">
        <v>5850</v>
      </c>
      <c r="O629" s="28">
        <f t="shared" ref="O629:O639" si="388">SUM(M629:N629)</f>
        <v>5979</v>
      </c>
      <c r="P629" s="30">
        <f t="shared" ref="P629:P639" si="389">L629+O629</f>
        <v>5979</v>
      </c>
    </row>
    <row r="630" spans="2:16" ht="19.5" customHeight="1" x14ac:dyDescent="0.2">
      <c r="B630" s="27" t="s">
        <v>8</v>
      </c>
      <c r="C630" s="28">
        <v>0</v>
      </c>
      <c r="D630" s="28">
        <v>0</v>
      </c>
      <c r="E630" s="28">
        <f t="shared" si="386"/>
        <v>0</v>
      </c>
      <c r="F630" s="28">
        <v>4</v>
      </c>
      <c r="G630" s="28">
        <v>2</v>
      </c>
      <c r="H630" s="28">
        <f t="shared" si="385"/>
        <v>6</v>
      </c>
      <c r="I630" s="28">
        <f>E630+H630</f>
        <v>6</v>
      </c>
      <c r="J630" s="28">
        <v>0</v>
      </c>
      <c r="K630" s="28">
        <v>0</v>
      </c>
      <c r="L630" s="28">
        <f t="shared" si="387"/>
        <v>0</v>
      </c>
      <c r="M630" s="28">
        <v>257</v>
      </c>
      <c r="N630" s="28">
        <v>9026</v>
      </c>
      <c r="O630" s="28">
        <f t="shared" si="388"/>
        <v>9283</v>
      </c>
      <c r="P630" s="30">
        <f t="shared" si="389"/>
        <v>9283</v>
      </c>
    </row>
    <row r="631" spans="2:16" ht="19.5" customHeight="1" x14ac:dyDescent="0.2">
      <c r="B631" s="27" t="s">
        <v>50</v>
      </c>
      <c r="C631" s="28">
        <v>0</v>
      </c>
      <c r="D631" s="28">
        <v>0</v>
      </c>
      <c r="E631" s="28">
        <f t="shared" si="386"/>
        <v>0</v>
      </c>
      <c r="F631" s="28">
        <v>3</v>
      </c>
      <c r="G631" s="28">
        <v>3</v>
      </c>
      <c r="H631" s="28">
        <f t="shared" si="385"/>
        <v>6</v>
      </c>
      <c r="I631" s="28">
        <f t="shared" ref="I631:I639" si="390">E631+H631</f>
        <v>6</v>
      </c>
      <c r="J631" s="28">
        <v>0</v>
      </c>
      <c r="K631" s="28">
        <v>0</v>
      </c>
      <c r="L631" s="28">
        <f t="shared" si="387"/>
        <v>0</v>
      </c>
      <c r="M631" s="28">
        <v>368</v>
      </c>
      <c r="N631" s="28">
        <v>8606</v>
      </c>
      <c r="O631" s="28">
        <f t="shared" si="388"/>
        <v>8974</v>
      </c>
      <c r="P631" s="30">
        <f t="shared" si="389"/>
        <v>8974</v>
      </c>
    </row>
    <row r="632" spans="2:16" ht="19.5" customHeight="1" x14ac:dyDescent="0.2">
      <c r="B632" s="27" t="s">
        <v>51</v>
      </c>
      <c r="C632" s="28">
        <v>0</v>
      </c>
      <c r="D632" s="28">
        <v>0</v>
      </c>
      <c r="E632" s="28">
        <f t="shared" si="386"/>
        <v>0</v>
      </c>
      <c r="F632" s="28">
        <v>1</v>
      </c>
      <c r="G632" s="28">
        <v>1</v>
      </c>
      <c r="H632" s="28">
        <f t="shared" si="385"/>
        <v>2</v>
      </c>
      <c r="I632" s="28">
        <f t="shared" si="390"/>
        <v>2</v>
      </c>
      <c r="J632" s="28">
        <v>0</v>
      </c>
      <c r="K632" s="28">
        <v>0</v>
      </c>
      <c r="L632" s="28">
        <f t="shared" si="387"/>
        <v>0</v>
      </c>
      <c r="M632" s="28">
        <v>326</v>
      </c>
      <c r="N632" s="28">
        <v>7858</v>
      </c>
      <c r="O632" s="28">
        <f t="shared" si="388"/>
        <v>8184</v>
      </c>
      <c r="P632" s="30">
        <f t="shared" si="389"/>
        <v>8184</v>
      </c>
    </row>
    <row r="633" spans="2:16" ht="19.5" customHeight="1" x14ac:dyDescent="0.2">
      <c r="B633" s="27" t="s">
        <v>53</v>
      </c>
      <c r="C633" s="28">
        <v>0</v>
      </c>
      <c r="D633" s="28">
        <v>0</v>
      </c>
      <c r="E633" s="28">
        <f t="shared" si="386"/>
        <v>0</v>
      </c>
      <c r="F633" s="28">
        <v>1</v>
      </c>
      <c r="G633" s="28">
        <v>1</v>
      </c>
      <c r="H633" s="28">
        <f t="shared" si="385"/>
        <v>2</v>
      </c>
      <c r="I633" s="28">
        <f t="shared" si="390"/>
        <v>2</v>
      </c>
      <c r="J633" s="28">
        <v>0</v>
      </c>
      <c r="K633" s="28">
        <v>0</v>
      </c>
      <c r="L633" s="28">
        <f t="shared" si="387"/>
        <v>0</v>
      </c>
      <c r="M633" s="28">
        <v>360</v>
      </c>
      <c r="N633" s="28">
        <v>8737</v>
      </c>
      <c r="O633" s="28">
        <f t="shared" si="388"/>
        <v>9097</v>
      </c>
      <c r="P633" s="30">
        <f t="shared" si="389"/>
        <v>9097</v>
      </c>
    </row>
    <row r="634" spans="2:16" ht="19.5" customHeight="1" x14ac:dyDescent="0.2">
      <c r="B634" s="27" t="s">
        <v>58</v>
      </c>
      <c r="C634" s="28">
        <v>0</v>
      </c>
      <c r="D634" s="28">
        <v>0</v>
      </c>
      <c r="E634" s="28">
        <f t="shared" si="386"/>
        <v>0</v>
      </c>
      <c r="F634" s="28">
        <v>1</v>
      </c>
      <c r="G634" s="28">
        <v>2</v>
      </c>
      <c r="H634" s="28">
        <f t="shared" si="385"/>
        <v>3</v>
      </c>
      <c r="I634" s="28">
        <f t="shared" si="390"/>
        <v>3</v>
      </c>
      <c r="J634" s="28">
        <v>0</v>
      </c>
      <c r="K634" s="28">
        <v>0</v>
      </c>
      <c r="L634" s="28">
        <f t="shared" si="387"/>
        <v>0</v>
      </c>
      <c r="M634" s="28">
        <v>370</v>
      </c>
      <c r="N634" s="28">
        <v>8709</v>
      </c>
      <c r="O634" s="28">
        <f t="shared" si="388"/>
        <v>9079</v>
      </c>
      <c r="P634" s="30">
        <f t="shared" si="389"/>
        <v>9079</v>
      </c>
    </row>
    <row r="635" spans="2:16" ht="19.5" customHeight="1" x14ac:dyDescent="0.2">
      <c r="B635" s="27" t="s">
        <v>4</v>
      </c>
      <c r="C635" s="28">
        <v>0</v>
      </c>
      <c r="D635" s="28">
        <v>0</v>
      </c>
      <c r="E635" s="28">
        <f t="shared" si="386"/>
        <v>0</v>
      </c>
      <c r="F635" s="28">
        <v>1</v>
      </c>
      <c r="G635" s="28">
        <v>3</v>
      </c>
      <c r="H635" s="28">
        <f t="shared" si="385"/>
        <v>4</v>
      </c>
      <c r="I635" s="28">
        <f t="shared" si="390"/>
        <v>4</v>
      </c>
      <c r="J635" s="28">
        <v>0</v>
      </c>
      <c r="K635" s="28">
        <v>0</v>
      </c>
      <c r="L635" s="28">
        <f t="shared" si="387"/>
        <v>0</v>
      </c>
      <c r="M635" s="28">
        <v>320</v>
      </c>
      <c r="N635" s="28">
        <v>8293</v>
      </c>
      <c r="O635" s="28">
        <f t="shared" si="388"/>
        <v>8613</v>
      </c>
      <c r="P635" s="30">
        <f t="shared" si="389"/>
        <v>8613</v>
      </c>
    </row>
    <row r="636" spans="2:16" ht="19.5" customHeight="1" x14ac:dyDescent="0.2">
      <c r="B636" s="27" t="s">
        <v>59</v>
      </c>
      <c r="C636" s="28">
        <v>0</v>
      </c>
      <c r="D636" s="28">
        <v>0</v>
      </c>
      <c r="E636" s="28">
        <f t="shared" si="386"/>
        <v>0</v>
      </c>
      <c r="F636" s="28">
        <v>2</v>
      </c>
      <c r="G636" s="28">
        <v>2</v>
      </c>
      <c r="H636" s="28">
        <f t="shared" si="385"/>
        <v>4</v>
      </c>
      <c r="I636" s="28">
        <f t="shared" si="390"/>
        <v>4</v>
      </c>
      <c r="J636" s="28">
        <v>0</v>
      </c>
      <c r="K636" s="28">
        <v>0</v>
      </c>
      <c r="L636" s="28">
        <f t="shared" si="387"/>
        <v>0</v>
      </c>
      <c r="M636" s="28">
        <v>346</v>
      </c>
      <c r="N636" s="28">
        <v>8717</v>
      </c>
      <c r="O636" s="28">
        <f t="shared" si="388"/>
        <v>9063</v>
      </c>
      <c r="P636" s="30">
        <f t="shared" si="389"/>
        <v>9063</v>
      </c>
    </row>
    <row r="637" spans="2:16" ht="19.5" customHeight="1" x14ac:dyDescent="0.2">
      <c r="B637" s="27" t="s">
        <v>25</v>
      </c>
      <c r="C637" s="28">
        <v>0</v>
      </c>
      <c r="D637" s="28">
        <v>0</v>
      </c>
      <c r="E637" s="28">
        <f t="shared" si="386"/>
        <v>0</v>
      </c>
      <c r="F637" s="28">
        <v>4</v>
      </c>
      <c r="G637" s="28">
        <v>1</v>
      </c>
      <c r="H637" s="28">
        <f t="shared" si="385"/>
        <v>5</v>
      </c>
      <c r="I637" s="28">
        <f t="shared" si="390"/>
        <v>5</v>
      </c>
      <c r="J637" s="28">
        <v>0</v>
      </c>
      <c r="K637" s="28">
        <v>0</v>
      </c>
      <c r="L637" s="28">
        <f t="shared" si="387"/>
        <v>0</v>
      </c>
      <c r="M637" s="28">
        <v>307</v>
      </c>
      <c r="N637" s="28">
        <v>7648</v>
      </c>
      <c r="O637" s="28">
        <f t="shared" si="388"/>
        <v>7955</v>
      </c>
      <c r="P637" s="30">
        <f t="shared" si="389"/>
        <v>7955</v>
      </c>
    </row>
    <row r="638" spans="2:16" ht="19.5" customHeight="1" x14ac:dyDescent="0.2">
      <c r="B638" s="27" t="s">
        <v>19</v>
      </c>
      <c r="C638" s="28">
        <v>0</v>
      </c>
      <c r="D638" s="28">
        <v>0</v>
      </c>
      <c r="E638" s="28">
        <f t="shared" si="386"/>
        <v>0</v>
      </c>
      <c r="F638" s="28">
        <v>6</v>
      </c>
      <c r="G638" s="28">
        <v>4</v>
      </c>
      <c r="H638" s="28">
        <f t="shared" si="385"/>
        <v>10</v>
      </c>
      <c r="I638" s="28">
        <f t="shared" si="390"/>
        <v>10</v>
      </c>
      <c r="J638" s="28">
        <v>0</v>
      </c>
      <c r="K638" s="28">
        <v>0</v>
      </c>
      <c r="L638" s="28">
        <f t="shared" si="387"/>
        <v>0</v>
      </c>
      <c r="M638" s="28">
        <v>339</v>
      </c>
      <c r="N638" s="28">
        <v>8471</v>
      </c>
      <c r="O638" s="28">
        <f t="shared" si="388"/>
        <v>8810</v>
      </c>
      <c r="P638" s="30">
        <f t="shared" si="389"/>
        <v>8810</v>
      </c>
    </row>
    <row r="639" spans="2:16" ht="19.5" customHeight="1" x14ac:dyDescent="0.2">
      <c r="B639" s="27" t="s">
        <v>66</v>
      </c>
      <c r="C639" s="28">
        <v>0</v>
      </c>
      <c r="D639" s="28">
        <v>0</v>
      </c>
      <c r="E639" s="28">
        <f t="shared" si="386"/>
        <v>0</v>
      </c>
      <c r="F639" s="28">
        <v>9</v>
      </c>
      <c r="G639" s="28">
        <v>7</v>
      </c>
      <c r="H639" s="28">
        <f t="shared" si="385"/>
        <v>16</v>
      </c>
      <c r="I639" s="28">
        <f t="shared" si="390"/>
        <v>16</v>
      </c>
      <c r="J639" s="28">
        <v>0</v>
      </c>
      <c r="K639" s="28">
        <v>0</v>
      </c>
      <c r="L639" s="28">
        <f t="shared" si="387"/>
        <v>0</v>
      </c>
      <c r="M639" s="28">
        <v>537</v>
      </c>
      <c r="N639" s="28">
        <v>8073</v>
      </c>
      <c r="O639" s="28">
        <f t="shared" si="388"/>
        <v>8610</v>
      </c>
      <c r="P639" s="30">
        <f t="shared" si="389"/>
        <v>8610</v>
      </c>
    </row>
    <row r="640" spans="2:16" ht="19.5" customHeight="1" x14ac:dyDescent="0.2">
      <c r="B640" s="32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30"/>
    </row>
    <row r="641" spans="1:16" ht="19.5" customHeight="1" x14ac:dyDescent="0.2">
      <c r="A641" s="4" t="s">
        <v>815</v>
      </c>
      <c r="B641" s="32" t="s">
        <v>72</v>
      </c>
      <c r="C641" s="28">
        <f>SUM(C628:C639)</f>
        <v>0</v>
      </c>
      <c r="D641" s="28">
        <f t="shared" ref="D641:P641" si="391">SUM(D628:D639)</f>
        <v>0</v>
      </c>
      <c r="E641" s="28">
        <f t="shared" si="391"/>
        <v>0</v>
      </c>
      <c r="F641" s="28">
        <f t="shared" si="391"/>
        <v>38</v>
      </c>
      <c r="G641" s="28">
        <f t="shared" si="391"/>
        <v>30</v>
      </c>
      <c r="H641" s="28">
        <f t="shared" si="391"/>
        <v>68</v>
      </c>
      <c r="I641" s="28">
        <f t="shared" si="391"/>
        <v>68</v>
      </c>
      <c r="J641" s="28">
        <f t="shared" si="391"/>
        <v>0</v>
      </c>
      <c r="K641" s="28">
        <f t="shared" si="391"/>
        <v>0</v>
      </c>
      <c r="L641" s="28">
        <f t="shared" si="391"/>
        <v>0</v>
      </c>
      <c r="M641" s="28">
        <f t="shared" si="391"/>
        <v>3870</v>
      </c>
      <c r="N641" s="28">
        <f t="shared" si="391"/>
        <v>97144</v>
      </c>
      <c r="O641" s="28">
        <f t="shared" si="391"/>
        <v>101014</v>
      </c>
      <c r="P641" s="28">
        <f t="shared" si="391"/>
        <v>101014</v>
      </c>
    </row>
    <row r="642" spans="1:16" ht="7" customHeight="1" x14ac:dyDescent="0.2">
      <c r="B642" s="32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30"/>
    </row>
    <row r="643" spans="1:16" ht="19.5" customHeight="1" x14ac:dyDescent="0.2">
      <c r="B643" s="33" t="s">
        <v>40</v>
      </c>
      <c r="C643" s="34">
        <v>0</v>
      </c>
      <c r="D643" s="34">
        <v>0</v>
      </c>
      <c r="E643" s="34">
        <f t="shared" ref="E643:E645" si="392">SUM(C643:D643)</f>
        <v>0</v>
      </c>
      <c r="F643" s="34">
        <v>2</v>
      </c>
      <c r="G643" s="34">
        <v>2</v>
      </c>
      <c r="H643" s="34">
        <f t="shared" ref="H643:H645" si="393">SUM(F643:G643)</f>
        <v>4</v>
      </c>
      <c r="I643" s="34">
        <f t="shared" ref="I643:I645" si="394">E643+H643</f>
        <v>4</v>
      </c>
      <c r="J643" s="34">
        <v>0</v>
      </c>
      <c r="K643" s="34">
        <v>0</v>
      </c>
      <c r="L643" s="34">
        <f t="shared" ref="L643:L645" si="395">SUM(J643:K643)</f>
        <v>0</v>
      </c>
      <c r="M643" s="34">
        <v>292</v>
      </c>
      <c r="N643" s="34">
        <v>6788</v>
      </c>
      <c r="O643" s="34">
        <f t="shared" ref="O643:O645" si="396">SUM(M643:N643)</f>
        <v>7080</v>
      </c>
      <c r="P643" s="38">
        <f t="shared" ref="P643:P645" si="397">L643+O643</f>
        <v>7080</v>
      </c>
    </row>
    <row r="644" spans="1:16" ht="19.5" customHeight="1" x14ac:dyDescent="0.2">
      <c r="B644" s="27" t="s">
        <v>46</v>
      </c>
      <c r="C644" s="28">
        <v>0</v>
      </c>
      <c r="D644" s="28">
        <v>0</v>
      </c>
      <c r="E644" s="28">
        <f t="shared" si="392"/>
        <v>0</v>
      </c>
      <c r="F644" s="28">
        <v>4</v>
      </c>
      <c r="G644" s="28">
        <v>3</v>
      </c>
      <c r="H644" s="28">
        <f t="shared" si="393"/>
        <v>7</v>
      </c>
      <c r="I644" s="28">
        <f t="shared" si="394"/>
        <v>7</v>
      </c>
      <c r="J644" s="28">
        <v>0</v>
      </c>
      <c r="K644" s="28">
        <v>0</v>
      </c>
      <c r="L644" s="28">
        <f t="shared" si="395"/>
        <v>0</v>
      </c>
      <c r="M644" s="28">
        <v>92</v>
      </c>
      <c r="N644" s="25">
        <v>6727</v>
      </c>
      <c r="O644" s="28">
        <f t="shared" si="396"/>
        <v>6819</v>
      </c>
      <c r="P644" s="30">
        <f t="shared" si="397"/>
        <v>6819</v>
      </c>
    </row>
    <row r="645" spans="1:16" ht="19.5" customHeight="1" x14ac:dyDescent="0.2">
      <c r="B645" s="27" t="s">
        <v>8</v>
      </c>
      <c r="C645" s="28">
        <v>0</v>
      </c>
      <c r="D645" s="28">
        <v>0</v>
      </c>
      <c r="E645" s="28">
        <f t="shared" si="392"/>
        <v>0</v>
      </c>
      <c r="F645" s="28">
        <v>5</v>
      </c>
      <c r="G645" s="28">
        <v>4</v>
      </c>
      <c r="H645" s="28">
        <f t="shared" si="393"/>
        <v>9</v>
      </c>
      <c r="I645" s="28">
        <f t="shared" si="394"/>
        <v>9</v>
      </c>
      <c r="J645" s="28">
        <v>0</v>
      </c>
      <c r="K645" s="28">
        <v>0</v>
      </c>
      <c r="L645" s="28">
        <f t="shared" si="395"/>
        <v>0</v>
      </c>
      <c r="M645" s="28">
        <v>126</v>
      </c>
      <c r="N645" s="28">
        <v>8352</v>
      </c>
      <c r="O645" s="28">
        <f t="shared" si="396"/>
        <v>8478</v>
      </c>
      <c r="P645" s="30">
        <f t="shared" si="397"/>
        <v>8478</v>
      </c>
    </row>
    <row r="646" spans="1:16" ht="19.5" customHeight="1" x14ac:dyDescent="0.2">
      <c r="B646" s="32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30"/>
    </row>
    <row r="647" spans="1:16" ht="19.5" customHeight="1" x14ac:dyDescent="0.2">
      <c r="A647" s="4" t="s">
        <v>816</v>
      </c>
      <c r="B647" s="32" t="s">
        <v>74</v>
      </c>
      <c r="C647" s="28">
        <f>SUM(C631:C639,C643:C645)</f>
        <v>0</v>
      </c>
      <c r="D647" s="28">
        <f t="shared" ref="D647:P647" si="398">SUM(D631:D639,D643:D645)</f>
        <v>0</v>
      </c>
      <c r="E647" s="28">
        <f t="shared" si="398"/>
        <v>0</v>
      </c>
      <c r="F647" s="28">
        <f t="shared" si="398"/>
        <v>39</v>
      </c>
      <c r="G647" s="28">
        <f t="shared" si="398"/>
        <v>33</v>
      </c>
      <c r="H647" s="28">
        <f t="shared" si="398"/>
        <v>72</v>
      </c>
      <c r="I647" s="28">
        <f t="shared" si="398"/>
        <v>72</v>
      </c>
      <c r="J647" s="28">
        <f t="shared" si="398"/>
        <v>0</v>
      </c>
      <c r="K647" s="28">
        <f t="shared" si="398"/>
        <v>0</v>
      </c>
      <c r="L647" s="28">
        <f t="shared" si="398"/>
        <v>0</v>
      </c>
      <c r="M647" s="28">
        <f t="shared" si="398"/>
        <v>3783</v>
      </c>
      <c r="N647" s="28">
        <f t="shared" si="398"/>
        <v>96979</v>
      </c>
      <c r="O647" s="28">
        <f t="shared" si="398"/>
        <v>100762</v>
      </c>
      <c r="P647" s="28">
        <f t="shared" si="398"/>
        <v>100762</v>
      </c>
    </row>
    <row r="648" spans="1:16" ht="7" customHeight="1" x14ac:dyDescent="0.2">
      <c r="B648" s="39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54"/>
    </row>
    <row r="649" spans="1:16" ht="19.5" customHeight="1" x14ac:dyDescent="0.2">
      <c r="B649" s="81" t="s">
        <v>775</v>
      </c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</row>
    <row r="650" spans="1:16" ht="19.5" customHeight="1" x14ac:dyDescent="0.2">
      <c r="B650" s="6" t="s">
        <v>2</v>
      </c>
      <c r="C650" s="6" t="s">
        <v>706</v>
      </c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4"/>
      <c r="P650" s="44"/>
    </row>
    <row r="651" spans="1:16" ht="19.5" customHeight="1" x14ac:dyDescent="0.2">
      <c r="B651" s="10" t="s">
        <v>11</v>
      </c>
      <c r="C651" s="11"/>
      <c r="D651" s="12" t="s">
        <v>17</v>
      </c>
      <c r="E651" s="12"/>
      <c r="F651" s="82" t="s">
        <v>83</v>
      </c>
      <c r="G651" s="83"/>
      <c r="H651" s="83"/>
      <c r="I651" s="83"/>
      <c r="J651" s="83"/>
      <c r="K651" s="83"/>
      <c r="L651" s="83"/>
      <c r="M651" s="84"/>
      <c r="N651" s="82" t="s">
        <v>776</v>
      </c>
      <c r="O651" s="83"/>
      <c r="P651" s="85"/>
    </row>
    <row r="652" spans="1:16" ht="19.5" customHeight="1" x14ac:dyDescent="0.2">
      <c r="B652" s="13"/>
      <c r="C652" s="14" t="s">
        <v>23</v>
      </c>
      <c r="D652" s="14" t="s">
        <v>5</v>
      </c>
      <c r="E652" s="14" t="s">
        <v>30</v>
      </c>
      <c r="F652" s="14"/>
      <c r="G652" s="15" t="s">
        <v>31</v>
      </c>
      <c r="H652" s="15"/>
      <c r="I652" s="16"/>
      <c r="J652" s="14"/>
      <c r="K652" s="16" t="s">
        <v>26</v>
      </c>
      <c r="L652" s="16"/>
      <c r="M652" s="14" t="s">
        <v>14</v>
      </c>
      <c r="N652" s="17" t="s">
        <v>393</v>
      </c>
      <c r="O652" s="18" t="s">
        <v>67</v>
      </c>
      <c r="P652" s="19" t="s">
        <v>69</v>
      </c>
    </row>
    <row r="653" spans="1:16" ht="19.5" customHeight="1" x14ac:dyDescent="0.2">
      <c r="B653" s="13" t="s">
        <v>35</v>
      </c>
      <c r="C653" s="17"/>
      <c r="D653" s="17"/>
      <c r="E653" s="17"/>
      <c r="F653" s="14" t="s">
        <v>36</v>
      </c>
      <c r="G653" s="14" t="s">
        <v>41</v>
      </c>
      <c r="H653" s="14" t="s">
        <v>44</v>
      </c>
      <c r="I653" s="14" t="s">
        <v>38</v>
      </c>
      <c r="J653" s="14" t="s">
        <v>36</v>
      </c>
      <c r="K653" s="14" t="s">
        <v>41</v>
      </c>
      <c r="L653" s="14" t="s">
        <v>38</v>
      </c>
      <c r="M653" s="17"/>
      <c r="N653" s="20"/>
      <c r="O653" s="21"/>
      <c r="P653" s="22"/>
    </row>
    <row r="654" spans="1:16" ht="7" customHeight="1" x14ac:dyDescent="0.2">
      <c r="B654" s="23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24"/>
      <c r="O654" s="25"/>
      <c r="P654" s="26"/>
    </row>
    <row r="655" spans="1:16" ht="19.5" customHeight="1" x14ac:dyDescent="0.2">
      <c r="B655" s="27" t="s">
        <v>40</v>
      </c>
      <c r="C655" s="28">
        <v>0</v>
      </c>
      <c r="D655" s="28">
        <v>811</v>
      </c>
      <c r="E655" s="28">
        <f>SUM(C655:D655)</f>
        <v>811</v>
      </c>
      <c r="F655" s="28">
        <v>0</v>
      </c>
      <c r="G655" s="28">
        <v>0</v>
      </c>
      <c r="H655" s="28">
        <v>0</v>
      </c>
      <c r="I655" s="29">
        <f>SUM(F655:H655)</f>
        <v>0</v>
      </c>
      <c r="J655" s="29">
        <v>48716</v>
      </c>
      <c r="K655" s="29">
        <v>38661</v>
      </c>
      <c r="L655" s="29">
        <f>SUM(J655:K655)</f>
        <v>87377</v>
      </c>
      <c r="M655" s="29">
        <f>I655+L655</f>
        <v>87377</v>
      </c>
      <c r="N655" s="29">
        <v>2681</v>
      </c>
      <c r="O655" s="29">
        <v>0</v>
      </c>
      <c r="P655" s="30">
        <f>SUM(N655:O655)</f>
        <v>2681</v>
      </c>
    </row>
    <row r="656" spans="1:16" ht="19.5" customHeight="1" x14ac:dyDescent="0.2">
      <c r="B656" s="27" t="s">
        <v>46</v>
      </c>
      <c r="C656" s="28">
        <v>1</v>
      </c>
      <c r="D656" s="28">
        <v>550</v>
      </c>
      <c r="E656" s="28">
        <f t="shared" ref="E656:E666" si="399">SUM(C656:D656)</f>
        <v>551</v>
      </c>
      <c r="F656" s="28">
        <v>0</v>
      </c>
      <c r="G656" s="28">
        <v>0</v>
      </c>
      <c r="H656" s="28">
        <v>0</v>
      </c>
      <c r="I656" s="29">
        <f t="shared" ref="I656:I666" si="400">SUM(F656:H656)</f>
        <v>0</v>
      </c>
      <c r="J656" s="29">
        <v>25581</v>
      </c>
      <c r="K656" s="29">
        <v>25646</v>
      </c>
      <c r="L656" s="29">
        <f t="shared" ref="L656:L666" si="401">SUM(J656:K656)</f>
        <v>51227</v>
      </c>
      <c r="M656" s="29">
        <f t="shared" ref="M656:M665" si="402">I656+L656</f>
        <v>51227</v>
      </c>
      <c r="N656" s="29">
        <v>1490</v>
      </c>
      <c r="O656" s="31">
        <v>0</v>
      </c>
      <c r="P656" s="30">
        <f t="shared" ref="P656:P666" si="403">SUM(N656:O656)</f>
        <v>1490</v>
      </c>
    </row>
    <row r="657" spans="1:16" ht="19.5" customHeight="1" x14ac:dyDescent="0.2">
      <c r="B657" s="27" t="s">
        <v>8</v>
      </c>
      <c r="C657" s="28">
        <v>0</v>
      </c>
      <c r="D657" s="28">
        <v>699</v>
      </c>
      <c r="E657" s="28">
        <f t="shared" si="399"/>
        <v>699</v>
      </c>
      <c r="F657" s="28">
        <v>0</v>
      </c>
      <c r="G657" s="28">
        <v>0</v>
      </c>
      <c r="H657" s="28">
        <v>0</v>
      </c>
      <c r="I657" s="29">
        <f t="shared" si="400"/>
        <v>0</v>
      </c>
      <c r="J657" s="29">
        <v>52315</v>
      </c>
      <c r="K657" s="29">
        <v>53615</v>
      </c>
      <c r="L657" s="29">
        <f t="shared" si="401"/>
        <v>105930</v>
      </c>
      <c r="M657" s="29">
        <f t="shared" si="402"/>
        <v>105930</v>
      </c>
      <c r="N657" s="29">
        <v>2217</v>
      </c>
      <c r="O657" s="29">
        <v>0</v>
      </c>
      <c r="P657" s="30">
        <f t="shared" si="403"/>
        <v>2217</v>
      </c>
    </row>
    <row r="658" spans="1:16" ht="19.5" customHeight="1" x14ac:dyDescent="0.2">
      <c r="B658" s="27" t="s">
        <v>50</v>
      </c>
      <c r="C658" s="28">
        <v>0</v>
      </c>
      <c r="D658" s="28">
        <v>786</v>
      </c>
      <c r="E658" s="28">
        <f t="shared" si="399"/>
        <v>786</v>
      </c>
      <c r="F658" s="28">
        <v>0</v>
      </c>
      <c r="G658" s="28">
        <v>0</v>
      </c>
      <c r="H658" s="28">
        <v>0</v>
      </c>
      <c r="I658" s="29">
        <f t="shared" si="400"/>
        <v>0</v>
      </c>
      <c r="J658" s="28">
        <v>55786</v>
      </c>
      <c r="K658" s="28">
        <v>60410</v>
      </c>
      <c r="L658" s="29">
        <f t="shared" si="401"/>
        <v>116196</v>
      </c>
      <c r="M658" s="29">
        <f t="shared" si="402"/>
        <v>116196</v>
      </c>
      <c r="N658" s="28">
        <v>2504</v>
      </c>
      <c r="O658" s="28">
        <v>0</v>
      </c>
      <c r="P658" s="30">
        <f t="shared" si="403"/>
        <v>2504</v>
      </c>
    </row>
    <row r="659" spans="1:16" ht="19.5" customHeight="1" x14ac:dyDescent="0.2">
      <c r="B659" s="27" t="s">
        <v>51</v>
      </c>
      <c r="C659" s="28">
        <v>2</v>
      </c>
      <c r="D659" s="28">
        <v>832</v>
      </c>
      <c r="E659" s="28">
        <f t="shared" si="399"/>
        <v>834</v>
      </c>
      <c r="F659" s="28">
        <v>3</v>
      </c>
      <c r="G659" s="28">
        <v>0</v>
      </c>
      <c r="H659" s="28">
        <v>0</v>
      </c>
      <c r="I659" s="29">
        <f t="shared" si="400"/>
        <v>3</v>
      </c>
      <c r="J659" s="28">
        <v>74459</v>
      </c>
      <c r="K659" s="28">
        <v>72221</v>
      </c>
      <c r="L659" s="29">
        <f t="shared" si="401"/>
        <v>146680</v>
      </c>
      <c r="M659" s="29">
        <f t="shared" si="402"/>
        <v>146683</v>
      </c>
      <c r="N659" s="28">
        <v>3196</v>
      </c>
      <c r="O659" s="28">
        <v>0</v>
      </c>
      <c r="P659" s="30">
        <f t="shared" si="403"/>
        <v>3196</v>
      </c>
    </row>
    <row r="660" spans="1:16" ht="19.5" customHeight="1" x14ac:dyDescent="0.2">
      <c r="B660" s="27" t="s">
        <v>53</v>
      </c>
      <c r="C660" s="28">
        <v>0</v>
      </c>
      <c r="D660" s="28">
        <v>767</v>
      </c>
      <c r="E660" s="28">
        <f t="shared" si="399"/>
        <v>767</v>
      </c>
      <c r="F660" s="28">
        <v>0</v>
      </c>
      <c r="G660" s="28">
        <v>0</v>
      </c>
      <c r="H660" s="28">
        <v>0</v>
      </c>
      <c r="I660" s="29">
        <f t="shared" si="400"/>
        <v>0</v>
      </c>
      <c r="J660" s="28">
        <v>64264</v>
      </c>
      <c r="K660" s="28">
        <v>64726</v>
      </c>
      <c r="L660" s="29">
        <f t="shared" si="401"/>
        <v>128990</v>
      </c>
      <c r="M660" s="29">
        <f t="shared" si="402"/>
        <v>128990</v>
      </c>
      <c r="N660" s="28">
        <v>3140</v>
      </c>
      <c r="O660" s="28">
        <v>0</v>
      </c>
      <c r="P660" s="30">
        <f t="shared" si="403"/>
        <v>3140</v>
      </c>
    </row>
    <row r="661" spans="1:16" ht="19.5" customHeight="1" x14ac:dyDescent="0.2">
      <c r="B661" s="27" t="s">
        <v>58</v>
      </c>
      <c r="C661" s="28">
        <v>0</v>
      </c>
      <c r="D661" s="28">
        <v>810</v>
      </c>
      <c r="E661" s="28">
        <f t="shared" si="399"/>
        <v>810</v>
      </c>
      <c r="F661" s="28">
        <v>0</v>
      </c>
      <c r="G661" s="28">
        <v>0</v>
      </c>
      <c r="H661" s="28">
        <v>0</v>
      </c>
      <c r="I661" s="29">
        <f t="shared" si="400"/>
        <v>0</v>
      </c>
      <c r="J661" s="28">
        <v>74873</v>
      </c>
      <c r="K661" s="28">
        <v>77162</v>
      </c>
      <c r="L661" s="29">
        <f t="shared" si="401"/>
        <v>152035</v>
      </c>
      <c r="M661" s="29">
        <f t="shared" si="402"/>
        <v>152035</v>
      </c>
      <c r="N661" s="28">
        <v>3402</v>
      </c>
      <c r="O661" s="28">
        <v>0</v>
      </c>
      <c r="P661" s="30">
        <f t="shared" si="403"/>
        <v>3402</v>
      </c>
    </row>
    <row r="662" spans="1:16" ht="19.5" customHeight="1" x14ac:dyDescent="0.2">
      <c r="B662" s="27" t="s">
        <v>4</v>
      </c>
      <c r="C662" s="28">
        <v>1</v>
      </c>
      <c r="D662" s="28">
        <v>841</v>
      </c>
      <c r="E662" s="28">
        <f t="shared" si="399"/>
        <v>842</v>
      </c>
      <c r="F662" s="28">
        <v>3</v>
      </c>
      <c r="G662" s="28">
        <v>0</v>
      </c>
      <c r="H662" s="28">
        <v>0</v>
      </c>
      <c r="I662" s="29">
        <f t="shared" si="400"/>
        <v>3</v>
      </c>
      <c r="J662" s="28">
        <v>92050</v>
      </c>
      <c r="K662" s="28">
        <v>92831</v>
      </c>
      <c r="L662" s="29">
        <f t="shared" si="401"/>
        <v>184881</v>
      </c>
      <c r="M662" s="29">
        <f t="shared" si="402"/>
        <v>184884</v>
      </c>
      <c r="N662" s="28">
        <v>3922</v>
      </c>
      <c r="O662" s="28">
        <v>0</v>
      </c>
      <c r="P662" s="30">
        <f t="shared" si="403"/>
        <v>3922</v>
      </c>
    </row>
    <row r="663" spans="1:16" ht="19.5" customHeight="1" x14ac:dyDescent="0.2">
      <c r="B663" s="27" t="s">
        <v>59</v>
      </c>
      <c r="C663" s="28">
        <v>0</v>
      </c>
      <c r="D663" s="28">
        <v>817</v>
      </c>
      <c r="E663" s="28">
        <f t="shared" si="399"/>
        <v>817</v>
      </c>
      <c r="F663" s="28">
        <v>0</v>
      </c>
      <c r="G663" s="28">
        <v>0</v>
      </c>
      <c r="H663" s="28">
        <v>0</v>
      </c>
      <c r="I663" s="29">
        <f t="shared" si="400"/>
        <v>0</v>
      </c>
      <c r="J663" s="28">
        <v>77932</v>
      </c>
      <c r="K663" s="28">
        <v>79668</v>
      </c>
      <c r="L663" s="29">
        <f t="shared" si="401"/>
        <v>157600</v>
      </c>
      <c r="M663" s="29">
        <f t="shared" si="402"/>
        <v>157600</v>
      </c>
      <c r="N663" s="28">
        <v>3440</v>
      </c>
      <c r="O663" s="28">
        <v>0</v>
      </c>
      <c r="P663" s="30">
        <f t="shared" si="403"/>
        <v>3440</v>
      </c>
    </row>
    <row r="664" spans="1:16" ht="19.5" customHeight="1" x14ac:dyDescent="0.2">
      <c r="B664" s="27" t="s">
        <v>25</v>
      </c>
      <c r="C664" s="28">
        <v>0</v>
      </c>
      <c r="D664" s="28">
        <v>901</v>
      </c>
      <c r="E664" s="28">
        <f t="shared" si="399"/>
        <v>901</v>
      </c>
      <c r="F664" s="28">
        <v>0</v>
      </c>
      <c r="G664" s="28">
        <v>0</v>
      </c>
      <c r="H664" s="28">
        <v>0</v>
      </c>
      <c r="I664" s="29">
        <f t="shared" si="400"/>
        <v>0</v>
      </c>
      <c r="J664" s="28">
        <v>93714</v>
      </c>
      <c r="K664" s="28">
        <v>98196</v>
      </c>
      <c r="L664" s="29">
        <f t="shared" si="401"/>
        <v>191910</v>
      </c>
      <c r="M664" s="29">
        <f t="shared" si="402"/>
        <v>191910</v>
      </c>
      <c r="N664" s="28">
        <v>3372</v>
      </c>
      <c r="O664" s="28">
        <v>0</v>
      </c>
      <c r="P664" s="30">
        <f t="shared" si="403"/>
        <v>3372</v>
      </c>
    </row>
    <row r="665" spans="1:16" ht="19.5" customHeight="1" x14ac:dyDescent="0.2">
      <c r="B665" s="27" t="s">
        <v>19</v>
      </c>
      <c r="C665" s="28">
        <v>0</v>
      </c>
      <c r="D665" s="28">
        <v>834</v>
      </c>
      <c r="E665" s="28">
        <f t="shared" si="399"/>
        <v>834</v>
      </c>
      <c r="F665" s="28">
        <v>7</v>
      </c>
      <c r="G665" s="28">
        <v>0</v>
      </c>
      <c r="H665" s="28">
        <v>0</v>
      </c>
      <c r="I665" s="29">
        <f t="shared" si="400"/>
        <v>7</v>
      </c>
      <c r="J665" s="28">
        <v>95871</v>
      </c>
      <c r="K665" s="28">
        <v>100914</v>
      </c>
      <c r="L665" s="29">
        <f t="shared" si="401"/>
        <v>196785</v>
      </c>
      <c r="M665" s="29">
        <f t="shared" si="402"/>
        <v>196792</v>
      </c>
      <c r="N665" s="28">
        <v>3668</v>
      </c>
      <c r="O665" s="28">
        <v>0</v>
      </c>
      <c r="P665" s="30">
        <f t="shared" si="403"/>
        <v>3668</v>
      </c>
    </row>
    <row r="666" spans="1:16" ht="19.5" customHeight="1" x14ac:dyDescent="0.2">
      <c r="B666" s="27" t="s">
        <v>66</v>
      </c>
      <c r="C666" s="28">
        <v>0</v>
      </c>
      <c r="D666" s="28">
        <v>910</v>
      </c>
      <c r="E666" s="28">
        <f t="shared" si="399"/>
        <v>910</v>
      </c>
      <c r="F666" s="28">
        <v>0</v>
      </c>
      <c r="G666" s="28">
        <v>0</v>
      </c>
      <c r="H666" s="28">
        <v>0</v>
      </c>
      <c r="I666" s="29">
        <f t="shared" si="400"/>
        <v>0</v>
      </c>
      <c r="J666" s="28">
        <v>91958</v>
      </c>
      <c r="K666" s="28">
        <v>105112</v>
      </c>
      <c r="L666" s="29">
        <f t="shared" si="401"/>
        <v>197070</v>
      </c>
      <c r="M666" s="29">
        <f>I666+L666</f>
        <v>197070</v>
      </c>
      <c r="N666" s="28">
        <v>3423</v>
      </c>
      <c r="O666" s="28">
        <v>0</v>
      </c>
      <c r="P666" s="30">
        <f t="shared" si="403"/>
        <v>3423</v>
      </c>
    </row>
    <row r="667" spans="1:16" ht="19.5" customHeight="1" x14ac:dyDescent="0.2">
      <c r="B667" s="32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5"/>
      <c r="P667" s="30"/>
    </row>
    <row r="668" spans="1:16" ht="19.5" customHeight="1" x14ac:dyDescent="0.2">
      <c r="A668" s="4" t="s">
        <v>817</v>
      </c>
      <c r="B668" s="32" t="s">
        <v>72</v>
      </c>
      <c r="C668" s="28">
        <f>SUM(C655:C666)</f>
        <v>4</v>
      </c>
      <c r="D668" s="28">
        <f t="shared" ref="D668:P668" si="404">SUM(D655:D666)</f>
        <v>9558</v>
      </c>
      <c r="E668" s="28">
        <f t="shared" si="404"/>
        <v>9562</v>
      </c>
      <c r="F668" s="28">
        <f t="shared" si="404"/>
        <v>13</v>
      </c>
      <c r="G668" s="28">
        <f t="shared" si="404"/>
        <v>0</v>
      </c>
      <c r="H668" s="28">
        <f t="shared" si="404"/>
        <v>0</v>
      </c>
      <c r="I668" s="28">
        <f t="shared" si="404"/>
        <v>13</v>
      </c>
      <c r="J668" s="28">
        <f t="shared" si="404"/>
        <v>847519</v>
      </c>
      <c r="K668" s="28">
        <f t="shared" si="404"/>
        <v>869162</v>
      </c>
      <c r="L668" s="28">
        <f t="shared" si="404"/>
        <v>1716681</v>
      </c>
      <c r="M668" s="28">
        <f t="shared" si="404"/>
        <v>1716694</v>
      </c>
      <c r="N668" s="28">
        <f t="shared" si="404"/>
        <v>36455</v>
      </c>
      <c r="O668" s="28">
        <f t="shared" si="404"/>
        <v>0</v>
      </c>
      <c r="P668" s="28">
        <f t="shared" si="404"/>
        <v>36455</v>
      </c>
    </row>
    <row r="669" spans="1:16" ht="7" customHeight="1" x14ac:dyDescent="0.2">
      <c r="B669" s="32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30"/>
    </row>
    <row r="670" spans="1:16" ht="19.5" customHeight="1" x14ac:dyDescent="0.2">
      <c r="B670" s="33" t="s">
        <v>40</v>
      </c>
      <c r="C670" s="34">
        <v>17</v>
      </c>
      <c r="D670" s="34">
        <v>861</v>
      </c>
      <c r="E670" s="35">
        <f t="shared" ref="E670:E672" si="405">SUM(C670:D670)</f>
        <v>878</v>
      </c>
      <c r="F670" s="34">
        <v>1338</v>
      </c>
      <c r="G670" s="34">
        <v>1773</v>
      </c>
      <c r="H670" s="34">
        <v>0</v>
      </c>
      <c r="I670" s="36">
        <f t="shared" ref="I670:I672" si="406">SUM(F670:H670)</f>
        <v>3111</v>
      </c>
      <c r="J670" s="37">
        <v>90646</v>
      </c>
      <c r="K670" s="37">
        <v>81436</v>
      </c>
      <c r="L670" s="37">
        <f>SUM(J670:K670)</f>
        <v>172082</v>
      </c>
      <c r="M670" s="37">
        <f>I670+L670</f>
        <v>175193</v>
      </c>
      <c r="N670" s="37">
        <v>3585</v>
      </c>
      <c r="O670" s="37">
        <v>0</v>
      </c>
      <c r="P670" s="38">
        <f>SUM(N670:O670)</f>
        <v>3585</v>
      </c>
    </row>
    <row r="671" spans="1:16" ht="19.5" customHeight="1" x14ac:dyDescent="0.2">
      <c r="B671" s="27" t="s">
        <v>46</v>
      </c>
      <c r="C671" s="28">
        <v>16</v>
      </c>
      <c r="D671" s="28">
        <v>817</v>
      </c>
      <c r="E671" s="28">
        <f t="shared" si="405"/>
        <v>833</v>
      </c>
      <c r="F671" s="28">
        <v>1788</v>
      </c>
      <c r="G671" s="28">
        <v>1789</v>
      </c>
      <c r="H671" s="28">
        <v>0</v>
      </c>
      <c r="I671" s="29">
        <f t="shared" si="406"/>
        <v>3577</v>
      </c>
      <c r="J671" s="29">
        <v>88126</v>
      </c>
      <c r="K671" s="29">
        <v>88997</v>
      </c>
      <c r="L671" s="29">
        <f>SUM(J671:K671)</f>
        <v>177123</v>
      </c>
      <c r="M671" s="29">
        <f>I671+L671</f>
        <v>180700</v>
      </c>
      <c r="N671" s="29">
        <v>3583</v>
      </c>
      <c r="O671" s="31">
        <v>0</v>
      </c>
      <c r="P671" s="30">
        <f>SUM(N671:O671)</f>
        <v>3583</v>
      </c>
    </row>
    <row r="672" spans="1:16" ht="19.5" customHeight="1" x14ac:dyDescent="0.2">
      <c r="B672" s="27" t="s">
        <v>8</v>
      </c>
      <c r="C672" s="28">
        <v>20</v>
      </c>
      <c r="D672" s="28">
        <v>890</v>
      </c>
      <c r="E672" s="28">
        <f t="shared" si="405"/>
        <v>910</v>
      </c>
      <c r="F672" s="28">
        <v>1657</v>
      </c>
      <c r="G672" s="28">
        <v>2701</v>
      </c>
      <c r="H672" s="28">
        <v>0</v>
      </c>
      <c r="I672" s="29">
        <f t="shared" si="406"/>
        <v>4358</v>
      </c>
      <c r="J672" s="29">
        <v>106318</v>
      </c>
      <c r="K672" s="29">
        <v>108901</v>
      </c>
      <c r="L672" s="29">
        <f>SUM(J672:K672)</f>
        <v>215219</v>
      </c>
      <c r="M672" s="29">
        <f>I672+L672</f>
        <v>219577</v>
      </c>
      <c r="N672" s="29">
        <v>4202</v>
      </c>
      <c r="O672" s="31">
        <v>0</v>
      </c>
      <c r="P672" s="30">
        <f>SUM(N672:O672)</f>
        <v>4202</v>
      </c>
    </row>
    <row r="673" spans="1:16" ht="19.5" customHeight="1" x14ac:dyDescent="0.2">
      <c r="B673" s="32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30"/>
    </row>
    <row r="674" spans="1:16" ht="19.5" customHeight="1" x14ac:dyDescent="0.2">
      <c r="A674" s="4" t="s">
        <v>818</v>
      </c>
      <c r="B674" s="32" t="s">
        <v>74</v>
      </c>
      <c r="C674" s="28">
        <f>SUM(C658:C666,C670:C672)</f>
        <v>56</v>
      </c>
      <c r="D674" s="28">
        <f t="shared" ref="D674:P674" si="407">SUM(D658:D666,D670:D672)</f>
        <v>10066</v>
      </c>
      <c r="E674" s="28">
        <f t="shared" si="407"/>
        <v>10122</v>
      </c>
      <c r="F674" s="28">
        <f t="shared" si="407"/>
        <v>4796</v>
      </c>
      <c r="G674" s="28">
        <f t="shared" si="407"/>
        <v>6263</v>
      </c>
      <c r="H674" s="28">
        <f t="shared" si="407"/>
        <v>0</v>
      </c>
      <c r="I674" s="28">
        <f t="shared" si="407"/>
        <v>11059</v>
      </c>
      <c r="J674" s="28">
        <f t="shared" si="407"/>
        <v>1005997</v>
      </c>
      <c r="K674" s="28">
        <f t="shared" si="407"/>
        <v>1030574</v>
      </c>
      <c r="L674" s="28">
        <f t="shared" si="407"/>
        <v>2036571</v>
      </c>
      <c r="M674" s="28">
        <f t="shared" si="407"/>
        <v>2047630</v>
      </c>
      <c r="N674" s="28">
        <f t="shared" si="407"/>
        <v>41437</v>
      </c>
      <c r="O674" s="28">
        <f t="shared" si="407"/>
        <v>0</v>
      </c>
      <c r="P674" s="28">
        <f t="shared" si="407"/>
        <v>41437</v>
      </c>
    </row>
    <row r="675" spans="1:16" ht="7" customHeight="1" x14ac:dyDescent="0.2">
      <c r="B675" s="39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1"/>
      <c r="P675" s="42"/>
    </row>
    <row r="676" spans="1:16" ht="19.5" customHeight="1" x14ac:dyDescent="0.2"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4"/>
      <c r="P676" s="44"/>
    </row>
    <row r="677" spans="1:16" ht="19.5" customHeight="1" x14ac:dyDescent="0.2"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4"/>
      <c r="P677" s="44"/>
    </row>
    <row r="678" spans="1:16" ht="19.5" customHeight="1" x14ac:dyDescent="0.2">
      <c r="B678" s="10" t="s">
        <v>11</v>
      </c>
      <c r="C678" s="11"/>
      <c r="D678" s="12"/>
      <c r="E678" s="12"/>
      <c r="F678" s="12" t="s">
        <v>85</v>
      </c>
      <c r="G678" s="12"/>
      <c r="H678" s="12"/>
      <c r="I678" s="12"/>
      <c r="J678" s="11"/>
      <c r="K678" s="12"/>
      <c r="L678" s="12"/>
      <c r="M678" s="12" t="s">
        <v>77</v>
      </c>
      <c r="N678" s="12"/>
      <c r="O678" s="45"/>
      <c r="P678" s="46"/>
    </row>
    <row r="679" spans="1:16" ht="19.5" customHeight="1" x14ac:dyDescent="0.2">
      <c r="B679" s="47"/>
      <c r="C679" s="14"/>
      <c r="D679" s="16" t="s">
        <v>31</v>
      </c>
      <c r="E679" s="16"/>
      <c r="F679" s="14"/>
      <c r="G679" s="16" t="s">
        <v>26</v>
      </c>
      <c r="H679" s="16"/>
      <c r="I679" s="14" t="s">
        <v>69</v>
      </c>
      <c r="J679" s="14"/>
      <c r="K679" s="16" t="s">
        <v>31</v>
      </c>
      <c r="L679" s="16"/>
      <c r="M679" s="14"/>
      <c r="N679" s="16" t="s">
        <v>26</v>
      </c>
      <c r="O679" s="48"/>
      <c r="P679" s="49" t="s">
        <v>14</v>
      </c>
    </row>
    <row r="680" spans="1:16" ht="19.5" customHeight="1" x14ac:dyDescent="0.2">
      <c r="B680" s="50" t="s">
        <v>35</v>
      </c>
      <c r="C680" s="14" t="s">
        <v>76</v>
      </c>
      <c r="D680" s="14" t="s">
        <v>60</v>
      </c>
      <c r="E680" s="14" t="s">
        <v>38</v>
      </c>
      <c r="F680" s="14" t="s">
        <v>76</v>
      </c>
      <c r="G680" s="14" t="s">
        <v>60</v>
      </c>
      <c r="H680" s="14" t="s">
        <v>38</v>
      </c>
      <c r="I680" s="17"/>
      <c r="J680" s="14" t="s">
        <v>76</v>
      </c>
      <c r="K680" s="14" t="s">
        <v>60</v>
      </c>
      <c r="L680" s="14" t="s">
        <v>38</v>
      </c>
      <c r="M680" s="14" t="s">
        <v>76</v>
      </c>
      <c r="N680" s="14" t="s">
        <v>60</v>
      </c>
      <c r="O680" s="51" t="s">
        <v>38</v>
      </c>
      <c r="P680" s="52"/>
    </row>
    <row r="681" spans="1:16" ht="7" customHeight="1" x14ac:dyDescent="0.2">
      <c r="B681" s="53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51"/>
      <c r="P681" s="49"/>
    </row>
    <row r="682" spans="1:16" ht="19.5" customHeight="1" x14ac:dyDescent="0.2">
      <c r="B682" s="27" t="s">
        <v>40</v>
      </c>
      <c r="C682" s="28">
        <v>0</v>
      </c>
      <c r="D682" s="28">
        <v>0</v>
      </c>
      <c r="E682" s="28">
        <f>SUM(C682:D682)</f>
        <v>0</v>
      </c>
      <c r="F682" s="28">
        <v>716</v>
      </c>
      <c r="G682" s="28">
        <v>148</v>
      </c>
      <c r="H682" s="28">
        <f>SUM(F682:G682)</f>
        <v>864</v>
      </c>
      <c r="I682" s="28">
        <f>E682+H682</f>
        <v>864</v>
      </c>
      <c r="J682" s="28">
        <v>0</v>
      </c>
      <c r="K682" s="28">
        <v>0</v>
      </c>
      <c r="L682" s="28">
        <f>SUM(J682:K682)</f>
        <v>0</v>
      </c>
      <c r="M682" s="28">
        <v>13583</v>
      </c>
      <c r="N682" s="28">
        <v>83543</v>
      </c>
      <c r="O682" s="28">
        <f>SUM(M682:N682)</f>
        <v>97126</v>
      </c>
      <c r="P682" s="30">
        <f>L682+O682</f>
        <v>97126</v>
      </c>
    </row>
    <row r="683" spans="1:16" ht="19.5" customHeight="1" x14ac:dyDescent="0.2">
      <c r="B683" s="27" t="s">
        <v>46</v>
      </c>
      <c r="C683" s="28">
        <v>0</v>
      </c>
      <c r="D683" s="28">
        <v>0</v>
      </c>
      <c r="E683" s="28">
        <f t="shared" ref="E683:E693" si="408">SUM(C683:D683)</f>
        <v>0</v>
      </c>
      <c r="F683" s="28">
        <v>575</v>
      </c>
      <c r="G683" s="28">
        <v>140</v>
      </c>
      <c r="H683" s="28">
        <f t="shared" ref="H683:H693" si="409">SUM(F683:G683)</f>
        <v>715</v>
      </c>
      <c r="I683" s="28">
        <f>E683+H683</f>
        <v>715</v>
      </c>
      <c r="J683" s="28">
        <v>0</v>
      </c>
      <c r="K683" s="28">
        <v>0</v>
      </c>
      <c r="L683" s="28">
        <f t="shared" ref="L683:L693" si="410">SUM(J683:K683)</f>
        <v>0</v>
      </c>
      <c r="M683" s="28">
        <v>12077</v>
      </c>
      <c r="N683" s="25">
        <v>71030</v>
      </c>
      <c r="O683" s="28">
        <f t="shared" ref="O683:O693" si="411">SUM(M683:N683)</f>
        <v>83107</v>
      </c>
      <c r="P683" s="30">
        <f t="shared" ref="P683:P693" si="412">L683+O683</f>
        <v>83107</v>
      </c>
    </row>
    <row r="684" spans="1:16" ht="19.5" customHeight="1" x14ac:dyDescent="0.2">
      <c r="B684" s="27" t="s">
        <v>8</v>
      </c>
      <c r="C684" s="28">
        <v>0</v>
      </c>
      <c r="D684" s="28">
        <v>0</v>
      </c>
      <c r="E684" s="28">
        <f t="shared" si="408"/>
        <v>0</v>
      </c>
      <c r="F684" s="28">
        <v>410</v>
      </c>
      <c r="G684" s="28">
        <v>140</v>
      </c>
      <c r="H684" s="28">
        <f t="shared" si="409"/>
        <v>550</v>
      </c>
      <c r="I684" s="28">
        <f>E684+H684</f>
        <v>550</v>
      </c>
      <c r="J684" s="28">
        <v>0</v>
      </c>
      <c r="K684" s="28">
        <v>0</v>
      </c>
      <c r="L684" s="28">
        <f t="shared" si="410"/>
        <v>0</v>
      </c>
      <c r="M684" s="28">
        <v>14223</v>
      </c>
      <c r="N684" s="28">
        <v>87956</v>
      </c>
      <c r="O684" s="28">
        <f t="shared" si="411"/>
        <v>102179</v>
      </c>
      <c r="P684" s="30">
        <f t="shared" si="412"/>
        <v>102179</v>
      </c>
    </row>
    <row r="685" spans="1:16" ht="19.5" customHeight="1" x14ac:dyDescent="0.2">
      <c r="B685" s="27" t="s">
        <v>50</v>
      </c>
      <c r="C685" s="28">
        <v>0</v>
      </c>
      <c r="D685" s="28">
        <v>0</v>
      </c>
      <c r="E685" s="28">
        <f t="shared" si="408"/>
        <v>0</v>
      </c>
      <c r="F685" s="28">
        <v>383</v>
      </c>
      <c r="G685" s="28">
        <v>145</v>
      </c>
      <c r="H685" s="28">
        <f t="shared" si="409"/>
        <v>528</v>
      </c>
      <c r="I685" s="28">
        <f t="shared" ref="I685:I693" si="413">E685+H685</f>
        <v>528</v>
      </c>
      <c r="J685" s="28">
        <v>0</v>
      </c>
      <c r="K685" s="28">
        <v>0</v>
      </c>
      <c r="L685" s="28">
        <f t="shared" si="410"/>
        <v>0</v>
      </c>
      <c r="M685" s="28">
        <v>13639</v>
      </c>
      <c r="N685" s="28">
        <v>80943</v>
      </c>
      <c r="O685" s="28">
        <f t="shared" si="411"/>
        <v>94582</v>
      </c>
      <c r="P685" s="30">
        <f t="shared" si="412"/>
        <v>94582</v>
      </c>
    </row>
    <row r="686" spans="1:16" ht="19.5" customHeight="1" x14ac:dyDescent="0.2">
      <c r="B686" s="27" t="s">
        <v>51</v>
      </c>
      <c r="C686" s="28">
        <v>0</v>
      </c>
      <c r="D686" s="28">
        <v>0</v>
      </c>
      <c r="E686" s="28">
        <f t="shared" si="408"/>
        <v>0</v>
      </c>
      <c r="F686" s="28">
        <v>228</v>
      </c>
      <c r="G686" s="28">
        <v>69</v>
      </c>
      <c r="H686" s="28">
        <f t="shared" si="409"/>
        <v>297</v>
      </c>
      <c r="I686" s="28">
        <f t="shared" si="413"/>
        <v>297</v>
      </c>
      <c r="J686" s="28">
        <v>0</v>
      </c>
      <c r="K686" s="28">
        <v>0</v>
      </c>
      <c r="L686" s="28">
        <f t="shared" si="410"/>
        <v>0</v>
      </c>
      <c r="M686" s="28">
        <v>12933</v>
      </c>
      <c r="N686" s="28">
        <v>72739</v>
      </c>
      <c r="O686" s="28">
        <f t="shared" si="411"/>
        <v>85672</v>
      </c>
      <c r="P686" s="30">
        <f t="shared" si="412"/>
        <v>85672</v>
      </c>
    </row>
    <row r="687" spans="1:16" ht="19.5" customHeight="1" x14ac:dyDescent="0.2">
      <c r="B687" s="27" t="s">
        <v>53</v>
      </c>
      <c r="C687" s="28">
        <v>0</v>
      </c>
      <c r="D687" s="28">
        <v>0</v>
      </c>
      <c r="E687" s="28">
        <f t="shared" si="408"/>
        <v>0</v>
      </c>
      <c r="F687" s="28">
        <v>154</v>
      </c>
      <c r="G687" s="28">
        <v>160</v>
      </c>
      <c r="H687" s="28">
        <f t="shared" si="409"/>
        <v>314</v>
      </c>
      <c r="I687" s="28">
        <f t="shared" si="413"/>
        <v>314</v>
      </c>
      <c r="J687" s="28">
        <v>0</v>
      </c>
      <c r="K687" s="28">
        <v>0</v>
      </c>
      <c r="L687" s="28">
        <f t="shared" si="410"/>
        <v>0</v>
      </c>
      <c r="M687" s="28">
        <v>13720</v>
      </c>
      <c r="N687" s="28">
        <v>88446</v>
      </c>
      <c r="O687" s="28">
        <f t="shared" si="411"/>
        <v>102166</v>
      </c>
      <c r="P687" s="30">
        <f t="shared" si="412"/>
        <v>102166</v>
      </c>
    </row>
    <row r="688" spans="1:16" ht="19.5" customHeight="1" x14ac:dyDescent="0.2">
      <c r="B688" s="27" t="s">
        <v>58</v>
      </c>
      <c r="C688" s="28">
        <v>0</v>
      </c>
      <c r="D688" s="28">
        <v>0</v>
      </c>
      <c r="E688" s="28">
        <f t="shared" si="408"/>
        <v>0</v>
      </c>
      <c r="F688" s="28">
        <v>167</v>
      </c>
      <c r="G688" s="28">
        <v>184</v>
      </c>
      <c r="H688" s="28">
        <f t="shared" si="409"/>
        <v>351</v>
      </c>
      <c r="I688" s="28">
        <f t="shared" si="413"/>
        <v>351</v>
      </c>
      <c r="J688" s="28">
        <v>0</v>
      </c>
      <c r="K688" s="28">
        <v>0</v>
      </c>
      <c r="L688" s="28">
        <f t="shared" si="410"/>
        <v>0</v>
      </c>
      <c r="M688" s="28">
        <v>13166</v>
      </c>
      <c r="N688" s="28">
        <v>75094</v>
      </c>
      <c r="O688" s="28">
        <f t="shared" si="411"/>
        <v>88260</v>
      </c>
      <c r="P688" s="30">
        <f t="shared" si="412"/>
        <v>88260</v>
      </c>
    </row>
    <row r="689" spans="1:16" ht="19.5" customHeight="1" x14ac:dyDescent="0.2">
      <c r="B689" s="27" t="s">
        <v>4</v>
      </c>
      <c r="C689" s="28">
        <v>0</v>
      </c>
      <c r="D689" s="28">
        <v>0</v>
      </c>
      <c r="E689" s="28">
        <f t="shared" si="408"/>
        <v>0</v>
      </c>
      <c r="F689" s="28">
        <v>164</v>
      </c>
      <c r="G689" s="28">
        <v>192</v>
      </c>
      <c r="H689" s="28">
        <f t="shared" si="409"/>
        <v>356</v>
      </c>
      <c r="I689" s="28">
        <f t="shared" si="413"/>
        <v>356</v>
      </c>
      <c r="J689" s="28">
        <v>0</v>
      </c>
      <c r="K689" s="28">
        <v>0</v>
      </c>
      <c r="L689" s="28">
        <f t="shared" si="410"/>
        <v>0</v>
      </c>
      <c r="M689" s="28">
        <v>12078</v>
      </c>
      <c r="N689" s="28">
        <v>69909</v>
      </c>
      <c r="O689" s="28">
        <f t="shared" si="411"/>
        <v>81987</v>
      </c>
      <c r="P689" s="30">
        <f t="shared" si="412"/>
        <v>81987</v>
      </c>
    </row>
    <row r="690" spans="1:16" ht="19.5" customHeight="1" x14ac:dyDescent="0.2">
      <c r="B690" s="27" t="s">
        <v>59</v>
      </c>
      <c r="C690" s="28">
        <v>0</v>
      </c>
      <c r="D690" s="28">
        <v>0</v>
      </c>
      <c r="E690" s="28">
        <f t="shared" si="408"/>
        <v>0</v>
      </c>
      <c r="F690" s="28">
        <v>197</v>
      </c>
      <c r="G690" s="28">
        <v>221</v>
      </c>
      <c r="H690" s="28">
        <f t="shared" si="409"/>
        <v>418</v>
      </c>
      <c r="I690" s="28">
        <f t="shared" si="413"/>
        <v>418</v>
      </c>
      <c r="J690" s="28">
        <v>0</v>
      </c>
      <c r="K690" s="28">
        <v>0</v>
      </c>
      <c r="L690" s="28">
        <f t="shared" si="410"/>
        <v>0</v>
      </c>
      <c r="M690" s="28">
        <v>3120</v>
      </c>
      <c r="N690" s="28">
        <v>41189</v>
      </c>
      <c r="O690" s="28">
        <f t="shared" si="411"/>
        <v>44309</v>
      </c>
      <c r="P690" s="30">
        <f t="shared" si="412"/>
        <v>44309</v>
      </c>
    </row>
    <row r="691" spans="1:16" ht="19.5" customHeight="1" x14ac:dyDescent="0.2">
      <c r="B691" s="27" t="s">
        <v>25</v>
      </c>
      <c r="C691" s="28">
        <v>0</v>
      </c>
      <c r="D691" s="28">
        <v>0</v>
      </c>
      <c r="E691" s="28">
        <f t="shared" si="408"/>
        <v>0</v>
      </c>
      <c r="F691" s="28">
        <v>445</v>
      </c>
      <c r="G691" s="28">
        <v>239</v>
      </c>
      <c r="H691" s="28">
        <f t="shared" si="409"/>
        <v>684</v>
      </c>
      <c r="I691" s="28">
        <f t="shared" si="413"/>
        <v>684</v>
      </c>
      <c r="J691" s="28">
        <v>0</v>
      </c>
      <c r="K691" s="28">
        <v>0</v>
      </c>
      <c r="L691" s="28">
        <f t="shared" si="410"/>
        <v>0</v>
      </c>
      <c r="M691" s="28">
        <v>13434</v>
      </c>
      <c r="N691" s="28">
        <v>81073</v>
      </c>
      <c r="O691" s="28">
        <f t="shared" si="411"/>
        <v>94507</v>
      </c>
      <c r="P691" s="30">
        <f t="shared" si="412"/>
        <v>94507</v>
      </c>
    </row>
    <row r="692" spans="1:16" ht="19.5" customHeight="1" x14ac:dyDescent="0.2">
      <c r="B692" s="27" t="s">
        <v>19</v>
      </c>
      <c r="C692" s="28">
        <v>0</v>
      </c>
      <c r="D692" s="28">
        <v>0</v>
      </c>
      <c r="E692" s="28">
        <f t="shared" si="408"/>
        <v>0</v>
      </c>
      <c r="F692" s="28">
        <v>602</v>
      </c>
      <c r="G692" s="28">
        <v>247</v>
      </c>
      <c r="H692" s="28">
        <f t="shared" si="409"/>
        <v>849</v>
      </c>
      <c r="I692" s="28">
        <f t="shared" si="413"/>
        <v>849</v>
      </c>
      <c r="J692" s="28">
        <v>0</v>
      </c>
      <c r="K692" s="28">
        <v>0</v>
      </c>
      <c r="L692" s="28">
        <f t="shared" si="410"/>
        <v>0</v>
      </c>
      <c r="M692" s="28">
        <v>13552</v>
      </c>
      <c r="N692" s="28">
        <v>76358</v>
      </c>
      <c r="O692" s="28">
        <f t="shared" si="411"/>
        <v>89910</v>
      </c>
      <c r="P692" s="30">
        <f t="shared" si="412"/>
        <v>89910</v>
      </c>
    </row>
    <row r="693" spans="1:16" ht="19.5" customHeight="1" x14ac:dyDescent="0.2">
      <c r="B693" s="27" t="s">
        <v>66</v>
      </c>
      <c r="C693" s="28">
        <v>0</v>
      </c>
      <c r="D693" s="28">
        <v>0</v>
      </c>
      <c r="E693" s="28">
        <f t="shared" si="408"/>
        <v>0</v>
      </c>
      <c r="F693" s="28">
        <v>680</v>
      </c>
      <c r="G693" s="28">
        <v>260</v>
      </c>
      <c r="H693" s="28">
        <f t="shared" si="409"/>
        <v>940</v>
      </c>
      <c r="I693" s="28">
        <f t="shared" si="413"/>
        <v>940</v>
      </c>
      <c r="J693" s="28">
        <v>0</v>
      </c>
      <c r="K693" s="28">
        <v>0</v>
      </c>
      <c r="L693" s="28">
        <f t="shared" si="410"/>
        <v>0</v>
      </c>
      <c r="M693" s="28">
        <v>16503</v>
      </c>
      <c r="N693" s="28">
        <v>90818</v>
      </c>
      <c r="O693" s="28">
        <f t="shared" si="411"/>
        <v>107321</v>
      </c>
      <c r="P693" s="30">
        <f t="shared" si="412"/>
        <v>107321</v>
      </c>
    </row>
    <row r="694" spans="1:16" ht="19.5" customHeight="1" x14ac:dyDescent="0.2">
      <c r="B694" s="32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30"/>
    </row>
    <row r="695" spans="1:16" ht="19.5" customHeight="1" x14ac:dyDescent="0.2">
      <c r="A695" s="4" t="s">
        <v>819</v>
      </c>
      <c r="B695" s="32" t="s">
        <v>72</v>
      </c>
      <c r="C695" s="28">
        <f>SUM(C682:C693)</f>
        <v>0</v>
      </c>
      <c r="D695" s="28">
        <f t="shared" ref="D695:P695" si="414">SUM(D682:D693)</f>
        <v>0</v>
      </c>
      <c r="E695" s="28">
        <f t="shared" si="414"/>
        <v>0</v>
      </c>
      <c r="F695" s="28">
        <f t="shared" si="414"/>
        <v>4721</v>
      </c>
      <c r="G695" s="28">
        <f t="shared" si="414"/>
        <v>2145</v>
      </c>
      <c r="H695" s="28">
        <f t="shared" si="414"/>
        <v>6866</v>
      </c>
      <c r="I695" s="28">
        <f t="shared" si="414"/>
        <v>6866</v>
      </c>
      <c r="J695" s="28">
        <f t="shared" si="414"/>
        <v>0</v>
      </c>
      <c r="K695" s="28">
        <f t="shared" si="414"/>
        <v>0</v>
      </c>
      <c r="L695" s="28">
        <f t="shared" si="414"/>
        <v>0</v>
      </c>
      <c r="M695" s="28">
        <f t="shared" si="414"/>
        <v>152028</v>
      </c>
      <c r="N695" s="28">
        <f t="shared" si="414"/>
        <v>919098</v>
      </c>
      <c r="O695" s="28">
        <f t="shared" si="414"/>
        <v>1071126</v>
      </c>
      <c r="P695" s="28">
        <f t="shared" si="414"/>
        <v>1071126</v>
      </c>
    </row>
    <row r="696" spans="1:16" ht="7" customHeight="1" x14ac:dyDescent="0.2">
      <c r="B696" s="32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30"/>
    </row>
    <row r="697" spans="1:16" ht="19.5" customHeight="1" x14ac:dyDescent="0.2">
      <c r="B697" s="33" t="s">
        <v>40</v>
      </c>
      <c r="C697" s="34">
        <v>1</v>
      </c>
      <c r="D697" s="34">
        <v>0</v>
      </c>
      <c r="E697" s="34">
        <f t="shared" ref="E697:E699" si="415">SUM(C697:D697)</f>
        <v>1</v>
      </c>
      <c r="F697" s="34">
        <v>715</v>
      </c>
      <c r="G697" s="34">
        <v>205</v>
      </c>
      <c r="H697" s="34">
        <f t="shared" ref="H697:H699" si="416">SUM(F697:G697)</f>
        <v>920</v>
      </c>
      <c r="I697" s="34">
        <f t="shared" ref="I697:I699" si="417">E697+H697</f>
        <v>921</v>
      </c>
      <c r="J697" s="34">
        <v>0</v>
      </c>
      <c r="K697" s="34">
        <v>0</v>
      </c>
      <c r="L697" s="34">
        <f t="shared" ref="L697:L699" si="418">SUM(J697:K697)</f>
        <v>0</v>
      </c>
      <c r="M697" s="34">
        <v>14255</v>
      </c>
      <c r="N697" s="34">
        <v>81822</v>
      </c>
      <c r="O697" s="34">
        <f t="shared" ref="O697:O699" si="419">SUM(M697:N697)</f>
        <v>96077</v>
      </c>
      <c r="P697" s="38">
        <f t="shared" ref="P697:P699" si="420">L697+O697</f>
        <v>96077</v>
      </c>
    </row>
    <row r="698" spans="1:16" ht="19.5" customHeight="1" x14ac:dyDescent="0.2">
      <c r="B698" s="27" t="s">
        <v>46</v>
      </c>
      <c r="C698" s="28">
        <v>3</v>
      </c>
      <c r="D698" s="28">
        <v>0</v>
      </c>
      <c r="E698" s="28">
        <f t="shared" si="415"/>
        <v>3</v>
      </c>
      <c r="F698" s="28">
        <v>585</v>
      </c>
      <c r="G698" s="28">
        <v>193</v>
      </c>
      <c r="H698" s="28">
        <f t="shared" si="416"/>
        <v>778</v>
      </c>
      <c r="I698" s="28">
        <f t="shared" si="417"/>
        <v>781</v>
      </c>
      <c r="J698" s="28">
        <v>0</v>
      </c>
      <c r="K698" s="28">
        <v>0</v>
      </c>
      <c r="L698" s="28">
        <f t="shared" si="418"/>
        <v>0</v>
      </c>
      <c r="M698" s="28">
        <v>12657</v>
      </c>
      <c r="N698" s="25">
        <v>72450</v>
      </c>
      <c r="O698" s="28">
        <f t="shared" si="419"/>
        <v>85107</v>
      </c>
      <c r="P698" s="30">
        <f t="shared" si="420"/>
        <v>85107</v>
      </c>
    </row>
    <row r="699" spans="1:16" ht="19.5" customHeight="1" x14ac:dyDescent="0.2">
      <c r="B699" s="27" t="s">
        <v>8</v>
      </c>
      <c r="C699" s="28">
        <v>1</v>
      </c>
      <c r="D699" s="28">
        <v>0</v>
      </c>
      <c r="E699" s="28">
        <f t="shared" si="415"/>
        <v>1</v>
      </c>
      <c r="F699" s="28">
        <v>436</v>
      </c>
      <c r="G699" s="28">
        <v>213</v>
      </c>
      <c r="H699" s="28">
        <f t="shared" si="416"/>
        <v>649</v>
      </c>
      <c r="I699" s="28">
        <f t="shared" si="417"/>
        <v>650</v>
      </c>
      <c r="J699" s="28">
        <v>0</v>
      </c>
      <c r="K699" s="28">
        <v>0</v>
      </c>
      <c r="L699" s="28">
        <f t="shared" si="418"/>
        <v>0</v>
      </c>
      <c r="M699" s="28">
        <v>14035</v>
      </c>
      <c r="N699" s="28">
        <v>82519</v>
      </c>
      <c r="O699" s="28">
        <f t="shared" si="419"/>
        <v>96554</v>
      </c>
      <c r="P699" s="30">
        <f t="shared" si="420"/>
        <v>96554</v>
      </c>
    </row>
    <row r="700" spans="1:16" ht="19.5" customHeight="1" x14ac:dyDescent="0.2">
      <c r="B700" s="32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30"/>
    </row>
    <row r="701" spans="1:16" ht="19.5" customHeight="1" x14ac:dyDescent="0.2">
      <c r="A701" s="4" t="s">
        <v>820</v>
      </c>
      <c r="B701" s="32" t="s">
        <v>74</v>
      </c>
      <c r="C701" s="28">
        <f>SUM(C685:C693,C697:C699)</f>
        <v>5</v>
      </c>
      <c r="D701" s="28">
        <f t="shared" ref="D701:P701" si="421">SUM(D685:D693,D697:D699)</f>
        <v>0</v>
      </c>
      <c r="E701" s="28">
        <f t="shared" si="421"/>
        <v>5</v>
      </c>
      <c r="F701" s="28">
        <f t="shared" si="421"/>
        <v>4756</v>
      </c>
      <c r="G701" s="28">
        <f t="shared" si="421"/>
        <v>2328</v>
      </c>
      <c r="H701" s="28">
        <f t="shared" si="421"/>
        <v>7084</v>
      </c>
      <c r="I701" s="28">
        <f t="shared" si="421"/>
        <v>7089</v>
      </c>
      <c r="J701" s="28">
        <f t="shared" si="421"/>
        <v>0</v>
      </c>
      <c r="K701" s="28">
        <f t="shared" si="421"/>
        <v>0</v>
      </c>
      <c r="L701" s="28">
        <f t="shared" si="421"/>
        <v>0</v>
      </c>
      <c r="M701" s="28">
        <f t="shared" si="421"/>
        <v>153092</v>
      </c>
      <c r="N701" s="28">
        <f t="shared" si="421"/>
        <v>913360</v>
      </c>
      <c r="O701" s="28">
        <f t="shared" si="421"/>
        <v>1066452</v>
      </c>
      <c r="P701" s="28">
        <f t="shared" si="421"/>
        <v>1066452</v>
      </c>
    </row>
    <row r="702" spans="1:16" ht="7" customHeight="1" x14ac:dyDescent="0.2">
      <c r="B702" s="39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54"/>
    </row>
    <row r="703" spans="1:16" ht="19.5" customHeight="1" x14ac:dyDescent="0.2">
      <c r="B703" s="81" t="s">
        <v>775</v>
      </c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</row>
    <row r="704" spans="1:16" ht="19.5" customHeight="1" x14ac:dyDescent="0.2">
      <c r="B704" s="6" t="s">
        <v>2</v>
      </c>
      <c r="C704" s="6" t="s">
        <v>707</v>
      </c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4"/>
      <c r="P704" s="44"/>
    </row>
    <row r="705" spans="2:16" ht="19.5" customHeight="1" x14ac:dyDescent="0.2">
      <c r="B705" s="10" t="s">
        <v>11</v>
      </c>
      <c r="C705" s="11"/>
      <c r="D705" s="12" t="s">
        <v>17</v>
      </c>
      <c r="E705" s="12"/>
      <c r="F705" s="82" t="s">
        <v>83</v>
      </c>
      <c r="G705" s="83"/>
      <c r="H705" s="83"/>
      <c r="I705" s="83"/>
      <c r="J705" s="83"/>
      <c r="K705" s="83"/>
      <c r="L705" s="83"/>
      <c r="M705" s="84"/>
      <c r="N705" s="82" t="s">
        <v>776</v>
      </c>
      <c r="O705" s="83"/>
      <c r="P705" s="85"/>
    </row>
    <row r="706" spans="2:16" ht="19.5" customHeight="1" x14ac:dyDescent="0.2">
      <c r="B706" s="13"/>
      <c r="C706" s="14" t="s">
        <v>23</v>
      </c>
      <c r="D706" s="14" t="s">
        <v>5</v>
      </c>
      <c r="E706" s="14" t="s">
        <v>30</v>
      </c>
      <c r="F706" s="14"/>
      <c r="G706" s="15" t="s">
        <v>31</v>
      </c>
      <c r="H706" s="15"/>
      <c r="I706" s="16"/>
      <c r="J706" s="14"/>
      <c r="K706" s="16" t="s">
        <v>26</v>
      </c>
      <c r="L706" s="16"/>
      <c r="M706" s="14" t="s">
        <v>14</v>
      </c>
      <c r="N706" s="17" t="s">
        <v>393</v>
      </c>
      <c r="O706" s="18" t="s">
        <v>67</v>
      </c>
      <c r="P706" s="19" t="s">
        <v>69</v>
      </c>
    </row>
    <row r="707" spans="2:16" ht="19.5" customHeight="1" x14ac:dyDescent="0.2">
      <c r="B707" s="13" t="s">
        <v>35</v>
      </c>
      <c r="C707" s="17"/>
      <c r="D707" s="17"/>
      <c r="E707" s="17"/>
      <c r="F707" s="14" t="s">
        <v>36</v>
      </c>
      <c r="G707" s="14" t="s">
        <v>41</v>
      </c>
      <c r="H707" s="14" t="s">
        <v>44</v>
      </c>
      <c r="I707" s="14" t="s">
        <v>38</v>
      </c>
      <c r="J707" s="14" t="s">
        <v>36</v>
      </c>
      <c r="K707" s="14" t="s">
        <v>41</v>
      </c>
      <c r="L707" s="14" t="s">
        <v>38</v>
      </c>
      <c r="M707" s="17"/>
      <c r="N707" s="20"/>
      <c r="O707" s="21"/>
      <c r="P707" s="22"/>
    </row>
    <row r="708" spans="2:16" ht="7" customHeight="1" x14ac:dyDescent="0.2">
      <c r="B708" s="23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24"/>
      <c r="O708" s="25"/>
      <c r="P708" s="26"/>
    </row>
    <row r="709" spans="2:16" ht="19.5" customHeight="1" x14ac:dyDescent="0.2">
      <c r="B709" s="27" t="s">
        <v>40</v>
      </c>
      <c r="C709" s="28">
        <v>0</v>
      </c>
      <c r="D709" s="28">
        <v>694</v>
      </c>
      <c r="E709" s="28">
        <f>SUM(C709:D709)</f>
        <v>694</v>
      </c>
      <c r="F709" s="28">
        <v>0</v>
      </c>
      <c r="G709" s="28">
        <v>0</v>
      </c>
      <c r="H709" s="28">
        <v>0</v>
      </c>
      <c r="I709" s="29">
        <f>SUM(F709:H709)</f>
        <v>0</v>
      </c>
      <c r="J709" s="29">
        <v>38547</v>
      </c>
      <c r="K709" s="29">
        <v>28796</v>
      </c>
      <c r="L709" s="29">
        <f>SUM(J709:K709)</f>
        <v>67343</v>
      </c>
      <c r="M709" s="29">
        <f>I709+L709</f>
        <v>67343</v>
      </c>
      <c r="N709" s="29">
        <v>1705</v>
      </c>
      <c r="O709" s="29">
        <v>1</v>
      </c>
      <c r="P709" s="30">
        <f>SUM(N709:O709)</f>
        <v>1706</v>
      </c>
    </row>
    <row r="710" spans="2:16" ht="19.5" customHeight="1" x14ac:dyDescent="0.2">
      <c r="B710" s="27" t="s">
        <v>46</v>
      </c>
      <c r="C710" s="28">
        <v>0</v>
      </c>
      <c r="D710" s="28">
        <v>527</v>
      </c>
      <c r="E710" s="28">
        <f t="shared" ref="E710:E720" si="422">SUM(C710:D710)</f>
        <v>527</v>
      </c>
      <c r="F710" s="28">
        <v>0</v>
      </c>
      <c r="G710" s="28">
        <v>0</v>
      </c>
      <c r="H710" s="28">
        <v>0</v>
      </c>
      <c r="I710" s="29">
        <f t="shared" ref="I710:I720" si="423">SUM(F710:H710)</f>
        <v>0</v>
      </c>
      <c r="J710" s="29">
        <v>19752</v>
      </c>
      <c r="K710" s="29">
        <v>19625</v>
      </c>
      <c r="L710" s="29">
        <f t="shared" ref="L710:L720" si="424">SUM(J710:K710)</f>
        <v>39377</v>
      </c>
      <c r="M710" s="29">
        <f t="shared" ref="M710:M719" si="425">I710+L710</f>
        <v>39377</v>
      </c>
      <c r="N710" s="29">
        <v>1036</v>
      </c>
      <c r="O710" s="31">
        <v>1</v>
      </c>
      <c r="P710" s="30">
        <f t="shared" ref="P710:P720" si="426">SUM(N710:O710)</f>
        <v>1037</v>
      </c>
    </row>
    <row r="711" spans="2:16" ht="19.5" customHeight="1" x14ac:dyDescent="0.2">
      <c r="B711" s="27" t="s">
        <v>8</v>
      </c>
      <c r="C711" s="28">
        <v>0</v>
      </c>
      <c r="D711" s="28">
        <v>645</v>
      </c>
      <c r="E711" s="28">
        <f t="shared" si="422"/>
        <v>645</v>
      </c>
      <c r="F711" s="28">
        <v>0</v>
      </c>
      <c r="G711" s="28">
        <v>0</v>
      </c>
      <c r="H711" s="28">
        <v>0</v>
      </c>
      <c r="I711" s="29">
        <f t="shared" si="423"/>
        <v>0</v>
      </c>
      <c r="J711" s="29">
        <v>38449</v>
      </c>
      <c r="K711" s="29">
        <v>39326</v>
      </c>
      <c r="L711" s="29">
        <f t="shared" si="424"/>
        <v>77775</v>
      </c>
      <c r="M711" s="29">
        <f t="shared" si="425"/>
        <v>77775</v>
      </c>
      <c r="N711" s="29">
        <v>1411</v>
      </c>
      <c r="O711" s="29">
        <v>4</v>
      </c>
      <c r="P711" s="30">
        <f t="shared" si="426"/>
        <v>1415</v>
      </c>
    </row>
    <row r="712" spans="2:16" ht="19.5" customHeight="1" x14ac:dyDescent="0.2">
      <c r="B712" s="27" t="s">
        <v>50</v>
      </c>
      <c r="C712" s="28">
        <v>0</v>
      </c>
      <c r="D712" s="28">
        <v>680</v>
      </c>
      <c r="E712" s="28">
        <f t="shared" si="422"/>
        <v>680</v>
      </c>
      <c r="F712" s="28">
        <v>0</v>
      </c>
      <c r="G712" s="28">
        <v>0</v>
      </c>
      <c r="H712" s="28">
        <v>0</v>
      </c>
      <c r="I712" s="29">
        <f t="shared" si="423"/>
        <v>0</v>
      </c>
      <c r="J712" s="28">
        <v>36990</v>
      </c>
      <c r="K712" s="28">
        <v>41748</v>
      </c>
      <c r="L712" s="29">
        <f t="shared" si="424"/>
        <v>78738</v>
      </c>
      <c r="M712" s="29">
        <f t="shared" si="425"/>
        <v>78738</v>
      </c>
      <c r="N712" s="28">
        <v>1593</v>
      </c>
      <c r="O712" s="28">
        <v>3</v>
      </c>
      <c r="P712" s="30">
        <f t="shared" si="426"/>
        <v>1596</v>
      </c>
    </row>
    <row r="713" spans="2:16" ht="19.5" customHeight="1" x14ac:dyDescent="0.2">
      <c r="B713" s="27" t="s">
        <v>51</v>
      </c>
      <c r="C713" s="28">
        <v>0</v>
      </c>
      <c r="D713" s="28">
        <v>735</v>
      </c>
      <c r="E713" s="28">
        <f t="shared" si="422"/>
        <v>735</v>
      </c>
      <c r="F713" s="28">
        <v>0</v>
      </c>
      <c r="G713" s="28">
        <v>0</v>
      </c>
      <c r="H713" s="28">
        <v>0</v>
      </c>
      <c r="I713" s="29">
        <f t="shared" si="423"/>
        <v>0</v>
      </c>
      <c r="J713" s="28">
        <v>50598</v>
      </c>
      <c r="K713" s="28">
        <v>46463</v>
      </c>
      <c r="L713" s="29">
        <f t="shared" si="424"/>
        <v>97061</v>
      </c>
      <c r="M713" s="29">
        <f t="shared" si="425"/>
        <v>97061</v>
      </c>
      <c r="N713" s="28">
        <v>2004</v>
      </c>
      <c r="O713" s="28">
        <v>3</v>
      </c>
      <c r="P713" s="30">
        <f t="shared" si="426"/>
        <v>2007</v>
      </c>
    </row>
    <row r="714" spans="2:16" ht="19.5" customHeight="1" x14ac:dyDescent="0.2">
      <c r="B714" s="27" t="s">
        <v>53</v>
      </c>
      <c r="C714" s="28">
        <v>0</v>
      </c>
      <c r="D714" s="28">
        <v>700</v>
      </c>
      <c r="E714" s="28">
        <f t="shared" si="422"/>
        <v>700</v>
      </c>
      <c r="F714" s="28">
        <v>0</v>
      </c>
      <c r="G714" s="28">
        <v>0</v>
      </c>
      <c r="H714" s="28">
        <v>0</v>
      </c>
      <c r="I714" s="29">
        <f t="shared" si="423"/>
        <v>0</v>
      </c>
      <c r="J714" s="28">
        <v>42736</v>
      </c>
      <c r="K714" s="28">
        <v>42551</v>
      </c>
      <c r="L714" s="29">
        <f t="shared" si="424"/>
        <v>85287</v>
      </c>
      <c r="M714" s="29">
        <f t="shared" si="425"/>
        <v>85287</v>
      </c>
      <c r="N714" s="28">
        <v>1796</v>
      </c>
      <c r="O714" s="28">
        <v>1</v>
      </c>
      <c r="P714" s="30">
        <f t="shared" si="426"/>
        <v>1797</v>
      </c>
    </row>
    <row r="715" spans="2:16" ht="19.5" customHeight="1" x14ac:dyDescent="0.2">
      <c r="B715" s="27" t="s">
        <v>58</v>
      </c>
      <c r="C715" s="28">
        <v>0</v>
      </c>
      <c r="D715" s="28">
        <v>746</v>
      </c>
      <c r="E715" s="28">
        <f t="shared" si="422"/>
        <v>746</v>
      </c>
      <c r="F715" s="28">
        <v>0</v>
      </c>
      <c r="G715" s="28">
        <v>0</v>
      </c>
      <c r="H715" s="28">
        <v>0</v>
      </c>
      <c r="I715" s="29">
        <f t="shared" si="423"/>
        <v>0</v>
      </c>
      <c r="J715" s="28">
        <v>50171</v>
      </c>
      <c r="K715" s="28">
        <v>52834</v>
      </c>
      <c r="L715" s="29">
        <f t="shared" si="424"/>
        <v>103005</v>
      </c>
      <c r="M715" s="29">
        <f t="shared" si="425"/>
        <v>103005</v>
      </c>
      <c r="N715" s="28">
        <v>2025</v>
      </c>
      <c r="O715" s="28">
        <v>1</v>
      </c>
      <c r="P715" s="30">
        <f t="shared" si="426"/>
        <v>2026</v>
      </c>
    </row>
    <row r="716" spans="2:16" ht="19.5" customHeight="1" x14ac:dyDescent="0.2">
      <c r="B716" s="27" t="s">
        <v>4</v>
      </c>
      <c r="C716" s="28">
        <v>0</v>
      </c>
      <c r="D716" s="28">
        <v>771</v>
      </c>
      <c r="E716" s="28">
        <f t="shared" si="422"/>
        <v>771</v>
      </c>
      <c r="F716" s="28">
        <v>0</v>
      </c>
      <c r="G716" s="28">
        <v>0</v>
      </c>
      <c r="H716" s="28">
        <v>0</v>
      </c>
      <c r="I716" s="29">
        <f t="shared" si="423"/>
        <v>0</v>
      </c>
      <c r="J716" s="28">
        <v>63873</v>
      </c>
      <c r="K716" s="28">
        <v>64595</v>
      </c>
      <c r="L716" s="29">
        <f t="shared" si="424"/>
        <v>128468</v>
      </c>
      <c r="M716" s="29">
        <f t="shared" si="425"/>
        <v>128468</v>
      </c>
      <c r="N716" s="28">
        <v>2303</v>
      </c>
      <c r="O716" s="28">
        <v>1</v>
      </c>
      <c r="P716" s="30">
        <f t="shared" si="426"/>
        <v>2304</v>
      </c>
    </row>
    <row r="717" spans="2:16" ht="19.5" customHeight="1" x14ac:dyDescent="0.2">
      <c r="B717" s="27" t="s">
        <v>59</v>
      </c>
      <c r="C717" s="28">
        <v>0</v>
      </c>
      <c r="D717" s="28">
        <v>727</v>
      </c>
      <c r="E717" s="28">
        <f t="shared" si="422"/>
        <v>727</v>
      </c>
      <c r="F717" s="28">
        <v>0</v>
      </c>
      <c r="G717" s="28">
        <v>0</v>
      </c>
      <c r="H717" s="28">
        <v>0</v>
      </c>
      <c r="I717" s="29">
        <f t="shared" si="423"/>
        <v>0</v>
      </c>
      <c r="J717" s="28">
        <v>50411</v>
      </c>
      <c r="K717" s="28">
        <v>50592</v>
      </c>
      <c r="L717" s="29">
        <f t="shared" si="424"/>
        <v>101003</v>
      </c>
      <c r="M717" s="29">
        <f t="shared" si="425"/>
        <v>101003</v>
      </c>
      <c r="N717" s="28">
        <v>1735</v>
      </c>
      <c r="O717" s="28">
        <v>3</v>
      </c>
      <c r="P717" s="30">
        <f t="shared" si="426"/>
        <v>1738</v>
      </c>
    </row>
    <row r="718" spans="2:16" ht="19.5" customHeight="1" x14ac:dyDescent="0.2">
      <c r="B718" s="27" t="s">
        <v>25</v>
      </c>
      <c r="C718" s="28">
        <v>0</v>
      </c>
      <c r="D718" s="28">
        <v>836</v>
      </c>
      <c r="E718" s="28">
        <f t="shared" si="422"/>
        <v>836</v>
      </c>
      <c r="F718" s="28">
        <v>0</v>
      </c>
      <c r="G718" s="28">
        <v>0</v>
      </c>
      <c r="H718" s="28">
        <v>0</v>
      </c>
      <c r="I718" s="29">
        <f t="shared" si="423"/>
        <v>0</v>
      </c>
      <c r="J718" s="28">
        <v>62657</v>
      </c>
      <c r="K718" s="28">
        <v>63436</v>
      </c>
      <c r="L718" s="29">
        <f t="shared" si="424"/>
        <v>126093</v>
      </c>
      <c r="M718" s="29">
        <f t="shared" si="425"/>
        <v>126093</v>
      </c>
      <c r="N718" s="28">
        <v>1903</v>
      </c>
      <c r="O718" s="28">
        <v>0</v>
      </c>
      <c r="P718" s="30">
        <f t="shared" si="426"/>
        <v>1903</v>
      </c>
    </row>
    <row r="719" spans="2:16" ht="19.5" customHeight="1" x14ac:dyDescent="0.2">
      <c r="B719" s="27" t="s">
        <v>19</v>
      </c>
      <c r="C719" s="28">
        <v>4</v>
      </c>
      <c r="D719" s="28">
        <v>699</v>
      </c>
      <c r="E719" s="28">
        <f t="shared" si="422"/>
        <v>703</v>
      </c>
      <c r="F719" s="28">
        <v>663</v>
      </c>
      <c r="G719" s="28">
        <v>835</v>
      </c>
      <c r="H719" s="28">
        <v>0</v>
      </c>
      <c r="I719" s="29">
        <f t="shared" si="423"/>
        <v>1498</v>
      </c>
      <c r="J719" s="28">
        <v>62984</v>
      </c>
      <c r="K719" s="28">
        <v>63595</v>
      </c>
      <c r="L719" s="29">
        <f t="shared" si="424"/>
        <v>126579</v>
      </c>
      <c r="M719" s="29">
        <f t="shared" si="425"/>
        <v>128077</v>
      </c>
      <c r="N719" s="28">
        <v>1928</v>
      </c>
      <c r="O719" s="28">
        <v>2</v>
      </c>
      <c r="P719" s="30">
        <f t="shared" si="426"/>
        <v>1930</v>
      </c>
    </row>
    <row r="720" spans="2:16" ht="19.5" customHeight="1" x14ac:dyDescent="0.2">
      <c r="B720" s="27" t="s">
        <v>66</v>
      </c>
      <c r="C720" s="28">
        <v>13</v>
      </c>
      <c r="D720" s="28">
        <v>722</v>
      </c>
      <c r="E720" s="28">
        <f t="shared" si="422"/>
        <v>735</v>
      </c>
      <c r="F720" s="28">
        <v>2347</v>
      </c>
      <c r="G720" s="28">
        <v>2243</v>
      </c>
      <c r="H720" s="28">
        <v>0</v>
      </c>
      <c r="I720" s="29">
        <f t="shared" si="423"/>
        <v>4590</v>
      </c>
      <c r="J720" s="28">
        <v>58208</v>
      </c>
      <c r="K720" s="28">
        <v>66809</v>
      </c>
      <c r="L720" s="29">
        <f t="shared" si="424"/>
        <v>125017</v>
      </c>
      <c r="M720" s="29">
        <f>I720+L720</f>
        <v>129607</v>
      </c>
      <c r="N720" s="28">
        <v>2196</v>
      </c>
      <c r="O720" s="28">
        <v>1</v>
      </c>
      <c r="P720" s="30">
        <f t="shared" si="426"/>
        <v>2197</v>
      </c>
    </row>
    <row r="721" spans="1:16" ht="19.5" customHeight="1" x14ac:dyDescent="0.2">
      <c r="B721" s="32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5"/>
      <c r="P721" s="30"/>
    </row>
    <row r="722" spans="1:16" ht="19.5" customHeight="1" x14ac:dyDescent="0.2">
      <c r="A722" s="4" t="s">
        <v>821</v>
      </c>
      <c r="B722" s="32" t="s">
        <v>72</v>
      </c>
      <c r="C722" s="28">
        <f>SUM(C709:C720)</f>
        <v>17</v>
      </c>
      <c r="D722" s="28">
        <f t="shared" ref="D722:P722" si="427">SUM(D709:D720)</f>
        <v>8482</v>
      </c>
      <c r="E722" s="28">
        <f t="shared" si="427"/>
        <v>8499</v>
      </c>
      <c r="F722" s="28">
        <f t="shared" si="427"/>
        <v>3010</v>
      </c>
      <c r="G722" s="28">
        <f t="shared" si="427"/>
        <v>3078</v>
      </c>
      <c r="H722" s="28">
        <f t="shared" si="427"/>
        <v>0</v>
      </c>
      <c r="I722" s="28">
        <f t="shared" si="427"/>
        <v>6088</v>
      </c>
      <c r="J722" s="28">
        <f t="shared" si="427"/>
        <v>575376</v>
      </c>
      <c r="K722" s="28">
        <f t="shared" si="427"/>
        <v>580370</v>
      </c>
      <c r="L722" s="28">
        <f t="shared" si="427"/>
        <v>1155746</v>
      </c>
      <c r="M722" s="28">
        <f t="shared" si="427"/>
        <v>1161834</v>
      </c>
      <c r="N722" s="28">
        <f t="shared" si="427"/>
        <v>21635</v>
      </c>
      <c r="O722" s="28">
        <f t="shared" si="427"/>
        <v>21</v>
      </c>
      <c r="P722" s="28">
        <f t="shared" si="427"/>
        <v>21656</v>
      </c>
    </row>
    <row r="723" spans="1:16" ht="7" customHeight="1" x14ac:dyDescent="0.2">
      <c r="B723" s="32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30"/>
    </row>
    <row r="724" spans="1:16" ht="19.5" customHeight="1" x14ac:dyDescent="0.2">
      <c r="B724" s="33" t="s">
        <v>40</v>
      </c>
      <c r="C724" s="34">
        <v>24</v>
      </c>
      <c r="D724" s="34">
        <v>698</v>
      </c>
      <c r="E724" s="35">
        <f t="shared" ref="E724:E726" si="428">SUM(C724:D724)</f>
        <v>722</v>
      </c>
      <c r="F724" s="34">
        <v>3318</v>
      </c>
      <c r="G724" s="34">
        <v>4070</v>
      </c>
      <c r="H724" s="34">
        <v>0</v>
      </c>
      <c r="I724" s="36">
        <f t="shared" ref="I724:I726" si="429">SUM(F724:H724)</f>
        <v>7388</v>
      </c>
      <c r="J724" s="37">
        <v>58842</v>
      </c>
      <c r="K724" s="37">
        <v>49414</v>
      </c>
      <c r="L724" s="37">
        <f>SUM(J724:K724)</f>
        <v>108256</v>
      </c>
      <c r="M724" s="37">
        <f>I724+L724</f>
        <v>115644</v>
      </c>
      <c r="N724" s="37">
        <v>2224</v>
      </c>
      <c r="O724" s="37">
        <v>2</v>
      </c>
      <c r="P724" s="38">
        <f>SUM(N724:O724)</f>
        <v>2226</v>
      </c>
    </row>
    <row r="725" spans="1:16" ht="19.5" customHeight="1" x14ac:dyDescent="0.2">
      <c r="B725" s="27" t="s">
        <v>46</v>
      </c>
      <c r="C725" s="28">
        <v>40</v>
      </c>
      <c r="D725" s="28">
        <v>625</v>
      </c>
      <c r="E725" s="28">
        <f t="shared" si="428"/>
        <v>665</v>
      </c>
      <c r="F725" s="28">
        <v>5165</v>
      </c>
      <c r="G725" s="28">
        <v>4690</v>
      </c>
      <c r="H725" s="28">
        <v>0</v>
      </c>
      <c r="I725" s="29">
        <f t="shared" si="429"/>
        <v>9855</v>
      </c>
      <c r="J725" s="29">
        <v>54791</v>
      </c>
      <c r="K725" s="29">
        <v>55923</v>
      </c>
      <c r="L725" s="29">
        <f>SUM(J725:K725)</f>
        <v>110714</v>
      </c>
      <c r="M725" s="29">
        <f>I725+L725</f>
        <v>120569</v>
      </c>
      <c r="N725" s="29">
        <v>2378</v>
      </c>
      <c r="O725" s="31">
        <v>2</v>
      </c>
      <c r="P725" s="30">
        <f>SUM(N725:O725)</f>
        <v>2380</v>
      </c>
    </row>
    <row r="726" spans="1:16" ht="19.5" customHeight="1" x14ac:dyDescent="0.2">
      <c r="B726" s="27" t="s">
        <v>8</v>
      </c>
      <c r="C726" s="28">
        <v>49</v>
      </c>
      <c r="D726" s="28">
        <v>753</v>
      </c>
      <c r="E726" s="28">
        <f t="shared" si="428"/>
        <v>802</v>
      </c>
      <c r="F726" s="28">
        <v>6724</v>
      </c>
      <c r="G726" s="28">
        <v>7333</v>
      </c>
      <c r="H726" s="28">
        <v>0</v>
      </c>
      <c r="I726" s="29">
        <f t="shared" si="429"/>
        <v>14057</v>
      </c>
      <c r="J726" s="29">
        <v>69155</v>
      </c>
      <c r="K726" s="29">
        <v>71022</v>
      </c>
      <c r="L726" s="29">
        <f>SUM(J726:K726)</f>
        <v>140177</v>
      </c>
      <c r="M726" s="29">
        <f>I726+L726</f>
        <v>154234</v>
      </c>
      <c r="N726" s="29">
        <v>2794</v>
      </c>
      <c r="O726" s="31">
        <v>4</v>
      </c>
      <c r="P726" s="30">
        <f>SUM(N726:O726)</f>
        <v>2798</v>
      </c>
    </row>
    <row r="727" spans="1:16" ht="19.5" customHeight="1" x14ac:dyDescent="0.2">
      <c r="B727" s="32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30"/>
    </row>
    <row r="728" spans="1:16" ht="19.5" customHeight="1" x14ac:dyDescent="0.2">
      <c r="A728" s="4" t="s">
        <v>822</v>
      </c>
      <c r="B728" s="32" t="s">
        <v>74</v>
      </c>
      <c r="C728" s="28">
        <f>SUM(C712:C720,C724:C726)</f>
        <v>130</v>
      </c>
      <c r="D728" s="28">
        <f t="shared" ref="D728:P728" si="430">SUM(D712:D720,D724:D726)</f>
        <v>8692</v>
      </c>
      <c r="E728" s="28">
        <f t="shared" si="430"/>
        <v>8822</v>
      </c>
      <c r="F728" s="28">
        <f t="shared" si="430"/>
        <v>18217</v>
      </c>
      <c r="G728" s="28">
        <f t="shared" si="430"/>
        <v>19171</v>
      </c>
      <c r="H728" s="28">
        <f t="shared" si="430"/>
        <v>0</v>
      </c>
      <c r="I728" s="28">
        <f t="shared" si="430"/>
        <v>37388</v>
      </c>
      <c r="J728" s="28">
        <f t="shared" si="430"/>
        <v>661416</v>
      </c>
      <c r="K728" s="28">
        <f t="shared" si="430"/>
        <v>668982</v>
      </c>
      <c r="L728" s="28">
        <f t="shared" si="430"/>
        <v>1330398</v>
      </c>
      <c r="M728" s="28">
        <f t="shared" si="430"/>
        <v>1367786</v>
      </c>
      <c r="N728" s="28">
        <f t="shared" si="430"/>
        <v>24879</v>
      </c>
      <c r="O728" s="28">
        <f t="shared" si="430"/>
        <v>23</v>
      </c>
      <c r="P728" s="28">
        <f t="shared" si="430"/>
        <v>24902</v>
      </c>
    </row>
    <row r="729" spans="1:16" ht="7" customHeight="1" x14ac:dyDescent="0.2">
      <c r="B729" s="39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1"/>
      <c r="P729" s="42"/>
    </row>
    <row r="730" spans="1:16" ht="19.5" customHeight="1" x14ac:dyDescent="0.2"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4"/>
      <c r="P730" s="44"/>
    </row>
    <row r="731" spans="1:16" ht="19.5" customHeight="1" x14ac:dyDescent="0.2"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4"/>
      <c r="P731" s="44"/>
    </row>
    <row r="732" spans="1:16" ht="19.5" customHeight="1" x14ac:dyDescent="0.2">
      <c r="B732" s="10" t="s">
        <v>11</v>
      </c>
      <c r="C732" s="11"/>
      <c r="D732" s="12"/>
      <c r="E732" s="12"/>
      <c r="F732" s="12" t="s">
        <v>85</v>
      </c>
      <c r="G732" s="12"/>
      <c r="H732" s="12"/>
      <c r="I732" s="12"/>
      <c r="J732" s="11"/>
      <c r="K732" s="12"/>
      <c r="L732" s="12"/>
      <c r="M732" s="12" t="s">
        <v>77</v>
      </c>
      <c r="N732" s="12"/>
      <c r="O732" s="45"/>
      <c r="P732" s="46"/>
    </row>
    <row r="733" spans="1:16" ht="19.5" customHeight="1" x14ac:dyDescent="0.2">
      <c r="B733" s="47"/>
      <c r="C733" s="14"/>
      <c r="D733" s="16" t="s">
        <v>31</v>
      </c>
      <c r="E733" s="16"/>
      <c r="F733" s="14"/>
      <c r="G733" s="16" t="s">
        <v>26</v>
      </c>
      <c r="H733" s="16"/>
      <c r="I733" s="14" t="s">
        <v>69</v>
      </c>
      <c r="J733" s="14"/>
      <c r="K733" s="16" t="s">
        <v>31</v>
      </c>
      <c r="L733" s="16"/>
      <c r="M733" s="14"/>
      <c r="N733" s="16" t="s">
        <v>26</v>
      </c>
      <c r="O733" s="48"/>
      <c r="P733" s="49" t="s">
        <v>14</v>
      </c>
    </row>
    <row r="734" spans="1:16" ht="19.5" customHeight="1" x14ac:dyDescent="0.2">
      <c r="B734" s="50" t="s">
        <v>35</v>
      </c>
      <c r="C734" s="14" t="s">
        <v>76</v>
      </c>
      <c r="D734" s="14" t="s">
        <v>60</v>
      </c>
      <c r="E734" s="14" t="s">
        <v>38</v>
      </c>
      <c r="F734" s="14" t="s">
        <v>76</v>
      </c>
      <c r="G734" s="14" t="s">
        <v>60</v>
      </c>
      <c r="H734" s="14" t="s">
        <v>38</v>
      </c>
      <c r="I734" s="17"/>
      <c r="J734" s="14" t="s">
        <v>76</v>
      </c>
      <c r="K734" s="14" t="s">
        <v>60</v>
      </c>
      <c r="L734" s="14" t="s">
        <v>38</v>
      </c>
      <c r="M734" s="14" t="s">
        <v>76</v>
      </c>
      <c r="N734" s="14" t="s">
        <v>60</v>
      </c>
      <c r="O734" s="51" t="s">
        <v>38</v>
      </c>
      <c r="P734" s="52"/>
    </row>
    <row r="735" spans="1:16" ht="7" customHeight="1" x14ac:dyDescent="0.2">
      <c r="B735" s="53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51"/>
      <c r="P735" s="49"/>
    </row>
    <row r="736" spans="1:16" ht="19.5" customHeight="1" x14ac:dyDescent="0.2">
      <c r="B736" s="27" t="s">
        <v>40</v>
      </c>
      <c r="C736" s="28">
        <v>0</v>
      </c>
      <c r="D736" s="28">
        <v>0</v>
      </c>
      <c r="E736" s="28">
        <f>SUM(C736:D736)</f>
        <v>0</v>
      </c>
      <c r="F736" s="28">
        <v>116</v>
      </c>
      <c r="G736" s="28">
        <v>61</v>
      </c>
      <c r="H736" s="28">
        <f>SUM(F736:G736)</f>
        <v>177</v>
      </c>
      <c r="I736" s="28">
        <f>E736+H736</f>
        <v>177</v>
      </c>
      <c r="J736" s="28">
        <v>0</v>
      </c>
      <c r="K736" s="28">
        <v>0</v>
      </c>
      <c r="L736" s="28">
        <f>SUM(J736:K736)</f>
        <v>0</v>
      </c>
      <c r="M736" s="28">
        <v>4186</v>
      </c>
      <c r="N736" s="28">
        <v>20615</v>
      </c>
      <c r="O736" s="28">
        <f>SUM(M736:N736)</f>
        <v>24801</v>
      </c>
      <c r="P736" s="30">
        <f>L736+O736</f>
        <v>24801</v>
      </c>
    </row>
    <row r="737" spans="1:16" ht="19.5" customHeight="1" x14ac:dyDescent="0.2">
      <c r="B737" s="27" t="s">
        <v>46</v>
      </c>
      <c r="C737" s="28">
        <v>0</v>
      </c>
      <c r="D737" s="28">
        <v>0</v>
      </c>
      <c r="E737" s="28">
        <f t="shared" ref="E737:E747" si="431">SUM(C737:D737)</f>
        <v>0</v>
      </c>
      <c r="F737" s="28">
        <v>99</v>
      </c>
      <c r="G737" s="28">
        <v>54</v>
      </c>
      <c r="H737" s="28">
        <f t="shared" ref="H737:H747" si="432">SUM(F737:G737)</f>
        <v>153</v>
      </c>
      <c r="I737" s="28">
        <f>E737+H737</f>
        <v>153</v>
      </c>
      <c r="J737" s="28">
        <v>0</v>
      </c>
      <c r="K737" s="28">
        <v>0</v>
      </c>
      <c r="L737" s="28">
        <f t="shared" ref="L737:L747" si="433">SUM(J737:K737)</f>
        <v>0</v>
      </c>
      <c r="M737" s="28">
        <v>3394</v>
      </c>
      <c r="N737" s="25">
        <v>17742</v>
      </c>
      <c r="O737" s="28">
        <f t="shared" ref="O737:O747" si="434">SUM(M737:N737)</f>
        <v>21136</v>
      </c>
      <c r="P737" s="30">
        <f t="shared" ref="P737:P747" si="435">L737+O737</f>
        <v>21136</v>
      </c>
    </row>
    <row r="738" spans="1:16" ht="19.5" customHeight="1" x14ac:dyDescent="0.2">
      <c r="B738" s="27" t="s">
        <v>8</v>
      </c>
      <c r="C738" s="28">
        <v>0</v>
      </c>
      <c r="D738" s="28">
        <v>0</v>
      </c>
      <c r="E738" s="28">
        <f t="shared" si="431"/>
        <v>0</v>
      </c>
      <c r="F738" s="28">
        <v>111</v>
      </c>
      <c r="G738" s="28">
        <v>62</v>
      </c>
      <c r="H738" s="28">
        <f t="shared" si="432"/>
        <v>173</v>
      </c>
      <c r="I738" s="28">
        <f>E738+H738</f>
        <v>173</v>
      </c>
      <c r="J738" s="28">
        <v>0</v>
      </c>
      <c r="K738" s="28">
        <v>0</v>
      </c>
      <c r="L738" s="28">
        <f t="shared" si="433"/>
        <v>0</v>
      </c>
      <c r="M738" s="28">
        <v>3655</v>
      </c>
      <c r="N738" s="28">
        <v>23042</v>
      </c>
      <c r="O738" s="28">
        <f t="shared" si="434"/>
        <v>26697</v>
      </c>
      <c r="P738" s="30">
        <f t="shared" si="435"/>
        <v>26697</v>
      </c>
    </row>
    <row r="739" spans="1:16" ht="19.5" customHeight="1" x14ac:dyDescent="0.2">
      <c r="B739" s="27" t="s">
        <v>50</v>
      </c>
      <c r="C739" s="28">
        <v>0</v>
      </c>
      <c r="D739" s="28">
        <v>0</v>
      </c>
      <c r="E739" s="28">
        <f t="shared" si="431"/>
        <v>0</v>
      </c>
      <c r="F739" s="28">
        <v>74</v>
      </c>
      <c r="G739" s="28">
        <v>68</v>
      </c>
      <c r="H739" s="28">
        <f t="shared" si="432"/>
        <v>142</v>
      </c>
      <c r="I739" s="28">
        <f t="shared" ref="I739:I747" si="436">E739+H739</f>
        <v>142</v>
      </c>
      <c r="J739" s="28">
        <v>0</v>
      </c>
      <c r="K739" s="28">
        <v>0</v>
      </c>
      <c r="L739" s="28">
        <f t="shared" si="433"/>
        <v>0</v>
      </c>
      <c r="M739" s="28">
        <v>3133</v>
      </c>
      <c r="N739" s="28">
        <v>20755</v>
      </c>
      <c r="O739" s="28">
        <f t="shared" si="434"/>
        <v>23888</v>
      </c>
      <c r="P739" s="30">
        <f t="shared" si="435"/>
        <v>23888</v>
      </c>
    </row>
    <row r="740" spans="1:16" ht="19.5" customHeight="1" x14ac:dyDescent="0.2">
      <c r="B740" s="27" t="s">
        <v>51</v>
      </c>
      <c r="C740" s="28">
        <v>0</v>
      </c>
      <c r="D740" s="28">
        <v>0</v>
      </c>
      <c r="E740" s="28">
        <f t="shared" si="431"/>
        <v>0</v>
      </c>
      <c r="F740" s="28">
        <v>54</v>
      </c>
      <c r="G740" s="28">
        <v>57</v>
      </c>
      <c r="H740" s="28">
        <f t="shared" si="432"/>
        <v>111</v>
      </c>
      <c r="I740" s="28">
        <f t="shared" si="436"/>
        <v>111</v>
      </c>
      <c r="J740" s="28">
        <v>0</v>
      </c>
      <c r="K740" s="28">
        <v>0</v>
      </c>
      <c r="L740" s="28">
        <f t="shared" si="433"/>
        <v>0</v>
      </c>
      <c r="M740" s="28">
        <v>3120</v>
      </c>
      <c r="N740" s="28">
        <v>18694</v>
      </c>
      <c r="O740" s="28">
        <f t="shared" si="434"/>
        <v>21814</v>
      </c>
      <c r="P740" s="30">
        <f t="shared" si="435"/>
        <v>21814</v>
      </c>
    </row>
    <row r="741" spans="1:16" ht="19.5" customHeight="1" x14ac:dyDescent="0.2">
      <c r="B741" s="27" t="s">
        <v>53</v>
      </c>
      <c r="C741" s="28">
        <v>0</v>
      </c>
      <c r="D741" s="28">
        <v>0</v>
      </c>
      <c r="E741" s="28">
        <f t="shared" si="431"/>
        <v>0</v>
      </c>
      <c r="F741" s="28">
        <v>57</v>
      </c>
      <c r="G741" s="28">
        <v>61</v>
      </c>
      <c r="H741" s="28">
        <f t="shared" si="432"/>
        <v>118</v>
      </c>
      <c r="I741" s="28">
        <f t="shared" si="436"/>
        <v>118</v>
      </c>
      <c r="J741" s="28">
        <v>0</v>
      </c>
      <c r="K741" s="28">
        <v>0</v>
      </c>
      <c r="L741" s="28">
        <f t="shared" si="433"/>
        <v>0</v>
      </c>
      <c r="M741" s="28">
        <v>3275</v>
      </c>
      <c r="N741" s="28">
        <v>24261</v>
      </c>
      <c r="O741" s="28">
        <f t="shared" si="434"/>
        <v>27536</v>
      </c>
      <c r="P741" s="30">
        <f t="shared" si="435"/>
        <v>27536</v>
      </c>
    </row>
    <row r="742" spans="1:16" ht="19.5" customHeight="1" x14ac:dyDescent="0.2">
      <c r="B742" s="27" t="s">
        <v>58</v>
      </c>
      <c r="C742" s="28">
        <v>0</v>
      </c>
      <c r="D742" s="28">
        <v>0</v>
      </c>
      <c r="E742" s="28">
        <f t="shared" si="431"/>
        <v>0</v>
      </c>
      <c r="F742" s="28">
        <v>74</v>
      </c>
      <c r="G742" s="28">
        <v>69</v>
      </c>
      <c r="H742" s="28">
        <f t="shared" si="432"/>
        <v>143</v>
      </c>
      <c r="I742" s="28">
        <f t="shared" si="436"/>
        <v>143</v>
      </c>
      <c r="J742" s="28">
        <v>0</v>
      </c>
      <c r="K742" s="28">
        <v>0</v>
      </c>
      <c r="L742" s="28">
        <f t="shared" si="433"/>
        <v>0</v>
      </c>
      <c r="M742" s="28">
        <v>3123</v>
      </c>
      <c r="N742" s="28">
        <v>19443</v>
      </c>
      <c r="O742" s="28">
        <f t="shared" si="434"/>
        <v>22566</v>
      </c>
      <c r="P742" s="30">
        <f t="shared" si="435"/>
        <v>22566</v>
      </c>
    </row>
    <row r="743" spans="1:16" ht="19.5" customHeight="1" x14ac:dyDescent="0.2">
      <c r="B743" s="27" t="s">
        <v>4</v>
      </c>
      <c r="C743" s="28">
        <v>0</v>
      </c>
      <c r="D743" s="28">
        <v>0</v>
      </c>
      <c r="E743" s="28">
        <f t="shared" si="431"/>
        <v>0</v>
      </c>
      <c r="F743" s="28">
        <v>72</v>
      </c>
      <c r="G743" s="28">
        <v>61</v>
      </c>
      <c r="H743" s="28">
        <f t="shared" si="432"/>
        <v>133</v>
      </c>
      <c r="I743" s="28">
        <f t="shared" si="436"/>
        <v>133</v>
      </c>
      <c r="J743" s="28">
        <v>0</v>
      </c>
      <c r="K743" s="28">
        <v>0</v>
      </c>
      <c r="L743" s="28">
        <f t="shared" si="433"/>
        <v>0</v>
      </c>
      <c r="M743" s="28">
        <v>2857</v>
      </c>
      <c r="N743" s="28">
        <v>18771</v>
      </c>
      <c r="O743" s="28">
        <f t="shared" si="434"/>
        <v>21628</v>
      </c>
      <c r="P743" s="30">
        <f t="shared" si="435"/>
        <v>21628</v>
      </c>
    </row>
    <row r="744" spans="1:16" ht="19.5" customHeight="1" x14ac:dyDescent="0.2">
      <c r="B744" s="27" t="s">
        <v>59</v>
      </c>
      <c r="C744" s="28">
        <v>0</v>
      </c>
      <c r="D744" s="28">
        <v>0</v>
      </c>
      <c r="E744" s="28">
        <f t="shared" si="431"/>
        <v>0</v>
      </c>
      <c r="F744" s="28">
        <v>68</v>
      </c>
      <c r="G744" s="28">
        <v>64</v>
      </c>
      <c r="H744" s="28">
        <f t="shared" si="432"/>
        <v>132</v>
      </c>
      <c r="I744" s="28">
        <f t="shared" si="436"/>
        <v>132</v>
      </c>
      <c r="J744" s="28">
        <v>0</v>
      </c>
      <c r="K744" s="28">
        <v>0</v>
      </c>
      <c r="L744" s="28">
        <f t="shared" si="433"/>
        <v>0</v>
      </c>
      <c r="M744" s="28">
        <v>3045</v>
      </c>
      <c r="N744" s="28">
        <v>18710</v>
      </c>
      <c r="O744" s="28">
        <f t="shared" si="434"/>
        <v>21755</v>
      </c>
      <c r="P744" s="30">
        <f t="shared" si="435"/>
        <v>21755</v>
      </c>
    </row>
    <row r="745" spans="1:16" ht="19.5" customHeight="1" x14ac:dyDescent="0.2">
      <c r="B745" s="27" t="s">
        <v>25</v>
      </c>
      <c r="C745" s="28">
        <v>0</v>
      </c>
      <c r="D745" s="28">
        <v>0</v>
      </c>
      <c r="E745" s="28">
        <f t="shared" si="431"/>
        <v>0</v>
      </c>
      <c r="F745" s="28">
        <v>75</v>
      </c>
      <c r="G745" s="28">
        <v>69</v>
      </c>
      <c r="H745" s="28">
        <f t="shared" si="432"/>
        <v>144</v>
      </c>
      <c r="I745" s="28">
        <f t="shared" si="436"/>
        <v>144</v>
      </c>
      <c r="J745" s="28">
        <v>0</v>
      </c>
      <c r="K745" s="28">
        <v>0</v>
      </c>
      <c r="L745" s="28">
        <f t="shared" si="433"/>
        <v>0</v>
      </c>
      <c r="M745" s="28">
        <v>3225</v>
      </c>
      <c r="N745" s="28">
        <v>20545</v>
      </c>
      <c r="O745" s="28">
        <f t="shared" si="434"/>
        <v>23770</v>
      </c>
      <c r="P745" s="30">
        <f t="shared" si="435"/>
        <v>23770</v>
      </c>
    </row>
    <row r="746" spans="1:16" ht="19.5" customHeight="1" x14ac:dyDescent="0.2">
      <c r="B746" s="27" t="s">
        <v>19</v>
      </c>
      <c r="C746" s="28">
        <v>0</v>
      </c>
      <c r="D746" s="28">
        <v>0</v>
      </c>
      <c r="E746" s="28">
        <f t="shared" si="431"/>
        <v>0</v>
      </c>
      <c r="F746" s="28">
        <v>92</v>
      </c>
      <c r="G746" s="28">
        <v>72</v>
      </c>
      <c r="H746" s="28">
        <f t="shared" si="432"/>
        <v>164</v>
      </c>
      <c r="I746" s="28">
        <f t="shared" si="436"/>
        <v>164</v>
      </c>
      <c r="J746" s="28">
        <v>0</v>
      </c>
      <c r="K746" s="28">
        <v>0</v>
      </c>
      <c r="L746" s="28">
        <f t="shared" si="433"/>
        <v>0</v>
      </c>
      <c r="M746" s="28">
        <v>3014</v>
      </c>
      <c r="N746" s="28">
        <v>20661</v>
      </c>
      <c r="O746" s="28">
        <f t="shared" si="434"/>
        <v>23675</v>
      </c>
      <c r="P746" s="30">
        <f t="shared" si="435"/>
        <v>23675</v>
      </c>
    </row>
    <row r="747" spans="1:16" ht="19.5" customHeight="1" x14ac:dyDescent="0.2">
      <c r="B747" s="27" t="s">
        <v>66</v>
      </c>
      <c r="C747" s="28">
        <v>0</v>
      </c>
      <c r="D747" s="28">
        <v>0</v>
      </c>
      <c r="E747" s="28">
        <f t="shared" si="431"/>
        <v>0</v>
      </c>
      <c r="F747" s="28">
        <v>147</v>
      </c>
      <c r="G747" s="28">
        <v>93</v>
      </c>
      <c r="H747" s="28">
        <f t="shared" si="432"/>
        <v>240</v>
      </c>
      <c r="I747" s="28">
        <f t="shared" si="436"/>
        <v>240</v>
      </c>
      <c r="J747" s="28">
        <v>0</v>
      </c>
      <c r="K747" s="28">
        <v>0</v>
      </c>
      <c r="L747" s="28">
        <f t="shared" si="433"/>
        <v>0</v>
      </c>
      <c r="M747" s="28">
        <v>4656</v>
      </c>
      <c r="N747" s="28">
        <v>26048</v>
      </c>
      <c r="O747" s="28">
        <f t="shared" si="434"/>
        <v>30704</v>
      </c>
      <c r="P747" s="30">
        <f t="shared" si="435"/>
        <v>30704</v>
      </c>
    </row>
    <row r="748" spans="1:16" ht="19.5" customHeight="1" x14ac:dyDescent="0.2">
      <c r="B748" s="32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30"/>
    </row>
    <row r="749" spans="1:16" ht="19.5" customHeight="1" x14ac:dyDescent="0.2">
      <c r="A749" s="4" t="s">
        <v>823</v>
      </c>
      <c r="B749" s="32" t="s">
        <v>72</v>
      </c>
      <c r="C749" s="28">
        <f>SUM(C736:C747)</f>
        <v>0</v>
      </c>
      <c r="D749" s="28">
        <f t="shared" ref="D749:P749" si="437">SUM(D736:D747)</f>
        <v>0</v>
      </c>
      <c r="E749" s="28">
        <f t="shared" si="437"/>
        <v>0</v>
      </c>
      <c r="F749" s="28">
        <f t="shared" si="437"/>
        <v>1039</v>
      </c>
      <c r="G749" s="28">
        <f t="shared" si="437"/>
        <v>791</v>
      </c>
      <c r="H749" s="28">
        <f t="shared" si="437"/>
        <v>1830</v>
      </c>
      <c r="I749" s="28">
        <f t="shared" si="437"/>
        <v>1830</v>
      </c>
      <c r="J749" s="28">
        <f t="shared" si="437"/>
        <v>0</v>
      </c>
      <c r="K749" s="28">
        <f t="shared" si="437"/>
        <v>0</v>
      </c>
      <c r="L749" s="28">
        <f t="shared" si="437"/>
        <v>0</v>
      </c>
      <c r="M749" s="28">
        <f t="shared" si="437"/>
        <v>40683</v>
      </c>
      <c r="N749" s="28">
        <f t="shared" si="437"/>
        <v>249287</v>
      </c>
      <c r="O749" s="28">
        <f t="shared" si="437"/>
        <v>289970</v>
      </c>
      <c r="P749" s="28">
        <f t="shared" si="437"/>
        <v>289970</v>
      </c>
    </row>
    <row r="750" spans="1:16" ht="7" customHeight="1" x14ac:dyDescent="0.2">
      <c r="B750" s="32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30"/>
    </row>
    <row r="751" spans="1:16" ht="19.5" customHeight="1" x14ac:dyDescent="0.2">
      <c r="B751" s="33" t="s">
        <v>40</v>
      </c>
      <c r="C751" s="34">
        <v>0</v>
      </c>
      <c r="D751" s="34">
        <v>0</v>
      </c>
      <c r="E751" s="34">
        <f t="shared" ref="E751:E753" si="438">SUM(C751:D751)</f>
        <v>0</v>
      </c>
      <c r="F751" s="34">
        <v>149</v>
      </c>
      <c r="G751" s="34">
        <v>60</v>
      </c>
      <c r="H751" s="34">
        <f t="shared" ref="H751:H753" si="439">SUM(F751:G751)</f>
        <v>209</v>
      </c>
      <c r="I751" s="34">
        <f t="shared" ref="I751:I753" si="440">E751+H751</f>
        <v>209</v>
      </c>
      <c r="J751" s="34">
        <v>0</v>
      </c>
      <c r="K751" s="34">
        <v>0</v>
      </c>
      <c r="L751" s="34">
        <f t="shared" ref="L751:L753" si="441">SUM(J751:K751)</f>
        <v>0</v>
      </c>
      <c r="M751" s="34">
        <v>2762</v>
      </c>
      <c r="N751" s="34">
        <v>20608</v>
      </c>
      <c r="O751" s="34">
        <f t="shared" ref="O751:O753" si="442">SUM(M751:N751)</f>
        <v>23370</v>
      </c>
      <c r="P751" s="38">
        <f t="shared" ref="P751:P753" si="443">L751+O751</f>
        <v>23370</v>
      </c>
    </row>
    <row r="752" spans="1:16" ht="19.5" customHeight="1" x14ac:dyDescent="0.2">
      <c r="B752" s="27" t="s">
        <v>46</v>
      </c>
      <c r="C752" s="28">
        <v>0</v>
      </c>
      <c r="D752" s="28">
        <v>0</v>
      </c>
      <c r="E752" s="28">
        <f t="shared" si="438"/>
        <v>0</v>
      </c>
      <c r="F752" s="28">
        <v>159</v>
      </c>
      <c r="G752" s="28">
        <v>61</v>
      </c>
      <c r="H752" s="28">
        <f t="shared" si="439"/>
        <v>220</v>
      </c>
      <c r="I752" s="28">
        <f t="shared" si="440"/>
        <v>220</v>
      </c>
      <c r="J752" s="28">
        <v>0</v>
      </c>
      <c r="K752" s="28">
        <v>0</v>
      </c>
      <c r="L752" s="28">
        <f t="shared" si="441"/>
        <v>0</v>
      </c>
      <c r="M752" s="28">
        <v>2923</v>
      </c>
      <c r="N752" s="25">
        <v>19092</v>
      </c>
      <c r="O752" s="28">
        <f t="shared" si="442"/>
        <v>22015</v>
      </c>
      <c r="P752" s="30">
        <f t="shared" si="443"/>
        <v>22015</v>
      </c>
    </row>
    <row r="753" spans="1:16" ht="19.5" customHeight="1" x14ac:dyDescent="0.2">
      <c r="B753" s="27" t="s">
        <v>8</v>
      </c>
      <c r="C753" s="28">
        <v>0</v>
      </c>
      <c r="D753" s="28">
        <v>0</v>
      </c>
      <c r="E753" s="28">
        <f t="shared" si="438"/>
        <v>0</v>
      </c>
      <c r="F753" s="28">
        <v>173</v>
      </c>
      <c r="G753" s="28">
        <v>69</v>
      </c>
      <c r="H753" s="28">
        <f t="shared" si="439"/>
        <v>242</v>
      </c>
      <c r="I753" s="28">
        <f t="shared" si="440"/>
        <v>242</v>
      </c>
      <c r="J753" s="28">
        <v>0</v>
      </c>
      <c r="K753" s="28">
        <v>0</v>
      </c>
      <c r="L753" s="28">
        <f t="shared" si="441"/>
        <v>0</v>
      </c>
      <c r="M753" s="28">
        <v>3292</v>
      </c>
      <c r="N753" s="28">
        <v>22415</v>
      </c>
      <c r="O753" s="28">
        <f t="shared" si="442"/>
        <v>25707</v>
      </c>
      <c r="P753" s="30">
        <f t="shared" si="443"/>
        <v>25707</v>
      </c>
    </row>
    <row r="754" spans="1:16" ht="19.5" customHeight="1" x14ac:dyDescent="0.2">
      <c r="B754" s="32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30"/>
    </row>
    <row r="755" spans="1:16" ht="19.5" customHeight="1" x14ac:dyDescent="0.2">
      <c r="A755" s="4" t="s">
        <v>824</v>
      </c>
      <c r="B755" s="32" t="s">
        <v>74</v>
      </c>
      <c r="C755" s="28">
        <f>SUM(C739:C747,C751:C753)</f>
        <v>0</v>
      </c>
      <c r="D755" s="28">
        <f t="shared" ref="D755:P755" si="444">SUM(D739:D747,D751:D753)</f>
        <v>0</v>
      </c>
      <c r="E755" s="28">
        <f t="shared" si="444"/>
        <v>0</v>
      </c>
      <c r="F755" s="28">
        <f t="shared" si="444"/>
        <v>1194</v>
      </c>
      <c r="G755" s="28">
        <f t="shared" si="444"/>
        <v>804</v>
      </c>
      <c r="H755" s="28">
        <f t="shared" si="444"/>
        <v>1998</v>
      </c>
      <c r="I755" s="28">
        <f t="shared" si="444"/>
        <v>1998</v>
      </c>
      <c r="J755" s="28">
        <f t="shared" si="444"/>
        <v>0</v>
      </c>
      <c r="K755" s="28">
        <f t="shared" si="444"/>
        <v>0</v>
      </c>
      <c r="L755" s="28">
        <f t="shared" si="444"/>
        <v>0</v>
      </c>
      <c r="M755" s="28">
        <f t="shared" si="444"/>
        <v>38425</v>
      </c>
      <c r="N755" s="28">
        <f t="shared" si="444"/>
        <v>250003</v>
      </c>
      <c r="O755" s="28">
        <f t="shared" si="444"/>
        <v>288428</v>
      </c>
      <c r="P755" s="28">
        <f t="shared" si="444"/>
        <v>288428</v>
      </c>
    </row>
    <row r="756" spans="1:16" ht="7" customHeight="1" x14ac:dyDescent="0.2">
      <c r="B756" s="39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54"/>
    </row>
    <row r="757" spans="1:16" ht="19.5" customHeight="1" x14ac:dyDescent="0.2">
      <c r="B757" s="81" t="s">
        <v>775</v>
      </c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</row>
    <row r="758" spans="1:16" ht="19.5" customHeight="1" x14ac:dyDescent="0.2">
      <c r="B758" s="6" t="s">
        <v>2</v>
      </c>
      <c r="C758" s="6" t="s">
        <v>612</v>
      </c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4"/>
      <c r="P758" s="44"/>
    </row>
    <row r="759" spans="1:16" ht="19.5" customHeight="1" x14ac:dyDescent="0.2">
      <c r="B759" s="10" t="s">
        <v>11</v>
      </c>
      <c r="C759" s="11"/>
      <c r="D759" s="12" t="s">
        <v>17</v>
      </c>
      <c r="E759" s="12"/>
      <c r="F759" s="82" t="s">
        <v>83</v>
      </c>
      <c r="G759" s="83"/>
      <c r="H759" s="83"/>
      <c r="I759" s="83"/>
      <c r="J759" s="83"/>
      <c r="K759" s="83"/>
      <c r="L759" s="83"/>
      <c r="M759" s="84"/>
      <c r="N759" s="82" t="s">
        <v>776</v>
      </c>
      <c r="O759" s="83"/>
      <c r="P759" s="85"/>
    </row>
    <row r="760" spans="1:16" ht="19.5" customHeight="1" x14ac:dyDescent="0.2">
      <c r="B760" s="13"/>
      <c r="C760" s="14" t="s">
        <v>23</v>
      </c>
      <c r="D760" s="14" t="s">
        <v>5</v>
      </c>
      <c r="E760" s="14" t="s">
        <v>30</v>
      </c>
      <c r="F760" s="14"/>
      <c r="G760" s="15" t="s">
        <v>31</v>
      </c>
      <c r="H760" s="15"/>
      <c r="I760" s="16"/>
      <c r="J760" s="14"/>
      <c r="K760" s="16" t="s">
        <v>26</v>
      </c>
      <c r="L760" s="16"/>
      <c r="M760" s="14" t="s">
        <v>14</v>
      </c>
      <c r="N760" s="17" t="s">
        <v>393</v>
      </c>
      <c r="O760" s="18" t="s">
        <v>67</v>
      </c>
      <c r="P760" s="19" t="s">
        <v>69</v>
      </c>
    </row>
    <row r="761" spans="1:16" ht="19.5" customHeight="1" x14ac:dyDescent="0.2">
      <c r="B761" s="13" t="s">
        <v>35</v>
      </c>
      <c r="C761" s="17"/>
      <c r="D761" s="17"/>
      <c r="E761" s="17"/>
      <c r="F761" s="14" t="s">
        <v>36</v>
      </c>
      <c r="G761" s="14" t="s">
        <v>41</v>
      </c>
      <c r="H761" s="14" t="s">
        <v>44</v>
      </c>
      <c r="I761" s="14" t="s">
        <v>38</v>
      </c>
      <c r="J761" s="14" t="s">
        <v>36</v>
      </c>
      <c r="K761" s="14" t="s">
        <v>41</v>
      </c>
      <c r="L761" s="14" t="s">
        <v>38</v>
      </c>
      <c r="M761" s="17"/>
      <c r="N761" s="20"/>
      <c r="O761" s="21"/>
      <c r="P761" s="22"/>
    </row>
    <row r="762" spans="1:16" ht="7" customHeight="1" x14ac:dyDescent="0.2">
      <c r="B762" s="23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24"/>
      <c r="O762" s="25"/>
      <c r="P762" s="26"/>
    </row>
    <row r="763" spans="1:16" ht="19.5" customHeight="1" x14ac:dyDescent="0.2">
      <c r="B763" s="27" t="s">
        <v>40</v>
      </c>
      <c r="C763" s="28">
        <v>0</v>
      </c>
      <c r="D763" s="28">
        <v>1125</v>
      </c>
      <c r="E763" s="28">
        <f>SUM(C763:D763)</f>
        <v>1125</v>
      </c>
      <c r="F763" s="28">
        <v>0</v>
      </c>
      <c r="G763" s="28">
        <v>0</v>
      </c>
      <c r="H763" s="28">
        <v>0</v>
      </c>
      <c r="I763" s="29">
        <f>SUM(F763:H763)</f>
        <v>0</v>
      </c>
      <c r="J763" s="29">
        <v>63115</v>
      </c>
      <c r="K763" s="29">
        <v>48830</v>
      </c>
      <c r="L763" s="29">
        <f>SUM(J763:K763)</f>
        <v>111945</v>
      </c>
      <c r="M763" s="29">
        <f>I763+L763</f>
        <v>111945</v>
      </c>
      <c r="N763" s="29">
        <v>2501</v>
      </c>
      <c r="O763" s="29">
        <v>2</v>
      </c>
      <c r="P763" s="30">
        <f>SUM(N763:O763)</f>
        <v>2503</v>
      </c>
    </row>
    <row r="764" spans="1:16" ht="19.5" customHeight="1" x14ac:dyDescent="0.2">
      <c r="B764" s="27" t="s">
        <v>46</v>
      </c>
      <c r="C764" s="28">
        <v>0</v>
      </c>
      <c r="D764" s="28">
        <v>792</v>
      </c>
      <c r="E764" s="28">
        <f t="shared" ref="E764:E774" si="445">SUM(C764:D764)</f>
        <v>792</v>
      </c>
      <c r="F764" s="28">
        <v>0</v>
      </c>
      <c r="G764" s="28">
        <v>0</v>
      </c>
      <c r="H764" s="28">
        <v>0</v>
      </c>
      <c r="I764" s="29">
        <f t="shared" ref="I764:I774" si="446">SUM(F764:H764)</f>
        <v>0</v>
      </c>
      <c r="J764" s="29">
        <v>34245</v>
      </c>
      <c r="K764" s="29">
        <v>34369</v>
      </c>
      <c r="L764" s="29">
        <f t="shared" ref="L764:L774" si="447">SUM(J764:K764)</f>
        <v>68614</v>
      </c>
      <c r="M764" s="29">
        <f t="shared" ref="M764:M773" si="448">I764+L764</f>
        <v>68614</v>
      </c>
      <c r="N764" s="29">
        <v>1500</v>
      </c>
      <c r="O764" s="31">
        <v>1</v>
      </c>
      <c r="P764" s="30">
        <f t="shared" ref="P764:P774" si="449">SUM(N764:O764)</f>
        <v>1501</v>
      </c>
    </row>
    <row r="765" spans="1:16" ht="19.5" customHeight="1" x14ac:dyDescent="0.2">
      <c r="B765" s="27" t="s">
        <v>8</v>
      </c>
      <c r="C765" s="28">
        <v>0</v>
      </c>
      <c r="D765" s="28">
        <v>1040</v>
      </c>
      <c r="E765" s="28">
        <f t="shared" si="445"/>
        <v>1040</v>
      </c>
      <c r="F765" s="28">
        <v>0</v>
      </c>
      <c r="G765" s="28">
        <v>0</v>
      </c>
      <c r="H765" s="28">
        <v>0</v>
      </c>
      <c r="I765" s="29">
        <f t="shared" si="446"/>
        <v>0</v>
      </c>
      <c r="J765" s="29">
        <v>65560</v>
      </c>
      <c r="K765" s="29">
        <v>63758</v>
      </c>
      <c r="L765" s="29">
        <f t="shared" si="447"/>
        <v>129318</v>
      </c>
      <c r="M765" s="29">
        <f t="shared" si="448"/>
        <v>129318</v>
      </c>
      <c r="N765" s="29">
        <v>2294</v>
      </c>
      <c r="O765" s="29">
        <v>3</v>
      </c>
      <c r="P765" s="30">
        <f t="shared" si="449"/>
        <v>2297</v>
      </c>
    </row>
    <row r="766" spans="1:16" ht="19.5" customHeight="1" x14ac:dyDescent="0.2">
      <c r="B766" s="27" t="s">
        <v>50</v>
      </c>
      <c r="C766" s="28">
        <v>0</v>
      </c>
      <c r="D766" s="28">
        <v>1165</v>
      </c>
      <c r="E766" s="28">
        <f t="shared" si="445"/>
        <v>1165</v>
      </c>
      <c r="F766" s="28">
        <v>0</v>
      </c>
      <c r="G766" s="28">
        <v>0</v>
      </c>
      <c r="H766" s="28">
        <v>0</v>
      </c>
      <c r="I766" s="29">
        <f t="shared" si="446"/>
        <v>0</v>
      </c>
      <c r="J766" s="28">
        <v>65798</v>
      </c>
      <c r="K766" s="28">
        <v>69610</v>
      </c>
      <c r="L766" s="29">
        <f t="shared" si="447"/>
        <v>135408</v>
      </c>
      <c r="M766" s="29">
        <f t="shared" si="448"/>
        <v>135408</v>
      </c>
      <c r="N766" s="28">
        <v>2474</v>
      </c>
      <c r="O766" s="28">
        <v>2</v>
      </c>
      <c r="P766" s="30">
        <f t="shared" si="449"/>
        <v>2476</v>
      </c>
    </row>
    <row r="767" spans="1:16" ht="19.5" customHeight="1" x14ac:dyDescent="0.2">
      <c r="B767" s="27" t="s">
        <v>51</v>
      </c>
      <c r="C767" s="28">
        <v>0</v>
      </c>
      <c r="D767" s="28">
        <v>1226</v>
      </c>
      <c r="E767" s="28">
        <f t="shared" si="445"/>
        <v>1226</v>
      </c>
      <c r="F767" s="28">
        <v>0</v>
      </c>
      <c r="G767" s="28">
        <v>0</v>
      </c>
      <c r="H767" s="28">
        <v>0</v>
      </c>
      <c r="I767" s="29">
        <f t="shared" si="446"/>
        <v>0</v>
      </c>
      <c r="J767" s="28">
        <v>80503</v>
      </c>
      <c r="K767" s="28">
        <v>75430</v>
      </c>
      <c r="L767" s="29">
        <f t="shared" si="447"/>
        <v>155933</v>
      </c>
      <c r="M767" s="29">
        <f t="shared" si="448"/>
        <v>155933</v>
      </c>
      <c r="N767" s="28">
        <v>2919</v>
      </c>
      <c r="O767" s="28">
        <v>3</v>
      </c>
      <c r="P767" s="30">
        <f t="shared" si="449"/>
        <v>2922</v>
      </c>
    </row>
    <row r="768" spans="1:16" ht="19.5" customHeight="1" x14ac:dyDescent="0.2">
      <c r="B768" s="27" t="s">
        <v>53</v>
      </c>
      <c r="C768" s="28">
        <v>0</v>
      </c>
      <c r="D768" s="28">
        <v>1134</v>
      </c>
      <c r="E768" s="28">
        <f t="shared" si="445"/>
        <v>1134</v>
      </c>
      <c r="F768" s="28">
        <v>0</v>
      </c>
      <c r="G768" s="28">
        <v>0</v>
      </c>
      <c r="H768" s="28">
        <v>0</v>
      </c>
      <c r="I768" s="29">
        <f t="shared" si="446"/>
        <v>0</v>
      </c>
      <c r="J768" s="28">
        <v>74731</v>
      </c>
      <c r="K768" s="28">
        <v>76835</v>
      </c>
      <c r="L768" s="29">
        <f t="shared" si="447"/>
        <v>151566</v>
      </c>
      <c r="M768" s="29">
        <f t="shared" si="448"/>
        <v>151566</v>
      </c>
      <c r="N768" s="28">
        <v>2723</v>
      </c>
      <c r="O768" s="28">
        <v>1</v>
      </c>
      <c r="P768" s="30">
        <f t="shared" si="449"/>
        <v>2724</v>
      </c>
    </row>
    <row r="769" spans="1:16" ht="19.5" customHeight="1" x14ac:dyDescent="0.2">
      <c r="B769" s="27" t="s">
        <v>58</v>
      </c>
      <c r="C769" s="28">
        <v>0</v>
      </c>
      <c r="D769" s="28">
        <v>1172</v>
      </c>
      <c r="E769" s="28">
        <f t="shared" si="445"/>
        <v>1172</v>
      </c>
      <c r="F769" s="28">
        <v>0</v>
      </c>
      <c r="G769" s="28">
        <v>0</v>
      </c>
      <c r="H769" s="28">
        <v>0</v>
      </c>
      <c r="I769" s="29">
        <f t="shared" si="446"/>
        <v>0</v>
      </c>
      <c r="J769" s="28">
        <v>83635</v>
      </c>
      <c r="K769" s="28">
        <v>85980</v>
      </c>
      <c r="L769" s="29">
        <f t="shared" si="447"/>
        <v>169615</v>
      </c>
      <c r="M769" s="29">
        <f t="shared" si="448"/>
        <v>169615</v>
      </c>
      <c r="N769" s="28">
        <v>3077</v>
      </c>
      <c r="O769" s="28">
        <v>1</v>
      </c>
      <c r="P769" s="30">
        <f t="shared" si="449"/>
        <v>3078</v>
      </c>
    </row>
    <row r="770" spans="1:16" ht="19.5" customHeight="1" x14ac:dyDescent="0.2">
      <c r="B770" s="27" t="s">
        <v>4</v>
      </c>
      <c r="C770" s="28">
        <v>1</v>
      </c>
      <c r="D770" s="28">
        <v>1240</v>
      </c>
      <c r="E770" s="28">
        <f t="shared" si="445"/>
        <v>1241</v>
      </c>
      <c r="F770" s="28">
        <v>0</v>
      </c>
      <c r="G770" s="28">
        <v>3</v>
      </c>
      <c r="H770" s="28">
        <v>0</v>
      </c>
      <c r="I770" s="29">
        <f t="shared" si="446"/>
        <v>3</v>
      </c>
      <c r="J770" s="28">
        <v>101682</v>
      </c>
      <c r="K770" s="28">
        <v>97581</v>
      </c>
      <c r="L770" s="29">
        <f t="shared" si="447"/>
        <v>199263</v>
      </c>
      <c r="M770" s="29">
        <f t="shared" si="448"/>
        <v>199266</v>
      </c>
      <c r="N770" s="28">
        <v>3727</v>
      </c>
      <c r="O770" s="28">
        <v>1</v>
      </c>
      <c r="P770" s="30">
        <f t="shared" si="449"/>
        <v>3728</v>
      </c>
    </row>
    <row r="771" spans="1:16" ht="19.5" customHeight="1" x14ac:dyDescent="0.2">
      <c r="B771" s="27" t="s">
        <v>59</v>
      </c>
      <c r="C771" s="28">
        <v>0</v>
      </c>
      <c r="D771" s="28">
        <v>1144</v>
      </c>
      <c r="E771" s="28">
        <f t="shared" si="445"/>
        <v>1144</v>
      </c>
      <c r="F771" s="28">
        <v>0</v>
      </c>
      <c r="G771" s="28">
        <v>0</v>
      </c>
      <c r="H771" s="28">
        <v>0</v>
      </c>
      <c r="I771" s="29">
        <f t="shared" si="446"/>
        <v>0</v>
      </c>
      <c r="J771" s="28">
        <v>82293</v>
      </c>
      <c r="K771" s="28">
        <v>81523</v>
      </c>
      <c r="L771" s="29">
        <f t="shared" si="447"/>
        <v>163816</v>
      </c>
      <c r="M771" s="29">
        <f t="shared" si="448"/>
        <v>163816</v>
      </c>
      <c r="N771" s="28">
        <v>3156</v>
      </c>
      <c r="O771" s="28">
        <v>2</v>
      </c>
      <c r="P771" s="30">
        <f t="shared" si="449"/>
        <v>3158</v>
      </c>
    </row>
    <row r="772" spans="1:16" ht="19.5" customHeight="1" x14ac:dyDescent="0.2">
      <c r="B772" s="27" t="s">
        <v>25</v>
      </c>
      <c r="C772" s="28">
        <v>0</v>
      </c>
      <c r="D772" s="28">
        <v>1257</v>
      </c>
      <c r="E772" s="28">
        <f t="shared" si="445"/>
        <v>1257</v>
      </c>
      <c r="F772" s="28">
        <v>0</v>
      </c>
      <c r="G772" s="28">
        <v>0</v>
      </c>
      <c r="H772" s="28">
        <v>0</v>
      </c>
      <c r="I772" s="29">
        <f t="shared" si="446"/>
        <v>0</v>
      </c>
      <c r="J772" s="28">
        <v>104952</v>
      </c>
      <c r="K772" s="28">
        <v>104483</v>
      </c>
      <c r="L772" s="29">
        <f t="shared" si="447"/>
        <v>209435</v>
      </c>
      <c r="M772" s="29">
        <f t="shared" si="448"/>
        <v>209435</v>
      </c>
      <c r="N772" s="28">
        <v>3189</v>
      </c>
      <c r="O772" s="28">
        <v>2</v>
      </c>
      <c r="P772" s="30">
        <f t="shared" si="449"/>
        <v>3191</v>
      </c>
    </row>
    <row r="773" spans="1:16" ht="19.5" customHeight="1" x14ac:dyDescent="0.2">
      <c r="B773" s="27" t="s">
        <v>19</v>
      </c>
      <c r="C773" s="28">
        <v>0</v>
      </c>
      <c r="D773" s="28">
        <v>1181</v>
      </c>
      <c r="E773" s="28">
        <f t="shared" si="445"/>
        <v>1181</v>
      </c>
      <c r="F773" s="28">
        <v>0</v>
      </c>
      <c r="G773" s="28">
        <v>0</v>
      </c>
      <c r="H773" s="28">
        <v>0</v>
      </c>
      <c r="I773" s="29">
        <f t="shared" si="446"/>
        <v>0</v>
      </c>
      <c r="J773" s="28">
        <v>111212</v>
      </c>
      <c r="K773" s="28">
        <v>109560</v>
      </c>
      <c r="L773" s="29">
        <f t="shared" si="447"/>
        <v>220772</v>
      </c>
      <c r="M773" s="29">
        <f t="shared" si="448"/>
        <v>220772</v>
      </c>
      <c r="N773" s="28">
        <v>3143</v>
      </c>
      <c r="O773" s="28">
        <v>2</v>
      </c>
      <c r="P773" s="30">
        <f t="shared" si="449"/>
        <v>3145</v>
      </c>
    </row>
    <row r="774" spans="1:16" ht="19.5" customHeight="1" x14ac:dyDescent="0.2">
      <c r="B774" s="27" t="s">
        <v>66</v>
      </c>
      <c r="C774" s="28">
        <v>1</v>
      </c>
      <c r="D774" s="28">
        <v>1197</v>
      </c>
      <c r="E774" s="28">
        <f t="shared" si="445"/>
        <v>1198</v>
      </c>
      <c r="F774" s="28">
        <v>170</v>
      </c>
      <c r="G774" s="28">
        <v>165</v>
      </c>
      <c r="H774" s="28">
        <v>0</v>
      </c>
      <c r="I774" s="29">
        <f t="shared" si="446"/>
        <v>335</v>
      </c>
      <c r="J774" s="28">
        <v>100173</v>
      </c>
      <c r="K774" s="28">
        <v>112663</v>
      </c>
      <c r="L774" s="29">
        <f t="shared" si="447"/>
        <v>212836</v>
      </c>
      <c r="M774" s="29">
        <f>I774+L774</f>
        <v>213171</v>
      </c>
      <c r="N774" s="28">
        <v>3090</v>
      </c>
      <c r="O774" s="28">
        <v>2</v>
      </c>
      <c r="P774" s="30">
        <f t="shared" si="449"/>
        <v>3092</v>
      </c>
    </row>
    <row r="775" spans="1:16" ht="19.5" customHeight="1" x14ac:dyDescent="0.2">
      <c r="B775" s="32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5"/>
      <c r="P775" s="30"/>
    </row>
    <row r="776" spans="1:16" ht="19.5" customHeight="1" x14ac:dyDescent="0.2">
      <c r="A776" s="4" t="s">
        <v>825</v>
      </c>
      <c r="B776" s="32" t="s">
        <v>72</v>
      </c>
      <c r="C776" s="28">
        <f>SUM(C763:C774)</f>
        <v>2</v>
      </c>
      <c r="D776" s="28">
        <f t="shared" ref="D776:P776" si="450">SUM(D763:D774)</f>
        <v>13673</v>
      </c>
      <c r="E776" s="28">
        <f t="shared" si="450"/>
        <v>13675</v>
      </c>
      <c r="F776" s="28">
        <f t="shared" si="450"/>
        <v>170</v>
      </c>
      <c r="G776" s="28">
        <f t="shared" si="450"/>
        <v>168</v>
      </c>
      <c r="H776" s="28">
        <f t="shared" si="450"/>
        <v>0</v>
      </c>
      <c r="I776" s="28">
        <f t="shared" si="450"/>
        <v>338</v>
      </c>
      <c r="J776" s="28">
        <f t="shared" si="450"/>
        <v>967899</v>
      </c>
      <c r="K776" s="28">
        <f t="shared" si="450"/>
        <v>960622</v>
      </c>
      <c r="L776" s="28">
        <f t="shared" si="450"/>
        <v>1928521</v>
      </c>
      <c r="M776" s="28">
        <f t="shared" si="450"/>
        <v>1928859</v>
      </c>
      <c r="N776" s="28">
        <f t="shared" si="450"/>
        <v>33793</v>
      </c>
      <c r="O776" s="28">
        <f t="shared" si="450"/>
        <v>22</v>
      </c>
      <c r="P776" s="28">
        <f t="shared" si="450"/>
        <v>33815</v>
      </c>
    </row>
    <row r="777" spans="1:16" ht="7" customHeight="1" x14ac:dyDescent="0.2">
      <c r="B777" s="32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30"/>
    </row>
    <row r="778" spans="1:16" ht="19.5" customHeight="1" x14ac:dyDescent="0.2">
      <c r="B778" s="33" t="s">
        <v>40</v>
      </c>
      <c r="C778" s="34">
        <v>1</v>
      </c>
      <c r="D778" s="34">
        <v>1179</v>
      </c>
      <c r="E778" s="35">
        <f t="shared" ref="E778:E780" si="451">SUM(C778:D778)</f>
        <v>1180</v>
      </c>
      <c r="F778" s="34">
        <v>165</v>
      </c>
      <c r="G778" s="34">
        <v>170</v>
      </c>
      <c r="H778" s="34">
        <v>0</v>
      </c>
      <c r="I778" s="36">
        <f t="shared" ref="I778:I780" si="452">SUM(F778:H778)</f>
        <v>335</v>
      </c>
      <c r="J778" s="37">
        <v>101205</v>
      </c>
      <c r="K778" s="37">
        <v>87479</v>
      </c>
      <c r="L778" s="37">
        <f>SUM(J778:K778)</f>
        <v>188684</v>
      </c>
      <c r="M778" s="37">
        <f>I778+L778</f>
        <v>189019</v>
      </c>
      <c r="N778" s="37">
        <v>3148</v>
      </c>
      <c r="O778" s="37">
        <v>1</v>
      </c>
      <c r="P778" s="38">
        <f>SUM(N778:O778)</f>
        <v>3149</v>
      </c>
    </row>
    <row r="779" spans="1:16" ht="19.5" customHeight="1" x14ac:dyDescent="0.2">
      <c r="B779" s="27" t="s">
        <v>46</v>
      </c>
      <c r="C779" s="28">
        <v>2</v>
      </c>
      <c r="D779" s="28">
        <v>1076</v>
      </c>
      <c r="E779" s="28">
        <f t="shared" si="451"/>
        <v>1078</v>
      </c>
      <c r="F779" s="28">
        <v>359</v>
      </c>
      <c r="G779" s="28">
        <v>360</v>
      </c>
      <c r="H779" s="28">
        <v>0</v>
      </c>
      <c r="I779" s="29">
        <f t="shared" si="452"/>
        <v>719</v>
      </c>
      <c r="J779" s="29">
        <v>95326</v>
      </c>
      <c r="K779" s="29">
        <v>95709</v>
      </c>
      <c r="L779" s="29">
        <f>SUM(J779:K779)</f>
        <v>191035</v>
      </c>
      <c r="M779" s="29">
        <f>I779+L779</f>
        <v>191754</v>
      </c>
      <c r="N779" s="29">
        <v>3030</v>
      </c>
      <c r="O779" s="31">
        <v>3</v>
      </c>
      <c r="P779" s="30">
        <f>SUM(N779:O779)</f>
        <v>3033</v>
      </c>
    </row>
    <row r="780" spans="1:16" ht="19.5" customHeight="1" x14ac:dyDescent="0.2">
      <c r="B780" s="27" t="s">
        <v>8</v>
      </c>
      <c r="C780" s="28">
        <v>8</v>
      </c>
      <c r="D780" s="28">
        <v>1195</v>
      </c>
      <c r="E780" s="28">
        <f t="shared" si="451"/>
        <v>1203</v>
      </c>
      <c r="F780" s="28">
        <v>924</v>
      </c>
      <c r="G780" s="28">
        <v>1383</v>
      </c>
      <c r="H780" s="28">
        <v>0</v>
      </c>
      <c r="I780" s="29">
        <f t="shared" si="452"/>
        <v>2307</v>
      </c>
      <c r="J780" s="29">
        <v>117547</v>
      </c>
      <c r="K780" s="29">
        <v>115970</v>
      </c>
      <c r="L780" s="29">
        <f>SUM(J780:K780)</f>
        <v>233517</v>
      </c>
      <c r="M780" s="29">
        <f>I780+L780</f>
        <v>235824</v>
      </c>
      <c r="N780" s="29">
        <v>3643</v>
      </c>
      <c r="O780" s="31">
        <v>1</v>
      </c>
      <c r="P780" s="30">
        <f>SUM(N780:O780)</f>
        <v>3644</v>
      </c>
    </row>
    <row r="781" spans="1:16" ht="19.5" customHeight="1" x14ac:dyDescent="0.2">
      <c r="B781" s="32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30"/>
    </row>
    <row r="782" spans="1:16" ht="19.5" customHeight="1" x14ac:dyDescent="0.2">
      <c r="A782" s="4" t="s">
        <v>826</v>
      </c>
      <c r="B782" s="32" t="s">
        <v>74</v>
      </c>
      <c r="C782" s="28">
        <f>SUM(C766:C774,C778:C780)</f>
        <v>13</v>
      </c>
      <c r="D782" s="28">
        <f t="shared" ref="D782:P782" si="453">SUM(D766:D774,D778:D780)</f>
        <v>14166</v>
      </c>
      <c r="E782" s="28">
        <f t="shared" si="453"/>
        <v>14179</v>
      </c>
      <c r="F782" s="28">
        <f t="shared" si="453"/>
        <v>1618</v>
      </c>
      <c r="G782" s="28">
        <f t="shared" si="453"/>
        <v>2081</v>
      </c>
      <c r="H782" s="28">
        <f t="shared" si="453"/>
        <v>0</v>
      </c>
      <c r="I782" s="28">
        <f t="shared" si="453"/>
        <v>3699</v>
      </c>
      <c r="J782" s="28">
        <f t="shared" si="453"/>
        <v>1119057</v>
      </c>
      <c r="K782" s="28">
        <f t="shared" si="453"/>
        <v>1112823</v>
      </c>
      <c r="L782" s="28">
        <f t="shared" si="453"/>
        <v>2231880</v>
      </c>
      <c r="M782" s="28">
        <f t="shared" si="453"/>
        <v>2235579</v>
      </c>
      <c r="N782" s="28">
        <f t="shared" si="453"/>
        <v>37319</v>
      </c>
      <c r="O782" s="28">
        <f t="shared" si="453"/>
        <v>21</v>
      </c>
      <c r="P782" s="28">
        <f t="shared" si="453"/>
        <v>37340</v>
      </c>
    </row>
    <row r="783" spans="1:16" ht="7" customHeight="1" x14ac:dyDescent="0.2">
      <c r="B783" s="39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1"/>
      <c r="P783" s="42"/>
    </row>
    <row r="784" spans="1:16" ht="19.5" customHeight="1" x14ac:dyDescent="0.2"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4"/>
      <c r="P784" s="44"/>
    </row>
    <row r="785" spans="2:16" ht="19.5" customHeight="1" x14ac:dyDescent="0.2"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4"/>
      <c r="P785" s="44"/>
    </row>
    <row r="786" spans="2:16" ht="19.5" customHeight="1" x14ac:dyDescent="0.2">
      <c r="B786" s="10" t="s">
        <v>11</v>
      </c>
      <c r="C786" s="11"/>
      <c r="D786" s="12"/>
      <c r="E786" s="12"/>
      <c r="F786" s="12" t="s">
        <v>85</v>
      </c>
      <c r="G786" s="12"/>
      <c r="H786" s="12"/>
      <c r="I786" s="12"/>
      <c r="J786" s="11"/>
      <c r="K786" s="12"/>
      <c r="L786" s="12"/>
      <c r="M786" s="12" t="s">
        <v>77</v>
      </c>
      <c r="N786" s="12"/>
      <c r="O786" s="45"/>
      <c r="P786" s="46"/>
    </row>
    <row r="787" spans="2:16" ht="19.5" customHeight="1" x14ac:dyDescent="0.2">
      <c r="B787" s="47"/>
      <c r="C787" s="14"/>
      <c r="D787" s="16" t="s">
        <v>31</v>
      </c>
      <c r="E787" s="16"/>
      <c r="F787" s="14"/>
      <c r="G787" s="16" t="s">
        <v>26</v>
      </c>
      <c r="H787" s="16"/>
      <c r="I787" s="14" t="s">
        <v>69</v>
      </c>
      <c r="J787" s="14"/>
      <c r="K787" s="16" t="s">
        <v>31</v>
      </c>
      <c r="L787" s="16"/>
      <c r="M787" s="14"/>
      <c r="N787" s="16" t="s">
        <v>26</v>
      </c>
      <c r="O787" s="48"/>
      <c r="P787" s="49" t="s">
        <v>14</v>
      </c>
    </row>
    <row r="788" spans="2:16" ht="19.5" customHeight="1" x14ac:dyDescent="0.2">
      <c r="B788" s="50" t="s">
        <v>35</v>
      </c>
      <c r="C788" s="14" t="s">
        <v>76</v>
      </c>
      <c r="D788" s="14" t="s">
        <v>60</v>
      </c>
      <c r="E788" s="14" t="s">
        <v>38</v>
      </c>
      <c r="F788" s="14" t="s">
        <v>76</v>
      </c>
      <c r="G788" s="14" t="s">
        <v>60</v>
      </c>
      <c r="H788" s="14" t="s">
        <v>38</v>
      </c>
      <c r="I788" s="17"/>
      <c r="J788" s="14" t="s">
        <v>76</v>
      </c>
      <c r="K788" s="14" t="s">
        <v>60</v>
      </c>
      <c r="L788" s="14" t="s">
        <v>38</v>
      </c>
      <c r="M788" s="14" t="s">
        <v>76</v>
      </c>
      <c r="N788" s="14" t="s">
        <v>60</v>
      </c>
      <c r="O788" s="51" t="s">
        <v>38</v>
      </c>
      <c r="P788" s="52"/>
    </row>
    <row r="789" spans="2:16" ht="7" customHeight="1" x14ac:dyDescent="0.2">
      <c r="B789" s="53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51"/>
      <c r="P789" s="49"/>
    </row>
    <row r="790" spans="2:16" ht="19.5" customHeight="1" x14ac:dyDescent="0.2">
      <c r="B790" s="27" t="s">
        <v>40</v>
      </c>
      <c r="C790" s="28">
        <v>0</v>
      </c>
      <c r="D790" s="28">
        <v>0</v>
      </c>
      <c r="E790" s="28">
        <f>SUM(C790:D790)</f>
        <v>0</v>
      </c>
      <c r="F790" s="28">
        <v>156</v>
      </c>
      <c r="G790" s="28">
        <v>72</v>
      </c>
      <c r="H790" s="28">
        <f>SUM(F790:G790)</f>
        <v>228</v>
      </c>
      <c r="I790" s="28">
        <f>E790+H790</f>
        <v>228</v>
      </c>
      <c r="J790" s="28">
        <v>0</v>
      </c>
      <c r="K790" s="28">
        <v>0</v>
      </c>
      <c r="L790" s="28">
        <f>SUM(J790:K790)</f>
        <v>0</v>
      </c>
      <c r="M790" s="28">
        <v>6961</v>
      </c>
      <c r="N790" s="28">
        <v>28850</v>
      </c>
      <c r="O790" s="28">
        <f>SUM(M790:N790)</f>
        <v>35811</v>
      </c>
      <c r="P790" s="30">
        <f>L790+O790</f>
        <v>35811</v>
      </c>
    </row>
    <row r="791" spans="2:16" ht="19.5" customHeight="1" x14ac:dyDescent="0.2">
      <c r="B791" s="27" t="s">
        <v>46</v>
      </c>
      <c r="C791" s="28">
        <v>0</v>
      </c>
      <c r="D791" s="28">
        <v>0</v>
      </c>
      <c r="E791" s="28">
        <f t="shared" ref="E791:E801" si="454">SUM(C791:D791)</f>
        <v>0</v>
      </c>
      <c r="F791" s="28">
        <v>145</v>
      </c>
      <c r="G791" s="28">
        <v>56</v>
      </c>
      <c r="H791" s="28">
        <f t="shared" ref="H791:H801" si="455">SUM(F791:G791)</f>
        <v>201</v>
      </c>
      <c r="I791" s="28">
        <f>E791+H791</f>
        <v>201</v>
      </c>
      <c r="J791" s="28">
        <v>0</v>
      </c>
      <c r="K791" s="28">
        <v>0</v>
      </c>
      <c r="L791" s="28">
        <f t="shared" ref="L791:L801" si="456">SUM(J791:K791)</f>
        <v>0</v>
      </c>
      <c r="M791" s="28">
        <v>6255</v>
      </c>
      <c r="N791" s="25">
        <v>25717</v>
      </c>
      <c r="O791" s="28">
        <f t="shared" ref="O791:O801" si="457">SUM(M791:N791)</f>
        <v>31972</v>
      </c>
      <c r="P791" s="30">
        <f t="shared" ref="P791:P801" si="458">L791+O791</f>
        <v>31972</v>
      </c>
    </row>
    <row r="792" spans="2:16" ht="19.5" customHeight="1" x14ac:dyDescent="0.2">
      <c r="B792" s="27" t="s">
        <v>8</v>
      </c>
      <c r="C792" s="28">
        <v>0</v>
      </c>
      <c r="D792" s="28">
        <v>0</v>
      </c>
      <c r="E792" s="28">
        <f t="shared" si="454"/>
        <v>0</v>
      </c>
      <c r="F792" s="28">
        <v>175</v>
      </c>
      <c r="G792" s="28">
        <v>71</v>
      </c>
      <c r="H792" s="28">
        <f t="shared" si="455"/>
        <v>246</v>
      </c>
      <c r="I792" s="28">
        <f>E792+H792</f>
        <v>246</v>
      </c>
      <c r="J792" s="28">
        <v>0</v>
      </c>
      <c r="K792" s="28">
        <v>0</v>
      </c>
      <c r="L792" s="28">
        <f t="shared" si="456"/>
        <v>0</v>
      </c>
      <c r="M792" s="28">
        <v>6739</v>
      </c>
      <c r="N792" s="28">
        <v>33490</v>
      </c>
      <c r="O792" s="28">
        <f t="shared" si="457"/>
        <v>40229</v>
      </c>
      <c r="P792" s="30">
        <f t="shared" si="458"/>
        <v>40229</v>
      </c>
    </row>
    <row r="793" spans="2:16" ht="19.5" customHeight="1" x14ac:dyDescent="0.2">
      <c r="B793" s="27" t="s">
        <v>50</v>
      </c>
      <c r="C793" s="28">
        <v>0</v>
      </c>
      <c r="D793" s="28">
        <v>0</v>
      </c>
      <c r="E793" s="28">
        <f t="shared" si="454"/>
        <v>0</v>
      </c>
      <c r="F793" s="28">
        <v>219</v>
      </c>
      <c r="G793" s="28">
        <v>61</v>
      </c>
      <c r="H793" s="28">
        <f t="shared" si="455"/>
        <v>280</v>
      </c>
      <c r="I793" s="28">
        <f t="shared" ref="I793:I801" si="459">E793+H793</f>
        <v>280</v>
      </c>
      <c r="J793" s="28">
        <v>0</v>
      </c>
      <c r="K793" s="28">
        <v>0</v>
      </c>
      <c r="L793" s="28">
        <f t="shared" si="456"/>
        <v>0</v>
      </c>
      <c r="M793" s="28">
        <v>6150</v>
      </c>
      <c r="N793" s="28">
        <v>29730</v>
      </c>
      <c r="O793" s="28">
        <f t="shared" si="457"/>
        <v>35880</v>
      </c>
      <c r="P793" s="30">
        <f t="shared" si="458"/>
        <v>35880</v>
      </c>
    </row>
    <row r="794" spans="2:16" ht="19.5" customHeight="1" x14ac:dyDescent="0.2">
      <c r="B794" s="27" t="s">
        <v>51</v>
      </c>
      <c r="C794" s="28">
        <v>0</v>
      </c>
      <c r="D794" s="28">
        <v>0</v>
      </c>
      <c r="E794" s="28">
        <f t="shared" si="454"/>
        <v>0</v>
      </c>
      <c r="F794" s="28">
        <v>230</v>
      </c>
      <c r="G794" s="28">
        <v>57</v>
      </c>
      <c r="H794" s="28">
        <f t="shared" si="455"/>
        <v>287</v>
      </c>
      <c r="I794" s="28">
        <f t="shared" si="459"/>
        <v>287</v>
      </c>
      <c r="J794" s="28">
        <v>0</v>
      </c>
      <c r="K794" s="28">
        <v>0</v>
      </c>
      <c r="L794" s="28">
        <f t="shared" si="456"/>
        <v>0</v>
      </c>
      <c r="M794" s="28">
        <v>7196</v>
      </c>
      <c r="N794" s="28">
        <v>27266</v>
      </c>
      <c r="O794" s="28">
        <f t="shared" si="457"/>
        <v>34462</v>
      </c>
      <c r="P794" s="30">
        <f t="shared" si="458"/>
        <v>34462</v>
      </c>
    </row>
    <row r="795" spans="2:16" ht="19.5" customHeight="1" x14ac:dyDescent="0.2">
      <c r="B795" s="27" t="s">
        <v>53</v>
      </c>
      <c r="C795" s="28">
        <v>0</v>
      </c>
      <c r="D795" s="28">
        <v>0</v>
      </c>
      <c r="E795" s="28">
        <f t="shared" si="454"/>
        <v>0</v>
      </c>
      <c r="F795" s="28">
        <v>185</v>
      </c>
      <c r="G795" s="28">
        <v>68</v>
      </c>
      <c r="H795" s="28">
        <f t="shared" si="455"/>
        <v>253</v>
      </c>
      <c r="I795" s="28">
        <f t="shared" si="459"/>
        <v>253</v>
      </c>
      <c r="J795" s="28">
        <v>0</v>
      </c>
      <c r="K795" s="28">
        <v>0</v>
      </c>
      <c r="L795" s="28">
        <f t="shared" si="456"/>
        <v>0</v>
      </c>
      <c r="M795" s="28">
        <v>7014</v>
      </c>
      <c r="N795" s="28">
        <v>33241</v>
      </c>
      <c r="O795" s="28">
        <f t="shared" si="457"/>
        <v>40255</v>
      </c>
      <c r="P795" s="30">
        <f t="shared" si="458"/>
        <v>40255</v>
      </c>
    </row>
    <row r="796" spans="2:16" ht="19.5" customHeight="1" x14ac:dyDescent="0.2">
      <c r="B796" s="27" t="s">
        <v>58</v>
      </c>
      <c r="C796" s="28">
        <v>0</v>
      </c>
      <c r="D796" s="28">
        <v>0</v>
      </c>
      <c r="E796" s="28">
        <f t="shared" si="454"/>
        <v>0</v>
      </c>
      <c r="F796" s="28">
        <v>181</v>
      </c>
      <c r="G796" s="28">
        <v>79</v>
      </c>
      <c r="H796" s="28">
        <f t="shared" si="455"/>
        <v>260</v>
      </c>
      <c r="I796" s="28">
        <f t="shared" si="459"/>
        <v>260</v>
      </c>
      <c r="J796" s="28">
        <v>0</v>
      </c>
      <c r="K796" s="28">
        <v>0</v>
      </c>
      <c r="L796" s="28">
        <f t="shared" si="456"/>
        <v>0</v>
      </c>
      <c r="M796" s="28">
        <v>6637</v>
      </c>
      <c r="N796" s="28">
        <v>28562</v>
      </c>
      <c r="O796" s="28">
        <f t="shared" si="457"/>
        <v>35199</v>
      </c>
      <c r="P796" s="30">
        <f t="shared" si="458"/>
        <v>35199</v>
      </c>
    </row>
    <row r="797" spans="2:16" ht="19.5" customHeight="1" x14ac:dyDescent="0.2">
      <c r="B797" s="27" t="s">
        <v>4</v>
      </c>
      <c r="C797" s="28">
        <v>0</v>
      </c>
      <c r="D797" s="28">
        <v>0</v>
      </c>
      <c r="E797" s="28">
        <f t="shared" si="454"/>
        <v>0</v>
      </c>
      <c r="F797" s="28">
        <v>178</v>
      </c>
      <c r="G797" s="28">
        <v>66</v>
      </c>
      <c r="H797" s="28">
        <f t="shared" si="455"/>
        <v>244</v>
      </c>
      <c r="I797" s="28">
        <f t="shared" si="459"/>
        <v>244</v>
      </c>
      <c r="J797" s="28">
        <v>0</v>
      </c>
      <c r="K797" s="28">
        <v>0</v>
      </c>
      <c r="L797" s="28">
        <f t="shared" si="456"/>
        <v>0</v>
      </c>
      <c r="M797" s="28">
        <v>5899</v>
      </c>
      <c r="N797" s="28">
        <v>26006</v>
      </c>
      <c r="O797" s="28">
        <f t="shared" si="457"/>
        <v>31905</v>
      </c>
      <c r="P797" s="30">
        <f t="shared" si="458"/>
        <v>31905</v>
      </c>
    </row>
    <row r="798" spans="2:16" ht="19.5" customHeight="1" x14ac:dyDescent="0.2">
      <c r="B798" s="27" t="s">
        <v>59</v>
      </c>
      <c r="C798" s="28">
        <v>0</v>
      </c>
      <c r="D798" s="28">
        <v>0</v>
      </c>
      <c r="E798" s="28">
        <f t="shared" si="454"/>
        <v>0</v>
      </c>
      <c r="F798" s="28">
        <v>164</v>
      </c>
      <c r="G798" s="28">
        <v>69</v>
      </c>
      <c r="H798" s="28">
        <f t="shared" si="455"/>
        <v>233</v>
      </c>
      <c r="I798" s="28">
        <f t="shared" si="459"/>
        <v>233</v>
      </c>
      <c r="J798" s="28">
        <v>0</v>
      </c>
      <c r="K798" s="28">
        <v>0</v>
      </c>
      <c r="L798" s="28">
        <f t="shared" si="456"/>
        <v>0</v>
      </c>
      <c r="M798" s="28">
        <v>6025</v>
      </c>
      <c r="N798" s="28">
        <v>26566</v>
      </c>
      <c r="O798" s="28">
        <f t="shared" si="457"/>
        <v>32591</v>
      </c>
      <c r="P798" s="30">
        <f t="shared" si="458"/>
        <v>32591</v>
      </c>
    </row>
    <row r="799" spans="2:16" ht="19.5" customHeight="1" x14ac:dyDescent="0.2">
      <c r="B799" s="27" t="s">
        <v>25</v>
      </c>
      <c r="C799" s="28">
        <v>0</v>
      </c>
      <c r="D799" s="28">
        <v>0</v>
      </c>
      <c r="E799" s="28">
        <f t="shared" si="454"/>
        <v>0</v>
      </c>
      <c r="F799" s="28">
        <v>190</v>
      </c>
      <c r="G799" s="28">
        <v>91</v>
      </c>
      <c r="H799" s="28">
        <f t="shared" si="455"/>
        <v>281</v>
      </c>
      <c r="I799" s="28">
        <f t="shared" si="459"/>
        <v>281</v>
      </c>
      <c r="J799" s="28">
        <v>0</v>
      </c>
      <c r="K799" s="28">
        <v>0</v>
      </c>
      <c r="L799" s="28">
        <f t="shared" si="456"/>
        <v>0</v>
      </c>
      <c r="M799" s="28">
        <v>6631</v>
      </c>
      <c r="N799" s="28">
        <v>29288</v>
      </c>
      <c r="O799" s="28">
        <f t="shared" si="457"/>
        <v>35919</v>
      </c>
      <c r="P799" s="30">
        <f t="shared" si="458"/>
        <v>35919</v>
      </c>
    </row>
    <row r="800" spans="2:16" ht="19.5" customHeight="1" x14ac:dyDescent="0.2">
      <c r="B800" s="27" t="s">
        <v>19</v>
      </c>
      <c r="C800" s="28">
        <v>0</v>
      </c>
      <c r="D800" s="28">
        <v>0</v>
      </c>
      <c r="E800" s="28">
        <f t="shared" si="454"/>
        <v>0</v>
      </c>
      <c r="F800" s="28">
        <v>213</v>
      </c>
      <c r="G800" s="28">
        <v>81</v>
      </c>
      <c r="H800" s="28">
        <f t="shared" si="455"/>
        <v>294</v>
      </c>
      <c r="I800" s="28">
        <f t="shared" si="459"/>
        <v>294</v>
      </c>
      <c r="J800" s="28">
        <v>0</v>
      </c>
      <c r="K800" s="28">
        <v>0</v>
      </c>
      <c r="L800" s="28">
        <f t="shared" si="456"/>
        <v>0</v>
      </c>
      <c r="M800" s="28">
        <v>6877</v>
      </c>
      <c r="N800" s="28">
        <v>29461</v>
      </c>
      <c r="O800" s="28">
        <f t="shared" si="457"/>
        <v>36338</v>
      </c>
      <c r="P800" s="30">
        <f t="shared" si="458"/>
        <v>36338</v>
      </c>
    </row>
    <row r="801" spans="1:16" ht="19.5" customHeight="1" x14ac:dyDescent="0.2">
      <c r="B801" s="27" t="s">
        <v>66</v>
      </c>
      <c r="C801" s="28">
        <v>0</v>
      </c>
      <c r="D801" s="28">
        <v>0</v>
      </c>
      <c r="E801" s="28">
        <f t="shared" si="454"/>
        <v>0</v>
      </c>
      <c r="F801" s="28">
        <v>299</v>
      </c>
      <c r="G801" s="28">
        <v>93</v>
      </c>
      <c r="H801" s="28">
        <f t="shared" si="455"/>
        <v>392</v>
      </c>
      <c r="I801" s="28">
        <f t="shared" si="459"/>
        <v>392</v>
      </c>
      <c r="J801" s="28">
        <v>0</v>
      </c>
      <c r="K801" s="28">
        <v>0</v>
      </c>
      <c r="L801" s="28">
        <f t="shared" si="456"/>
        <v>0</v>
      </c>
      <c r="M801" s="28">
        <v>6754</v>
      </c>
      <c r="N801" s="28">
        <v>34801</v>
      </c>
      <c r="O801" s="28">
        <f t="shared" si="457"/>
        <v>41555</v>
      </c>
      <c r="P801" s="30">
        <f t="shared" si="458"/>
        <v>41555</v>
      </c>
    </row>
    <row r="802" spans="1:16" ht="19.5" customHeight="1" x14ac:dyDescent="0.2">
      <c r="B802" s="32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30"/>
    </row>
    <row r="803" spans="1:16" ht="19.5" customHeight="1" x14ac:dyDescent="0.2">
      <c r="A803" s="4" t="s">
        <v>827</v>
      </c>
      <c r="B803" s="32" t="s">
        <v>72</v>
      </c>
      <c r="C803" s="28">
        <f>SUM(C790:C801)</f>
        <v>0</v>
      </c>
      <c r="D803" s="28">
        <f t="shared" ref="D803:P803" si="460">SUM(D790:D801)</f>
        <v>0</v>
      </c>
      <c r="E803" s="28">
        <f t="shared" si="460"/>
        <v>0</v>
      </c>
      <c r="F803" s="28">
        <f t="shared" si="460"/>
        <v>2335</v>
      </c>
      <c r="G803" s="28">
        <f t="shared" si="460"/>
        <v>864</v>
      </c>
      <c r="H803" s="28">
        <f t="shared" si="460"/>
        <v>3199</v>
      </c>
      <c r="I803" s="28">
        <f t="shared" si="460"/>
        <v>3199</v>
      </c>
      <c r="J803" s="28">
        <f t="shared" si="460"/>
        <v>0</v>
      </c>
      <c r="K803" s="28">
        <f t="shared" si="460"/>
        <v>0</v>
      </c>
      <c r="L803" s="28">
        <f t="shared" si="460"/>
        <v>0</v>
      </c>
      <c r="M803" s="28">
        <f t="shared" si="460"/>
        <v>79138</v>
      </c>
      <c r="N803" s="28">
        <f t="shared" si="460"/>
        <v>352978</v>
      </c>
      <c r="O803" s="28">
        <f t="shared" si="460"/>
        <v>432116</v>
      </c>
      <c r="P803" s="28">
        <f t="shared" si="460"/>
        <v>432116</v>
      </c>
    </row>
    <row r="804" spans="1:16" ht="7" customHeight="1" x14ac:dyDescent="0.2">
      <c r="B804" s="32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30"/>
    </row>
    <row r="805" spans="1:16" ht="19.5" customHeight="1" x14ac:dyDescent="0.2">
      <c r="B805" s="33" t="s">
        <v>40</v>
      </c>
      <c r="C805" s="34">
        <v>0</v>
      </c>
      <c r="D805" s="34">
        <v>0</v>
      </c>
      <c r="E805" s="34">
        <f t="shared" ref="E805:E807" si="461">SUM(C805:D805)</f>
        <v>0</v>
      </c>
      <c r="F805" s="34">
        <v>244</v>
      </c>
      <c r="G805" s="34">
        <v>73</v>
      </c>
      <c r="H805" s="34">
        <f t="shared" ref="H805:H807" si="462">SUM(F805:G805)</f>
        <v>317</v>
      </c>
      <c r="I805" s="34">
        <f t="shared" ref="I805:I807" si="463">E805+H805</f>
        <v>317</v>
      </c>
      <c r="J805" s="34">
        <v>0</v>
      </c>
      <c r="K805" s="34">
        <v>0</v>
      </c>
      <c r="L805" s="34">
        <f t="shared" ref="L805:L807" si="464">SUM(J805:K805)</f>
        <v>0</v>
      </c>
      <c r="M805" s="34">
        <v>7156</v>
      </c>
      <c r="N805" s="34">
        <v>27177</v>
      </c>
      <c r="O805" s="34">
        <f t="shared" ref="O805:O807" si="465">SUM(M805:N805)</f>
        <v>34333</v>
      </c>
      <c r="P805" s="38">
        <f t="shared" ref="P805:P807" si="466">L805+O805</f>
        <v>34333</v>
      </c>
    </row>
    <row r="806" spans="1:16" ht="19.5" customHeight="1" x14ac:dyDescent="0.2">
      <c r="B806" s="27" t="s">
        <v>46</v>
      </c>
      <c r="C806" s="28">
        <v>0</v>
      </c>
      <c r="D806" s="28">
        <v>0</v>
      </c>
      <c r="E806" s="28">
        <f t="shared" si="461"/>
        <v>0</v>
      </c>
      <c r="F806" s="28">
        <v>241</v>
      </c>
      <c r="G806" s="28">
        <v>61</v>
      </c>
      <c r="H806" s="28">
        <f t="shared" si="462"/>
        <v>302</v>
      </c>
      <c r="I806" s="28">
        <f t="shared" si="463"/>
        <v>302</v>
      </c>
      <c r="J806" s="28">
        <v>0</v>
      </c>
      <c r="K806" s="28">
        <v>0</v>
      </c>
      <c r="L806" s="28">
        <f t="shared" si="464"/>
        <v>0</v>
      </c>
      <c r="M806" s="28">
        <v>6335</v>
      </c>
      <c r="N806" s="25">
        <v>27465</v>
      </c>
      <c r="O806" s="28">
        <f t="shared" si="465"/>
        <v>33800</v>
      </c>
      <c r="P806" s="30">
        <f t="shared" si="466"/>
        <v>33800</v>
      </c>
    </row>
    <row r="807" spans="1:16" ht="19.5" customHeight="1" x14ac:dyDescent="0.2">
      <c r="B807" s="27" t="s">
        <v>8</v>
      </c>
      <c r="C807" s="28">
        <v>0</v>
      </c>
      <c r="D807" s="28">
        <v>0</v>
      </c>
      <c r="E807" s="28">
        <f t="shared" si="461"/>
        <v>0</v>
      </c>
      <c r="F807" s="28">
        <v>322</v>
      </c>
      <c r="G807" s="28">
        <v>75</v>
      </c>
      <c r="H807" s="28">
        <f t="shared" si="462"/>
        <v>397</v>
      </c>
      <c r="I807" s="28">
        <f t="shared" si="463"/>
        <v>397</v>
      </c>
      <c r="J807" s="28">
        <v>0</v>
      </c>
      <c r="K807" s="28">
        <v>0</v>
      </c>
      <c r="L807" s="28">
        <f t="shared" si="464"/>
        <v>0</v>
      </c>
      <c r="M807" s="28">
        <v>6472</v>
      </c>
      <c r="N807" s="28">
        <v>32467</v>
      </c>
      <c r="O807" s="28">
        <f t="shared" si="465"/>
        <v>38939</v>
      </c>
      <c r="P807" s="30">
        <f t="shared" si="466"/>
        <v>38939</v>
      </c>
    </row>
    <row r="808" spans="1:16" ht="19.5" customHeight="1" x14ac:dyDescent="0.2">
      <c r="B808" s="32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30"/>
    </row>
    <row r="809" spans="1:16" ht="19.5" customHeight="1" x14ac:dyDescent="0.2">
      <c r="A809" s="4" t="s">
        <v>828</v>
      </c>
      <c r="B809" s="32" t="s">
        <v>74</v>
      </c>
      <c r="C809" s="28">
        <f>SUM(C793:C801,C805:C807)</f>
        <v>0</v>
      </c>
      <c r="D809" s="28">
        <f t="shared" ref="D809:P809" si="467">SUM(D793:D801,D805:D807)</f>
        <v>0</v>
      </c>
      <c r="E809" s="28">
        <f t="shared" si="467"/>
        <v>0</v>
      </c>
      <c r="F809" s="28">
        <f t="shared" si="467"/>
        <v>2666</v>
      </c>
      <c r="G809" s="28">
        <f t="shared" si="467"/>
        <v>874</v>
      </c>
      <c r="H809" s="28">
        <f t="shared" si="467"/>
        <v>3540</v>
      </c>
      <c r="I809" s="28">
        <f t="shared" si="467"/>
        <v>3540</v>
      </c>
      <c r="J809" s="28">
        <f t="shared" si="467"/>
        <v>0</v>
      </c>
      <c r="K809" s="28">
        <f t="shared" si="467"/>
        <v>0</v>
      </c>
      <c r="L809" s="28">
        <f t="shared" si="467"/>
        <v>0</v>
      </c>
      <c r="M809" s="28">
        <f t="shared" si="467"/>
        <v>79146</v>
      </c>
      <c r="N809" s="28">
        <f t="shared" si="467"/>
        <v>352030</v>
      </c>
      <c r="O809" s="28">
        <f t="shared" si="467"/>
        <v>431176</v>
      </c>
      <c r="P809" s="28">
        <f t="shared" si="467"/>
        <v>431176</v>
      </c>
    </row>
    <row r="810" spans="1:16" ht="7" customHeight="1" x14ac:dyDescent="0.2">
      <c r="B810" s="39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54"/>
    </row>
    <row r="811" spans="1:16" ht="19.5" customHeight="1" x14ac:dyDescent="0.2">
      <c r="B811" s="81" t="s">
        <v>775</v>
      </c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</row>
    <row r="812" spans="1:16" ht="19.5" customHeight="1" x14ac:dyDescent="0.2">
      <c r="B812" s="6" t="s">
        <v>2</v>
      </c>
      <c r="C812" s="6" t="s">
        <v>708</v>
      </c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4"/>
      <c r="P812" s="44"/>
    </row>
    <row r="813" spans="1:16" ht="19.5" customHeight="1" x14ac:dyDescent="0.2">
      <c r="B813" s="10" t="s">
        <v>11</v>
      </c>
      <c r="C813" s="11"/>
      <c r="D813" s="12" t="s">
        <v>17</v>
      </c>
      <c r="E813" s="12"/>
      <c r="F813" s="82" t="s">
        <v>83</v>
      </c>
      <c r="G813" s="83"/>
      <c r="H813" s="83"/>
      <c r="I813" s="83"/>
      <c r="J813" s="83"/>
      <c r="K813" s="83"/>
      <c r="L813" s="83"/>
      <c r="M813" s="84"/>
      <c r="N813" s="82" t="s">
        <v>776</v>
      </c>
      <c r="O813" s="83"/>
      <c r="P813" s="85"/>
    </row>
    <row r="814" spans="1:16" ht="19.5" customHeight="1" x14ac:dyDescent="0.2">
      <c r="B814" s="13"/>
      <c r="C814" s="14" t="s">
        <v>23</v>
      </c>
      <c r="D814" s="14" t="s">
        <v>5</v>
      </c>
      <c r="E814" s="14" t="s">
        <v>30</v>
      </c>
      <c r="F814" s="14"/>
      <c r="G814" s="15" t="s">
        <v>31</v>
      </c>
      <c r="H814" s="15"/>
      <c r="I814" s="16"/>
      <c r="J814" s="14"/>
      <c r="K814" s="16" t="s">
        <v>26</v>
      </c>
      <c r="L814" s="16"/>
      <c r="M814" s="14" t="s">
        <v>14</v>
      </c>
      <c r="N814" s="17" t="s">
        <v>393</v>
      </c>
      <c r="O814" s="18" t="s">
        <v>67</v>
      </c>
      <c r="P814" s="19" t="s">
        <v>69</v>
      </c>
    </row>
    <row r="815" spans="1:16" ht="19.5" customHeight="1" x14ac:dyDescent="0.2">
      <c r="B815" s="13" t="s">
        <v>35</v>
      </c>
      <c r="C815" s="17"/>
      <c r="D815" s="17"/>
      <c r="E815" s="17"/>
      <c r="F815" s="14" t="s">
        <v>36</v>
      </c>
      <c r="G815" s="14" t="s">
        <v>41</v>
      </c>
      <c r="H815" s="14" t="s">
        <v>44</v>
      </c>
      <c r="I815" s="14" t="s">
        <v>38</v>
      </c>
      <c r="J815" s="14" t="s">
        <v>36</v>
      </c>
      <c r="K815" s="14" t="s">
        <v>41</v>
      </c>
      <c r="L815" s="14" t="s">
        <v>38</v>
      </c>
      <c r="M815" s="17"/>
      <c r="N815" s="20"/>
      <c r="O815" s="21"/>
      <c r="P815" s="22"/>
    </row>
    <row r="816" spans="1:16" ht="7" customHeight="1" x14ac:dyDescent="0.2">
      <c r="B816" s="23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24"/>
      <c r="O816" s="25"/>
      <c r="P816" s="26"/>
    </row>
    <row r="817" spans="1:16" ht="19.5" customHeight="1" x14ac:dyDescent="0.2">
      <c r="B817" s="27" t="s">
        <v>40</v>
      </c>
      <c r="C817" s="28">
        <v>0</v>
      </c>
      <c r="D817" s="28">
        <v>860</v>
      </c>
      <c r="E817" s="28">
        <f>SUM(C817:D817)</f>
        <v>860</v>
      </c>
      <c r="F817" s="28">
        <v>0</v>
      </c>
      <c r="G817" s="28">
        <v>0</v>
      </c>
      <c r="H817" s="28">
        <v>0</v>
      </c>
      <c r="I817" s="29">
        <f>SUM(F817:H817)</f>
        <v>0</v>
      </c>
      <c r="J817" s="29">
        <v>41029</v>
      </c>
      <c r="K817" s="29">
        <v>31567</v>
      </c>
      <c r="L817" s="29">
        <f>SUM(J817:K817)</f>
        <v>72596</v>
      </c>
      <c r="M817" s="29">
        <f>I817+L817</f>
        <v>72596</v>
      </c>
      <c r="N817" s="29">
        <v>1810</v>
      </c>
      <c r="O817" s="29">
        <v>0</v>
      </c>
      <c r="P817" s="30">
        <f>SUM(N817:O817)</f>
        <v>1810</v>
      </c>
    </row>
    <row r="818" spans="1:16" ht="19.5" customHeight="1" x14ac:dyDescent="0.2">
      <c r="B818" s="27" t="s">
        <v>46</v>
      </c>
      <c r="C818" s="28">
        <v>0</v>
      </c>
      <c r="D818" s="28">
        <v>594</v>
      </c>
      <c r="E818" s="28">
        <f t="shared" ref="E818:E828" si="468">SUM(C818:D818)</f>
        <v>594</v>
      </c>
      <c r="F818" s="28">
        <v>0</v>
      </c>
      <c r="G818" s="28">
        <v>0</v>
      </c>
      <c r="H818" s="28">
        <v>0</v>
      </c>
      <c r="I818" s="29">
        <f t="shared" ref="I818:I828" si="469">SUM(F818:H818)</f>
        <v>0</v>
      </c>
      <c r="J818" s="29">
        <v>21483</v>
      </c>
      <c r="K818" s="29">
        <v>21732</v>
      </c>
      <c r="L818" s="29">
        <f t="shared" ref="L818:L828" si="470">SUM(J818:K818)</f>
        <v>43215</v>
      </c>
      <c r="M818" s="29">
        <f t="shared" ref="M818:M827" si="471">I818+L818</f>
        <v>43215</v>
      </c>
      <c r="N818" s="29">
        <v>1110</v>
      </c>
      <c r="O818" s="31">
        <v>2</v>
      </c>
      <c r="P818" s="30">
        <f t="shared" ref="P818:P828" si="472">SUM(N818:O818)</f>
        <v>1112</v>
      </c>
    </row>
    <row r="819" spans="1:16" ht="19.5" customHeight="1" x14ac:dyDescent="0.2">
      <c r="B819" s="27" t="s">
        <v>8</v>
      </c>
      <c r="C819" s="28">
        <v>0</v>
      </c>
      <c r="D819" s="28">
        <v>702</v>
      </c>
      <c r="E819" s="28">
        <f t="shared" si="468"/>
        <v>702</v>
      </c>
      <c r="F819" s="28">
        <v>0</v>
      </c>
      <c r="G819" s="28">
        <v>0</v>
      </c>
      <c r="H819" s="28">
        <v>0</v>
      </c>
      <c r="I819" s="29">
        <f t="shared" si="469"/>
        <v>0</v>
      </c>
      <c r="J819" s="29">
        <v>37992</v>
      </c>
      <c r="K819" s="29">
        <v>37595</v>
      </c>
      <c r="L819" s="29">
        <f t="shared" si="470"/>
        <v>75587</v>
      </c>
      <c r="M819" s="29">
        <f t="shared" si="471"/>
        <v>75587</v>
      </c>
      <c r="N819" s="29">
        <v>1481</v>
      </c>
      <c r="O819" s="29">
        <v>2</v>
      </c>
      <c r="P819" s="30">
        <f t="shared" si="472"/>
        <v>1483</v>
      </c>
    </row>
    <row r="820" spans="1:16" ht="19.5" customHeight="1" x14ac:dyDescent="0.2">
      <c r="B820" s="27" t="s">
        <v>50</v>
      </c>
      <c r="C820" s="28">
        <v>0</v>
      </c>
      <c r="D820" s="28">
        <v>723</v>
      </c>
      <c r="E820" s="28">
        <f t="shared" si="468"/>
        <v>723</v>
      </c>
      <c r="F820" s="28">
        <v>0</v>
      </c>
      <c r="G820" s="28">
        <v>0</v>
      </c>
      <c r="H820" s="28">
        <v>0</v>
      </c>
      <c r="I820" s="29">
        <f t="shared" si="469"/>
        <v>0</v>
      </c>
      <c r="J820" s="28">
        <v>38155</v>
      </c>
      <c r="K820" s="28">
        <v>41781</v>
      </c>
      <c r="L820" s="29">
        <f t="shared" si="470"/>
        <v>79936</v>
      </c>
      <c r="M820" s="29">
        <f t="shared" si="471"/>
        <v>79936</v>
      </c>
      <c r="N820" s="28">
        <v>1187</v>
      </c>
      <c r="O820" s="28">
        <v>1</v>
      </c>
      <c r="P820" s="30">
        <f t="shared" si="472"/>
        <v>1188</v>
      </c>
    </row>
    <row r="821" spans="1:16" ht="19.5" customHeight="1" x14ac:dyDescent="0.2">
      <c r="B821" s="27" t="s">
        <v>51</v>
      </c>
      <c r="C821" s="28">
        <v>0</v>
      </c>
      <c r="D821" s="28">
        <v>836</v>
      </c>
      <c r="E821" s="28">
        <f t="shared" si="468"/>
        <v>836</v>
      </c>
      <c r="F821" s="28">
        <v>0</v>
      </c>
      <c r="G821" s="28">
        <v>0</v>
      </c>
      <c r="H821" s="28">
        <v>0</v>
      </c>
      <c r="I821" s="29">
        <f t="shared" si="469"/>
        <v>0</v>
      </c>
      <c r="J821" s="28">
        <v>51965</v>
      </c>
      <c r="K821" s="28">
        <v>47986</v>
      </c>
      <c r="L821" s="29">
        <f t="shared" si="470"/>
        <v>99951</v>
      </c>
      <c r="M821" s="29">
        <f t="shared" si="471"/>
        <v>99951</v>
      </c>
      <c r="N821" s="28">
        <v>1825</v>
      </c>
      <c r="O821" s="28">
        <v>2</v>
      </c>
      <c r="P821" s="30">
        <f t="shared" si="472"/>
        <v>1827</v>
      </c>
    </row>
    <row r="822" spans="1:16" ht="19.5" customHeight="1" x14ac:dyDescent="0.2">
      <c r="B822" s="27" t="s">
        <v>53</v>
      </c>
      <c r="C822" s="28">
        <v>0</v>
      </c>
      <c r="D822" s="28">
        <v>753</v>
      </c>
      <c r="E822" s="28">
        <f t="shared" si="468"/>
        <v>753</v>
      </c>
      <c r="F822" s="28">
        <v>0</v>
      </c>
      <c r="G822" s="28">
        <v>0</v>
      </c>
      <c r="H822" s="28">
        <v>0</v>
      </c>
      <c r="I822" s="29">
        <f t="shared" si="469"/>
        <v>0</v>
      </c>
      <c r="J822" s="28">
        <v>43155</v>
      </c>
      <c r="K822" s="28">
        <v>42530</v>
      </c>
      <c r="L822" s="29">
        <f t="shared" si="470"/>
        <v>85685</v>
      </c>
      <c r="M822" s="29">
        <f t="shared" si="471"/>
        <v>85685</v>
      </c>
      <c r="N822" s="28">
        <v>1900</v>
      </c>
      <c r="O822" s="28">
        <v>1</v>
      </c>
      <c r="P822" s="30">
        <f t="shared" si="472"/>
        <v>1901</v>
      </c>
    </row>
    <row r="823" spans="1:16" ht="19.5" customHeight="1" x14ac:dyDescent="0.2">
      <c r="B823" s="27" t="s">
        <v>58</v>
      </c>
      <c r="C823" s="28">
        <v>0</v>
      </c>
      <c r="D823" s="28">
        <v>808</v>
      </c>
      <c r="E823" s="28">
        <f t="shared" si="468"/>
        <v>808</v>
      </c>
      <c r="F823" s="28">
        <v>0</v>
      </c>
      <c r="G823" s="28">
        <v>0</v>
      </c>
      <c r="H823" s="28">
        <v>0</v>
      </c>
      <c r="I823" s="29">
        <f t="shared" si="469"/>
        <v>0</v>
      </c>
      <c r="J823" s="28">
        <v>50567</v>
      </c>
      <c r="K823" s="28">
        <v>53598</v>
      </c>
      <c r="L823" s="29">
        <f t="shared" si="470"/>
        <v>104165</v>
      </c>
      <c r="M823" s="29">
        <f t="shared" si="471"/>
        <v>104165</v>
      </c>
      <c r="N823" s="28">
        <v>1864</v>
      </c>
      <c r="O823" s="28">
        <v>0</v>
      </c>
      <c r="P823" s="30">
        <f t="shared" si="472"/>
        <v>1864</v>
      </c>
    </row>
    <row r="824" spans="1:16" ht="19.5" customHeight="1" x14ac:dyDescent="0.2">
      <c r="B824" s="27" t="s">
        <v>4</v>
      </c>
      <c r="C824" s="28">
        <v>0</v>
      </c>
      <c r="D824" s="28">
        <v>845</v>
      </c>
      <c r="E824" s="28">
        <f t="shared" si="468"/>
        <v>845</v>
      </c>
      <c r="F824" s="28">
        <v>0</v>
      </c>
      <c r="G824" s="28">
        <v>0</v>
      </c>
      <c r="H824" s="28">
        <v>0</v>
      </c>
      <c r="I824" s="29">
        <f t="shared" si="469"/>
        <v>0</v>
      </c>
      <c r="J824" s="28">
        <v>63877</v>
      </c>
      <c r="K824" s="28">
        <v>61897</v>
      </c>
      <c r="L824" s="29">
        <f t="shared" si="470"/>
        <v>125774</v>
      </c>
      <c r="M824" s="29">
        <f t="shared" si="471"/>
        <v>125774</v>
      </c>
      <c r="N824" s="28">
        <v>2128</v>
      </c>
      <c r="O824" s="28">
        <v>0</v>
      </c>
      <c r="P824" s="30">
        <f t="shared" si="472"/>
        <v>2128</v>
      </c>
    </row>
    <row r="825" spans="1:16" ht="19.5" customHeight="1" x14ac:dyDescent="0.2">
      <c r="B825" s="27" t="s">
        <v>59</v>
      </c>
      <c r="C825" s="28">
        <v>0</v>
      </c>
      <c r="D825" s="28">
        <v>783</v>
      </c>
      <c r="E825" s="28">
        <f t="shared" si="468"/>
        <v>783</v>
      </c>
      <c r="F825" s="28">
        <v>0</v>
      </c>
      <c r="G825" s="28">
        <v>0</v>
      </c>
      <c r="H825" s="28">
        <v>0</v>
      </c>
      <c r="I825" s="29">
        <f t="shared" si="469"/>
        <v>0</v>
      </c>
      <c r="J825" s="28">
        <v>48194</v>
      </c>
      <c r="K825" s="28">
        <v>48326</v>
      </c>
      <c r="L825" s="29">
        <f t="shared" si="470"/>
        <v>96520</v>
      </c>
      <c r="M825" s="29">
        <f t="shared" si="471"/>
        <v>96520</v>
      </c>
      <c r="N825" s="28">
        <v>1658</v>
      </c>
      <c r="O825" s="28">
        <v>4</v>
      </c>
      <c r="P825" s="30">
        <f t="shared" si="472"/>
        <v>1662</v>
      </c>
    </row>
    <row r="826" spans="1:16" ht="19.5" customHeight="1" x14ac:dyDescent="0.2">
      <c r="B826" s="27" t="s">
        <v>25</v>
      </c>
      <c r="C826" s="28">
        <v>0</v>
      </c>
      <c r="D826" s="28">
        <v>878</v>
      </c>
      <c r="E826" s="28">
        <f t="shared" si="468"/>
        <v>878</v>
      </c>
      <c r="F826" s="28">
        <v>0</v>
      </c>
      <c r="G826" s="28">
        <v>0</v>
      </c>
      <c r="H826" s="28">
        <v>0</v>
      </c>
      <c r="I826" s="29">
        <f t="shared" si="469"/>
        <v>0</v>
      </c>
      <c r="J826" s="28">
        <v>59145</v>
      </c>
      <c r="K826" s="28">
        <v>59577</v>
      </c>
      <c r="L826" s="29">
        <f t="shared" si="470"/>
        <v>118722</v>
      </c>
      <c r="M826" s="29">
        <f t="shared" si="471"/>
        <v>118722</v>
      </c>
      <c r="N826" s="28">
        <v>1784</v>
      </c>
      <c r="O826" s="28">
        <v>4</v>
      </c>
      <c r="P826" s="30">
        <f t="shared" si="472"/>
        <v>1788</v>
      </c>
    </row>
    <row r="827" spans="1:16" ht="19.5" customHeight="1" x14ac:dyDescent="0.2">
      <c r="B827" s="27" t="s">
        <v>19</v>
      </c>
      <c r="C827" s="28">
        <v>0</v>
      </c>
      <c r="D827" s="28">
        <v>847</v>
      </c>
      <c r="E827" s="28">
        <f t="shared" si="468"/>
        <v>847</v>
      </c>
      <c r="F827" s="28">
        <v>0</v>
      </c>
      <c r="G827" s="28">
        <v>0</v>
      </c>
      <c r="H827" s="28">
        <v>0</v>
      </c>
      <c r="I827" s="29">
        <f t="shared" si="469"/>
        <v>0</v>
      </c>
      <c r="J827" s="28">
        <v>64463</v>
      </c>
      <c r="K827" s="28">
        <v>65133</v>
      </c>
      <c r="L827" s="29">
        <f t="shared" si="470"/>
        <v>129596</v>
      </c>
      <c r="M827" s="29">
        <f t="shared" si="471"/>
        <v>129596</v>
      </c>
      <c r="N827" s="28">
        <v>1703</v>
      </c>
      <c r="O827" s="28">
        <v>1</v>
      </c>
      <c r="P827" s="30">
        <f t="shared" si="472"/>
        <v>1704</v>
      </c>
    </row>
    <row r="828" spans="1:16" ht="19.5" customHeight="1" x14ac:dyDescent="0.2">
      <c r="B828" s="27" t="s">
        <v>66</v>
      </c>
      <c r="C828" s="28">
        <v>0</v>
      </c>
      <c r="D828" s="28">
        <v>852</v>
      </c>
      <c r="E828" s="28">
        <f t="shared" si="468"/>
        <v>852</v>
      </c>
      <c r="F828" s="28">
        <v>0</v>
      </c>
      <c r="G828" s="28">
        <v>0</v>
      </c>
      <c r="H828" s="28">
        <v>0</v>
      </c>
      <c r="I828" s="29">
        <f t="shared" si="469"/>
        <v>0</v>
      </c>
      <c r="J828" s="28">
        <v>54634</v>
      </c>
      <c r="K828" s="28">
        <v>62986</v>
      </c>
      <c r="L828" s="29">
        <f t="shared" si="470"/>
        <v>117620</v>
      </c>
      <c r="M828" s="29">
        <f>I828+L828</f>
        <v>117620</v>
      </c>
      <c r="N828" s="28">
        <v>1797</v>
      </c>
      <c r="O828" s="28">
        <v>1</v>
      </c>
      <c r="P828" s="30">
        <f t="shared" si="472"/>
        <v>1798</v>
      </c>
    </row>
    <row r="829" spans="1:16" ht="19.5" customHeight="1" x14ac:dyDescent="0.2">
      <c r="B829" s="32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5"/>
      <c r="P829" s="30"/>
    </row>
    <row r="830" spans="1:16" ht="19.5" customHeight="1" x14ac:dyDescent="0.2">
      <c r="A830" s="4" t="s">
        <v>829</v>
      </c>
      <c r="B830" s="32" t="s">
        <v>72</v>
      </c>
      <c r="C830" s="28">
        <f>SUM(C817:C828)</f>
        <v>0</v>
      </c>
      <c r="D830" s="28">
        <f t="shared" ref="D830:P830" si="473">SUM(D817:D828)</f>
        <v>9481</v>
      </c>
      <c r="E830" s="28">
        <f t="shared" si="473"/>
        <v>9481</v>
      </c>
      <c r="F830" s="28">
        <f t="shared" si="473"/>
        <v>0</v>
      </c>
      <c r="G830" s="28">
        <f t="shared" si="473"/>
        <v>0</v>
      </c>
      <c r="H830" s="28">
        <f t="shared" si="473"/>
        <v>0</v>
      </c>
      <c r="I830" s="28">
        <f t="shared" si="473"/>
        <v>0</v>
      </c>
      <c r="J830" s="28">
        <f t="shared" si="473"/>
        <v>574659</v>
      </c>
      <c r="K830" s="28">
        <f t="shared" si="473"/>
        <v>574708</v>
      </c>
      <c r="L830" s="28">
        <f t="shared" si="473"/>
        <v>1149367</v>
      </c>
      <c r="M830" s="28">
        <f t="shared" si="473"/>
        <v>1149367</v>
      </c>
      <c r="N830" s="28">
        <f t="shared" si="473"/>
        <v>20247</v>
      </c>
      <c r="O830" s="28">
        <f t="shared" si="473"/>
        <v>18</v>
      </c>
      <c r="P830" s="28">
        <f t="shared" si="473"/>
        <v>20265</v>
      </c>
    </row>
    <row r="831" spans="1:16" ht="7" customHeight="1" x14ac:dyDescent="0.2">
      <c r="B831" s="32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30"/>
    </row>
    <row r="832" spans="1:16" ht="19.5" customHeight="1" x14ac:dyDescent="0.2">
      <c r="B832" s="33" t="s">
        <v>40</v>
      </c>
      <c r="C832" s="34">
        <v>0</v>
      </c>
      <c r="D832" s="34">
        <v>885</v>
      </c>
      <c r="E832" s="35">
        <f t="shared" ref="E832:E834" si="474">SUM(C832:D832)</f>
        <v>885</v>
      </c>
      <c r="F832" s="34">
        <v>0</v>
      </c>
      <c r="G832" s="34">
        <v>0</v>
      </c>
      <c r="H832" s="34">
        <v>0</v>
      </c>
      <c r="I832" s="36">
        <f t="shared" ref="I832:I834" si="475">SUM(F832:H832)</f>
        <v>0</v>
      </c>
      <c r="J832" s="37">
        <v>58492</v>
      </c>
      <c r="K832" s="37">
        <v>49747</v>
      </c>
      <c r="L832" s="37">
        <f>SUM(J832:K832)</f>
        <v>108239</v>
      </c>
      <c r="M832" s="37">
        <f>I832+L832</f>
        <v>108239</v>
      </c>
      <c r="N832" s="37">
        <v>1875</v>
      </c>
      <c r="O832" s="37">
        <v>3</v>
      </c>
      <c r="P832" s="38">
        <f>SUM(N832:O832)</f>
        <v>1878</v>
      </c>
    </row>
    <row r="833" spans="1:16" ht="19.5" customHeight="1" x14ac:dyDescent="0.2">
      <c r="B833" s="27" t="s">
        <v>46</v>
      </c>
      <c r="C833" s="28">
        <v>0</v>
      </c>
      <c r="D833" s="28">
        <v>769</v>
      </c>
      <c r="E833" s="28">
        <f t="shared" si="474"/>
        <v>769</v>
      </c>
      <c r="F833" s="28">
        <v>0</v>
      </c>
      <c r="G833" s="28">
        <v>0</v>
      </c>
      <c r="H833" s="28">
        <v>0</v>
      </c>
      <c r="I833" s="29">
        <f t="shared" si="475"/>
        <v>0</v>
      </c>
      <c r="J833" s="29">
        <v>54350</v>
      </c>
      <c r="K833" s="29">
        <v>55035</v>
      </c>
      <c r="L833" s="29">
        <f>SUM(J833:K833)</f>
        <v>109385</v>
      </c>
      <c r="M833" s="29">
        <f>I833+L833</f>
        <v>109385</v>
      </c>
      <c r="N833" s="29">
        <v>1721</v>
      </c>
      <c r="O833" s="31">
        <v>1</v>
      </c>
      <c r="P833" s="30">
        <f>SUM(N833:O833)</f>
        <v>1722</v>
      </c>
    </row>
    <row r="834" spans="1:16" ht="19.5" customHeight="1" x14ac:dyDescent="0.2">
      <c r="B834" s="27" t="s">
        <v>8</v>
      </c>
      <c r="C834" s="28">
        <v>0</v>
      </c>
      <c r="D834" s="28">
        <v>869</v>
      </c>
      <c r="E834" s="28">
        <f t="shared" si="474"/>
        <v>869</v>
      </c>
      <c r="F834" s="28">
        <v>0</v>
      </c>
      <c r="G834" s="28">
        <v>0</v>
      </c>
      <c r="H834" s="28">
        <v>0</v>
      </c>
      <c r="I834" s="29">
        <f t="shared" si="475"/>
        <v>0</v>
      </c>
      <c r="J834" s="29">
        <v>66967</v>
      </c>
      <c r="K834" s="29">
        <v>67096</v>
      </c>
      <c r="L834" s="29">
        <f>SUM(J834:K834)</f>
        <v>134063</v>
      </c>
      <c r="M834" s="29">
        <f>I834+L834</f>
        <v>134063</v>
      </c>
      <c r="N834" s="29">
        <v>1921</v>
      </c>
      <c r="O834" s="31">
        <v>2</v>
      </c>
      <c r="P834" s="30">
        <f>SUM(N834:O834)</f>
        <v>1923</v>
      </c>
    </row>
    <row r="835" spans="1:16" ht="19.5" customHeight="1" x14ac:dyDescent="0.2">
      <c r="B835" s="32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30"/>
    </row>
    <row r="836" spans="1:16" ht="19.5" customHeight="1" x14ac:dyDescent="0.2">
      <c r="A836" s="4" t="s">
        <v>830</v>
      </c>
      <c r="B836" s="32" t="s">
        <v>74</v>
      </c>
      <c r="C836" s="28">
        <f>SUM(C820:C828,C832:C834)</f>
        <v>0</v>
      </c>
      <c r="D836" s="28">
        <f t="shared" ref="D836:P836" si="476">SUM(D820:D828,D832:D834)</f>
        <v>9848</v>
      </c>
      <c r="E836" s="28">
        <f t="shared" si="476"/>
        <v>9848</v>
      </c>
      <c r="F836" s="28">
        <f t="shared" si="476"/>
        <v>0</v>
      </c>
      <c r="G836" s="28">
        <f t="shared" si="476"/>
        <v>0</v>
      </c>
      <c r="H836" s="28">
        <f t="shared" si="476"/>
        <v>0</v>
      </c>
      <c r="I836" s="28">
        <f t="shared" si="476"/>
        <v>0</v>
      </c>
      <c r="J836" s="28">
        <f t="shared" si="476"/>
        <v>653964</v>
      </c>
      <c r="K836" s="28">
        <f t="shared" si="476"/>
        <v>655692</v>
      </c>
      <c r="L836" s="28">
        <f t="shared" si="476"/>
        <v>1309656</v>
      </c>
      <c r="M836" s="28">
        <f t="shared" si="476"/>
        <v>1309656</v>
      </c>
      <c r="N836" s="28">
        <f t="shared" si="476"/>
        <v>21363</v>
      </c>
      <c r="O836" s="28">
        <f t="shared" si="476"/>
        <v>20</v>
      </c>
      <c r="P836" s="28">
        <f t="shared" si="476"/>
        <v>21383</v>
      </c>
    </row>
    <row r="837" spans="1:16" ht="7" customHeight="1" x14ac:dyDescent="0.2">
      <c r="B837" s="39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1"/>
      <c r="P837" s="42"/>
    </row>
    <row r="838" spans="1:16" ht="19.5" customHeight="1" x14ac:dyDescent="0.2"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4"/>
      <c r="P838" s="44"/>
    </row>
    <row r="839" spans="1:16" ht="19.5" customHeight="1" x14ac:dyDescent="0.2"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4"/>
      <c r="P839" s="44"/>
    </row>
    <row r="840" spans="1:16" ht="19.5" customHeight="1" x14ac:dyDescent="0.2">
      <c r="B840" s="10" t="s">
        <v>11</v>
      </c>
      <c r="C840" s="11"/>
      <c r="D840" s="12"/>
      <c r="E840" s="12"/>
      <c r="F840" s="12" t="s">
        <v>85</v>
      </c>
      <c r="G840" s="12"/>
      <c r="H840" s="12"/>
      <c r="I840" s="12"/>
      <c r="J840" s="11"/>
      <c r="K840" s="12"/>
      <c r="L840" s="12"/>
      <c r="M840" s="12" t="s">
        <v>77</v>
      </c>
      <c r="N840" s="12"/>
      <c r="O840" s="45"/>
      <c r="P840" s="46"/>
    </row>
    <row r="841" spans="1:16" ht="19.5" customHeight="1" x14ac:dyDescent="0.2">
      <c r="B841" s="47"/>
      <c r="C841" s="14"/>
      <c r="D841" s="16" t="s">
        <v>31</v>
      </c>
      <c r="E841" s="16"/>
      <c r="F841" s="14"/>
      <c r="G841" s="16" t="s">
        <v>26</v>
      </c>
      <c r="H841" s="16"/>
      <c r="I841" s="14" t="s">
        <v>69</v>
      </c>
      <c r="J841" s="14"/>
      <c r="K841" s="16" t="s">
        <v>31</v>
      </c>
      <c r="L841" s="16"/>
      <c r="M841" s="14"/>
      <c r="N841" s="16" t="s">
        <v>26</v>
      </c>
      <c r="O841" s="48"/>
      <c r="P841" s="49" t="s">
        <v>14</v>
      </c>
    </row>
    <row r="842" spans="1:16" ht="19.5" customHeight="1" x14ac:dyDescent="0.2">
      <c r="B842" s="50" t="s">
        <v>35</v>
      </c>
      <c r="C842" s="14" t="s">
        <v>76</v>
      </c>
      <c r="D842" s="14" t="s">
        <v>60</v>
      </c>
      <c r="E842" s="14" t="s">
        <v>38</v>
      </c>
      <c r="F842" s="14" t="s">
        <v>76</v>
      </c>
      <c r="G842" s="14" t="s">
        <v>60</v>
      </c>
      <c r="H842" s="14" t="s">
        <v>38</v>
      </c>
      <c r="I842" s="17"/>
      <c r="J842" s="14" t="s">
        <v>76</v>
      </c>
      <c r="K842" s="14" t="s">
        <v>60</v>
      </c>
      <c r="L842" s="14" t="s">
        <v>38</v>
      </c>
      <c r="M842" s="14" t="s">
        <v>76</v>
      </c>
      <c r="N842" s="14" t="s">
        <v>60</v>
      </c>
      <c r="O842" s="51" t="s">
        <v>38</v>
      </c>
      <c r="P842" s="52"/>
    </row>
    <row r="843" spans="1:16" ht="7" customHeight="1" x14ac:dyDescent="0.2">
      <c r="B843" s="53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51"/>
      <c r="P843" s="49"/>
    </row>
    <row r="844" spans="1:16" ht="19.5" customHeight="1" x14ac:dyDescent="0.2">
      <c r="B844" s="27" t="s">
        <v>40</v>
      </c>
      <c r="C844" s="28">
        <v>0</v>
      </c>
      <c r="D844" s="28">
        <v>0</v>
      </c>
      <c r="E844" s="28">
        <f>SUM(C844:D844)</f>
        <v>0</v>
      </c>
      <c r="F844" s="28">
        <v>127</v>
      </c>
      <c r="G844" s="28">
        <v>25</v>
      </c>
      <c r="H844" s="28">
        <f>SUM(F844:G844)</f>
        <v>152</v>
      </c>
      <c r="I844" s="28">
        <f>E844+H844</f>
        <v>152</v>
      </c>
      <c r="J844" s="28">
        <v>0</v>
      </c>
      <c r="K844" s="28">
        <v>0</v>
      </c>
      <c r="L844" s="28">
        <f>SUM(J844:K844)</f>
        <v>0</v>
      </c>
      <c r="M844" s="28">
        <v>2969</v>
      </c>
      <c r="N844" s="28">
        <v>15243</v>
      </c>
      <c r="O844" s="28">
        <f>SUM(M844:N844)</f>
        <v>18212</v>
      </c>
      <c r="P844" s="30">
        <f>L844+O844</f>
        <v>18212</v>
      </c>
    </row>
    <row r="845" spans="1:16" ht="19.5" customHeight="1" x14ac:dyDescent="0.2">
      <c r="B845" s="27" t="s">
        <v>46</v>
      </c>
      <c r="C845" s="28">
        <v>0</v>
      </c>
      <c r="D845" s="28">
        <v>0</v>
      </c>
      <c r="E845" s="28">
        <f t="shared" ref="E845:E855" si="477">SUM(C845:D845)</f>
        <v>0</v>
      </c>
      <c r="F845" s="28">
        <v>101</v>
      </c>
      <c r="G845" s="28">
        <v>19</v>
      </c>
      <c r="H845" s="28">
        <f t="shared" ref="H845:H855" si="478">SUM(F845:G845)</f>
        <v>120</v>
      </c>
      <c r="I845" s="28">
        <f>E845+H845</f>
        <v>120</v>
      </c>
      <c r="J845" s="28">
        <v>0</v>
      </c>
      <c r="K845" s="28">
        <v>0</v>
      </c>
      <c r="L845" s="28">
        <f t="shared" ref="L845:L855" si="479">SUM(J845:K845)</f>
        <v>0</v>
      </c>
      <c r="M845" s="28">
        <v>2437</v>
      </c>
      <c r="N845" s="25">
        <v>14168</v>
      </c>
      <c r="O845" s="28">
        <f t="shared" ref="O845:O855" si="480">SUM(M845:N845)</f>
        <v>16605</v>
      </c>
      <c r="P845" s="30">
        <f t="shared" ref="P845:P855" si="481">L845+O845</f>
        <v>16605</v>
      </c>
    </row>
    <row r="846" spans="1:16" ht="19.5" customHeight="1" x14ac:dyDescent="0.2">
      <c r="B846" s="27" t="s">
        <v>8</v>
      </c>
      <c r="C846" s="28">
        <v>0</v>
      </c>
      <c r="D846" s="28">
        <v>0</v>
      </c>
      <c r="E846" s="28">
        <f t="shared" si="477"/>
        <v>0</v>
      </c>
      <c r="F846" s="28">
        <v>145</v>
      </c>
      <c r="G846" s="28">
        <v>26</v>
      </c>
      <c r="H846" s="28">
        <f t="shared" si="478"/>
        <v>171</v>
      </c>
      <c r="I846" s="28">
        <f>E846+H846</f>
        <v>171</v>
      </c>
      <c r="J846" s="28">
        <v>0</v>
      </c>
      <c r="K846" s="28">
        <v>0</v>
      </c>
      <c r="L846" s="28">
        <f t="shared" si="479"/>
        <v>0</v>
      </c>
      <c r="M846" s="28">
        <v>3017</v>
      </c>
      <c r="N846" s="28">
        <v>17806</v>
      </c>
      <c r="O846" s="28">
        <f t="shared" si="480"/>
        <v>20823</v>
      </c>
      <c r="P846" s="30">
        <f t="shared" si="481"/>
        <v>20823</v>
      </c>
    </row>
    <row r="847" spans="1:16" ht="19.5" customHeight="1" x14ac:dyDescent="0.2">
      <c r="B847" s="27" t="s">
        <v>50</v>
      </c>
      <c r="C847" s="28">
        <v>0</v>
      </c>
      <c r="D847" s="28">
        <v>0</v>
      </c>
      <c r="E847" s="28">
        <f t="shared" si="477"/>
        <v>0</v>
      </c>
      <c r="F847" s="28">
        <v>140</v>
      </c>
      <c r="G847" s="28">
        <v>27</v>
      </c>
      <c r="H847" s="28">
        <f t="shared" si="478"/>
        <v>167</v>
      </c>
      <c r="I847" s="28">
        <f t="shared" ref="I847:I855" si="482">E847+H847</f>
        <v>167</v>
      </c>
      <c r="J847" s="28">
        <v>0</v>
      </c>
      <c r="K847" s="28">
        <v>0</v>
      </c>
      <c r="L847" s="28">
        <f t="shared" si="479"/>
        <v>0</v>
      </c>
      <c r="M847" s="28">
        <v>2699</v>
      </c>
      <c r="N847" s="28">
        <v>15288</v>
      </c>
      <c r="O847" s="28">
        <f t="shared" si="480"/>
        <v>17987</v>
      </c>
      <c r="P847" s="30">
        <f t="shared" si="481"/>
        <v>17987</v>
      </c>
    </row>
    <row r="848" spans="1:16" ht="19.5" customHeight="1" x14ac:dyDescent="0.2">
      <c r="B848" s="27" t="s">
        <v>51</v>
      </c>
      <c r="C848" s="28">
        <v>0</v>
      </c>
      <c r="D848" s="28">
        <v>0</v>
      </c>
      <c r="E848" s="28">
        <f t="shared" si="477"/>
        <v>0</v>
      </c>
      <c r="F848" s="28">
        <v>128</v>
      </c>
      <c r="G848" s="28">
        <v>21</v>
      </c>
      <c r="H848" s="28">
        <f t="shared" si="478"/>
        <v>149</v>
      </c>
      <c r="I848" s="28">
        <f t="shared" si="482"/>
        <v>149</v>
      </c>
      <c r="J848" s="28">
        <v>0</v>
      </c>
      <c r="K848" s="28">
        <v>0</v>
      </c>
      <c r="L848" s="28">
        <f t="shared" si="479"/>
        <v>0</v>
      </c>
      <c r="M848" s="28">
        <v>2639</v>
      </c>
      <c r="N848" s="28">
        <v>14866</v>
      </c>
      <c r="O848" s="28">
        <f t="shared" si="480"/>
        <v>17505</v>
      </c>
      <c r="P848" s="30">
        <f t="shared" si="481"/>
        <v>17505</v>
      </c>
    </row>
    <row r="849" spans="1:16" ht="19.5" customHeight="1" x14ac:dyDescent="0.2">
      <c r="B849" s="27" t="s">
        <v>53</v>
      </c>
      <c r="C849" s="28">
        <v>0</v>
      </c>
      <c r="D849" s="28">
        <v>0</v>
      </c>
      <c r="E849" s="28">
        <f t="shared" si="477"/>
        <v>0</v>
      </c>
      <c r="F849" s="28">
        <v>113</v>
      </c>
      <c r="G849" s="28">
        <v>28</v>
      </c>
      <c r="H849" s="28">
        <f t="shared" si="478"/>
        <v>141</v>
      </c>
      <c r="I849" s="28">
        <f t="shared" si="482"/>
        <v>141</v>
      </c>
      <c r="J849" s="28">
        <v>0</v>
      </c>
      <c r="K849" s="28">
        <v>0</v>
      </c>
      <c r="L849" s="28">
        <f t="shared" si="479"/>
        <v>0</v>
      </c>
      <c r="M849" s="28">
        <v>2876</v>
      </c>
      <c r="N849" s="28">
        <v>18015</v>
      </c>
      <c r="O849" s="28">
        <f t="shared" si="480"/>
        <v>20891</v>
      </c>
      <c r="P849" s="30">
        <f t="shared" si="481"/>
        <v>20891</v>
      </c>
    </row>
    <row r="850" spans="1:16" ht="19.5" customHeight="1" x14ac:dyDescent="0.2">
      <c r="B850" s="27" t="s">
        <v>58</v>
      </c>
      <c r="C850" s="28">
        <v>0</v>
      </c>
      <c r="D850" s="28">
        <v>0</v>
      </c>
      <c r="E850" s="28">
        <f t="shared" si="477"/>
        <v>0</v>
      </c>
      <c r="F850" s="28">
        <v>104</v>
      </c>
      <c r="G850" s="28">
        <v>34</v>
      </c>
      <c r="H850" s="28">
        <f t="shared" si="478"/>
        <v>138</v>
      </c>
      <c r="I850" s="28">
        <f t="shared" si="482"/>
        <v>138</v>
      </c>
      <c r="J850" s="28">
        <v>0</v>
      </c>
      <c r="K850" s="28">
        <v>0</v>
      </c>
      <c r="L850" s="28">
        <f t="shared" si="479"/>
        <v>0</v>
      </c>
      <c r="M850" s="28">
        <v>2758</v>
      </c>
      <c r="N850" s="28">
        <v>14899</v>
      </c>
      <c r="O850" s="28">
        <f t="shared" si="480"/>
        <v>17657</v>
      </c>
      <c r="P850" s="30">
        <f t="shared" si="481"/>
        <v>17657</v>
      </c>
    </row>
    <row r="851" spans="1:16" ht="19.5" customHeight="1" x14ac:dyDescent="0.2">
      <c r="B851" s="27" t="s">
        <v>4</v>
      </c>
      <c r="C851" s="28">
        <v>0</v>
      </c>
      <c r="D851" s="28">
        <v>0</v>
      </c>
      <c r="E851" s="28">
        <f t="shared" si="477"/>
        <v>0</v>
      </c>
      <c r="F851" s="28">
        <v>119</v>
      </c>
      <c r="G851" s="28">
        <v>30</v>
      </c>
      <c r="H851" s="28">
        <f t="shared" si="478"/>
        <v>149</v>
      </c>
      <c r="I851" s="28">
        <f t="shared" si="482"/>
        <v>149</v>
      </c>
      <c r="J851" s="28">
        <v>0</v>
      </c>
      <c r="K851" s="28">
        <v>0</v>
      </c>
      <c r="L851" s="28">
        <f t="shared" si="479"/>
        <v>0</v>
      </c>
      <c r="M851" s="28">
        <v>2694</v>
      </c>
      <c r="N851" s="28">
        <v>13982</v>
      </c>
      <c r="O851" s="28">
        <f t="shared" si="480"/>
        <v>16676</v>
      </c>
      <c r="P851" s="30">
        <f t="shared" si="481"/>
        <v>16676</v>
      </c>
    </row>
    <row r="852" spans="1:16" ht="19.5" customHeight="1" x14ac:dyDescent="0.2">
      <c r="B852" s="27" t="s">
        <v>59</v>
      </c>
      <c r="C852" s="28">
        <v>0</v>
      </c>
      <c r="D852" s="28">
        <v>0</v>
      </c>
      <c r="E852" s="28">
        <f t="shared" si="477"/>
        <v>0</v>
      </c>
      <c r="F852" s="28">
        <v>128</v>
      </c>
      <c r="G852" s="28">
        <v>31</v>
      </c>
      <c r="H852" s="28">
        <f t="shared" si="478"/>
        <v>159</v>
      </c>
      <c r="I852" s="28">
        <f t="shared" si="482"/>
        <v>159</v>
      </c>
      <c r="J852" s="28">
        <v>0</v>
      </c>
      <c r="K852" s="28">
        <v>0</v>
      </c>
      <c r="L852" s="28">
        <f t="shared" si="479"/>
        <v>0</v>
      </c>
      <c r="M852" s="28">
        <v>2564</v>
      </c>
      <c r="N852" s="28">
        <v>14499</v>
      </c>
      <c r="O852" s="28">
        <f t="shared" si="480"/>
        <v>17063</v>
      </c>
      <c r="P852" s="30">
        <f t="shared" si="481"/>
        <v>17063</v>
      </c>
    </row>
    <row r="853" spans="1:16" ht="19.5" customHeight="1" x14ac:dyDescent="0.2">
      <c r="B853" s="27" t="s">
        <v>25</v>
      </c>
      <c r="C853" s="28">
        <v>0</v>
      </c>
      <c r="D853" s="28">
        <v>0</v>
      </c>
      <c r="E853" s="28">
        <f t="shared" si="477"/>
        <v>0</v>
      </c>
      <c r="F853" s="28">
        <v>142</v>
      </c>
      <c r="G853" s="28">
        <v>38</v>
      </c>
      <c r="H853" s="28">
        <f t="shared" si="478"/>
        <v>180</v>
      </c>
      <c r="I853" s="28">
        <f t="shared" si="482"/>
        <v>180</v>
      </c>
      <c r="J853" s="28">
        <v>0</v>
      </c>
      <c r="K853" s="28">
        <v>0</v>
      </c>
      <c r="L853" s="28">
        <f t="shared" si="479"/>
        <v>0</v>
      </c>
      <c r="M853" s="28">
        <v>2822</v>
      </c>
      <c r="N853" s="28">
        <v>15375</v>
      </c>
      <c r="O853" s="28">
        <f t="shared" si="480"/>
        <v>18197</v>
      </c>
      <c r="P853" s="30">
        <f t="shared" si="481"/>
        <v>18197</v>
      </c>
    </row>
    <row r="854" spans="1:16" ht="19.5" customHeight="1" x14ac:dyDescent="0.2">
      <c r="B854" s="27" t="s">
        <v>19</v>
      </c>
      <c r="C854" s="28">
        <v>0</v>
      </c>
      <c r="D854" s="28">
        <v>0</v>
      </c>
      <c r="E854" s="28">
        <f t="shared" si="477"/>
        <v>0</v>
      </c>
      <c r="F854" s="28">
        <v>138</v>
      </c>
      <c r="G854" s="28">
        <v>31</v>
      </c>
      <c r="H854" s="28">
        <f t="shared" si="478"/>
        <v>169</v>
      </c>
      <c r="I854" s="28">
        <f t="shared" si="482"/>
        <v>169</v>
      </c>
      <c r="J854" s="28">
        <v>0</v>
      </c>
      <c r="K854" s="28">
        <v>0</v>
      </c>
      <c r="L854" s="28">
        <f t="shared" si="479"/>
        <v>0</v>
      </c>
      <c r="M854" s="28">
        <v>2623</v>
      </c>
      <c r="N854" s="28">
        <v>16047</v>
      </c>
      <c r="O854" s="28">
        <f t="shared" si="480"/>
        <v>18670</v>
      </c>
      <c r="P854" s="30">
        <f t="shared" si="481"/>
        <v>18670</v>
      </c>
    </row>
    <row r="855" spans="1:16" ht="19.5" customHeight="1" x14ac:dyDescent="0.2">
      <c r="B855" s="27" t="s">
        <v>66</v>
      </c>
      <c r="C855" s="28">
        <v>0</v>
      </c>
      <c r="D855" s="28">
        <v>0</v>
      </c>
      <c r="E855" s="28">
        <f t="shared" si="477"/>
        <v>0</v>
      </c>
      <c r="F855" s="28">
        <v>174</v>
      </c>
      <c r="G855" s="28">
        <v>39</v>
      </c>
      <c r="H855" s="28">
        <f t="shared" si="478"/>
        <v>213</v>
      </c>
      <c r="I855" s="28">
        <f t="shared" si="482"/>
        <v>213</v>
      </c>
      <c r="J855" s="28">
        <v>0</v>
      </c>
      <c r="K855" s="28">
        <v>0</v>
      </c>
      <c r="L855" s="28">
        <f t="shared" si="479"/>
        <v>0</v>
      </c>
      <c r="M855" s="28">
        <v>3762</v>
      </c>
      <c r="N855" s="28">
        <v>18567</v>
      </c>
      <c r="O855" s="28">
        <f t="shared" si="480"/>
        <v>22329</v>
      </c>
      <c r="P855" s="30">
        <f t="shared" si="481"/>
        <v>22329</v>
      </c>
    </row>
    <row r="856" spans="1:16" ht="19.5" customHeight="1" x14ac:dyDescent="0.2">
      <c r="B856" s="32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30"/>
    </row>
    <row r="857" spans="1:16" ht="19.5" customHeight="1" x14ac:dyDescent="0.2">
      <c r="A857" s="4" t="s">
        <v>831</v>
      </c>
      <c r="B857" s="32" t="s">
        <v>72</v>
      </c>
      <c r="C857" s="28">
        <f>SUM(C844:C855)</f>
        <v>0</v>
      </c>
      <c r="D857" s="28">
        <f t="shared" ref="D857:P857" si="483">SUM(D844:D855)</f>
        <v>0</v>
      </c>
      <c r="E857" s="28">
        <f t="shared" si="483"/>
        <v>0</v>
      </c>
      <c r="F857" s="28">
        <f t="shared" si="483"/>
        <v>1559</v>
      </c>
      <c r="G857" s="28">
        <f t="shared" si="483"/>
        <v>349</v>
      </c>
      <c r="H857" s="28">
        <f t="shared" si="483"/>
        <v>1908</v>
      </c>
      <c r="I857" s="28">
        <f t="shared" si="483"/>
        <v>1908</v>
      </c>
      <c r="J857" s="28">
        <f t="shared" si="483"/>
        <v>0</v>
      </c>
      <c r="K857" s="28">
        <f t="shared" si="483"/>
        <v>0</v>
      </c>
      <c r="L857" s="28">
        <f t="shared" si="483"/>
        <v>0</v>
      </c>
      <c r="M857" s="28">
        <f t="shared" si="483"/>
        <v>33860</v>
      </c>
      <c r="N857" s="28">
        <f t="shared" si="483"/>
        <v>188755</v>
      </c>
      <c r="O857" s="28">
        <f t="shared" si="483"/>
        <v>222615</v>
      </c>
      <c r="P857" s="28">
        <f t="shared" si="483"/>
        <v>222615</v>
      </c>
    </row>
    <row r="858" spans="1:16" ht="7" customHeight="1" x14ac:dyDescent="0.2">
      <c r="B858" s="32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30"/>
    </row>
    <row r="859" spans="1:16" ht="19.5" customHeight="1" x14ac:dyDescent="0.2">
      <c r="B859" s="33" t="s">
        <v>40</v>
      </c>
      <c r="C859" s="34">
        <v>0</v>
      </c>
      <c r="D859" s="34">
        <v>0</v>
      </c>
      <c r="E859" s="34">
        <f t="shared" ref="E859:E861" si="484">SUM(C859:D859)</f>
        <v>0</v>
      </c>
      <c r="F859" s="34">
        <v>159</v>
      </c>
      <c r="G859" s="34">
        <v>26</v>
      </c>
      <c r="H859" s="34">
        <f t="shared" ref="H859:H861" si="485">SUM(F859:G859)</f>
        <v>185</v>
      </c>
      <c r="I859" s="34">
        <f t="shared" ref="I859:I861" si="486">E859+H859</f>
        <v>185</v>
      </c>
      <c r="J859" s="34">
        <v>0</v>
      </c>
      <c r="K859" s="34">
        <v>0</v>
      </c>
      <c r="L859" s="34">
        <f t="shared" ref="L859:L861" si="487">SUM(J859:K859)</f>
        <v>0</v>
      </c>
      <c r="M859" s="34">
        <v>3114</v>
      </c>
      <c r="N859" s="34">
        <v>14893</v>
      </c>
      <c r="O859" s="34">
        <f t="shared" ref="O859:O861" si="488">SUM(M859:N859)</f>
        <v>18007</v>
      </c>
      <c r="P859" s="38">
        <f t="shared" ref="P859:P861" si="489">L859+O859</f>
        <v>18007</v>
      </c>
    </row>
    <row r="860" spans="1:16" ht="19.5" customHeight="1" x14ac:dyDescent="0.2">
      <c r="B860" s="27" t="s">
        <v>46</v>
      </c>
      <c r="C860" s="28">
        <v>0</v>
      </c>
      <c r="D860" s="28">
        <v>0</v>
      </c>
      <c r="E860" s="28">
        <f t="shared" si="484"/>
        <v>0</v>
      </c>
      <c r="F860" s="28">
        <v>141</v>
      </c>
      <c r="G860" s="28">
        <v>25</v>
      </c>
      <c r="H860" s="28">
        <f t="shared" si="485"/>
        <v>166</v>
      </c>
      <c r="I860" s="28">
        <f t="shared" si="486"/>
        <v>166</v>
      </c>
      <c r="J860" s="28">
        <v>0</v>
      </c>
      <c r="K860" s="28">
        <v>0</v>
      </c>
      <c r="L860" s="28">
        <f t="shared" si="487"/>
        <v>0</v>
      </c>
      <c r="M860" s="28">
        <v>2580</v>
      </c>
      <c r="N860" s="25">
        <v>15421</v>
      </c>
      <c r="O860" s="28">
        <f t="shared" si="488"/>
        <v>18001</v>
      </c>
      <c r="P860" s="30">
        <f t="shared" si="489"/>
        <v>18001</v>
      </c>
    </row>
    <row r="861" spans="1:16" ht="19.5" customHeight="1" x14ac:dyDescent="0.2">
      <c r="B861" s="27" t="s">
        <v>8</v>
      </c>
      <c r="C861" s="28">
        <v>0</v>
      </c>
      <c r="D861" s="28">
        <v>0</v>
      </c>
      <c r="E861" s="28">
        <f t="shared" si="484"/>
        <v>0</v>
      </c>
      <c r="F861" s="28">
        <v>181</v>
      </c>
      <c r="G861" s="28">
        <v>26</v>
      </c>
      <c r="H861" s="28">
        <f t="shared" si="485"/>
        <v>207</v>
      </c>
      <c r="I861" s="28">
        <f t="shared" si="486"/>
        <v>207</v>
      </c>
      <c r="J861" s="28">
        <v>0</v>
      </c>
      <c r="K861" s="28">
        <v>0</v>
      </c>
      <c r="L861" s="28">
        <f t="shared" si="487"/>
        <v>0</v>
      </c>
      <c r="M861" s="28">
        <v>3104</v>
      </c>
      <c r="N861" s="28">
        <v>17764</v>
      </c>
      <c r="O861" s="28">
        <f t="shared" si="488"/>
        <v>20868</v>
      </c>
      <c r="P861" s="30">
        <f t="shared" si="489"/>
        <v>20868</v>
      </c>
    </row>
    <row r="862" spans="1:16" ht="19.5" customHeight="1" x14ac:dyDescent="0.2">
      <c r="B862" s="32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30"/>
    </row>
    <row r="863" spans="1:16" ht="19.5" customHeight="1" x14ac:dyDescent="0.2">
      <c r="A863" s="4" t="s">
        <v>832</v>
      </c>
      <c r="B863" s="32" t="s">
        <v>74</v>
      </c>
      <c r="C863" s="28">
        <f>SUM(C847:C855,C859:C861)</f>
        <v>0</v>
      </c>
      <c r="D863" s="28">
        <f t="shared" ref="D863:P863" si="490">SUM(D847:D855,D859:D861)</f>
        <v>0</v>
      </c>
      <c r="E863" s="28">
        <f t="shared" si="490"/>
        <v>0</v>
      </c>
      <c r="F863" s="28">
        <f t="shared" si="490"/>
        <v>1667</v>
      </c>
      <c r="G863" s="28">
        <f t="shared" si="490"/>
        <v>356</v>
      </c>
      <c r="H863" s="28">
        <f t="shared" si="490"/>
        <v>2023</v>
      </c>
      <c r="I863" s="28">
        <f t="shared" si="490"/>
        <v>2023</v>
      </c>
      <c r="J863" s="28">
        <f t="shared" si="490"/>
        <v>0</v>
      </c>
      <c r="K863" s="28">
        <f t="shared" si="490"/>
        <v>0</v>
      </c>
      <c r="L863" s="28">
        <f t="shared" si="490"/>
        <v>0</v>
      </c>
      <c r="M863" s="28">
        <f t="shared" si="490"/>
        <v>34235</v>
      </c>
      <c r="N863" s="28">
        <f t="shared" si="490"/>
        <v>189616</v>
      </c>
      <c r="O863" s="28">
        <f t="shared" si="490"/>
        <v>223851</v>
      </c>
      <c r="P863" s="28">
        <f t="shared" si="490"/>
        <v>223851</v>
      </c>
    </row>
    <row r="864" spans="1:16" ht="7" customHeight="1" x14ac:dyDescent="0.2">
      <c r="B864" s="39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54"/>
    </row>
    <row r="865" spans="2:16" ht="19.5" customHeight="1" x14ac:dyDescent="0.2">
      <c r="B865" s="81" t="s">
        <v>775</v>
      </c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</row>
    <row r="866" spans="2:16" ht="19.5" customHeight="1" x14ac:dyDescent="0.2">
      <c r="B866" s="6" t="s">
        <v>2</v>
      </c>
      <c r="C866" s="6" t="s">
        <v>709</v>
      </c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4"/>
      <c r="P866" s="44"/>
    </row>
    <row r="867" spans="2:16" ht="19.5" customHeight="1" x14ac:dyDescent="0.2">
      <c r="B867" s="10" t="s">
        <v>11</v>
      </c>
      <c r="C867" s="11"/>
      <c r="D867" s="12" t="s">
        <v>17</v>
      </c>
      <c r="E867" s="12"/>
      <c r="F867" s="82" t="s">
        <v>83</v>
      </c>
      <c r="G867" s="83"/>
      <c r="H867" s="83"/>
      <c r="I867" s="83"/>
      <c r="J867" s="83"/>
      <c r="K867" s="83"/>
      <c r="L867" s="83"/>
      <c r="M867" s="84"/>
      <c r="N867" s="82" t="s">
        <v>776</v>
      </c>
      <c r="O867" s="83"/>
      <c r="P867" s="85"/>
    </row>
    <row r="868" spans="2:16" ht="19.5" customHeight="1" x14ac:dyDescent="0.2">
      <c r="B868" s="13"/>
      <c r="C868" s="14" t="s">
        <v>23</v>
      </c>
      <c r="D868" s="14" t="s">
        <v>5</v>
      </c>
      <c r="E868" s="14" t="s">
        <v>30</v>
      </c>
      <c r="F868" s="14"/>
      <c r="G868" s="15" t="s">
        <v>31</v>
      </c>
      <c r="H868" s="15"/>
      <c r="I868" s="16"/>
      <c r="J868" s="14"/>
      <c r="K868" s="16" t="s">
        <v>26</v>
      </c>
      <c r="L868" s="16"/>
      <c r="M868" s="14" t="s">
        <v>14</v>
      </c>
      <c r="N868" s="17" t="s">
        <v>393</v>
      </c>
      <c r="O868" s="18" t="s">
        <v>67</v>
      </c>
      <c r="P868" s="19" t="s">
        <v>69</v>
      </c>
    </row>
    <row r="869" spans="2:16" ht="19.5" customHeight="1" x14ac:dyDescent="0.2">
      <c r="B869" s="13" t="s">
        <v>35</v>
      </c>
      <c r="C869" s="17"/>
      <c r="D869" s="17"/>
      <c r="E869" s="17"/>
      <c r="F869" s="14" t="s">
        <v>36</v>
      </c>
      <c r="G869" s="14" t="s">
        <v>41</v>
      </c>
      <c r="H869" s="14" t="s">
        <v>44</v>
      </c>
      <c r="I869" s="14" t="s">
        <v>38</v>
      </c>
      <c r="J869" s="14" t="s">
        <v>36</v>
      </c>
      <c r="K869" s="14" t="s">
        <v>41</v>
      </c>
      <c r="L869" s="14" t="s">
        <v>38</v>
      </c>
      <c r="M869" s="17"/>
      <c r="N869" s="20"/>
      <c r="O869" s="21"/>
      <c r="P869" s="22"/>
    </row>
    <row r="870" spans="2:16" ht="7" customHeight="1" x14ac:dyDescent="0.2">
      <c r="B870" s="23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24"/>
      <c r="O870" s="25"/>
      <c r="P870" s="26"/>
    </row>
    <row r="871" spans="2:16" ht="19.5" customHeight="1" x14ac:dyDescent="0.2">
      <c r="B871" s="27" t="s">
        <v>40</v>
      </c>
      <c r="C871" s="28">
        <v>110</v>
      </c>
      <c r="D871" s="28">
        <v>5848</v>
      </c>
      <c r="E871" s="28">
        <f>SUM(C871:D871)</f>
        <v>5958</v>
      </c>
      <c r="F871" s="28">
        <v>1311</v>
      </c>
      <c r="G871" s="28">
        <v>1132</v>
      </c>
      <c r="H871" s="28">
        <v>54</v>
      </c>
      <c r="I871" s="29">
        <f>SUM(F871:H871)</f>
        <v>2497</v>
      </c>
      <c r="J871" s="29">
        <v>470627</v>
      </c>
      <c r="K871" s="29">
        <v>410489</v>
      </c>
      <c r="L871" s="29">
        <f>SUM(J871:K871)</f>
        <v>881116</v>
      </c>
      <c r="M871" s="29">
        <f>I871+L871</f>
        <v>883613</v>
      </c>
      <c r="N871" s="29">
        <v>21480</v>
      </c>
      <c r="O871" s="29">
        <v>0</v>
      </c>
      <c r="P871" s="30">
        <f>SUM(N871:O871)</f>
        <v>21480</v>
      </c>
    </row>
    <row r="872" spans="2:16" ht="19.5" customHeight="1" x14ac:dyDescent="0.2">
      <c r="B872" s="27" t="s">
        <v>46</v>
      </c>
      <c r="C872" s="28">
        <v>99</v>
      </c>
      <c r="D872" s="28">
        <v>4362</v>
      </c>
      <c r="E872" s="28">
        <f t="shared" ref="E872:E882" si="491">SUM(C872:D872)</f>
        <v>4461</v>
      </c>
      <c r="F872" s="28">
        <v>1676</v>
      </c>
      <c r="G872" s="28">
        <v>1133</v>
      </c>
      <c r="H872" s="28">
        <v>0</v>
      </c>
      <c r="I872" s="29">
        <f t="shared" ref="I872:I882" si="492">SUM(F872:H872)</f>
        <v>2809</v>
      </c>
      <c r="J872" s="29">
        <v>296494</v>
      </c>
      <c r="K872" s="29">
        <v>293238</v>
      </c>
      <c r="L872" s="29">
        <f t="shared" ref="L872:L882" si="493">SUM(J872:K872)</f>
        <v>589732</v>
      </c>
      <c r="M872" s="29">
        <f t="shared" ref="M872:M881" si="494">I872+L872</f>
        <v>592541</v>
      </c>
      <c r="N872" s="29">
        <v>15606</v>
      </c>
      <c r="O872" s="31">
        <v>0</v>
      </c>
      <c r="P872" s="30">
        <f t="shared" ref="P872:P882" si="495">SUM(N872:O872)</f>
        <v>15606</v>
      </c>
    </row>
    <row r="873" spans="2:16" ht="19.5" customHeight="1" x14ac:dyDescent="0.2">
      <c r="B873" s="27" t="s">
        <v>8</v>
      </c>
      <c r="C873" s="28">
        <v>128</v>
      </c>
      <c r="D873" s="28">
        <v>5395</v>
      </c>
      <c r="E873" s="28">
        <f t="shared" si="491"/>
        <v>5523</v>
      </c>
      <c r="F873" s="28">
        <v>2053</v>
      </c>
      <c r="G873" s="28">
        <v>3095</v>
      </c>
      <c r="H873" s="28">
        <v>1</v>
      </c>
      <c r="I873" s="29">
        <f t="shared" si="492"/>
        <v>5149</v>
      </c>
      <c r="J873" s="29">
        <v>529347</v>
      </c>
      <c r="K873" s="29">
        <v>521489</v>
      </c>
      <c r="L873" s="29">
        <f t="shared" si="493"/>
        <v>1050836</v>
      </c>
      <c r="M873" s="29">
        <f t="shared" si="494"/>
        <v>1055985</v>
      </c>
      <c r="N873" s="29">
        <v>21224</v>
      </c>
      <c r="O873" s="29">
        <v>0</v>
      </c>
      <c r="P873" s="30">
        <f t="shared" si="495"/>
        <v>21224</v>
      </c>
    </row>
    <row r="874" spans="2:16" ht="19.5" customHeight="1" x14ac:dyDescent="0.2">
      <c r="B874" s="27" t="s">
        <v>50</v>
      </c>
      <c r="C874" s="28">
        <v>140</v>
      </c>
      <c r="D874" s="28">
        <v>5545</v>
      </c>
      <c r="E874" s="28">
        <f t="shared" si="491"/>
        <v>5685</v>
      </c>
      <c r="F874" s="28">
        <v>4142</v>
      </c>
      <c r="G874" s="28">
        <v>6189</v>
      </c>
      <c r="H874" s="28">
        <v>0</v>
      </c>
      <c r="I874" s="29">
        <f t="shared" si="492"/>
        <v>10331</v>
      </c>
      <c r="J874" s="28">
        <v>513953</v>
      </c>
      <c r="K874" s="28">
        <v>530697</v>
      </c>
      <c r="L874" s="29">
        <f t="shared" si="493"/>
        <v>1044650</v>
      </c>
      <c r="M874" s="29">
        <f t="shared" si="494"/>
        <v>1054981</v>
      </c>
      <c r="N874" s="28">
        <v>22124</v>
      </c>
      <c r="O874" s="28">
        <v>0</v>
      </c>
      <c r="P874" s="30">
        <f t="shared" si="495"/>
        <v>22124</v>
      </c>
    </row>
    <row r="875" spans="2:16" ht="19.5" customHeight="1" x14ac:dyDescent="0.2">
      <c r="B875" s="27" t="s">
        <v>51</v>
      </c>
      <c r="C875" s="28">
        <v>161</v>
      </c>
      <c r="D875" s="28">
        <v>5956</v>
      </c>
      <c r="E875" s="28">
        <f t="shared" si="491"/>
        <v>6117</v>
      </c>
      <c r="F875" s="28">
        <v>4275</v>
      </c>
      <c r="G875" s="28">
        <v>7600</v>
      </c>
      <c r="H875" s="28">
        <v>0</v>
      </c>
      <c r="I875" s="29">
        <f t="shared" si="492"/>
        <v>11875</v>
      </c>
      <c r="J875" s="28">
        <v>581709</v>
      </c>
      <c r="K875" s="28">
        <v>554116</v>
      </c>
      <c r="L875" s="29">
        <f t="shared" si="493"/>
        <v>1135825</v>
      </c>
      <c r="M875" s="29">
        <f t="shared" si="494"/>
        <v>1147700</v>
      </c>
      <c r="N875" s="28">
        <v>25507</v>
      </c>
      <c r="O875" s="28">
        <v>0</v>
      </c>
      <c r="P875" s="30">
        <f t="shared" si="495"/>
        <v>25507</v>
      </c>
    </row>
    <row r="876" spans="2:16" ht="19.5" customHeight="1" x14ac:dyDescent="0.2">
      <c r="B876" s="27" t="s">
        <v>53</v>
      </c>
      <c r="C876" s="28">
        <v>169</v>
      </c>
      <c r="D876" s="28">
        <v>5692</v>
      </c>
      <c r="E876" s="28">
        <f t="shared" si="491"/>
        <v>5861</v>
      </c>
      <c r="F876" s="28">
        <v>6090</v>
      </c>
      <c r="G876" s="28">
        <v>7629</v>
      </c>
      <c r="H876" s="28">
        <v>11</v>
      </c>
      <c r="I876" s="29">
        <f t="shared" si="492"/>
        <v>13730</v>
      </c>
      <c r="J876" s="28">
        <v>544590</v>
      </c>
      <c r="K876" s="28">
        <v>538468</v>
      </c>
      <c r="L876" s="29">
        <f t="shared" si="493"/>
        <v>1083058</v>
      </c>
      <c r="M876" s="29">
        <f t="shared" si="494"/>
        <v>1096788</v>
      </c>
      <c r="N876" s="28">
        <v>24885</v>
      </c>
      <c r="O876" s="28">
        <v>0</v>
      </c>
      <c r="P876" s="30">
        <f t="shared" si="495"/>
        <v>24885</v>
      </c>
    </row>
    <row r="877" spans="2:16" ht="19.5" customHeight="1" x14ac:dyDescent="0.2">
      <c r="B877" s="27" t="s">
        <v>58</v>
      </c>
      <c r="C877" s="28">
        <v>250</v>
      </c>
      <c r="D877" s="28">
        <v>6113</v>
      </c>
      <c r="E877" s="28">
        <f t="shared" si="491"/>
        <v>6363</v>
      </c>
      <c r="F877" s="28">
        <v>14287</v>
      </c>
      <c r="G877" s="28">
        <v>13678</v>
      </c>
      <c r="H877" s="28">
        <v>7</v>
      </c>
      <c r="I877" s="29">
        <f t="shared" si="492"/>
        <v>27972</v>
      </c>
      <c r="J877" s="28">
        <v>599686</v>
      </c>
      <c r="K877" s="28">
        <v>605973</v>
      </c>
      <c r="L877" s="29">
        <f t="shared" si="493"/>
        <v>1205659</v>
      </c>
      <c r="M877" s="29">
        <f t="shared" si="494"/>
        <v>1233631</v>
      </c>
      <c r="N877" s="28">
        <v>26884</v>
      </c>
      <c r="O877" s="28">
        <v>0</v>
      </c>
      <c r="P877" s="30">
        <f t="shared" si="495"/>
        <v>26884</v>
      </c>
    </row>
    <row r="878" spans="2:16" ht="19.5" customHeight="1" x14ac:dyDescent="0.2">
      <c r="B878" s="27" t="s">
        <v>4</v>
      </c>
      <c r="C878" s="28">
        <v>279</v>
      </c>
      <c r="D878" s="28">
        <v>6139</v>
      </c>
      <c r="E878" s="28">
        <f t="shared" si="491"/>
        <v>6418</v>
      </c>
      <c r="F878" s="28">
        <v>21022</v>
      </c>
      <c r="G878" s="28">
        <v>19702</v>
      </c>
      <c r="H878" s="28">
        <v>12</v>
      </c>
      <c r="I878" s="29">
        <f t="shared" si="492"/>
        <v>40736</v>
      </c>
      <c r="J878" s="28">
        <v>659817</v>
      </c>
      <c r="K878" s="28">
        <v>646598</v>
      </c>
      <c r="L878" s="29">
        <f t="shared" si="493"/>
        <v>1306415</v>
      </c>
      <c r="M878" s="29">
        <f t="shared" si="494"/>
        <v>1347151</v>
      </c>
      <c r="N878" s="28">
        <v>27083</v>
      </c>
      <c r="O878" s="28">
        <v>0</v>
      </c>
      <c r="P878" s="30">
        <f t="shared" si="495"/>
        <v>27083</v>
      </c>
    </row>
    <row r="879" spans="2:16" ht="19.5" customHeight="1" x14ac:dyDescent="0.2">
      <c r="B879" s="27" t="s">
        <v>59</v>
      </c>
      <c r="C879" s="28">
        <v>274</v>
      </c>
      <c r="D879" s="28">
        <v>5541</v>
      </c>
      <c r="E879" s="28">
        <f t="shared" si="491"/>
        <v>5815</v>
      </c>
      <c r="F879" s="28">
        <v>17756</v>
      </c>
      <c r="G879" s="28">
        <v>21783</v>
      </c>
      <c r="H879" s="28">
        <v>39</v>
      </c>
      <c r="I879" s="29">
        <f t="shared" si="492"/>
        <v>39578</v>
      </c>
      <c r="J879" s="28">
        <v>581998</v>
      </c>
      <c r="K879" s="28">
        <v>580923</v>
      </c>
      <c r="L879" s="29">
        <f t="shared" si="493"/>
        <v>1162921</v>
      </c>
      <c r="M879" s="29">
        <f t="shared" si="494"/>
        <v>1202499</v>
      </c>
      <c r="N879" s="28">
        <v>24549</v>
      </c>
      <c r="O879" s="28">
        <v>0</v>
      </c>
      <c r="P879" s="30">
        <f t="shared" si="495"/>
        <v>24549</v>
      </c>
    </row>
    <row r="880" spans="2:16" ht="19.5" customHeight="1" x14ac:dyDescent="0.2">
      <c r="B880" s="27" t="s">
        <v>25</v>
      </c>
      <c r="C880" s="28">
        <v>498</v>
      </c>
      <c r="D880" s="28">
        <v>6184</v>
      </c>
      <c r="E880" s="28">
        <f t="shared" si="491"/>
        <v>6682</v>
      </c>
      <c r="F880" s="28">
        <v>53103</v>
      </c>
      <c r="G880" s="28">
        <v>63229</v>
      </c>
      <c r="H880" s="28">
        <v>31</v>
      </c>
      <c r="I880" s="29">
        <f t="shared" si="492"/>
        <v>116363</v>
      </c>
      <c r="J880" s="28">
        <v>716839</v>
      </c>
      <c r="K880" s="28">
        <v>712614</v>
      </c>
      <c r="L880" s="29">
        <f t="shared" si="493"/>
        <v>1429453</v>
      </c>
      <c r="M880" s="29">
        <f t="shared" si="494"/>
        <v>1545816</v>
      </c>
      <c r="N880" s="28">
        <v>25807</v>
      </c>
      <c r="O880" s="28">
        <v>0</v>
      </c>
      <c r="P880" s="30">
        <f t="shared" si="495"/>
        <v>25807</v>
      </c>
    </row>
    <row r="881" spans="1:16" ht="19.5" customHeight="1" x14ac:dyDescent="0.2">
      <c r="B881" s="27" t="s">
        <v>19</v>
      </c>
      <c r="C881" s="28">
        <v>965</v>
      </c>
      <c r="D881" s="28">
        <v>6103</v>
      </c>
      <c r="E881" s="28">
        <f t="shared" si="491"/>
        <v>7068</v>
      </c>
      <c r="F881" s="28">
        <v>129216</v>
      </c>
      <c r="G881" s="28">
        <v>139768</v>
      </c>
      <c r="H881" s="28">
        <v>52</v>
      </c>
      <c r="I881" s="29">
        <f t="shared" si="492"/>
        <v>269036</v>
      </c>
      <c r="J881" s="28">
        <v>758326</v>
      </c>
      <c r="K881" s="28">
        <v>751864</v>
      </c>
      <c r="L881" s="29">
        <f t="shared" si="493"/>
        <v>1510190</v>
      </c>
      <c r="M881" s="29">
        <f t="shared" si="494"/>
        <v>1779226</v>
      </c>
      <c r="N881" s="28">
        <v>27985</v>
      </c>
      <c r="O881" s="28">
        <v>0</v>
      </c>
      <c r="P881" s="30">
        <f t="shared" si="495"/>
        <v>27985</v>
      </c>
    </row>
    <row r="882" spans="1:16" ht="19.5" customHeight="1" x14ac:dyDescent="0.2">
      <c r="B882" s="27" t="s">
        <v>66</v>
      </c>
      <c r="C882" s="28">
        <v>1233</v>
      </c>
      <c r="D882" s="28">
        <v>6283</v>
      </c>
      <c r="E882" s="28">
        <f t="shared" si="491"/>
        <v>7516</v>
      </c>
      <c r="F882" s="28">
        <v>195790</v>
      </c>
      <c r="G882" s="28">
        <v>197673</v>
      </c>
      <c r="H882" s="28">
        <v>252</v>
      </c>
      <c r="I882" s="29">
        <f t="shared" si="492"/>
        <v>393715</v>
      </c>
      <c r="J882" s="28">
        <v>726360</v>
      </c>
      <c r="K882" s="28">
        <v>764608</v>
      </c>
      <c r="L882" s="29">
        <f t="shared" si="493"/>
        <v>1490968</v>
      </c>
      <c r="M882" s="29">
        <f>I882+L882</f>
        <v>1884683</v>
      </c>
      <c r="N882" s="28">
        <v>31874</v>
      </c>
      <c r="O882" s="28">
        <v>0</v>
      </c>
      <c r="P882" s="30">
        <f t="shared" si="495"/>
        <v>31874</v>
      </c>
    </row>
    <row r="883" spans="1:16" ht="19.5" customHeight="1" x14ac:dyDescent="0.2">
      <c r="B883" s="32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5"/>
      <c r="P883" s="30"/>
    </row>
    <row r="884" spans="1:16" ht="19.5" customHeight="1" x14ac:dyDescent="0.2">
      <c r="A884" s="4" t="s">
        <v>833</v>
      </c>
      <c r="B884" s="32" t="s">
        <v>72</v>
      </c>
      <c r="C884" s="28">
        <f>SUM(C871:C882)</f>
        <v>4306</v>
      </c>
      <c r="D884" s="28">
        <f t="shared" ref="D884:P884" si="496">SUM(D871:D882)</f>
        <v>69161</v>
      </c>
      <c r="E884" s="28">
        <f t="shared" si="496"/>
        <v>73467</v>
      </c>
      <c r="F884" s="28">
        <f t="shared" si="496"/>
        <v>450721</v>
      </c>
      <c r="G884" s="28">
        <f t="shared" si="496"/>
        <v>482611</v>
      </c>
      <c r="H884" s="28">
        <f t="shared" si="496"/>
        <v>459</v>
      </c>
      <c r="I884" s="28">
        <f t="shared" si="496"/>
        <v>933791</v>
      </c>
      <c r="J884" s="28">
        <f t="shared" si="496"/>
        <v>6979746</v>
      </c>
      <c r="K884" s="28">
        <f t="shared" si="496"/>
        <v>6911077</v>
      </c>
      <c r="L884" s="28">
        <f t="shared" si="496"/>
        <v>13890823</v>
      </c>
      <c r="M884" s="28">
        <f t="shared" si="496"/>
        <v>14824614</v>
      </c>
      <c r="N884" s="28">
        <f t="shared" si="496"/>
        <v>295008</v>
      </c>
      <c r="O884" s="28">
        <f t="shared" si="496"/>
        <v>0</v>
      </c>
      <c r="P884" s="28">
        <f t="shared" si="496"/>
        <v>295008</v>
      </c>
    </row>
    <row r="885" spans="1:16" ht="7" customHeight="1" x14ac:dyDescent="0.2">
      <c r="B885" s="32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30"/>
    </row>
    <row r="886" spans="1:16" ht="19.5" customHeight="1" x14ac:dyDescent="0.2">
      <c r="B886" s="33" t="s">
        <v>40</v>
      </c>
      <c r="C886" s="34">
        <v>1293</v>
      </c>
      <c r="D886" s="34">
        <v>6207</v>
      </c>
      <c r="E886" s="35">
        <f t="shared" ref="E886:E888" si="497">SUM(C886:D886)</f>
        <v>7500</v>
      </c>
      <c r="F886" s="34">
        <v>214223</v>
      </c>
      <c r="G886" s="34">
        <v>221611</v>
      </c>
      <c r="H886" s="34">
        <v>81</v>
      </c>
      <c r="I886" s="36">
        <f t="shared" ref="I886:I888" si="498">SUM(F886:H886)</f>
        <v>435915</v>
      </c>
      <c r="J886" s="37">
        <v>700195</v>
      </c>
      <c r="K886" s="37">
        <v>636939</v>
      </c>
      <c r="L886" s="37">
        <f>SUM(J886:K886)</f>
        <v>1337134</v>
      </c>
      <c r="M886" s="37">
        <f>I886+L886</f>
        <v>1773049</v>
      </c>
      <c r="N886" s="37">
        <v>32266</v>
      </c>
      <c r="O886" s="37">
        <v>0</v>
      </c>
      <c r="P886" s="38">
        <f>SUM(N886:O886)</f>
        <v>32266</v>
      </c>
    </row>
    <row r="887" spans="1:16" ht="19.5" customHeight="1" x14ac:dyDescent="0.2">
      <c r="B887" s="27" t="s">
        <v>46</v>
      </c>
      <c r="C887" s="28">
        <v>1167</v>
      </c>
      <c r="D887" s="28">
        <v>5724</v>
      </c>
      <c r="E887" s="28">
        <f t="shared" si="497"/>
        <v>6891</v>
      </c>
      <c r="F887" s="28">
        <v>210682</v>
      </c>
      <c r="G887" s="28">
        <v>216084</v>
      </c>
      <c r="H887" s="28">
        <v>56</v>
      </c>
      <c r="I887" s="29">
        <f t="shared" si="498"/>
        <v>426822</v>
      </c>
      <c r="J887" s="29">
        <v>695758</v>
      </c>
      <c r="K887" s="29">
        <v>690573</v>
      </c>
      <c r="L887" s="29">
        <f>SUM(J887:K887)</f>
        <v>1386331</v>
      </c>
      <c r="M887" s="29">
        <f>I887+L887</f>
        <v>1813153</v>
      </c>
      <c r="N887" s="29">
        <v>30692</v>
      </c>
      <c r="O887" s="31">
        <v>0</v>
      </c>
      <c r="P887" s="30">
        <f>SUM(N887:O887)</f>
        <v>30692</v>
      </c>
    </row>
    <row r="888" spans="1:16" ht="19.5" customHeight="1" x14ac:dyDescent="0.2">
      <c r="B888" s="27" t="s">
        <v>8</v>
      </c>
      <c r="C888" s="28">
        <v>1302</v>
      </c>
      <c r="D888" s="28">
        <v>6269</v>
      </c>
      <c r="E888" s="28">
        <f t="shared" si="497"/>
        <v>7571</v>
      </c>
      <c r="F888" s="28">
        <v>229933</v>
      </c>
      <c r="G888" s="28">
        <v>243466</v>
      </c>
      <c r="H888" s="28">
        <v>42</v>
      </c>
      <c r="I888" s="29">
        <f t="shared" si="498"/>
        <v>473441</v>
      </c>
      <c r="J888" s="29">
        <v>809548</v>
      </c>
      <c r="K888" s="29">
        <v>806250</v>
      </c>
      <c r="L888" s="29">
        <f>SUM(J888:K888)</f>
        <v>1615798</v>
      </c>
      <c r="M888" s="29">
        <f>I888+L888</f>
        <v>2089239</v>
      </c>
      <c r="N888" s="29">
        <v>33741</v>
      </c>
      <c r="O888" s="31">
        <v>0</v>
      </c>
      <c r="P888" s="30">
        <f>SUM(N888:O888)</f>
        <v>33741</v>
      </c>
    </row>
    <row r="889" spans="1:16" ht="19.5" customHeight="1" x14ac:dyDescent="0.2">
      <c r="B889" s="32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30"/>
    </row>
    <row r="890" spans="1:16" ht="19.5" customHeight="1" x14ac:dyDescent="0.2">
      <c r="A890" s="4" t="s">
        <v>834</v>
      </c>
      <c r="B890" s="32" t="s">
        <v>74</v>
      </c>
      <c r="C890" s="28">
        <f>SUM(C874:C882,C886:C888)</f>
        <v>7731</v>
      </c>
      <c r="D890" s="28">
        <f t="shared" ref="D890:P890" si="499">SUM(D874:D882,D886:D888)</f>
        <v>71756</v>
      </c>
      <c r="E890" s="28">
        <f t="shared" si="499"/>
        <v>79487</v>
      </c>
      <c r="F890" s="28">
        <f t="shared" si="499"/>
        <v>1100519</v>
      </c>
      <c r="G890" s="28">
        <f t="shared" si="499"/>
        <v>1158412</v>
      </c>
      <c r="H890" s="28">
        <f t="shared" si="499"/>
        <v>583</v>
      </c>
      <c r="I890" s="28">
        <f t="shared" si="499"/>
        <v>2259514</v>
      </c>
      <c r="J890" s="28">
        <f t="shared" si="499"/>
        <v>7888779</v>
      </c>
      <c r="K890" s="28">
        <f t="shared" si="499"/>
        <v>7819623</v>
      </c>
      <c r="L890" s="28">
        <f t="shared" si="499"/>
        <v>15708402</v>
      </c>
      <c r="M890" s="28">
        <f t="shared" si="499"/>
        <v>17967916</v>
      </c>
      <c r="N890" s="28">
        <f t="shared" si="499"/>
        <v>333397</v>
      </c>
      <c r="O890" s="28">
        <f t="shared" si="499"/>
        <v>0</v>
      </c>
      <c r="P890" s="28">
        <f t="shared" si="499"/>
        <v>333397</v>
      </c>
    </row>
    <row r="891" spans="1:16" ht="7" customHeight="1" x14ac:dyDescent="0.2">
      <c r="B891" s="39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1"/>
      <c r="P891" s="42"/>
    </row>
    <row r="892" spans="1:16" ht="19.5" customHeight="1" x14ac:dyDescent="0.2"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4"/>
      <c r="P892" s="44"/>
    </row>
    <row r="893" spans="1:16" ht="19.5" customHeight="1" x14ac:dyDescent="0.2"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4"/>
      <c r="P893" s="44"/>
    </row>
    <row r="894" spans="1:16" ht="19.5" customHeight="1" x14ac:dyDescent="0.2">
      <c r="B894" s="10" t="s">
        <v>11</v>
      </c>
      <c r="C894" s="11"/>
      <c r="D894" s="12"/>
      <c r="E894" s="12"/>
      <c r="F894" s="12" t="s">
        <v>85</v>
      </c>
      <c r="G894" s="12"/>
      <c r="H894" s="12"/>
      <c r="I894" s="12"/>
      <c r="J894" s="11"/>
      <c r="K894" s="12"/>
      <c r="L894" s="12"/>
      <c r="M894" s="12" t="s">
        <v>77</v>
      </c>
      <c r="N894" s="12"/>
      <c r="O894" s="45"/>
      <c r="P894" s="46"/>
    </row>
    <row r="895" spans="1:16" ht="19.5" customHeight="1" x14ac:dyDescent="0.2">
      <c r="B895" s="47"/>
      <c r="C895" s="14"/>
      <c r="D895" s="16" t="s">
        <v>31</v>
      </c>
      <c r="E895" s="16"/>
      <c r="F895" s="14"/>
      <c r="G895" s="16" t="s">
        <v>26</v>
      </c>
      <c r="H895" s="16"/>
      <c r="I895" s="14" t="s">
        <v>69</v>
      </c>
      <c r="J895" s="14"/>
      <c r="K895" s="16" t="s">
        <v>31</v>
      </c>
      <c r="L895" s="16"/>
      <c r="M895" s="14"/>
      <c r="N895" s="16" t="s">
        <v>26</v>
      </c>
      <c r="O895" s="48"/>
      <c r="P895" s="49" t="s">
        <v>14</v>
      </c>
    </row>
    <row r="896" spans="1:16" ht="19.5" customHeight="1" x14ac:dyDescent="0.2">
      <c r="B896" s="50" t="s">
        <v>35</v>
      </c>
      <c r="C896" s="14" t="s">
        <v>76</v>
      </c>
      <c r="D896" s="14" t="s">
        <v>60</v>
      </c>
      <c r="E896" s="14" t="s">
        <v>38</v>
      </c>
      <c r="F896" s="14" t="s">
        <v>76</v>
      </c>
      <c r="G896" s="14" t="s">
        <v>60</v>
      </c>
      <c r="H896" s="14" t="s">
        <v>38</v>
      </c>
      <c r="I896" s="17"/>
      <c r="J896" s="14" t="s">
        <v>76</v>
      </c>
      <c r="K896" s="14" t="s">
        <v>60</v>
      </c>
      <c r="L896" s="14" t="s">
        <v>38</v>
      </c>
      <c r="M896" s="14" t="s">
        <v>76</v>
      </c>
      <c r="N896" s="14" t="s">
        <v>60</v>
      </c>
      <c r="O896" s="51" t="s">
        <v>38</v>
      </c>
      <c r="P896" s="52"/>
    </row>
    <row r="897" spans="1:16" ht="7" customHeight="1" x14ac:dyDescent="0.2">
      <c r="B897" s="53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51"/>
      <c r="P897" s="49"/>
    </row>
    <row r="898" spans="1:16" ht="19.5" customHeight="1" x14ac:dyDescent="0.2">
      <c r="B898" s="27" t="s">
        <v>40</v>
      </c>
      <c r="C898" s="28">
        <v>1097</v>
      </c>
      <c r="D898" s="28">
        <v>1139</v>
      </c>
      <c r="E898" s="28">
        <f>SUM(C898:D898)</f>
        <v>2236</v>
      </c>
      <c r="F898" s="28">
        <v>5248</v>
      </c>
      <c r="G898" s="28">
        <v>4018</v>
      </c>
      <c r="H898" s="28">
        <f>SUM(F898:G898)</f>
        <v>9266</v>
      </c>
      <c r="I898" s="28">
        <f>E898+H898</f>
        <v>11502</v>
      </c>
      <c r="J898" s="28">
        <v>22326</v>
      </c>
      <c r="K898" s="28">
        <v>8217</v>
      </c>
      <c r="L898" s="28">
        <f>SUM(J898:K898)</f>
        <v>30543</v>
      </c>
      <c r="M898" s="28">
        <v>384040</v>
      </c>
      <c r="N898" s="28">
        <v>431088</v>
      </c>
      <c r="O898" s="28">
        <f>SUM(M898:N898)</f>
        <v>815128</v>
      </c>
      <c r="P898" s="30">
        <f>L898+O898</f>
        <v>845671</v>
      </c>
    </row>
    <row r="899" spans="1:16" ht="19.5" customHeight="1" x14ac:dyDescent="0.2">
      <c r="B899" s="27" t="s">
        <v>46</v>
      </c>
      <c r="C899" s="28">
        <v>1015</v>
      </c>
      <c r="D899" s="28">
        <v>996</v>
      </c>
      <c r="E899" s="28">
        <f t="shared" ref="E899:E909" si="500">SUM(C899:D899)</f>
        <v>2011</v>
      </c>
      <c r="F899" s="28">
        <v>5213</v>
      </c>
      <c r="G899" s="28">
        <v>3753</v>
      </c>
      <c r="H899" s="28">
        <f t="shared" ref="H899:H909" si="501">SUM(F899:G899)</f>
        <v>8966</v>
      </c>
      <c r="I899" s="28">
        <f>E899+H899</f>
        <v>10977</v>
      </c>
      <c r="J899" s="28">
        <v>20065</v>
      </c>
      <c r="K899" s="28">
        <v>4572</v>
      </c>
      <c r="L899" s="28">
        <f t="shared" ref="L899:L909" si="502">SUM(J899:K899)</f>
        <v>24637</v>
      </c>
      <c r="M899" s="28">
        <v>345703</v>
      </c>
      <c r="N899" s="25">
        <v>375160</v>
      </c>
      <c r="O899" s="28">
        <f t="shared" ref="O899:O909" si="503">SUM(M899:N899)</f>
        <v>720863</v>
      </c>
      <c r="P899" s="30">
        <f t="shared" ref="P899:P909" si="504">L899+O899</f>
        <v>745500</v>
      </c>
    </row>
    <row r="900" spans="1:16" ht="19.5" customHeight="1" x14ac:dyDescent="0.2">
      <c r="B900" s="27" t="s">
        <v>8</v>
      </c>
      <c r="C900" s="28">
        <v>1275</v>
      </c>
      <c r="D900" s="28">
        <v>1026</v>
      </c>
      <c r="E900" s="28">
        <f t="shared" si="500"/>
        <v>2301</v>
      </c>
      <c r="F900" s="28">
        <v>5669</v>
      </c>
      <c r="G900" s="28">
        <v>4536</v>
      </c>
      <c r="H900" s="28">
        <f t="shared" si="501"/>
        <v>10205</v>
      </c>
      <c r="I900" s="28">
        <f>E900+H900</f>
        <v>12506</v>
      </c>
      <c r="J900" s="28">
        <v>27470</v>
      </c>
      <c r="K900" s="28">
        <v>6958</v>
      </c>
      <c r="L900" s="28">
        <f t="shared" si="502"/>
        <v>34428</v>
      </c>
      <c r="M900" s="28">
        <v>392143</v>
      </c>
      <c r="N900" s="28">
        <v>464762</v>
      </c>
      <c r="O900" s="28">
        <f t="shared" si="503"/>
        <v>856905</v>
      </c>
      <c r="P900" s="30">
        <f t="shared" si="504"/>
        <v>891333</v>
      </c>
    </row>
    <row r="901" spans="1:16" ht="19.5" customHeight="1" x14ac:dyDescent="0.2">
      <c r="B901" s="27" t="s">
        <v>50</v>
      </c>
      <c r="C901" s="28">
        <v>1289</v>
      </c>
      <c r="D901" s="28">
        <v>838</v>
      </c>
      <c r="E901" s="28">
        <f t="shared" si="500"/>
        <v>2127</v>
      </c>
      <c r="F901" s="28">
        <v>5811</v>
      </c>
      <c r="G901" s="28">
        <v>4298</v>
      </c>
      <c r="H901" s="28">
        <f t="shared" si="501"/>
        <v>10109</v>
      </c>
      <c r="I901" s="28">
        <f t="shared" ref="I901:I909" si="505">E901+H901</f>
        <v>12236</v>
      </c>
      <c r="J901" s="28">
        <v>25689</v>
      </c>
      <c r="K901" s="28">
        <v>6521</v>
      </c>
      <c r="L901" s="28">
        <f t="shared" si="502"/>
        <v>32210</v>
      </c>
      <c r="M901" s="28">
        <v>357169</v>
      </c>
      <c r="N901" s="28">
        <v>426136</v>
      </c>
      <c r="O901" s="28">
        <f t="shared" si="503"/>
        <v>783305</v>
      </c>
      <c r="P901" s="30">
        <f t="shared" si="504"/>
        <v>815515</v>
      </c>
    </row>
    <row r="902" spans="1:16" ht="19.5" customHeight="1" x14ac:dyDescent="0.2">
      <c r="B902" s="27" t="s">
        <v>51</v>
      </c>
      <c r="C902" s="28">
        <v>1188</v>
      </c>
      <c r="D902" s="28">
        <v>978</v>
      </c>
      <c r="E902" s="28">
        <f t="shared" si="500"/>
        <v>2166</v>
      </c>
      <c r="F902" s="28">
        <v>5092</v>
      </c>
      <c r="G902" s="28">
        <v>3940</v>
      </c>
      <c r="H902" s="28">
        <f t="shared" si="501"/>
        <v>9032</v>
      </c>
      <c r="I902" s="28">
        <f t="shared" si="505"/>
        <v>11198</v>
      </c>
      <c r="J902" s="28">
        <v>25329</v>
      </c>
      <c r="K902" s="28">
        <v>6651</v>
      </c>
      <c r="L902" s="28">
        <f t="shared" si="502"/>
        <v>31980</v>
      </c>
      <c r="M902" s="28">
        <v>166334</v>
      </c>
      <c r="N902" s="28">
        <v>191664</v>
      </c>
      <c r="O902" s="28">
        <f t="shared" si="503"/>
        <v>357998</v>
      </c>
      <c r="P902" s="30">
        <f t="shared" si="504"/>
        <v>389978</v>
      </c>
    </row>
    <row r="903" spans="1:16" ht="19.5" customHeight="1" x14ac:dyDescent="0.2">
      <c r="B903" s="27" t="s">
        <v>53</v>
      </c>
      <c r="C903" s="28">
        <v>1172</v>
      </c>
      <c r="D903" s="28">
        <v>1013</v>
      </c>
      <c r="E903" s="28">
        <f t="shared" si="500"/>
        <v>2185</v>
      </c>
      <c r="F903" s="28">
        <v>5535</v>
      </c>
      <c r="G903" s="28">
        <v>4332</v>
      </c>
      <c r="H903" s="28">
        <f t="shared" si="501"/>
        <v>9867</v>
      </c>
      <c r="I903" s="28">
        <f t="shared" si="505"/>
        <v>12052</v>
      </c>
      <c r="J903" s="28">
        <v>29618</v>
      </c>
      <c r="K903" s="28">
        <v>7169</v>
      </c>
      <c r="L903" s="28">
        <f t="shared" si="502"/>
        <v>36787</v>
      </c>
      <c r="M903" s="28">
        <v>337955</v>
      </c>
      <c r="N903" s="28">
        <v>456431</v>
      </c>
      <c r="O903" s="28">
        <f t="shared" si="503"/>
        <v>794386</v>
      </c>
      <c r="P903" s="30">
        <f t="shared" si="504"/>
        <v>831173</v>
      </c>
    </row>
    <row r="904" spans="1:16" ht="19.5" customHeight="1" x14ac:dyDescent="0.2">
      <c r="B904" s="27" t="s">
        <v>58</v>
      </c>
      <c r="C904" s="28">
        <v>1151</v>
      </c>
      <c r="D904" s="28">
        <v>876</v>
      </c>
      <c r="E904" s="28">
        <f t="shared" si="500"/>
        <v>2027</v>
      </c>
      <c r="F904" s="28">
        <v>5671</v>
      </c>
      <c r="G904" s="28">
        <v>5065</v>
      </c>
      <c r="H904" s="28">
        <f t="shared" si="501"/>
        <v>10736</v>
      </c>
      <c r="I904" s="28">
        <f t="shared" si="505"/>
        <v>12763</v>
      </c>
      <c r="J904" s="28">
        <v>27239</v>
      </c>
      <c r="K904" s="28">
        <v>6001</v>
      </c>
      <c r="L904" s="28">
        <f t="shared" si="502"/>
        <v>33240</v>
      </c>
      <c r="M904" s="28">
        <v>315770</v>
      </c>
      <c r="N904" s="28">
        <v>420031</v>
      </c>
      <c r="O904" s="28">
        <f t="shared" si="503"/>
        <v>735801</v>
      </c>
      <c r="P904" s="30">
        <f t="shared" si="504"/>
        <v>769041</v>
      </c>
    </row>
    <row r="905" spans="1:16" ht="19.5" customHeight="1" x14ac:dyDescent="0.2">
      <c r="B905" s="27" t="s">
        <v>4</v>
      </c>
      <c r="C905" s="28">
        <v>1052</v>
      </c>
      <c r="D905" s="28">
        <v>847</v>
      </c>
      <c r="E905" s="28">
        <f t="shared" si="500"/>
        <v>1899</v>
      </c>
      <c r="F905" s="28">
        <v>5318</v>
      </c>
      <c r="G905" s="28">
        <v>4601</v>
      </c>
      <c r="H905" s="28">
        <f t="shared" si="501"/>
        <v>9919</v>
      </c>
      <c r="I905" s="28">
        <f t="shared" si="505"/>
        <v>11818</v>
      </c>
      <c r="J905" s="28">
        <v>26644</v>
      </c>
      <c r="K905" s="28">
        <v>5740</v>
      </c>
      <c r="L905" s="28">
        <f t="shared" si="502"/>
        <v>32384</v>
      </c>
      <c r="M905" s="28">
        <v>321294</v>
      </c>
      <c r="N905" s="28">
        <v>390892</v>
      </c>
      <c r="O905" s="28">
        <f t="shared" si="503"/>
        <v>712186</v>
      </c>
      <c r="P905" s="30">
        <f t="shared" si="504"/>
        <v>744570</v>
      </c>
    </row>
    <row r="906" spans="1:16" ht="19.5" customHeight="1" x14ac:dyDescent="0.2">
      <c r="B906" s="27" t="s">
        <v>59</v>
      </c>
      <c r="C906" s="28">
        <v>1059</v>
      </c>
      <c r="D906" s="28">
        <v>899</v>
      </c>
      <c r="E906" s="28">
        <f t="shared" si="500"/>
        <v>1958</v>
      </c>
      <c r="F906" s="28">
        <v>5134</v>
      </c>
      <c r="G906" s="28">
        <v>4852</v>
      </c>
      <c r="H906" s="28">
        <f t="shared" si="501"/>
        <v>9986</v>
      </c>
      <c r="I906" s="28">
        <f t="shared" si="505"/>
        <v>11944</v>
      </c>
      <c r="J906" s="28">
        <v>26292</v>
      </c>
      <c r="K906" s="28">
        <v>6462</v>
      </c>
      <c r="L906" s="28">
        <f t="shared" si="502"/>
        <v>32754</v>
      </c>
      <c r="M906" s="28">
        <v>344698</v>
      </c>
      <c r="N906" s="28">
        <v>419612</v>
      </c>
      <c r="O906" s="28">
        <f t="shared" si="503"/>
        <v>764310</v>
      </c>
      <c r="P906" s="30">
        <f t="shared" si="504"/>
        <v>797064</v>
      </c>
    </row>
    <row r="907" spans="1:16" ht="19.5" customHeight="1" x14ac:dyDescent="0.2">
      <c r="B907" s="27" t="s">
        <v>25</v>
      </c>
      <c r="C907" s="28">
        <v>1143</v>
      </c>
      <c r="D907" s="28">
        <v>1048</v>
      </c>
      <c r="E907" s="28">
        <f t="shared" si="500"/>
        <v>2191</v>
      </c>
      <c r="F907" s="28">
        <v>5239</v>
      </c>
      <c r="G907" s="28">
        <v>5432</v>
      </c>
      <c r="H907" s="28">
        <f t="shared" si="501"/>
        <v>10671</v>
      </c>
      <c r="I907" s="28">
        <f t="shared" si="505"/>
        <v>12862</v>
      </c>
      <c r="J907" s="28">
        <v>27023</v>
      </c>
      <c r="K907" s="28">
        <v>6136</v>
      </c>
      <c r="L907" s="28">
        <f t="shared" si="502"/>
        <v>33159</v>
      </c>
      <c r="M907" s="28">
        <v>368928</v>
      </c>
      <c r="N907" s="28">
        <v>452829</v>
      </c>
      <c r="O907" s="28">
        <f t="shared" si="503"/>
        <v>821757</v>
      </c>
      <c r="P907" s="30">
        <f t="shared" si="504"/>
        <v>854916</v>
      </c>
    </row>
    <row r="908" spans="1:16" ht="19.5" customHeight="1" x14ac:dyDescent="0.2">
      <c r="B908" s="27" t="s">
        <v>19</v>
      </c>
      <c r="C908" s="28">
        <v>1223</v>
      </c>
      <c r="D908" s="28">
        <v>994</v>
      </c>
      <c r="E908" s="28">
        <f t="shared" si="500"/>
        <v>2217</v>
      </c>
      <c r="F908" s="28">
        <v>5560</v>
      </c>
      <c r="G908" s="28">
        <v>5202</v>
      </c>
      <c r="H908" s="28">
        <f t="shared" si="501"/>
        <v>10762</v>
      </c>
      <c r="I908" s="28">
        <f t="shared" si="505"/>
        <v>12979</v>
      </c>
      <c r="J908" s="28">
        <v>30762</v>
      </c>
      <c r="K908" s="28">
        <v>9068</v>
      </c>
      <c r="L908" s="28">
        <f t="shared" si="502"/>
        <v>39830</v>
      </c>
      <c r="M908" s="28">
        <v>392815</v>
      </c>
      <c r="N908" s="28">
        <v>429789</v>
      </c>
      <c r="O908" s="28">
        <f t="shared" si="503"/>
        <v>822604</v>
      </c>
      <c r="P908" s="30">
        <f t="shared" si="504"/>
        <v>862434</v>
      </c>
    </row>
    <row r="909" spans="1:16" ht="19.5" customHeight="1" x14ac:dyDescent="0.2">
      <c r="B909" s="27" t="s">
        <v>66</v>
      </c>
      <c r="C909" s="28">
        <v>1363</v>
      </c>
      <c r="D909" s="28">
        <v>1107</v>
      </c>
      <c r="E909" s="28">
        <f t="shared" si="500"/>
        <v>2470</v>
      </c>
      <c r="F909" s="28">
        <v>7580</v>
      </c>
      <c r="G909" s="28">
        <v>5340</v>
      </c>
      <c r="H909" s="28">
        <f t="shared" si="501"/>
        <v>12920</v>
      </c>
      <c r="I909" s="28">
        <f t="shared" si="505"/>
        <v>15390</v>
      </c>
      <c r="J909" s="28">
        <v>30022</v>
      </c>
      <c r="K909" s="28">
        <v>11515</v>
      </c>
      <c r="L909" s="28">
        <f t="shared" si="502"/>
        <v>41537</v>
      </c>
      <c r="M909" s="28">
        <v>478158</v>
      </c>
      <c r="N909" s="28">
        <v>520373</v>
      </c>
      <c r="O909" s="28">
        <f t="shared" si="503"/>
        <v>998531</v>
      </c>
      <c r="P909" s="30">
        <f t="shared" si="504"/>
        <v>1040068</v>
      </c>
    </row>
    <row r="910" spans="1:16" ht="19.5" customHeight="1" x14ac:dyDescent="0.2">
      <c r="B910" s="32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30"/>
    </row>
    <row r="911" spans="1:16" ht="19.5" customHeight="1" x14ac:dyDescent="0.2">
      <c r="A911" s="4" t="s">
        <v>835</v>
      </c>
      <c r="B911" s="32" t="s">
        <v>72</v>
      </c>
      <c r="C911" s="28">
        <f>SUM(C898:C909)</f>
        <v>14027</v>
      </c>
      <c r="D911" s="28">
        <f t="shared" ref="D911:P911" si="506">SUM(D898:D909)</f>
        <v>11761</v>
      </c>
      <c r="E911" s="28">
        <f t="shared" si="506"/>
        <v>25788</v>
      </c>
      <c r="F911" s="28">
        <f t="shared" si="506"/>
        <v>67070</v>
      </c>
      <c r="G911" s="28">
        <f t="shared" si="506"/>
        <v>55369</v>
      </c>
      <c r="H911" s="28">
        <f t="shared" si="506"/>
        <v>122439</v>
      </c>
      <c r="I911" s="28">
        <f t="shared" si="506"/>
        <v>148227</v>
      </c>
      <c r="J911" s="28">
        <f t="shared" si="506"/>
        <v>318479</v>
      </c>
      <c r="K911" s="28">
        <f t="shared" si="506"/>
        <v>85010</v>
      </c>
      <c r="L911" s="28">
        <f t="shared" si="506"/>
        <v>403489</v>
      </c>
      <c r="M911" s="28">
        <f t="shared" si="506"/>
        <v>4205007</v>
      </c>
      <c r="N911" s="28">
        <f t="shared" si="506"/>
        <v>4978767</v>
      </c>
      <c r="O911" s="28">
        <f t="shared" si="506"/>
        <v>9183774</v>
      </c>
      <c r="P911" s="28">
        <f t="shared" si="506"/>
        <v>9587263</v>
      </c>
    </row>
    <row r="912" spans="1:16" ht="7" customHeight="1" x14ac:dyDescent="0.2">
      <c r="B912" s="32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30"/>
    </row>
    <row r="913" spans="1:16" ht="19.5" customHeight="1" x14ac:dyDescent="0.2">
      <c r="B913" s="33" t="s">
        <v>40</v>
      </c>
      <c r="C913" s="34">
        <v>1020</v>
      </c>
      <c r="D913" s="34">
        <v>929</v>
      </c>
      <c r="E913" s="34">
        <f t="shared" ref="E913:E915" si="507">SUM(C913:D913)</f>
        <v>1949</v>
      </c>
      <c r="F913" s="34">
        <v>5280</v>
      </c>
      <c r="G913" s="34">
        <v>3796</v>
      </c>
      <c r="H913" s="34">
        <f t="shared" ref="H913:H915" si="508">SUM(F913:G913)</f>
        <v>9076</v>
      </c>
      <c r="I913" s="34">
        <f t="shared" ref="I913:I915" si="509">E913+H913</f>
        <v>11025</v>
      </c>
      <c r="J913" s="34">
        <v>23930</v>
      </c>
      <c r="K913" s="34">
        <v>4900</v>
      </c>
      <c r="L913" s="34">
        <f t="shared" ref="L913:L915" si="510">SUM(J913:K913)</f>
        <v>28830</v>
      </c>
      <c r="M913" s="34">
        <v>346111</v>
      </c>
      <c r="N913" s="34">
        <v>409415</v>
      </c>
      <c r="O913" s="34">
        <f t="shared" ref="O913:O915" si="511">SUM(M913:N913)</f>
        <v>755526</v>
      </c>
      <c r="P913" s="38">
        <f t="shared" ref="P913:P915" si="512">L913+O913</f>
        <v>784356</v>
      </c>
    </row>
    <row r="914" spans="1:16" ht="19.5" customHeight="1" x14ac:dyDescent="0.2">
      <c r="B914" s="27" t="s">
        <v>46</v>
      </c>
      <c r="C914" s="28">
        <v>1029</v>
      </c>
      <c r="D914" s="28">
        <v>1028</v>
      </c>
      <c r="E914" s="28">
        <f t="shared" si="507"/>
        <v>2057</v>
      </c>
      <c r="F914" s="28">
        <v>5140</v>
      </c>
      <c r="G914" s="28">
        <v>3774</v>
      </c>
      <c r="H914" s="28">
        <f t="shared" si="508"/>
        <v>8914</v>
      </c>
      <c r="I914" s="28">
        <f t="shared" si="509"/>
        <v>10971</v>
      </c>
      <c r="J914" s="28">
        <v>24506</v>
      </c>
      <c r="K914" s="28">
        <v>5337</v>
      </c>
      <c r="L914" s="28">
        <f t="shared" si="510"/>
        <v>29843</v>
      </c>
      <c r="M914" s="28">
        <v>318059</v>
      </c>
      <c r="N914" s="25">
        <v>382183</v>
      </c>
      <c r="O914" s="28">
        <f t="shared" si="511"/>
        <v>700242</v>
      </c>
      <c r="P914" s="30">
        <f t="shared" si="512"/>
        <v>730085</v>
      </c>
    </row>
    <row r="915" spans="1:16" ht="19.5" customHeight="1" x14ac:dyDescent="0.2">
      <c r="B915" s="27" t="s">
        <v>8</v>
      </c>
      <c r="C915" s="28">
        <v>1172</v>
      </c>
      <c r="D915" s="28">
        <v>1208</v>
      </c>
      <c r="E915" s="28">
        <f t="shared" si="507"/>
        <v>2380</v>
      </c>
      <c r="F915" s="28">
        <v>6073</v>
      </c>
      <c r="G915" s="28">
        <v>4327</v>
      </c>
      <c r="H915" s="28">
        <f t="shared" si="508"/>
        <v>10400</v>
      </c>
      <c r="I915" s="28">
        <f t="shared" si="509"/>
        <v>12780</v>
      </c>
      <c r="J915" s="28">
        <v>23130</v>
      </c>
      <c r="K915" s="28">
        <v>6347</v>
      </c>
      <c r="L915" s="28">
        <f t="shared" si="510"/>
        <v>29477</v>
      </c>
      <c r="M915" s="28">
        <v>364845</v>
      </c>
      <c r="N915" s="28">
        <v>467843</v>
      </c>
      <c r="O915" s="28">
        <f t="shared" si="511"/>
        <v>832688</v>
      </c>
      <c r="P915" s="30">
        <f t="shared" si="512"/>
        <v>862165</v>
      </c>
    </row>
    <row r="916" spans="1:16" ht="19.5" customHeight="1" x14ac:dyDescent="0.2">
      <c r="B916" s="32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30"/>
    </row>
    <row r="917" spans="1:16" ht="19.5" customHeight="1" x14ac:dyDescent="0.2">
      <c r="A917" s="4" t="s">
        <v>836</v>
      </c>
      <c r="B917" s="32" t="s">
        <v>74</v>
      </c>
      <c r="C917" s="28">
        <f>SUM(C901:C909,C913:C915)</f>
        <v>13861</v>
      </c>
      <c r="D917" s="28">
        <f t="shared" ref="D917:P917" si="513">SUM(D901:D909,D913:D915)</f>
        <v>11765</v>
      </c>
      <c r="E917" s="28">
        <f t="shared" si="513"/>
        <v>25626</v>
      </c>
      <c r="F917" s="28">
        <f t="shared" si="513"/>
        <v>67433</v>
      </c>
      <c r="G917" s="28">
        <f t="shared" si="513"/>
        <v>54959</v>
      </c>
      <c r="H917" s="28">
        <f t="shared" si="513"/>
        <v>122392</v>
      </c>
      <c r="I917" s="28">
        <f t="shared" si="513"/>
        <v>148018</v>
      </c>
      <c r="J917" s="28">
        <f t="shared" si="513"/>
        <v>320184</v>
      </c>
      <c r="K917" s="28">
        <f t="shared" si="513"/>
        <v>81847</v>
      </c>
      <c r="L917" s="28">
        <f t="shared" si="513"/>
        <v>402031</v>
      </c>
      <c r="M917" s="28">
        <f t="shared" si="513"/>
        <v>4112136</v>
      </c>
      <c r="N917" s="28">
        <f t="shared" si="513"/>
        <v>4967198</v>
      </c>
      <c r="O917" s="28">
        <f t="shared" si="513"/>
        <v>9079334</v>
      </c>
      <c r="P917" s="28">
        <f t="shared" si="513"/>
        <v>9481365</v>
      </c>
    </row>
    <row r="918" spans="1:16" ht="7" customHeight="1" x14ac:dyDescent="0.2">
      <c r="B918" s="39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54"/>
    </row>
    <row r="919" spans="1:16" ht="19.5" customHeight="1" x14ac:dyDescent="0.2">
      <c r="B919" s="81" t="s">
        <v>775</v>
      </c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</row>
    <row r="920" spans="1:16" ht="19.5" customHeight="1" x14ac:dyDescent="0.2">
      <c r="B920" s="6" t="s">
        <v>2</v>
      </c>
      <c r="C920" s="6" t="s">
        <v>710</v>
      </c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4"/>
      <c r="P920" s="44"/>
    </row>
    <row r="921" spans="1:16" ht="19.5" customHeight="1" x14ac:dyDescent="0.2">
      <c r="B921" s="10" t="s">
        <v>11</v>
      </c>
      <c r="C921" s="11"/>
      <c r="D921" s="12" t="s">
        <v>17</v>
      </c>
      <c r="E921" s="12"/>
      <c r="F921" s="82" t="s">
        <v>83</v>
      </c>
      <c r="G921" s="83"/>
      <c r="H921" s="83"/>
      <c r="I921" s="83"/>
      <c r="J921" s="83"/>
      <c r="K921" s="83"/>
      <c r="L921" s="83"/>
      <c r="M921" s="84"/>
      <c r="N921" s="82" t="s">
        <v>776</v>
      </c>
      <c r="O921" s="83"/>
      <c r="P921" s="85"/>
    </row>
    <row r="922" spans="1:16" ht="19.5" customHeight="1" x14ac:dyDescent="0.2">
      <c r="B922" s="13"/>
      <c r="C922" s="14" t="s">
        <v>23</v>
      </c>
      <c r="D922" s="14" t="s">
        <v>5</v>
      </c>
      <c r="E922" s="14" t="s">
        <v>30</v>
      </c>
      <c r="F922" s="14"/>
      <c r="G922" s="15" t="s">
        <v>31</v>
      </c>
      <c r="H922" s="15"/>
      <c r="I922" s="16"/>
      <c r="J922" s="14"/>
      <c r="K922" s="16" t="s">
        <v>26</v>
      </c>
      <c r="L922" s="16"/>
      <c r="M922" s="14" t="s">
        <v>14</v>
      </c>
      <c r="N922" s="17" t="s">
        <v>393</v>
      </c>
      <c r="O922" s="18" t="s">
        <v>67</v>
      </c>
      <c r="P922" s="19" t="s">
        <v>69</v>
      </c>
    </row>
    <row r="923" spans="1:16" ht="19.5" customHeight="1" x14ac:dyDescent="0.2">
      <c r="B923" s="13" t="s">
        <v>35</v>
      </c>
      <c r="C923" s="17"/>
      <c r="D923" s="17"/>
      <c r="E923" s="17"/>
      <c r="F923" s="14" t="s">
        <v>36</v>
      </c>
      <c r="G923" s="14" t="s">
        <v>41</v>
      </c>
      <c r="H923" s="14" t="s">
        <v>44</v>
      </c>
      <c r="I923" s="14" t="s">
        <v>38</v>
      </c>
      <c r="J923" s="14" t="s">
        <v>36</v>
      </c>
      <c r="K923" s="14" t="s">
        <v>41</v>
      </c>
      <c r="L923" s="14" t="s">
        <v>38</v>
      </c>
      <c r="M923" s="17"/>
      <c r="N923" s="20"/>
      <c r="O923" s="21"/>
      <c r="P923" s="22"/>
    </row>
    <row r="924" spans="1:16" ht="7" customHeight="1" x14ac:dyDescent="0.2">
      <c r="B924" s="23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24"/>
      <c r="O924" s="25"/>
      <c r="P924" s="26"/>
    </row>
    <row r="925" spans="1:16" ht="19.5" customHeight="1" x14ac:dyDescent="0.2">
      <c r="B925" s="27" t="s">
        <v>40</v>
      </c>
      <c r="C925" s="28">
        <v>16</v>
      </c>
      <c r="D925" s="28">
        <v>634</v>
      </c>
      <c r="E925" s="28">
        <f>SUM(C925:D925)</f>
        <v>650</v>
      </c>
      <c r="F925" s="28">
        <v>0</v>
      </c>
      <c r="G925" s="28">
        <v>0</v>
      </c>
      <c r="H925" s="28">
        <v>0</v>
      </c>
      <c r="I925" s="29">
        <f>SUM(F925:H925)</f>
        <v>0</v>
      </c>
      <c r="J925" s="29">
        <v>28682</v>
      </c>
      <c r="K925" s="29">
        <v>22022</v>
      </c>
      <c r="L925" s="29">
        <f>SUM(J925:K925)</f>
        <v>50704</v>
      </c>
      <c r="M925" s="29">
        <f>I925+L925</f>
        <v>50704</v>
      </c>
      <c r="N925" s="29">
        <v>1463</v>
      </c>
      <c r="O925" s="29">
        <v>2</v>
      </c>
      <c r="P925" s="30">
        <f>SUM(N925:O925)</f>
        <v>1465</v>
      </c>
    </row>
    <row r="926" spans="1:16" ht="19.5" customHeight="1" x14ac:dyDescent="0.2">
      <c r="B926" s="27" t="s">
        <v>46</v>
      </c>
      <c r="C926" s="28">
        <v>18</v>
      </c>
      <c r="D926" s="28">
        <v>469</v>
      </c>
      <c r="E926" s="28">
        <f t="shared" ref="E926:E936" si="514">SUM(C926:D926)</f>
        <v>487</v>
      </c>
      <c r="F926" s="28">
        <v>0</v>
      </c>
      <c r="G926" s="28">
        <v>0</v>
      </c>
      <c r="H926" s="28">
        <v>0</v>
      </c>
      <c r="I926" s="29">
        <f t="shared" ref="I926:I936" si="515">SUM(F926:H926)</f>
        <v>0</v>
      </c>
      <c r="J926" s="29">
        <v>12509</v>
      </c>
      <c r="K926" s="29">
        <v>12922</v>
      </c>
      <c r="L926" s="29">
        <f t="shared" ref="L926:L936" si="516">SUM(J926:K926)</f>
        <v>25431</v>
      </c>
      <c r="M926" s="29">
        <f t="shared" ref="M926:M935" si="517">I926+L926</f>
        <v>25431</v>
      </c>
      <c r="N926" s="29">
        <v>935</v>
      </c>
      <c r="O926" s="31">
        <v>2</v>
      </c>
      <c r="P926" s="30">
        <f t="shared" ref="P926:P936" si="518">SUM(N926:O926)</f>
        <v>937</v>
      </c>
    </row>
    <row r="927" spans="1:16" ht="19.5" customHeight="1" x14ac:dyDescent="0.2">
      <c r="B927" s="27" t="s">
        <v>8</v>
      </c>
      <c r="C927" s="28">
        <v>20</v>
      </c>
      <c r="D927" s="28">
        <v>591</v>
      </c>
      <c r="E927" s="28">
        <f t="shared" si="514"/>
        <v>611</v>
      </c>
      <c r="F927" s="28">
        <v>0</v>
      </c>
      <c r="G927" s="28">
        <v>0</v>
      </c>
      <c r="H927" s="28">
        <v>0</v>
      </c>
      <c r="I927" s="29">
        <f t="shared" si="515"/>
        <v>0</v>
      </c>
      <c r="J927" s="29">
        <v>25639</v>
      </c>
      <c r="K927" s="29">
        <v>25490</v>
      </c>
      <c r="L927" s="29">
        <f t="shared" si="516"/>
        <v>51129</v>
      </c>
      <c r="M927" s="29">
        <f t="shared" si="517"/>
        <v>51129</v>
      </c>
      <c r="N927" s="29">
        <v>1415</v>
      </c>
      <c r="O927" s="29">
        <v>2</v>
      </c>
      <c r="P927" s="30">
        <f t="shared" si="518"/>
        <v>1417</v>
      </c>
    </row>
    <row r="928" spans="1:16" ht="19.5" customHeight="1" x14ac:dyDescent="0.2">
      <c r="B928" s="27" t="s">
        <v>50</v>
      </c>
      <c r="C928" s="28">
        <v>19</v>
      </c>
      <c r="D928" s="28">
        <v>601</v>
      </c>
      <c r="E928" s="28">
        <f t="shared" si="514"/>
        <v>620</v>
      </c>
      <c r="F928" s="28">
        <v>0</v>
      </c>
      <c r="G928" s="28">
        <v>0</v>
      </c>
      <c r="H928" s="28">
        <v>0</v>
      </c>
      <c r="I928" s="29">
        <f t="shared" si="515"/>
        <v>0</v>
      </c>
      <c r="J928" s="28">
        <v>25700</v>
      </c>
      <c r="K928" s="28">
        <v>28832</v>
      </c>
      <c r="L928" s="29">
        <f t="shared" si="516"/>
        <v>54532</v>
      </c>
      <c r="M928" s="29">
        <f t="shared" si="517"/>
        <v>54532</v>
      </c>
      <c r="N928" s="28">
        <v>1323</v>
      </c>
      <c r="O928" s="28">
        <v>3</v>
      </c>
      <c r="P928" s="30">
        <f t="shared" si="518"/>
        <v>1326</v>
      </c>
    </row>
    <row r="929" spans="1:16" ht="19.5" customHeight="1" x14ac:dyDescent="0.2">
      <c r="B929" s="27" t="s">
        <v>51</v>
      </c>
      <c r="C929" s="28">
        <v>14</v>
      </c>
      <c r="D929" s="28">
        <v>648</v>
      </c>
      <c r="E929" s="28">
        <f t="shared" si="514"/>
        <v>662</v>
      </c>
      <c r="F929" s="28">
        <v>0</v>
      </c>
      <c r="G929" s="28">
        <v>0</v>
      </c>
      <c r="H929" s="28">
        <v>0</v>
      </c>
      <c r="I929" s="29">
        <f t="shared" si="515"/>
        <v>0</v>
      </c>
      <c r="J929" s="28">
        <v>33055</v>
      </c>
      <c r="K929" s="28">
        <v>31221</v>
      </c>
      <c r="L929" s="29">
        <f t="shared" si="516"/>
        <v>64276</v>
      </c>
      <c r="M929" s="29">
        <f t="shared" si="517"/>
        <v>64276</v>
      </c>
      <c r="N929" s="28">
        <v>1569</v>
      </c>
      <c r="O929" s="28">
        <v>1</v>
      </c>
      <c r="P929" s="30">
        <f t="shared" si="518"/>
        <v>1570</v>
      </c>
    </row>
    <row r="930" spans="1:16" ht="19.5" customHeight="1" x14ac:dyDescent="0.2">
      <c r="B930" s="27" t="s">
        <v>53</v>
      </c>
      <c r="C930" s="28">
        <v>22</v>
      </c>
      <c r="D930" s="28">
        <v>606</v>
      </c>
      <c r="E930" s="28">
        <f t="shared" si="514"/>
        <v>628</v>
      </c>
      <c r="F930" s="28">
        <v>0</v>
      </c>
      <c r="G930" s="28">
        <v>0</v>
      </c>
      <c r="H930" s="28">
        <v>0</v>
      </c>
      <c r="I930" s="29">
        <f t="shared" si="515"/>
        <v>0</v>
      </c>
      <c r="J930" s="28">
        <v>29700</v>
      </c>
      <c r="K930" s="28">
        <v>29290</v>
      </c>
      <c r="L930" s="29">
        <f t="shared" si="516"/>
        <v>58990</v>
      </c>
      <c r="M930" s="29">
        <f t="shared" si="517"/>
        <v>58990</v>
      </c>
      <c r="N930" s="28">
        <v>1595</v>
      </c>
      <c r="O930" s="28">
        <v>2</v>
      </c>
      <c r="P930" s="30">
        <f t="shared" si="518"/>
        <v>1597</v>
      </c>
    </row>
    <row r="931" spans="1:16" ht="19.5" customHeight="1" x14ac:dyDescent="0.2">
      <c r="B931" s="27" t="s">
        <v>58</v>
      </c>
      <c r="C931" s="28">
        <v>20</v>
      </c>
      <c r="D931" s="28">
        <v>629</v>
      </c>
      <c r="E931" s="28">
        <f t="shared" si="514"/>
        <v>649</v>
      </c>
      <c r="F931" s="28">
        <v>0</v>
      </c>
      <c r="G931" s="28">
        <v>0</v>
      </c>
      <c r="H931" s="28">
        <v>0</v>
      </c>
      <c r="I931" s="29">
        <f t="shared" si="515"/>
        <v>0</v>
      </c>
      <c r="J931" s="28">
        <v>29211</v>
      </c>
      <c r="K931" s="28">
        <v>30379</v>
      </c>
      <c r="L931" s="29">
        <f t="shared" si="516"/>
        <v>59590</v>
      </c>
      <c r="M931" s="29">
        <f t="shared" si="517"/>
        <v>59590</v>
      </c>
      <c r="N931" s="28">
        <v>1855</v>
      </c>
      <c r="O931" s="28">
        <v>1</v>
      </c>
      <c r="P931" s="30">
        <f t="shared" si="518"/>
        <v>1856</v>
      </c>
    </row>
    <row r="932" spans="1:16" ht="19.5" customHeight="1" x14ac:dyDescent="0.2">
      <c r="B932" s="27" t="s">
        <v>4</v>
      </c>
      <c r="C932" s="28">
        <v>15</v>
      </c>
      <c r="D932" s="28">
        <v>660</v>
      </c>
      <c r="E932" s="28">
        <f t="shared" si="514"/>
        <v>675</v>
      </c>
      <c r="F932" s="28">
        <v>0</v>
      </c>
      <c r="G932" s="28">
        <v>0</v>
      </c>
      <c r="H932" s="28">
        <v>0</v>
      </c>
      <c r="I932" s="29">
        <f t="shared" si="515"/>
        <v>0</v>
      </c>
      <c r="J932" s="28">
        <v>34587</v>
      </c>
      <c r="K932" s="28">
        <v>33872</v>
      </c>
      <c r="L932" s="29">
        <f t="shared" si="516"/>
        <v>68459</v>
      </c>
      <c r="M932" s="29">
        <f t="shared" si="517"/>
        <v>68459</v>
      </c>
      <c r="N932" s="28">
        <v>1965</v>
      </c>
      <c r="O932" s="28">
        <v>3</v>
      </c>
      <c r="P932" s="30">
        <f t="shared" si="518"/>
        <v>1968</v>
      </c>
    </row>
    <row r="933" spans="1:16" ht="19.5" customHeight="1" x14ac:dyDescent="0.2">
      <c r="B933" s="27" t="s">
        <v>59</v>
      </c>
      <c r="C933" s="28">
        <v>19</v>
      </c>
      <c r="D933" s="28">
        <v>606</v>
      </c>
      <c r="E933" s="28">
        <f t="shared" si="514"/>
        <v>625</v>
      </c>
      <c r="F933" s="28">
        <v>0</v>
      </c>
      <c r="G933" s="28">
        <v>0</v>
      </c>
      <c r="H933" s="28">
        <v>0</v>
      </c>
      <c r="I933" s="29">
        <f t="shared" si="515"/>
        <v>0</v>
      </c>
      <c r="J933" s="28">
        <v>30833</v>
      </c>
      <c r="K933" s="28">
        <v>30718</v>
      </c>
      <c r="L933" s="29">
        <f t="shared" si="516"/>
        <v>61551</v>
      </c>
      <c r="M933" s="29">
        <f t="shared" si="517"/>
        <v>61551</v>
      </c>
      <c r="N933" s="28">
        <v>1624</v>
      </c>
      <c r="O933" s="28">
        <v>5</v>
      </c>
      <c r="P933" s="30">
        <f t="shared" si="518"/>
        <v>1629</v>
      </c>
    </row>
    <row r="934" spans="1:16" ht="19.5" customHeight="1" x14ac:dyDescent="0.2">
      <c r="B934" s="27" t="s">
        <v>25</v>
      </c>
      <c r="C934" s="28">
        <v>19</v>
      </c>
      <c r="D934" s="28">
        <v>719</v>
      </c>
      <c r="E934" s="28">
        <f t="shared" si="514"/>
        <v>738</v>
      </c>
      <c r="F934" s="28">
        <v>0</v>
      </c>
      <c r="G934" s="28">
        <v>0</v>
      </c>
      <c r="H934" s="28">
        <v>0</v>
      </c>
      <c r="I934" s="29">
        <f t="shared" si="515"/>
        <v>0</v>
      </c>
      <c r="J934" s="28">
        <v>37079</v>
      </c>
      <c r="K934" s="28">
        <v>37315</v>
      </c>
      <c r="L934" s="29">
        <f t="shared" si="516"/>
        <v>74394</v>
      </c>
      <c r="M934" s="29">
        <f t="shared" si="517"/>
        <v>74394</v>
      </c>
      <c r="N934" s="28">
        <v>1774</v>
      </c>
      <c r="O934" s="28">
        <v>12</v>
      </c>
      <c r="P934" s="30">
        <f t="shared" si="518"/>
        <v>1786</v>
      </c>
    </row>
    <row r="935" spans="1:16" ht="19.5" customHeight="1" x14ac:dyDescent="0.2">
      <c r="B935" s="27" t="s">
        <v>19</v>
      </c>
      <c r="C935" s="28">
        <v>17</v>
      </c>
      <c r="D935" s="28">
        <v>710</v>
      </c>
      <c r="E935" s="28">
        <f t="shared" si="514"/>
        <v>727</v>
      </c>
      <c r="F935" s="28">
        <v>0</v>
      </c>
      <c r="G935" s="28">
        <v>0</v>
      </c>
      <c r="H935" s="28">
        <v>0</v>
      </c>
      <c r="I935" s="29">
        <f t="shared" si="515"/>
        <v>0</v>
      </c>
      <c r="J935" s="28">
        <v>40838</v>
      </c>
      <c r="K935" s="28">
        <v>41142</v>
      </c>
      <c r="L935" s="29">
        <f t="shared" si="516"/>
        <v>81980</v>
      </c>
      <c r="M935" s="29">
        <f t="shared" si="517"/>
        <v>81980</v>
      </c>
      <c r="N935" s="28">
        <v>1774</v>
      </c>
      <c r="O935" s="28">
        <v>8</v>
      </c>
      <c r="P935" s="30">
        <f t="shared" si="518"/>
        <v>1782</v>
      </c>
    </row>
    <row r="936" spans="1:16" ht="19.5" customHeight="1" x14ac:dyDescent="0.2">
      <c r="B936" s="27" t="s">
        <v>66</v>
      </c>
      <c r="C936" s="28">
        <v>18</v>
      </c>
      <c r="D936" s="28">
        <v>731</v>
      </c>
      <c r="E936" s="28">
        <f t="shared" si="514"/>
        <v>749</v>
      </c>
      <c r="F936" s="28">
        <v>0</v>
      </c>
      <c r="G936" s="28">
        <v>0</v>
      </c>
      <c r="H936" s="28">
        <v>0</v>
      </c>
      <c r="I936" s="29">
        <f t="shared" si="515"/>
        <v>0</v>
      </c>
      <c r="J936" s="28">
        <v>39334</v>
      </c>
      <c r="K936" s="28">
        <v>46965</v>
      </c>
      <c r="L936" s="29">
        <f t="shared" si="516"/>
        <v>86299</v>
      </c>
      <c r="M936" s="29">
        <f>I936+L936</f>
        <v>86299</v>
      </c>
      <c r="N936" s="28">
        <v>1830</v>
      </c>
      <c r="O936" s="28">
        <v>1</v>
      </c>
      <c r="P936" s="30">
        <f t="shared" si="518"/>
        <v>1831</v>
      </c>
    </row>
    <row r="937" spans="1:16" ht="19.5" customHeight="1" x14ac:dyDescent="0.2">
      <c r="B937" s="32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5"/>
      <c r="P937" s="30"/>
    </row>
    <row r="938" spans="1:16" ht="19.5" customHeight="1" x14ac:dyDescent="0.2">
      <c r="A938" s="4" t="s">
        <v>837</v>
      </c>
      <c r="B938" s="32" t="s">
        <v>72</v>
      </c>
      <c r="C938" s="28">
        <f>SUM(C925:C936)</f>
        <v>217</v>
      </c>
      <c r="D938" s="28">
        <f t="shared" ref="D938:P938" si="519">SUM(D925:D936)</f>
        <v>7604</v>
      </c>
      <c r="E938" s="28">
        <f t="shared" si="519"/>
        <v>7821</v>
      </c>
      <c r="F938" s="28">
        <f t="shared" si="519"/>
        <v>0</v>
      </c>
      <c r="G938" s="28">
        <f t="shared" si="519"/>
        <v>0</v>
      </c>
      <c r="H938" s="28">
        <f t="shared" si="519"/>
        <v>0</v>
      </c>
      <c r="I938" s="28">
        <f t="shared" si="519"/>
        <v>0</v>
      </c>
      <c r="J938" s="28">
        <f t="shared" si="519"/>
        <v>367167</v>
      </c>
      <c r="K938" s="28">
        <f t="shared" si="519"/>
        <v>370168</v>
      </c>
      <c r="L938" s="28">
        <f t="shared" si="519"/>
        <v>737335</v>
      </c>
      <c r="M938" s="28">
        <f t="shared" si="519"/>
        <v>737335</v>
      </c>
      <c r="N938" s="28">
        <f t="shared" si="519"/>
        <v>19122</v>
      </c>
      <c r="O938" s="28">
        <f t="shared" si="519"/>
        <v>42</v>
      </c>
      <c r="P938" s="28">
        <f t="shared" si="519"/>
        <v>19164</v>
      </c>
    </row>
    <row r="939" spans="1:16" ht="7" customHeight="1" x14ac:dyDescent="0.2">
      <c r="B939" s="32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30"/>
    </row>
    <row r="940" spans="1:16" ht="19.5" customHeight="1" x14ac:dyDescent="0.2">
      <c r="B940" s="33" t="s">
        <v>40</v>
      </c>
      <c r="C940" s="34">
        <v>18</v>
      </c>
      <c r="D940" s="34">
        <v>694</v>
      </c>
      <c r="E940" s="35">
        <f t="shared" ref="E940:E942" si="520">SUM(C940:D940)</f>
        <v>712</v>
      </c>
      <c r="F940" s="34">
        <v>440</v>
      </c>
      <c r="G940" s="34">
        <v>587</v>
      </c>
      <c r="H940" s="34">
        <v>0</v>
      </c>
      <c r="I940" s="36">
        <f t="shared" ref="I940:I942" si="521">SUM(F940:H940)</f>
        <v>1027</v>
      </c>
      <c r="J940" s="37">
        <v>40779</v>
      </c>
      <c r="K940" s="37">
        <v>34317</v>
      </c>
      <c r="L940" s="37">
        <f>SUM(J940:K940)</f>
        <v>75096</v>
      </c>
      <c r="M940" s="37">
        <f>I940+L940</f>
        <v>76123</v>
      </c>
      <c r="N940" s="37">
        <v>1844</v>
      </c>
      <c r="O940" s="37">
        <v>4</v>
      </c>
      <c r="P940" s="38">
        <f>SUM(N940:O940)</f>
        <v>1848</v>
      </c>
    </row>
    <row r="941" spans="1:16" ht="19.5" customHeight="1" x14ac:dyDescent="0.2">
      <c r="B941" s="27" t="s">
        <v>46</v>
      </c>
      <c r="C941" s="28">
        <v>28</v>
      </c>
      <c r="D941" s="28">
        <v>642</v>
      </c>
      <c r="E941" s="28">
        <f t="shared" si="520"/>
        <v>670</v>
      </c>
      <c r="F941" s="28">
        <v>624</v>
      </c>
      <c r="G941" s="28">
        <v>480</v>
      </c>
      <c r="H941" s="28">
        <v>0</v>
      </c>
      <c r="I941" s="29">
        <f t="shared" si="521"/>
        <v>1104</v>
      </c>
      <c r="J941" s="29">
        <v>34350</v>
      </c>
      <c r="K941" s="29">
        <v>35771</v>
      </c>
      <c r="L941" s="29">
        <f>SUM(J941:K941)</f>
        <v>70121</v>
      </c>
      <c r="M941" s="29">
        <f>I941+L941</f>
        <v>71225</v>
      </c>
      <c r="N941" s="29">
        <v>1733</v>
      </c>
      <c r="O941" s="31">
        <v>5</v>
      </c>
      <c r="P941" s="30">
        <f>SUM(N941:O941)</f>
        <v>1738</v>
      </c>
    </row>
    <row r="942" spans="1:16" ht="19.5" customHeight="1" x14ac:dyDescent="0.2">
      <c r="B942" s="27" t="s">
        <v>8</v>
      </c>
      <c r="C942" s="28">
        <v>44</v>
      </c>
      <c r="D942" s="28">
        <v>767</v>
      </c>
      <c r="E942" s="28">
        <f t="shared" si="520"/>
        <v>811</v>
      </c>
      <c r="F942" s="28">
        <v>0</v>
      </c>
      <c r="G942" s="28">
        <v>0</v>
      </c>
      <c r="H942" s="28">
        <v>0</v>
      </c>
      <c r="I942" s="29">
        <f t="shared" si="521"/>
        <v>0</v>
      </c>
      <c r="J942" s="29">
        <v>46512</v>
      </c>
      <c r="K942" s="29">
        <v>47456</v>
      </c>
      <c r="L942" s="29">
        <f>SUM(J942:K942)</f>
        <v>93968</v>
      </c>
      <c r="M942" s="29">
        <f>I942+L942</f>
        <v>93968</v>
      </c>
      <c r="N942" s="29">
        <v>2195</v>
      </c>
      <c r="O942" s="31">
        <v>3</v>
      </c>
      <c r="P942" s="30">
        <f>SUM(N942:O942)</f>
        <v>2198</v>
      </c>
    </row>
    <row r="943" spans="1:16" ht="19.5" customHeight="1" x14ac:dyDescent="0.2">
      <c r="B943" s="32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30"/>
    </row>
    <row r="944" spans="1:16" ht="19.5" customHeight="1" x14ac:dyDescent="0.2">
      <c r="A944" s="4" t="s">
        <v>838</v>
      </c>
      <c r="B944" s="32" t="s">
        <v>74</v>
      </c>
      <c r="C944" s="28">
        <f>SUM(C928:C936,C940:C942)</f>
        <v>253</v>
      </c>
      <c r="D944" s="28">
        <f t="shared" ref="D944:P944" si="522">SUM(D928:D936,D940:D942)</f>
        <v>8013</v>
      </c>
      <c r="E944" s="28">
        <f t="shared" si="522"/>
        <v>8266</v>
      </c>
      <c r="F944" s="28">
        <f t="shared" si="522"/>
        <v>1064</v>
      </c>
      <c r="G944" s="28">
        <f t="shared" si="522"/>
        <v>1067</v>
      </c>
      <c r="H944" s="28">
        <f t="shared" si="522"/>
        <v>0</v>
      </c>
      <c r="I944" s="28">
        <f t="shared" si="522"/>
        <v>2131</v>
      </c>
      <c r="J944" s="28">
        <f t="shared" si="522"/>
        <v>421978</v>
      </c>
      <c r="K944" s="28">
        <f t="shared" si="522"/>
        <v>427278</v>
      </c>
      <c r="L944" s="28">
        <f t="shared" si="522"/>
        <v>849256</v>
      </c>
      <c r="M944" s="28">
        <f t="shared" si="522"/>
        <v>851387</v>
      </c>
      <c r="N944" s="28">
        <f t="shared" si="522"/>
        <v>21081</v>
      </c>
      <c r="O944" s="28">
        <f t="shared" si="522"/>
        <v>48</v>
      </c>
      <c r="P944" s="28">
        <f t="shared" si="522"/>
        <v>21129</v>
      </c>
    </row>
    <row r="945" spans="2:16" ht="7" customHeight="1" x14ac:dyDescent="0.2">
      <c r="B945" s="39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1"/>
      <c r="P945" s="42"/>
    </row>
    <row r="946" spans="2:16" ht="19.5" customHeight="1" x14ac:dyDescent="0.2"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4"/>
      <c r="P946" s="44"/>
    </row>
    <row r="947" spans="2:16" ht="19.5" customHeight="1" x14ac:dyDescent="0.2"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4"/>
      <c r="P947" s="44"/>
    </row>
    <row r="948" spans="2:16" ht="19.5" customHeight="1" x14ac:dyDescent="0.2">
      <c r="B948" s="10" t="s">
        <v>11</v>
      </c>
      <c r="C948" s="11"/>
      <c r="D948" s="12"/>
      <c r="E948" s="12"/>
      <c r="F948" s="12" t="s">
        <v>85</v>
      </c>
      <c r="G948" s="12"/>
      <c r="H948" s="12"/>
      <c r="I948" s="12"/>
      <c r="J948" s="11"/>
      <c r="K948" s="12"/>
      <c r="L948" s="12"/>
      <c r="M948" s="12" t="s">
        <v>77</v>
      </c>
      <c r="N948" s="12"/>
      <c r="O948" s="45"/>
      <c r="P948" s="46"/>
    </row>
    <row r="949" spans="2:16" ht="19.5" customHeight="1" x14ac:dyDescent="0.2">
      <c r="B949" s="47"/>
      <c r="C949" s="14"/>
      <c r="D949" s="16" t="s">
        <v>31</v>
      </c>
      <c r="E949" s="16"/>
      <c r="F949" s="14"/>
      <c r="G949" s="16" t="s">
        <v>26</v>
      </c>
      <c r="H949" s="16"/>
      <c r="I949" s="14" t="s">
        <v>69</v>
      </c>
      <c r="J949" s="14"/>
      <c r="K949" s="16" t="s">
        <v>31</v>
      </c>
      <c r="L949" s="16"/>
      <c r="M949" s="14"/>
      <c r="N949" s="16" t="s">
        <v>26</v>
      </c>
      <c r="O949" s="48"/>
      <c r="P949" s="49" t="s">
        <v>14</v>
      </c>
    </row>
    <row r="950" spans="2:16" ht="19.5" customHeight="1" x14ac:dyDescent="0.2">
      <c r="B950" s="50" t="s">
        <v>35</v>
      </c>
      <c r="C950" s="14" t="s">
        <v>76</v>
      </c>
      <c r="D950" s="14" t="s">
        <v>60</v>
      </c>
      <c r="E950" s="14" t="s">
        <v>38</v>
      </c>
      <c r="F950" s="14" t="s">
        <v>76</v>
      </c>
      <c r="G950" s="14" t="s">
        <v>60</v>
      </c>
      <c r="H950" s="14" t="s">
        <v>38</v>
      </c>
      <c r="I950" s="17"/>
      <c r="J950" s="14" t="s">
        <v>76</v>
      </c>
      <c r="K950" s="14" t="s">
        <v>60</v>
      </c>
      <c r="L950" s="14" t="s">
        <v>38</v>
      </c>
      <c r="M950" s="14" t="s">
        <v>76</v>
      </c>
      <c r="N950" s="14" t="s">
        <v>60</v>
      </c>
      <c r="O950" s="51" t="s">
        <v>38</v>
      </c>
      <c r="P950" s="52"/>
    </row>
    <row r="951" spans="2:16" ht="7" customHeight="1" x14ac:dyDescent="0.2">
      <c r="B951" s="53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51"/>
      <c r="P951" s="49"/>
    </row>
    <row r="952" spans="2:16" ht="19.5" customHeight="1" x14ac:dyDescent="0.2">
      <c r="B952" s="27" t="s">
        <v>40</v>
      </c>
      <c r="C952" s="28">
        <v>700</v>
      </c>
      <c r="D952" s="28">
        <v>362</v>
      </c>
      <c r="E952" s="28">
        <f>SUM(C952:D952)</f>
        <v>1062</v>
      </c>
      <c r="F952" s="28">
        <v>119</v>
      </c>
      <c r="G952" s="28">
        <v>74</v>
      </c>
      <c r="H952" s="28">
        <f>SUM(F952:G952)</f>
        <v>193</v>
      </c>
      <c r="I952" s="28">
        <f>E952+H952</f>
        <v>1255</v>
      </c>
      <c r="J952" s="28">
        <v>0</v>
      </c>
      <c r="K952" s="28">
        <v>0</v>
      </c>
      <c r="L952" s="28">
        <f>SUM(J952:K952)</f>
        <v>0</v>
      </c>
      <c r="M952" s="28">
        <v>0</v>
      </c>
      <c r="N952" s="28">
        <v>0</v>
      </c>
      <c r="O952" s="28">
        <f>SUM(M952:N952)</f>
        <v>0</v>
      </c>
      <c r="P952" s="30">
        <f>L952+O952</f>
        <v>0</v>
      </c>
    </row>
    <row r="953" spans="2:16" ht="19.5" customHeight="1" x14ac:dyDescent="0.2">
      <c r="B953" s="27" t="s">
        <v>46</v>
      </c>
      <c r="C953" s="28">
        <v>994</v>
      </c>
      <c r="D953" s="28">
        <v>846</v>
      </c>
      <c r="E953" s="28">
        <f t="shared" ref="E953:E963" si="523">SUM(C953:D953)</f>
        <v>1840</v>
      </c>
      <c r="F953" s="28">
        <v>117</v>
      </c>
      <c r="G953" s="28">
        <v>74</v>
      </c>
      <c r="H953" s="28">
        <f t="shared" ref="H953:H963" si="524">SUM(F953:G953)</f>
        <v>191</v>
      </c>
      <c r="I953" s="28">
        <f>E953+H953</f>
        <v>2031</v>
      </c>
      <c r="J953" s="28">
        <v>0</v>
      </c>
      <c r="K953" s="28">
        <v>0</v>
      </c>
      <c r="L953" s="28">
        <f t="shared" ref="L953:L963" si="525">SUM(J953:K953)</f>
        <v>0</v>
      </c>
      <c r="M953" s="28">
        <v>0</v>
      </c>
      <c r="N953" s="25">
        <v>0</v>
      </c>
      <c r="O953" s="28">
        <f t="shared" ref="O953:O963" si="526">SUM(M953:N953)</f>
        <v>0</v>
      </c>
      <c r="P953" s="30">
        <f t="shared" ref="P953:P963" si="527">L953+O953</f>
        <v>0</v>
      </c>
    </row>
    <row r="954" spans="2:16" ht="19.5" customHeight="1" x14ac:dyDescent="0.2">
      <c r="B954" s="27" t="s">
        <v>8</v>
      </c>
      <c r="C954" s="28">
        <v>1065</v>
      </c>
      <c r="D954" s="28">
        <v>928</v>
      </c>
      <c r="E954" s="28">
        <f t="shared" si="523"/>
        <v>1993</v>
      </c>
      <c r="F954" s="28">
        <v>131</v>
      </c>
      <c r="G954" s="28">
        <v>87</v>
      </c>
      <c r="H954" s="28">
        <f t="shared" si="524"/>
        <v>218</v>
      </c>
      <c r="I954" s="28">
        <f>E954+H954</f>
        <v>2211</v>
      </c>
      <c r="J954" s="28">
        <v>0</v>
      </c>
      <c r="K954" s="28">
        <v>0</v>
      </c>
      <c r="L954" s="28">
        <f t="shared" si="525"/>
        <v>0</v>
      </c>
      <c r="M954" s="28">
        <v>0</v>
      </c>
      <c r="N954" s="28">
        <v>0</v>
      </c>
      <c r="O954" s="28">
        <f t="shared" si="526"/>
        <v>0</v>
      </c>
      <c r="P954" s="30">
        <f t="shared" si="527"/>
        <v>0</v>
      </c>
    </row>
    <row r="955" spans="2:16" ht="19.5" customHeight="1" x14ac:dyDescent="0.2">
      <c r="B955" s="27" t="s">
        <v>50</v>
      </c>
      <c r="C955" s="28">
        <v>930</v>
      </c>
      <c r="D955" s="28">
        <v>544</v>
      </c>
      <c r="E955" s="28">
        <f t="shared" si="523"/>
        <v>1474</v>
      </c>
      <c r="F955" s="28">
        <v>131</v>
      </c>
      <c r="G955" s="28">
        <v>67</v>
      </c>
      <c r="H955" s="28">
        <f t="shared" si="524"/>
        <v>198</v>
      </c>
      <c r="I955" s="28">
        <f t="shared" ref="I955:I963" si="528">E955+H955</f>
        <v>1672</v>
      </c>
      <c r="J955" s="28">
        <v>0</v>
      </c>
      <c r="K955" s="28">
        <v>0</v>
      </c>
      <c r="L955" s="28">
        <f t="shared" si="525"/>
        <v>0</v>
      </c>
      <c r="M955" s="28">
        <v>0</v>
      </c>
      <c r="N955" s="28">
        <v>0</v>
      </c>
      <c r="O955" s="28">
        <f t="shared" si="526"/>
        <v>0</v>
      </c>
      <c r="P955" s="30">
        <f t="shared" si="527"/>
        <v>0</v>
      </c>
    </row>
    <row r="956" spans="2:16" ht="19.5" customHeight="1" x14ac:dyDescent="0.2">
      <c r="B956" s="27" t="s">
        <v>51</v>
      </c>
      <c r="C956" s="28">
        <v>648</v>
      </c>
      <c r="D956" s="28">
        <v>436</v>
      </c>
      <c r="E956" s="28">
        <f t="shared" si="523"/>
        <v>1084</v>
      </c>
      <c r="F956" s="28">
        <v>110</v>
      </c>
      <c r="G956" s="28">
        <v>79</v>
      </c>
      <c r="H956" s="28">
        <f t="shared" si="524"/>
        <v>189</v>
      </c>
      <c r="I956" s="28">
        <f t="shared" si="528"/>
        <v>1273</v>
      </c>
      <c r="J956" s="28">
        <v>0</v>
      </c>
      <c r="K956" s="28">
        <v>0</v>
      </c>
      <c r="L956" s="28">
        <f t="shared" si="525"/>
        <v>0</v>
      </c>
      <c r="M956" s="28">
        <v>0</v>
      </c>
      <c r="N956" s="28">
        <v>0</v>
      </c>
      <c r="O956" s="28">
        <f t="shared" si="526"/>
        <v>0</v>
      </c>
      <c r="P956" s="30">
        <f t="shared" si="527"/>
        <v>0</v>
      </c>
    </row>
    <row r="957" spans="2:16" ht="19.5" customHeight="1" x14ac:dyDescent="0.2">
      <c r="B957" s="27" t="s">
        <v>53</v>
      </c>
      <c r="C957" s="28">
        <v>932</v>
      </c>
      <c r="D957" s="28">
        <v>601</v>
      </c>
      <c r="E957" s="28">
        <f t="shared" si="523"/>
        <v>1533</v>
      </c>
      <c r="F957" s="28">
        <v>130</v>
      </c>
      <c r="G957" s="28">
        <v>64</v>
      </c>
      <c r="H957" s="28">
        <f t="shared" si="524"/>
        <v>194</v>
      </c>
      <c r="I957" s="28">
        <f t="shared" si="528"/>
        <v>1727</v>
      </c>
      <c r="J957" s="28">
        <v>0</v>
      </c>
      <c r="K957" s="28">
        <v>0</v>
      </c>
      <c r="L957" s="28">
        <f t="shared" si="525"/>
        <v>0</v>
      </c>
      <c r="M957" s="28">
        <v>0</v>
      </c>
      <c r="N957" s="28">
        <v>0</v>
      </c>
      <c r="O957" s="28">
        <f t="shared" si="526"/>
        <v>0</v>
      </c>
      <c r="P957" s="30">
        <f t="shared" si="527"/>
        <v>0</v>
      </c>
    </row>
    <row r="958" spans="2:16" ht="19.5" customHeight="1" x14ac:dyDescent="0.2">
      <c r="B958" s="27" t="s">
        <v>58</v>
      </c>
      <c r="C958" s="28">
        <v>888</v>
      </c>
      <c r="D958" s="28">
        <v>384</v>
      </c>
      <c r="E958" s="28">
        <f t="shared" si="523"/>
        <v>1272</v>
      </c>
      <c r="F958" s="28">
        <v>122</v>
      </c>
      <c r="G958" s="28">
        <v>65</v>
      </c>
      <c r="H958" s="28">
        <f t="shared" si="524"/>
        <v>187</v>
      </c>
      <c r="I958" s="28">
        <f t="shared" si="528"/>
        <v>1459</v>
      </c>
      <c r="J958" s="28">
        <v>0</v>
      </c>
      <c r="K958" s="28">
        <v>0</v>
      </c>
      <c r="L958" s="28">
        <f t="shared" si="525"/>
        <v>0</v>
      </c>
      <c r="M958" s="28">
        <v>0</v>
      </c>
      <c r="N958" s="28">
        <v>0</v>
      </c>
      <c r="O958" s="28">
        <f t="shared" si="526"/>
        <v>0</v>
      </c>
      <c r="P958" s="30">
        <f t="shared" si="527"/>
        <v>0</v>
      </c>
    </row>
    <row r="959" spans="2:16" ht="19.5" customHeight="1" x14ac:dyDescent="0.2">
      <c r="B959" s="27" t="s">
        <v>4</v>
      </c>
      <c r="C959" s="28">
        <v>644</v>
      </c>
      <c r="D959" s="28">
        <v>480</v>
      </c>
      <c r="E959" s="28">
        <f t="shared" si="523"/>
        <v>1124</v>
      </c>
      <c r="F959" s="28">
        <v>112</v>
      </c>
      <c r="G959" s="28">
        <v>73</v>
      </c>
      <c r="H959" s="28">
        <f t="shared" si="524"/>
        <v>185</v>
      </c>
      <c r="I959" s="28">
        <f t="shared" si="528"/>
        <v>1309</v>
      </c>
      <c r="J959" s="28">
        <v>0</v>
      </c>
      <c r="K959" s="28">
        <v>0</v>
      </c>
      <c r="L959" s="28">
        <f t="shared" si="525"/>
        <v>0</v>
      </c>
      <c r="M959" s="28">
        <v>0</v>
      </c>
      <c r="N959" s="28">
        <v>0</v>
      </c>
      <c r="O959" s="28">
        <f t="shared" si="526"/>
        <v>0</v>
      </c>
      <c r="P959" s="30">
        <f t="shared" si="527"/>
        <v>0</v>
      </c>
    </row>
    <row r="960" spans="2:16" ht="19.5" customHeight="1" x14ac:dyDescent="0.2">
      <c r="B960" s="27" t="s">
        <v>59</v>
      </c>
      <c r="C960" s="28">
        <v>800</v>
      </c>
      <c r="D960" s="28">
        <v>870</v>
      </c>
      <c r="E960" s="28">
        <f t="shared" si="523"/>
        <v>1670</v>
      </c>
      <c r="F960" s="28">
        <v>114</v>
      </c>
      <c r="G960" s="28">
        <v>63</v>
      </c>
      <c r="H960" s="28">
        <f t="shared" si="524"/>
        <v>177</v>
      </c>
      <c r="I960" s="28">
        <f t="shared" si="528"/>
        <v>1847</v>
      </c>
      <c r="J960" s="28">
        <v>0</v>
      </c>
      <c r="K960" s="28">
        <v>0</v>
      </c>
      <c r="L960" s="28">
        <f t="shared" si="525"/>
        <v>0</v>
      </c>
      <c r="M960" s="28">
        <v>0</v>
      </c>
      <c r="N960" s="28">
        <v>0</v>
      </c>
      <c r="O960" s="28">
        <f t="shared" si="526"/>
        <v>0</v>
      </c>
      <c r="P960" s="30">
        <f t="shared" si="527"/>
        <v>0</v>
      </c>
    </row>
    <row r="961" spans="1:16" ht="19.5" customHeight="1" x14ac:dyDescent="0.2">
      <c r="B961" s="27" t="s">
        <v>25</v>
      </c>
      <c r="C961" s="28">
        <v>839</v>
      </c>
      <c r="D961" s="28">
        <v>569</v>
      </c>
      <c r="E961" s="28">
        <f t="shared" si="523"/>
        <v>1408</v>
      </c>
      <c r="F961" s="28">
        <v>119</v>
      </c>
      <c r="G961" s="28">
        <v>63</v>
      </c>
      <c r="H961" s="28">
        <f t="shared" si="524"/>
        <v>182</v>
      </c>
      <c r="I961" s="28">
        <f t="shared" si="528"/>
        <v>1590</v>
      </c>
      <c r="J961" s="28">
        <v>0</v>
      </c>
      <c r="K961" s="28">
        <v>0</v>
      </c>
      <c r="L961" s="28">
        <f t="shared" si="525"/>
        <v>0</v>
      </c>
      <c r="M961" s="28">
        <v>0</v>
      </c>
      <c r="N961" s="28">
        <v>0</v>
      </c>
      <c r="O961" s="28">
        <f t="shared" si="526"/>
        <v>0</v>
      </c>
      <c r="P961" s="30">
        <f t="shared" si="527"/>
        <v>0</v>
      </c>
    </row>
    <row r="962" spans="1:16" ht="19.5" customHeight="1" x14ac:dyDescent="0.2">
      <c r="B962" s="27" t="s">
        <v>19</v>
      </c>
      <c r="C962" s="28">
        <v>636</v>
      </c>
      <c r="D962" s="28">
        <v>613</v>
      </c>
      <c r="E962" s="28">
        <f t="shared" si="523"/>
        <v>1249</v>
      </c>
      <c r="F962" s="28">
        <v>119</v>
      </c>
      <c r="G962" s="28">
        <v>59</v>
      </c>
      <c r="H962" s="28">
        <f t="shared" si="524"/>
        <v>178</v>
      </c>
      <c r="I962" s="28">
        <f t="shared" si="528"/>
        <v>1427</v>
      </c>
      <c r="J962" s="28">
        <v>0</v>
      </c>
      <c r="K962" s="28">
        <v>0</v>
      </c>
      <c r="L962" s="28">
        <f t="shared" si="525"/>
        <v>0</v>
      </c>
      <c r="M962" s="28">
        <v>0</v>
      </c>
      <c r="N962" s="28">
        <v>0</v>
      </c>
      <c r="O962" s="28">
        <f t="shared" si="526"/>
        <v>0</v>
      </c>
      <c r="P962" s="30">
        <f t="shared" si="527"/>
        <v>0</v>
      </c>
    </row>
    <row r="963" spans="1:16" ht="19.5" customHeight="1" x14ac:dyDescent="0.2">
      <c r="B963" s="27" t="s">
        <v>66</v>
      </c>
      <c r="C963" s="28">
        <v>664</v>
      </c>
      <c r="D963" s="28">
        <v>373</v>
      </c>
      <c r="E963" s="28">
        <f t="shared" si="523"/>
        <v>1037</v>
      </c>
      <c r="F963" s="28">
        <v>135</v>
      </c>
      <c r="G963" s="28">
        <v>104</v>
      </c>
      <c r="H963" s="28">
        <f t="shared" si="524"/>
        <v>239</v>
      </c>
      <c r="I963" s="28">
        <f t="shared" si="528"/>
        <v>1276</v>
      </c>
      <c r="J963" s="28">
        <v>0</v>
      </c>
      <c r="K963" s="28">
        <v>0</v>
      </c>
      <c r="L963" s="28">
        <f t="shared" si="525"/>
        <v>0</v>
      </c>
      <c r="M963" s="28">
        <v>0</v>
      </c>
      <c r="N963" s="28">
        <v>0</v>
      </c>
      <c r="O963" s="28">
        <f t="shared" si="526"/>
        <v>0</v>
      </c>
      <c r="P963" s="30">
        <f t="shared" si="527"/>
        <v>0</v>
      </c>
    </row>
    <row r="964" spans="1:16" ht="19.5" customHeight="1" x14ac:dyDescent="0.2">
      <c r="B964" s="32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30"/>
    </row>
    <row r="965" spans="1:16" ht="19.5" customHeight="1" x14ac:dyDescent="0.2">
      <c r="A965" s="4" t="s">
        <v>839</v>
      </c>
      <c r="B965" s="32" t="s">
        <v>72</v>
      </c>
      <c r="C965" s="28">
        <f>SUM(C952:C963)</f>
        <v>9740</v>
      </c>
      <c r="D965" s="28">
        <f t="shared" ref="D965:P965" si="529">SUM(D952:D963)</f>
        <v>7006</v>
      </c>
      <c r="E965" s="28">
        <f t="shared" si="529"/>
        <v>16746</v>
      </c>
      <c r="F965" s="28">
        <f t="shared" si="529"/>
        <v>1459</v>
      </c>
      <c r="G965" s="28">
        <f t="shared" si="529"/>
        <v>872</v>
      </c>
      <c r="H965" s="28">
        <f t="shared" si="529"/>
        <v>2331</v>
      </c>
      <c r="I965" s="28">
        <f t="shared" si="529"/>
        <v>19077</v>
      </c>
      <c r="J965" s="28">
        <f t="shared" si="529"/>
        <v>0</v>
      </c>
      <c r="K965" s="28">
        <f t="shared" si="529"/>
        <v>0</v>
      </c>
      <c r="L965" s="28">
        <f t="shared" si="529"/>
        <v>0</v>
      </c>
      <c r="M965" s="28">
        <f t="shared" si="529"/>
        <v>0</v>
      </c>
      <c r="N965" s="28">
        <f t="shared" si="529"/>
        <v>0</v>
      </c>
      <c r="O965" s="28">
        <f t="shared" si="529"/>
        <v>0</v>
      </c>
      <c r="P965" s="28">
        <f t="shared" si="529"/>
        <v>0</v>
      </c>
    </row>
    <row r="966" spans="1:16" ht="7" customHeight="1" x14ac:dyDescent="0.2">
      <c r="B966" s="32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30"/>
    </row>
    <row r="967" spans="1:16" ht="19.5" customHeight="1" x14ac:dyDescent="0.2">
      <c r="B967" s="33" t="s">
        <v>40</v>
      </c>
      <c r="C967" s="34">
        <v>439</v>
      </c>
      <c r="D967" s="34">
        <v>407</v>
      </c>
      <c r="E967" s="34">
        <f t="shared" ref="E967:E969" si="530">SUM(C967:D967)</f>
        <v>846</v>
      </c>
      <c r="F967" s="34">
        <v>113</v>
      </c>
      <c r="G967" s="34">
        <v>72</v>
      </c>
      <c r="H967" s="34">
        <f t="shared" ref="H967:H969" si="531">SUM(F967:G967)</f>
        <v>185</v>
      </c>
      <c r="I967" s="34">
        <f t="shared" ref="I967:I969" si="532">E967+H967</f>
        <v>1031</v>
      </c>
      <c r="J967" s="34">
        <v>0</v>
      </c>
      <c r="K967" s="34">
        <v>0</v>
      </c>
      <c r="L967" s="34">
        <f t="shared" ref="L967:L969" si="533">SUM(J967:K967)</f>
        <v>0</v>
      </c>
      <c r="M967" s="34">
        <v>0</v>
      </c>
      <c r="N967" s="34">
        <v>0</v>
      </c>
      <c r="O967" s="34">
        <f t="shared" ref="O967:O969" si="534">SUM(M967:N967)</f>
        <v>0</v>
      </c>
      <c r="P967" s="38">
        <f t="shared" ref="P967:P969" si="535">L967+O967</f>
        <v>0</v>
      </c>
    </row>
    <row r="968" spans="1:16" ht="19.5" customHeight="1" x14ac:dyDescent="0.2">
      <c r="B968" s="27" t="s">
        <v>46</v>
      </c>
      <c r="C968" s="28">
        <v>650</v>
      </c>
      <c r="D968" s="28">
        <v>460</v>
      </c>
      <c r="E968" s="28">
        <f t="shared" si="530"/>
        <v>1110</v>
      </c>
      <c r="F968" s="28">
        <v>108</v>
      </c>
      <c r="G968" s="28">
        <v>86</v>
      </c>
      <c r="H968" s="28">
        <f t="shared" si="531"/>
        <v>194</v>
      </c>
      <c r="I968" s="28">
        <f t="shared" si="532"/>
        <v>1304</v>
      </c>
      <c r="J968" s="28">
        <v>0</v>
      </c>
      <c r="K968" s="28">
        <v>0</v>
      </c>
      <c r="L968" s="28">
        <f t="shared" si="533"/>
        <v>0</v>
      </c>
      <c r="M968" s="28">
        <v>0</v>
      </c>
      <c r="N968" s="25">
        <v>0</v>
      </c>
      <c r="O968" s="28">
        <f t="shared" si="534"/>
        <v>0</v>
      </c>
      <c r="P968" s="30">
        <f t="shared" si="535"/>
        <v>0</v>
      </c>
    </row>
    <row r="969" spans="1:16" ht="19.5" customHeight="1" x14ac:dyDescent="0.2">
      <c r="B969" s="27" t="s">
        <v>8</v>
      </c>
      <c r="C969" s="28">
        <v>815</v>
      </c>
      <c r="D969" s="28">
        <v>534</v>
      </c>
      <c r="E969" s="28">
        <f t="shared" si="530"/>
        <v>1349</v>
      </c>
      <c r="F969" s="28">
        <v>106</v>
      </c>
      <c r="G969" s="28">
        <v>96</v>
      </c>
      <c r="H969" s="28">
        <f t="shared" si="531"/>
        <v>202</v>
      </c>
      <c r="I969" s="28">
        <f t="shared" si="532"/>
        <v>1551</v>
      </c>
      <c r="J969" s="28">
        <v>0</v>
      </c>
      <c r="K969" s="28">
        <v>0</v>
      </c>
      <c r="L969" s="28">
        <f t="shared" si="533"/>
        <v>0</v>
      </c>
      <c r="M969" s="28">
        <v>0</v>
      </c>
      <c r="N969" s="28">
        <v>0</v>
      </c>
      <c r="O969" s="28">
        <f t="shared" si="534"/>
        <v>0</v>
      </c>
      <c r="P969" s="30">
        <f t="shared" si="535"/>
        <v>0</v>
      </c>
    </row>
    <row r="970" spans="1:16" ht="19.5" customHeight="1" x14ac:dyDescent="0.2">
      <c r="B970" s="32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30"/>
    </row>
    <row r="971" spans="1:16" ht="19.5" customHeight="1" x14ac:dyDescent="0.2">
      <c r="A971" s="4" t="s">
        <v>840</v>
      </c>
      <c r="B971" s="32" t="s">
        <v>74</v>
      </c>
      <c r="C971" s="28">
        <f>SUM(C955:C963,C967:C969)</f>
        <v>8885</v>
      </c>
      <c r="D971" s="28">
        <f t="shared" ref="D971:P971" si="536">SUM(D955:D963,D967:D969)</f>
        <v>6271</v>
      </c>
      <c r="E971" s="28">
        <f t="shared" si="536"/>
        <v>15156</v>
      </c>
      <c r="F971" s="28">
        <f t="shared" si="536"/>
        <v>1419</v>
      </c>
      <c r="G971" s="28">
        <f t="shared" si="536"/>
        <v>891</v>
      </c>
      <c r="H971" s="28">
        <f t="shared" si="536"/>
        <v>2310</v>
      </c>
      <c r="I971" s="28">
        <f t="shared" si="536"/>
        <v>17466</v>
      </c>
      <c r="J971" s="28">
        <f t="shared" si="536"/>
        <v>0</v>
      </c>
      <c r="K971" s="28">
        <f t="shared" si="536"/>
        <v>0</v>
      </c>
      <c r="L971" s="28">
        <f t="shared" si="536"/>
        <v>0</v>
      </c>
      <c r="M971" s="28">
        <f t="shared" si="536"/>
        <v>0</v>
      </c>
      <c r="N971" s="28">
        <f t="shared" si="536"/>
        <v>0</v>
      </c>
      <c r="O971" s="28">
        <f t="shared" si="536"/>
        <v>0</v>
      </c>
      <c r="P971" s="28">
        <f t="shared" si="536"/>
        <v>0</v>
      </c>
    </row>
    <row r="972" spans="1:16" ht="7" customHeight="1" x14ac:dyDescent="0.2">
      <c r="B972" s="39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54"/>
    </row>
    <row r="973" spans="1:16" ht="19.5" customHeight="1" x14ac:dyDescent="0.2">
      <c r="B973" s="81" t="s">
        <v>775</v>
      </c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</row>
    <row r="974" spans="1:16" ht="19.5" customHeight="1" x14ac:dyDescent="0.2">
      <c r="B974" s="6" t="s">
        <v>2</v>
      </c>
      <c r="C974" s="6" t="s">
        <v>711</v>
      </c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4"/>
      <c r="P974" s="44"/>
    </row>
    <row r="975" spans="1:16" ht="19.5" customHeight="1" x14ac:dyDescent="0.2">
      <c r="B975" s="10" t="s">
        <v>11</v>
      </c>
      <c r="C975" s="11"/>
      <c r="D975" s="12" t="s">
        <v>17</v>
      </c>
      <c r="E975" s="12"/>
      <c r="F975" s="82" t="s">
        <v>83</v>
      </c>
      <c r="G975" s="83"/>
      <c r="H975" s="83"/>
      <c r="I975" s="83"/>
      <c r="J975" s="83"/>
      <c r="K975" s="83"/>
      <c r="L975" s="83"/>
      <c r="M975" s="84"/>
      <c r="N975" s="82" t="s">
        <v>776</v>
      </c>
      <c r="O975" s="83"/>
      <c r="P975" s="85"/>
    </row>
    <row r="976" spans="1:16" ht="19.5" customHeight="1" x14ac:dyDescent="0.2">
      <c r="B976" s="13"/>
      <c r="C976" s="14" t="s">
        <v>23</v>
      </c>
      <c r="D976" s="14" t="s">
        <v>5</v>
      </c>
      <c r="E976" s="14" t="s">
        <v>30</v>
      </c>
      <c r="F976" s="14"/>
      <c r="G976" s="15" t="s">
        <v>31</v>
      </c>
      <c r="H976" s="15"/>
      <c r="I976" s="16"/>
      <c r="J976" s="14"/>
      <c r="K976" s="16" t="s">
        <v>26</v>
      </c>
      <c r="L976" s="16"/>
      <c r="M976" s="14" t="s">
        <v>14</v>
      </c>
      <c r="N976" s="17" t="s">
        <v>393</v>
      </c>
      <c r="O976" s="18" t="s">
        <v>67</v>
      </c>
      <c r="P976" s="19" t="s">
        <v>69</v>
      </c>
    </row>
    <row r="977" spans="1:16" ht="19.5" customHeight="1" x14ac:dyDescent="0.2">
      <c r="B977" s="13" t="s">
        <v>35</v>
      </c>
      <c r="C977" s="17"/>
      <c r="D977" s="17"/>
      <c r="E977" s="17"/>
      <c r="F977" s="14" t="s">
        <v>36</v>
      </c>
      <c r="G977" s="14" t="s">
        <v>41</v>
      </c>
      <c r="H977" s="14" t="s">
        <v>44</v>
      </c>
      <c r="I977" s="14" t="s">
        <v>38</v>
      </c>
      <c r="J977" s="14" t="s">
        <v>36</v>
      </c>
      <c r="K977" s="14" t="s">
        <v>41</v>
      </c>
      <c r="L977" s="14" t="s">
        <v>38</v>
      </c>
      <c r="M977" s="17"/>
      <c r="N977" s="20"/>
      <c r="O977" s="21"/>
      <c r="P977" s="22"/>
    </row>
    <row r="978" spans="1:16" ht="7" customHeight="1" x14ac:dyDescent="0.2">
      <c r="B978" s="23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24"/>
      <c r="O978" s="25"/>
      <c r="P978" s="26"/>
    </row>
    <row r="979" spans="1:16" ht="19.5" customHeight="1" x14ac:dyDescent="0.2">
      <c r="B979" s="27" t="s">
        <v>40</v>
      </c>
      <c r="C979" s="28">
        <v>0</v>
      </c>
      <c r="D979" s="28">
        <v>1326</v>
      </c>
      <c r="E979" s="28">
        <f>SUM(C979:D979)</f>
        <v>1326</v>
      </c>
      <c r="F979" s="28">
        <v>0</v>
      </c>
      <c r="G979" s="28">
        <v>0</v>
      </c>
      <c r="H979" s="28">
        <v>0</v>
      </c>
      <c r="I979" s="29">
        <f>SUM(F979:H979)</f>
        <v>0</v>
      </c>
      <c r="J979" s="29">
        <v>78419</v>
      </c>
      <c r="K979" s="29">
        <v>62348</v>
      </c>
      <c r="L979" s="29">
        <f>SUM(J979:K979)</f>
        <v>140767</v>
      </c>
      <c r="M979" s="29">
        <f>I979+L979</f>
        <v>140767</v>
      </c>
      <c r="N979" s="29">
        <v>3761</v>
      </c>
      <c r="O979" s="29">
        <v>0</v>
      </c>
      <c r="P979" s="30">
        <f>SUM(N979:O979)</f>
        <v>3761</v>
      </c>
    </row>
    <row r="980" spans="1:16" ht="19.5" customHeight="1" x14ac:dyDescent="0.2">
      <c r="B980" s="27" t="s">
        <v>46</v>
      </c>
      <c r="C980" s="28">
        <v>0</v>
      </c>
      <c r="D980" s="28">
        <v>903</v>
      </c>
      <c r="E980" s="28">
        <f t="shared" ref="E980:E990" si="537">SUM(C980:D980)</f>
        <v>903</v>
      </c>
      <c r="F980" s="28">
        <v>0</v>
      </c>
      <c r="G980" s="28">
        <v>0</v>
      </c>
      <c r="H980" s="28">
        <v>0</v>
      </c>
      <c r="I980" s="29">
        <f t="shared" ref="I980:I990" si="538">SUM(F980:H980)</f>
        <v>0</v>
      </c>
      <c r="J980" s="29">
        <v>35715</v>
      </c>
      <c r="K980" s="29">
        <v>37257</v>
      </c>
      <c r="L980" s="29">
        <f t="shared" ref="L980:L990" si="539">SUM(J980:K980)</f>
        <v>72972</v>
      </c>
      <c r="M980" s="29">
        <f t="shared" ref="M980:M989" si="540">I980+L980</f>
        <v>72972</v>
      </c>
      <c r="N980" s="29">
        <v>2214</v>
      </c>
      <c r="O980" s="31">
        <v>0</v>
      </c>
      <c r="P980" s="30">
        <f t="shared" ref="P980:P990" si="541">SUM(N980:O980)</f>
        <v>2214</v>
      </c>
    </row>
    <row r="981" spans="1:16" ht="19.5" customHeight="1" x14ac:dyDescent="0.2">
      <c r="B981" s="27" t="s">
        <v>8</v>
      </c>
      <c r="C981" s="28">
        <v>0</v>
      </c>
      <c r="D981" s="28">
        <v>1176</v>
      </c>
      <c r="E981" s="28">
        <f t="shared" si="537"/>
        <v>1176</v>
      </c>
      <c r="F981" s="28">
        <v>0</v>
      </c>
      <c r="G981" s="28">
        <v>0</v>
      </c>
      <c r="H981" s="28">
        <v>0</v>
      </c>
      <c r="I981" s="29">
        <f t="shared" si="538"/>
        <v>0</v>
      </c>
      <c r="J981" s="29">
        <v>82775</v>
      </c>
      <c r="K981" s="29">
        <v>84217</v>
      </c>
      <c r="L981" s="29">
        <f t="shared" si="539"/>
        <v>166992</v>
      </c>
      <c r="M981" s="29">
        <f t="shared" si="540"/>
        <v>166992</v>
      </c>
      <c r="N981" s="29">
        <v>3457</v>
      </c>
      <c r="O981" s="29">
        <v>0</v>
      </c>
      <c r="P981" s="30">
        <f t="shared" si="541"/>
        <v>3457</v>
      </c>
    </row>
    <row r="982" spans="1:16" ht="19.5" customHeight="1" x14ac:dyDescent="0.2">
      <c r="B982" s="27" t="s">
        <v>50</v>
      </c>
      <c r="C982" s="28">
        <v>0</v>
      </c>
      <c r="D982" s="28">
        <v>1219</v>
      </c>
      <c r="E982" s="28">
        <f t="shared" si="537"/>
        <v>1219</v>
      </c>
      <c r="F982" s="28">
        <v>0</v>
      </c>
      <c r="G982" s="28">
        <v>0</v>
      </c>
      <c r="H982" s="28">
        <v>0</v>
      </c>
      <c r="I982" s="29">
        <f t="shared" si="538"/>
        <v>0</v>
      </c>
      <c r="J982" s="28">
        <v>72334</v>
      </c>
      <c r="K982" s="28">
        <v>80879</v>
      </c>
      <c r="L982" s="29">
        <f t="shared" si="539"/>
        <v>153213</v>
      </c>
      <c r="M982" s="29">
        <f t="shared" si="540"/>
        <v>153213</v>
      </c>
      <c r="N982" s="28">
        <v>3609</v>
      </c>
      <c r="O982" s="28">
        <v>0</v>
      </c>
      <c r="P982" s="30">
        <f t="shared" si="541"/>
        <v>3609</v>
      </c>
    </row>
    <row r="983" spans="1:16" ht="19.5" customHeight="1" x14ac:dyDescent="0.2">
      <c r="B983" s="27" t="s">
        <v>51</v>
      </c>
      <c r="C983" s="28">
        <v>0</v>
      </c>
      <c r="D983" s="28">
        <v>1357</v>
      </c>
      <c r="E983" s="28">
        <f t="shared" si="537"/>
        <v>1357</v>
      </c>
      <c r="F983" s="28">
        <v>0</v>
      </c>
      <c r="G983" s="28">
        <v>0</v>
      </c>
      <c r="H983" s="28">
        <v>0</v>
      </c>
      <c r="I983" s="29">
        <f t="shared" si="538"/>
        <v>0</v>
      </c>
      <c r="J983" s="28">
        <v>97130</v>
      </c>
      <c r="K983" s="28">
        <v>93827</v>
      </c>
      <c r="L983" s="29">
        <f t="shared" si="539"/>
        <v>190957</v>
      </c>
      <c r="M983" s="29">
        <f t="shared" si="540"/>
        <v>190957</v>
      </c>
      <c r="N983" s="28">
        <v>4262</v>
      </c>
      <c r="O983" s="28">
        <v>0</v>
      </c>
      <c r="P983" s="30">
        <f t="shared" si="541"/>
        <v>4262</v>
      </c>
    </row>
    <row r="984" spans="1:16" ht="19.5" customHeight="1" x14ac:dyDescent="0.2">
      <c r="B984" s="27" t="s">
        <v>53</v>
      </c>
      <c r="C984" s="28">
        <v>0</v>
      </c>
      <c r="D984" s="28">
        <v>1231</v>
      </c>
      <c r="E984" s="28">
        <f t="shared" si="537"/>
        <v>1231</v>
      </c>
      <c r="F984" s="28">
        <v>0</v>
      </c>
      <c r="G984" s="28">
        <v>0</v>
      </c>
      <c r="H984" s="28">
        <v>0</v>
      </c>
      <c r="I984" s="29">
        <f t="shared" si="538"/>
        <v>0</v>
      </c>
      <c r="J984" s="28">
        <v>75370</v>
      </c>
      <c r="K984" s="28">
        <v>77045</v>
      </c>
      <c r="L984" s="29">
        <f t="shared" si="539"/>
        <v>152415</v>
      </c>
      <c r="M984" s="29">
        <f t="shared" si="540"/>
        <v>152415</v>
      </c>
      <c r="N984" s="28">
        <v>3922</v>
      </c>
      <c r="O984" s="28">
        <v>0</v>
      </c>
      <c r="P984" s="30">
        <f t="shared" si="541"/>
        <v>3922</v>
      </c>
    </row>
    <row r="985" spans="1:16" ht="19.5" customHeight="1" x14ac:dyDescent="0.2">
      <c r="B985" s="27" t="s">
        <v>58</v>
      </c>
      <c r="C985" s="28">
        <v>1</v>
      </c>
      <c r="D985" s="28">
        <v>1471</v>
      </c>
      <c r="E985" s="28">
        <f t="shared" si="537"/>
        <v>1472</v>
      </c>
      <c r="F985" s="28">
        <v>58</v>
      </c>
      <c r="G985" s="28">
        <v>49</v>
      </c>
      <c r="H985" s="28">
        <v>0</v>
      </c>
      <c r="I985" s="29">
        <f t="shared" si="538"/>
        <v>107</v>
      </c>
      <c r="J985" s="28">
        <v>94563</v>
      </c>
      <c r="K985" s="28">
        <v>101189</v>
      </c>
      <c r="L985" s="29">
        <f t="shared" si="539"/>
        <v>195752</v>
      </c>
      <c r="M985" s="29">
        <f t="shared" si="540"/>
        <v>195859</v>
      </c>
      <c r="N985" s="28">
        <v>4629</v>
      </c>
      <c r="O985" s="28">
        <v>0</v>
      </c>
      <c r="P985" s="30">
        <f t="shared" si="541"/>
        <v>4629</v>
      </c>
    </row>
    <row r="986" spans="1:16" ht="19.5" customHeight="1" x14ac:dyDescent="0.2">
      <c r="B986" s="27" t="s">
        <v>4</v>
      </c>
      <c r="C986" s="28">
        <v>0</v>
      </c>
      <c r="D986" s="28">
        <v>1373</v>
      </c>
      <c r="E986" s="28">
        <f t="shared" si="537"/>
        <v>1373</v>
      </c>
      <c r="F986" s="28">
        <v>0</v>
      </c>
      <c r="G986" s="28">
        <v>0</v>
      </c>
      <c r="H986" s="28">
        <v>0</v>
      </c>
      <c r="I986" s="29">
        <f t="shared" si="538"/>
        <v>0</v>
      </c>
      <c r="J986" s="28">
        <v>124162</v>
      </c>
      <c r="K986" s="28">
        <v>121543</v>
      </c>
      <c r="L986" s="29">
        <f t="shared" si="539"/>
        <v>245705</v>
      </c>
      <c r="M986" s="29">
        <f t="shared" si="540"/>
        <v>245705</v>
      </c>
      <c r="N986" s="28">
        <v>5193</v>
      </c>
      <c r="O986" s="28">
        <v>0</v>
      </c>
      <c r="P986" s="30">
        <f t="shared" si="541"/>
        <v>5193</v>
      </c>
    </row>
    <row r="987" spans="1:16" ht="19.5" customHeight="1" x14ac:dyDescent="0.2">
      <c r="B987" s="27" t="s">
        <v>59</v>
      </c>
      <c r="C987" s="28">
        <v>0</v>
      </c>
      <c r="D987" s="28">
        <v>1178</v>
      </c>
      <c r="E987" s="28">
        <f t="shared" si="537"/>
        <v>1178</v>
      </c>
      <c r="F987" s="28">
        <v>0</v>
      </c>
      <c r="G987" s="28">
        <v>0</v>
      </c>
      <c r="H987" s="28">
        <v>0</v>
      </c>
      <c r="I987" s="29">
        <f t="shared" si="538"/>
        <v>0</v>
      </c>
      <c r="J987" s="28">
        <v>89713</v>
      </c>
      <c r="K987" s="28">
        <v>91819</v>
      </c>
      <c r="L987" s="29">
        <f t="shared" si="539"/>
        <v>181532</v>
      </c>
      <c r="M987" s="29">
        <f t="shared" si="540"/>
        <v>181532</v>
      </c>
      <c r="N987" s="28">
        <v>4207</v>
      </c>
      <c r="O987" s="28">
        <v>0</v>
      </c>
      <c r="P987" s="30">
        <f t="shared" si="541"/>
        <v>4207</v>
      </c>
    </row>
    <row r="988" spans="1:16" ht="19.5" customHeight="1" x14ac:dyDescent="0.2">
      <c r="B988" s="27" t="s">
        <v>25</v>
      </c>
      <c r="C988" s="28">
        <v>0</v>
      </c>
      <c r="D988" s="28">
        <v>1309</v>
      </c>
      <c r="E988" s="28">
        <f t="shared" si="537"/>
        <v>1309</v>
      </c>
      <c r="F988" s="28">
        <v>0</v>
      </c>
      <c r="G988" s="28">
        <v>0</v>
      </c>
      <c r="H988" s="28">
        <v>0</v>
      </c>
      <c r="I988" s="29">
        <f t="shared" si="538"/>
        <v>0</v>
      </c>
      <c r="J988" s="28">
        <v>110304</v>
      </c>
      <c r="K988" s="28">
        <v>115410</v>
      </c>
      <c r="L988" s="29">
        <f t="shared" si="539"/>
        <v>225714</v>
      </c>
      <c r="M988" s="29">
        <f t="shared" si="540"/>
        <v>225714</v>
      </c>
      <c r="N988" s="28">
        <v>4363</v>
      </c>
      <c r="O988" s="28">
        <v>0</v>
      </c>
      <c r="P988" s="30">
        <f t="shared" si="541"/>
        <v>4363</v>
      </c>
    </row>
    <row r="989" spans="1:16" ht="19.5" customHeight="1" x14ac:dyDescent="0.2">
      <c r="B989" s="27" t="s">
        <v>19</v>
      </c>
      <c r="C989" s="28">
        <v>0</v>
      </c>
      <c r="D989" s="28">
        <v>1262</v>
      </c>
      <c r="E989" s="28">
        <f t="shared" si="537"/>
        <v>1262</v>
      </c>
      <c r="F989" s="28">
        <v>0</v>
      </c>
      <c r="G989" s="28">
        <v>0</v>
      </c>
      <c r="H989" s="28">
        <v>0</v>
      </c>
      <c r="I989" s="29">
        <f t="shared" si="538"/>
        <v>0</v>
      </c>
      <c r="J989" s="28">
        <v>125552</v>
      </c>
      <c r="K989" s="28">
        <v>129386</v>
      </c>
      <c r="L989" s="29">
        <f t="shared" si="539"/>
        <v>254938</v>
      </c>
      <c r="M989" s="29">
        <f t="shared" si="540"/>
        <v>254938</v>
      </c>
      <c r="N989" s="28">
        <v>4183</v>
      </c>
      <c r="O989" s="28">
        <v>0</v>
      </c>
      <c r="P989" s="30">
        <f t="shared" si="541"/>
        <v>4183</v>
      </c>
    </row>
    <row r="990" spans="1:16" ht="19.5" customHeight="1" x14ac:dyDescent="0.2">
      <c r="B990" s="27" t="s">
        <v>66</v>
      </c>
      <c r="C990" s="28">
        <v>2</v>
      </c>
      <c r="D990" s="28">
        <v>1339</v>
      </c>
      <c r="E990" s="28">
        <f t="shared" si="537"/>
        <v>1341</v>
      </c>
      <c r="F990" s="28">
        <v>0</v>
      </c>
      <c r="G990" s="28">
        <v>0</v>
      </c>
      <c r="H990" s="28">
        <v>0</v>
      </c>
      <c r="I990" s="29">
        <f t="shared" si="538"/>
        <v>0</v>
      </c>
      <c r="J990" s="28">
        <v>116571</v>
      </c>
      <c r="K990" s="28">
        <v>133549</v>
      </c>
      <c r="L990" s="29">
        <f t="shared" si="539"/>
        <v>250120</v>
      </c>
      <c r="M990" s="29">
        <f>I990+L990</f>
        <v>250120</v>
      </c>
      <c r="N990" s="28">
        <v>3963</v>
      </c>
      <c r="O990" s="28">
        <v>0</v>
      </c>
      <c r="P990" s="30">
        <f t="shared" si="541"/>
        <v>3963</v>
      </c>
    </row>
    <row r="991" spans="1:16" ht="19.5" customHeight="1" x14ac:dyDescent="0.2">
      <c r="B991" s="32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5"/>
      <c r="P991" s="30"/>
    </row>
    <row r="992" spans="1:16" ht="19.5" customHeight="1" x14ac:dyDescent="0.2">
      <c r="A992" s="4" t="s">
        <v>841</v>
      </c>
      <c r="B992" s="32" t="s">
        <v>72</v>
      </c>
      <c r="C992" s="28">
        <f>SUM(C979:C990)</f>
        <v>3</v>
      </c>
      <c r="D992" s="28">
        <f t="shared" ref="D992:P992" si="542">SUM(D979:D990)</f>
        <v>15144</v>
      </c>
      <c r="E992" s="28">
        <f t="shared" si="542"/>
        <v>15147</v>
      </c>
      <c r="F992" s="28">
        <f t="shared" si="542"/>
        <v>58</v>
      </c>
      <c r="G992" s="28">
        <f t="shared" si="542"/>
        <v>49</v>
      </c>
      <c r="H992" s="28">
        <f t="shared" si="542"/>
        <v>0</v>
      </c>
      <c r="I992" s="28">
        <f t="shared" si="542"/>
        <v>107</v>
      </c>
      <c r="J992" s="28">
        <f t="shared" si="542"/>
        <v>1102608</v>
      </c>
      <c r="K992" s="28">
        <f t="shared" si="542"/>
        <v>1128469</v>
      </c>
      <c r="L992" s="28">
        <f t="shared" si="542"/>
        <v>2231077</v>
      </c>
      <c r="M992" s="28">
        <f t="shared" si="542"/>
        <v>2231184</v>
      </c>
      <c r="N992" s="28">
        <f t="shared" si="542"/>
        <v>47763</v>
      </c>
      <c r="O992" s="28">
        <f t="shared" si="542"/>
        <v>0</v>
      </c>
      <c r="P992" s="28">
        <f t="shared" si="542"/>
        <v>47763</v>
      </c>
    </row>
    <row r="993" spans="1:16" ht="7" customHeight="1" x14ac:dyDescent="0.2">
      <c r="B993" s="32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30"/>
    </row>
    <row r="994" spans="1:16" ht="19.5" customHeight="1" x14ac:dyDescent="0.2">
      <c r="B994" s="33" t="s">
        <v>40</v>
      </c>
      <c r="C994" s="34">
        <v>0</v>
      </c>
      <c r="D994" s="34">
        <v>1336</v>
      </c>
      <c r="E994" s="35">
        <f t="shared" ref="E994:E996" si="543">SUM(C994:D994)</f>
        <v>1336</v>
      </c>
      <c r="F994" s="34">
        <v>0</v>
      </c>
      <c r="G994" s="34">
        <v>0</v>
      </c>
      <c r="H994" s="34">
        <v>0</v>
      </c>
      <c r="I994" s="36">
        <f t="shared" ref="I994:I996" si="544">SUM(F994:H994)</f>
        <v>0</v>
      </c>
      <c r="J994" s="37">
        <v>114383</v>
      </c>
      <c r="K994" s="37">
        <v>101567</v>
      </c>
      <c r="L994" s="37">
        <f>SUM(J994:K994)</f>
        <v>215950</v>
      </c>
      <c r="M994" s="37">
        <f>I994+L994</f>
        <v>215950</v>
      </c>
      <c r="N994" s="37">
        <v>3923</v>
      </c>
      <c r="O994" s="37">
        <v>0</v>
      </c>
      <c r="P994" s="38">
        <f>SUM(N994:O994)</f>
        <v>3923</v>
      </c>
    </row>
    <row r="995" spans="1:16" ht="19.5" customHeight="1" x14ac:dyDescent="0.2">
      <c r="B995" s="27" t="s">
        <v>46</v>
      </c>
      <c r="C995" s="28">
        <v>0</v>
      </c>
      <c r="D995" s="28">
        <v>1275</v>
      </c>
      <c r="E995" s="28">
        <f t="shared" si="543"/>
        <v>1275</v>
      </c>
      <c r="F995" s="28">
        <v>9</v>
      </c>
      <c r="G995" s="28">
        <v>10</v>
      </c>
      <c r="H995" s="28">
        <v>0</v>
      </c>
      <c r="I995" s="29">
        <f t="shared" si="544"/>
        <v>19</v>
      </c>
      <c r="J995" s="29">
        <v>111186</v>
      </c>
      <c r="K995" s="29">
        <v>115089</v>
      </c>
      <c r="L995" s="29">
        <f>SUM(J995:K995)</f>
        <v>226275</v>
      </c>
      <c r="M995" s="29">
        <f>I995+L995</f>
        <v>226294</v>
      </c>
      <c r="N995" s="29">
        <v>3842</v>
      </c>
      <c r="O995" s="31">
        <v>0</v>
      </c>
      <c r="P995" s="30">
        <f>SUM(N995:O995)</f>
        <v>3842</v>
      </c>
    </row>
    <row r="996" spans="1:16" ht="19.5" customHeight="1" x14ac:dyDescent="0.2">
      <c r="B996" s="27" t="s">
        <v>8</v>
      </c>
      <c r="C996" s="28">
        <v>0</v>
      </c>
      <c r="D996" s="28">
        <v>1438</v>
      </c>
      <c r="E996" s="28">
        <f t="shared" si="543"/>
        <v>1438</v>
      </c>
      <c r="F996" s="28">
        <v>0</v>
      </c>
      <c r="G996" s="28">
        <v>0</v>
      </c>
      <c r="H996" s="28">
        <v>0</v>
      </c>
      <c r="I996" s="29">
        <f t="shared" si="544"/>
        <v>0</v>
      </c>
      <c r="J996" s="29">
        <v>139141</v>
      </c>
      <c r="K996" s="29">
        <v>141233</v>
      </c>
      <c r="L996" s="29">
        <f>SUM(J996:K996)</f>
        <v>280374</v>
      </c>
      <c r="M996" s="29">
        <f>I996+L996</f>
        <v>280374</v>
      </c>
      <c r="N996" s="29">
        <v>4371</v>
      </c>
      <c r="O996" s="31">
        <v>0</v>
      </c>
      <c r="P996" s="30">
        <f>SUM(N996:O996)</f>
        <v>4371</v>
      </c>
    </row>
    <row r="997" spans="1:16" ht="19.5" customHeight="1" x14ac:dyDescent="0.2">
      <c r="B997" s="32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30"/>
    </row>
    <row r="998" spans="1:16" ht="19.5" customHeight="1" x14ac:dyDescent="0.2">
      <c r="A998" s="4" t="s">
        <v>842</v>
      </c>
      <c r="B998" s="32" t="s">
        <v>74</v>
      </c>
      <c r="C998" s="28">
        <f>SUM(C982:C990,C994:C996)</f>
        <v>3</v>
      </c>
      <c r="D998" s="28">
        <f t="shared" ref="D998:P998" si="545">SUM(D982:D990,D994:D996)</f>
        <v>15788</v>
      </c>
      <c r="E998" s="28">
        <f t="shared" si="545"/>
        <v>15791</v>
      </c>
      <c r="F998" s="28">
        <f t="shared" si="545"/>
        <v>67</v>
      </c>
      <c r="G998" s="28">
        <f t="shared" si="545"/>
        <v>59</v>
      </c>
      <c r="H998" s="28">
        <f t="shared" si="545"/>
        <v>0</v>
      </c>
      <c r="I998" s="28">
        <f t="shared" si="545"/>
        <v>126</v>
      </c>
      <c r="J998" s="28">
        <f t="shared" si="545"/>
        <v>1270409</v>
      </c>
      <c r="K998" s="28">
        <f t="shared" si="545"/>
        <v>1302536</v>
      </c>
      <c r="L998" s="28">
        <f t="shared" si="545"/>
        <v>2572945</v>
      </c>
      <c r="M998" s="28">
        <f t="shared" si="545"/>
        <v>2573071</v>
      </c>
      <c r="N998" s="28">
        <f t="shared" si="545"/>
        <v>50467</v>
      </c>
      <c r="O998" s="28">
        <f t="shared" si="545"/>
        <v>0</v>
      </c>
      <c r="P998" s="28">
        <f t="shared" si="545"/>
        <v>50467</v>
      </c>
    </row>
    <row r="999" spans="1:16" ht="7" customHeight="1" x14ac:dyDescent="0.2">
      <c r="B999" s="39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1"/>
      <c r="P999" s="42"/>
    </row>
    <row r="1000" spans="1:16" ht="19.5" customHeight="1" x14ac:dyDescent="0.2"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4"/>
      <c r="P1000" s="44"/>
    </row>
    <row r="1001" spans="1:16" ht="19.5" customHeight="1" x14ac:dyDescent="0.2">
      <c r="B1001" s="43"/>
      <c r="C1001" s="43"/>
      <c r="D1001" s="43"/>
      <c r="E1001" s="43"/>
      <c r="F1001" s="43"/>
      <c r="G1001" s="43"/>
      <c r="H1001" s="43"/>
      <c r="I1001" s="43"/>
      <c r="J1001" s="43"/>
      <c r="K1001" s="43"/>
      <c r="L1001" s="43"/>
      <c r="M1001" s="43"/>
      <c r="N1001" s="43"/>
      <c r="O1001" s="44"/>
      <c r="P1001" s="44"/>
    </row>
    <row r="1002" spans="1:16" ht="19.5" customHeight="1" x14ac:dyDescent="0.2">
      <c r="B1002" s="10" t="s">
        <v>11</v>
      </c>
      <c r="C1002" s="11"/>
      <c r="D1002" s="12"/>
      <c r="E1002" s="12"/>
      <c r="F1002" s="12" t="s">
        <v>85</v>
      </c>
      <c r="G1002" s="12"/>
      <c r="H1002" s="12"/>
      <c r="I1002" s="12"/>
      <c r="J1002" s="11"/>
      <c r="K1002" s="12"/>
      <c r="L1002" s="12"/>
      <c r="M1002" s="12" t="s">
        <v>77</v>
      </c>
      <c r="N1002" s="12"/>
      <c r="O1002" s="45"/>
      <c r="P1002" s="46"/>
    </row>
    <row r="1003" spans="1:16" ht="19.5" customHeight="1" x14ac:dyDescent="0.2">
      <c r="B1003" s="47"/>
      <c r="C1003" s="14"/>
      <c r="D1003" s="16" t="s">
        <v>31</v>
      </c>
      <c r="E1003" s="16"/>
      <c r="F1003" s="14"/>
      <c r="G1003" s="16" t="s">
        <v>26</v>
      </c>
      <c r="H1003" s="16"/>
      <c r="I1003" s="14" t="s">
        <v>69</v>
      </c>
      <c r="J1003" s="14"/>
      <c r="K1003" s="16" t="s">
        <v>31</v>
      </c>
      <c r="L1003" s="16"/>
      <c r="M1003" s="14"/>
      <c r="N1003" s="16" t="s">
        <v>26</v>
      </c>
      <c r="O1003" s="48"/>
      <c r="P1003" s="49" t="s">
        <v>14</v>
      </c>
    </row>
    <row r="1004" spans="1:16" ht="19.5" customHeight="1" x14ac:dyDescent="0.2">
      <c r="B1004" s="50" t="s">
        <v>35</v>
      </c>
      <c r="C1004" s="14" t="s">
        <v>76</v>
      </c>
      <c r="D1004" s="14" t="s">
        <v>60</v>
      </c>
      <c r="E1004" s="14" t="s">
        <v>38</v>
      </c>
      <c r="F1004" s="14" t="s">
        <v>76</v>
      </c>
      <c r="G1004" s="14" t="s">
        <v>60</v>
      </c>
      <c r="H1004" s="14" t="s">
        <v>38</v>
      </c>
      <c r="I1004" s="17"/>
      <c r="J1004" s="14" t="s">
        <v>76</v>
      </c>
      <c r="K1004" s="14" t="s">
        <v>60</v>
      </c>
      <c r="L1004" s="14" t="s">
        <v>38</v>
      </c>
      <c r="M1004" s="14" t="s">
        <v>76</v>
      </c>
      <c r="N1004" s="14" t="s">
        <v>60</v>
      </c>
      <c r="O1004" s="51" t="s">
        <v>38</v>
      </c>
      <c r="P1004" s="52"/>
    </row>
    <row r="1005" spans="1:16" ht="7" customHeight="1" x14ac:dyDescent="0.2">
      <c r="B1005" s="53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51"/>
      <c r="P1005" s="49"/>
    </row>
    <row r="1006" spans="1:16" ht="19.5" customHeight="1" x14ac:dyDescent="0.2">
      <c r="B1006" s="27" t="s">
        <v>40</v>
      </c>
      <c r="C1006" s="28">
        <v>0</v>
      </c>
      <c r="D1006" s="28">
        <v>0</v>
      </c>
      <c r="E1006" s="28">
        <f>SUM(C1006:D1006)</f>
        <v>0</v>
      </c>
      <c r="F1006" s="28">
        <v>205</v>
      </c>
      <c r="G1006" s="28">
        <v>72</v>
      </c>
      <c r="H1006" s="28">
        <f>SUM(F1006:G1006)</f>
        <v>277</v>
      </c>
      <c r="I1006" s="28">
        <f>E1006+H1006</f>
        <v>277</v>
      </c>
      <c r="J1006" s="28">
        <v>0</v>
      </c>
      <c r="K1006" s="28">
        <v>0</v>
      </c>
      <c r="L1006" s="28">
        <f>SUM(J1006:K1006)</f>
        <v>0</v>
      </c>
      <c r="M1006" s="28">
        <v>30132</v>
      </c>
      <c r="N1006" s="28">
        <v>74825</v>
      </c>
      <c r="O1006" s="28">
        <f>SUM(M1006:N1006)</f>
        <v>104957</v>
      </c>
      <c r="P1006" s="30">
        <f>L1006+O1006</f>
        <v>104957</v>
      </c>
    </row>
    <row r="1007" spans="1:16" ht="19.5" customHeight="1" x14ac:dyDescent="0.2">
      <c r="B1007" s="27" t="s">
        <v>46</v>
      </c>
      <c r="C1007" s="28">
        <v>0</v>
      </c>
      <c r="D1007" s="28">
        <v>0</v>
      </c>
      <c r="E1007" s="28">
        <f t="shared" ref="E1007:E1017" si="546">SUM(C1007:D1007)</f>
        <v>0</v>
      </c>
      <c r="F1007" s="28">
        <v>119</v>
      </c>
      <c r="G1007" s="28">
        <v>69</v>
      </c>
      <c r="H1007" s="28">
        <f t="shared" ref="H1007:H1017" si="547">SUM(F1007:G1007)</f>
        <v>188</v>
      </c>
      <c r="I1007" s="28">
        <f>E1007+H1007</f>
        <v>188</v>
      </c>
      <c r="J1007" s="28">
        <v>0</v>
      </c>
      <c r="K1007" s="28">
        <v>0</v>
      </c>
      <c r="L1007" s="28">
        <f t="shared" ref="L1007:L1017" si="548">SUM(J1007:K1007)</f>
        <v>0</v>
      </c>
      <c r="M1007" s="28">
        <v>27000</v>
      </c>
      <c r="N1007" s="25">
        <v>63970</v>
      </c>
      <c r="O1007" s="28">
        <f t="shared" ref="O1007:O1017" si="549">SUM(M1007:N1007)</f>
        <v>90970</v>
      </c>
      <c r="P1007" s="30">
        <f t="shared" ref="P1007:P1017" si="550">L1007+O1007</f>
        <v>90970</v>
      </c>
    </row>
    <row r="1008" spans="1:16" ht="19.5" customHeight="1" x14ac:dyDescent="0.2">
      <c r="B1008" s="27" t="s">
        <v>8</v>
      </c>
      <c r="C1008" s="28">
        <v>0</v>
      </c>
      <c r="D1008" s="28">
        <v>0</v>
      </c>
      <c r="E1008" s="28">
        <f t="shared" si="546"/>
        <v>0</v>
      </c>
      <c r="F1008" s="28">
        <v>177</v>
      </c>
      <c r="G1008" s="28">
        <v>88</v>
      </c>
      <c r="H1008" s="28">
        <f t="shared" si="547"/>
        <v>265</v>
      </c>
      <c r="I1008" s="28">
        <f>E1008+H1008</f>
        <v>265</v>
      </c>
      <c r="J1008" s="28">
        <v>0</v>
      </c>
      <c r="K1008" s="28">
        <v>0</v>
      </c>
      <c r="L1008" s="28">
        <f t="shared" si="548"/>
        <v>0</v>
      </c>
      <c r="M1008" s="28">
        <v>31962</v>
      </c>
      <c r="N1008" s="28">
        <v>79739</v>
      </c>
      <c r="O1008" s="28">
        <f t="shared" si="549"/>
        <v>111701</v>
      </c>
      <c r="P1008" s="30">
        <f t="shared" si="550"/>
        <v>111701</v>
      </c>
    </row>
    <row r="1009" spans="1:16" ht="19.5" customHeight="1" x14ac:dyDescent="0.2">
      <c r="B1009" s="27" t="s">
        <v>50</v>
      </c>
      <c r="C1009" s="28">
        <v>0</v>
      </c>
      <c r="D1009" s="28">
        <v>1</v>
      </c>
      <c r="E1009" s="28">
        <f t="shared" si="546"/>
        <v>1</v>
      </c>
      <c r="F1009" s="28">
        <v>153</v>
      </c>
      <c r="G1009" s="28">
        <v>87</v>
      </c>
      <c r="H1009" s="28">
        <f t="shared" si="547"/>
        <v>240</v>
      </c>
      <c r="I1009" s="28">
        <f t="shared" ref="I1009:I1017" si="551">E1009+H1009</f>
        <v>241</v>
      </c>
      <c r="J1009" s="28">
        <v>0</v>
      </c>
      <c r="K1009" s="28">
        <v>0</v>
      </c>
      <c r="L1009" s="28">
        <f t="shared" si="548"/>
        <v>0</v>
      </c>
      <c r="M1009" s="28">
        <v>29091</v>
      </c>
      <c r="N1009" s="28">
        <v>74561</v>
      </c>
      <c r="O1009" s="28">
        <f t="shared" si="549"/>
        <v>103652</v>
      </c>
      <c r="P1009" s="30">
        <f t="shared" si="550"/>
        <v>103652</v>
      </c>
    </row>
    <row r="1010" spans="1:16" ht="19.5" customHeight="1" x14ac:dyDescent="0.2">
      <c r="B1010" s="27" t="s">
        <v>51</v>
      </c>
      <c r="C1010" s="28">
        <v>0</v>
      </c>
      <c r="D1010" s="28">
        <v>1</v>
      </c>
      <c r="E1010" s="28">
        <f t="shared" si="546"/>
        <v>1</v>
      </c>
      <c r="F1010" s="28">
        <v>199</v>
      </c>
      <c r="G1010" s="28">
        <v>81</v>
      </c>
      <c r="H1010" s="28">
        <f t="shared" si="547"/>
        <v>280</v>
      </c>
      <c r="I1010" s="28">
        <f t="shared" si="551"/>
        <v>281</v>
      </c>
      <c r="J1010" s="28">
        <v>0</v>
      </c>
      <c r="K1010" s="28">
        <v>0</v>
      </c>
      <c r="L1010" s="28">
        <f t="shared" si="548"/>
        <v>0</v>
      </c>
      <c r="M1010" s="28">
        <v>28603</v>
      </c>
      <c r="N1010" s="28">
        <v>77011</v>
      </c>
      <c r="O1010" s="28">
        <f t="shared" si="549"/>
        <v>105614</v>
      </c>
      <c r="P1010" s="30">
        <f t="shared" si="550"/>
        <v>105614</v>
      </c>
    </row>
    <row r="1011" spans="1:16" ht="19.5" customHeight="1" x14ac:dyDescent="0.2">
      <c r="B1011" s="27" t="s">
        <v>53</v>
      </c>
      <c r="C1011" s="28">
        <v>0</v>
      </c>
      <c r="D1011" s="28">
        <v>0</v>
      </c>
      <c r="E1011" s="28">
        <f t="shared" si="546"/>
        <v>0</v>
      </c>
      <c r="F1011" s="28">
        <v>168</v>
      </c>
      <c r="G1011" s="28">
        <v>116</v>
      </c>
      <c r="H1011" s="28">
        <f t="shared" si="547"/>
        <v>284</v>
      </c>
      <c r="I1011" s="28">
        <f t="shared" si="551"/>
        <v>284</v>
      </c>
      <c r="J1011" s="28">
        <v>0</v>
      </c>
      <c r="K1011" s="28">
        <v>0</v>
      </c>
      <c r="L1011" s="28">
        <f t="shared" si="548"/>
        <v>0</v>
      </c>
      <c r="M1011" s="28">
        <v>30478</v>
      </c>
      <c r="N1011" s="28">
        <v>87045</v>
      </c>
      <c r="O1011" s="28">
        <f t="shared" si="549"/>
        <v>117523</v>
      </c>
      <c r="P1011" s="30">
        <f t="shared" si="550"/>
        <v>117523</v>
      </c>
    </row>
    <row r="1012" spans="1:16" ht="19.5" customHeight="1" x14ac:dyDescent="0.2">
      <c r="B1012" s="27" t="s">
        <v>58</v>
      </c>
      <c r="C1012" s="28">
        <v>0</v>
      </c>
      <c r="D1012" s="28">
        <v>0</v>
      </c>
      <c r="E1012" s="28">
        <f t="shared" si="546"/>
        <v>0</v>
      </c>
      <c r="F1012" s="28">
        <v>176</v>
      </c>
      <c r="G1012" s="28">
        <v>111</v>
      </c>
      <c r="H1012" s="28">
        <f t="shared" si="547"/>
        <v>287</v>
      </c>
      <c r="I1012" s="28">
        <f t="shared" si="551"/>
        <v>287</v>
      </c>
      <c r="J1012" s="28">
        <v>0</v>
      </c>
      <c r="K1012" s="28">
        <v>0</v>
      </c>
      <c r="L1012" s="28">
        <f t="shared" si="548"/>
        <v>0</v>
      </c>
      <c r="M1012" s="28">
        <v>30145</v>
      </c>
      <c r="N1012" s="28">
        <v>76451</v>
      </c>
      <c r="O1012" s="28">
        <f t="shared" si="549"/>
        <v>106596</v>
      </c>
      <c r="P1012" s="30">
        <f t="shared" si="550"/>
        <v>106596</v>
      </c>
    </row>
    <row r="1013" spans="1:16" ht="19.5" customHeight="1" x14ac:dyDescent="0.2">
      <c r="B1013" s="27" t="s">
        <v>4</v>
      </c>
      <c r="C1013" s="28">
        <v>0</v>
      </c>
      <c r="D1013" s="28">
        <v>0</v>
      </c>
      <c r="E1013" s="28">
        <f t="shared" si="546"/>
        <v>0</v>
      </c>
      <c r="F1013" s="28">
        <v>178</v>
      </c>
      <c r="G1013" s="28">
        <v>106</v>
      </c>
      <c r="H1013" s="28">
        <f t="shared" si="547"/>
        <v>284</v>
      </c>
      <c r="I1013" s="28">
        <f t="shared" si="551"/>
        <v>284</v>
      </c>
      <c r="J1013" s="28">
        <v>0</v>
      </c>
      <c r="K1013" s="28">
        <v>0</v>
      </c>
      <c r="L1013" s="28">
        <f t="shared" si="548"/>
        <v>0</v>
      </c>
      <c r="M1013" s="28">
        <v>29322</v>
      </c>
      <c r="N1013" s="28">
        <v>70159</v>
      </c>
      <c r="O1013" s="28">
        <f t="shared" si="549"/>
        <v>99481</v>
      </c>
      <c r="P1013" s="30">
        <f t="shared" si="550"/>
        <v>99481</v>
      </c>
    </row>
    <row r="1014" spans="1:16" ht="19.5" customHeight="1" x14ac:dyDescent="0.2">
      <c r="B1014" s="27" t="s">
        <v>59</v>
      </c>
      <c r="C1014" s="28">
        <v>0</v>
      </c>
      <c r="D1014" s="28">
        <v>0</v>
      </c>
      <c r="E1014" s="28">
        <f t="shared" si="546"/>
        <v>0</v>
      </c>
      <c r="F1014" s="28">
        <v>158</v>
      </c>
      <c r="G1014" s="28">
        <v>110</v>
      </c>
      <c r="H1014" s="28">
        <f t="shared" si="547"/>
        <v>268</v>
      </c>
      <c r="I1014" s="28">
        <f t="shared" si="551"/>
        <v>268</v>
      </c>
      <c r="J1014" s="28">
        <v>0</v>
      </c>
      <c r="K1014" s="28">
        <v>0</v>
      </c>
      <c r="L1014" s="28">
        <f t="shared" si="548"/>
        <v>0</v>
      </c>
      <c r="M1014" s="28">
        <v>28342</v>
      </c>
      <c r="N1014" s="28">
        <v>76909</v>
      </c>
      <c r="O1014" s="28">
        <f t="shared" si="549"/>
        <v>105251</v>
      </c>
      <c r="P1014" s="30">
        <f t="shared" si="550"/>
        <v>105251</v>
      </c>
    </row>
    <row r="1015" spans="1:16" ht="19.5" customHeight="1" x14ac:dyDescent="0.2">
      <c r="B1015" s="27" t="s">
        <v>25</v>
      </c>
      <c r="C1015" s="28">
        <v>0</v>
      </c>
      <c r="D1015" s="28">
        <v>0</v>
      </c>
      <c r="E1015" s="28">
        <f t="shared" si="546"/>
        <v>0</v>
      </c>
      <c r="F1015" s="28">
        <v>186</v>
      </c>
      <c r="G1015" s="28">
        <v>169</v>
      </c>
      <c r="H1015" s="28">
        <f t="shared" si="547"/>
        <v>355</v>
      </c>
      <c r="I1015" s="28">
        <f t="shared" si="551"/>
        <v>355</v>
      </c>
      <c r="J1015" s="28">
        <v>0</v>
      </c>
      <c r="K1015" s="28">
        <v>0</v>
      </c>
      <c r="L1015" s="28">
        <f t="shared" si="548"/>
        <v>0</v>
      </c>
      <c r="M1015" s="28">
        <v>32706</v>
      </c>
      <c r="N1015" s="28">
        <v>82269</v>
      </c>
      <c r="O1015" s="28">
        <f t="shared" si="549"/>
        <v>114975</v>
      </c>
      <c r="P1015" s="30">
        <f t="shared" si="550"/>
        <v>114975</v>
      </c>
    </row>
    <row r="1016" spans="1:16" ht="19.5" customHeight="1" x14ac:dyDescent="0.2">
      <c r="B1016" s="27" t="s">
        <v>19</v>
      </c>
      <c r="C1016" s="28">
        <v>0</v>
      </c>
      <c r="D1016" s="28">
        <v>0</v>
      </c>
      <c r="E1016" s="28">
        <f t="shared" si="546"/>
        <v>0</v>
      </c>
      <c r="F1016" s="28">
        <v>213</v>
      </c>
      <c r="G1016" s="28">
        <v>159</v>
      </c>
      <c r="H1016" s="28">
        <f t="shared" si="547"/>
        <v>372</v>
      </c>
      <c r="I1016" s="28">
        <f t="shared" si="551"/>
        <v>372</v>
      </c>
      <c r="J1016" s="28">
        <v>0</v>
      </c>
      <c r="K1016" s="28">
        <v>0</v>
      </c>
      <c r="L1016" s="28">
        <f t="shared" si="548"/>
        <v>0</v>
      </c>
      <c r="M1016" s="28">
        <v>37303</v>
      </c>
      <c r="N1016" s="28">
        <v>73327</v>
      </c>
      <c r="O1016" s="28">
        <f t="shared" si="549"/>
        <v>110630</v>
      </c>
      <c r="P1016" s="30">
        <f t="shared" si="550"/>
        <v>110630</v>
      </c>
    </row>
    <row r="1017" spans="1:16" ht="19.5" customHeight="1" x14ac:dyDescent="0.2">
      <c r="B1017" s="27" t="s">
        <v>66</v>
      </c>
      <c r="C1017" s="28">
        <v>0</v>
      </c>
      <c r="D1017" s="28">
        <v>1</v>
      </c>
      <c r="E1017" s="28">
        <f t="shared" si="546"/>
        <v>1</v>
      </c>
      <c r="F1017" s="28">
        <v>373</v>
      </c>
      <c r="G1017" s="28">
        <v>183</v>
      </c>
      <c r="H1017" s="28">
        <f t="shared" si="547"/>
        <v>556</v>
      </c>
      <c r="I1017" s="28">
        <f t="shared" si="551"/>
        <v>557</v>
      </c>
      <c r="J1017" s="28">
        <v>0</v>
      </c>
      <c r="K1017" s="28">
        <v>0</v>
      </c>
      <c r="L1017" s="28">
        <f t="shared" si="548"/>
        <v>0</v>
      </c>
      <c r="M1017" s="28">
        <v>43215</v>
      </c>
      <c r="N1017" s="28">
        <v>88227</v>
      </c>
      <c r="O1017" s="28">
        <f t="shared" si="549"/>
        <v>131442</v>
      </c>
      <c r="P1017" s="30">
        <f t="shared" si="550"/>
        <v>131442</v>
      </c>
    </row>
    <row r="1018" spans="1:16" ht="19.5" customHeight="1" x14ac:dyDescent="0.2">
      <c r="B1018" s="32"/>
      <c r="C1018" s="28"/>
      <c r="D1018" s="28"/>
      <c r="E1018" s="28"/>
      <c r="F1018" s="28"/>
      <c r="G1018" s="28"/>
      <c r="H1018" s="28"/>
      <c r="I1018" s="28"/>
      <c r="J1018" s="28"/>
      <c r="K1018" s="28"/>
      <c r="L1018" s="28"/>
      <c r="M1018" s="28"/>
      <c r="N1018" s="28"/>
      <c r="O1018" s="28"/>
      <c r="P1018" s="30"/>
    </row>
    <row r="1019" spans="1:16" ht="19.5" customHeight="1" x14ac:dyDescent="0.2">
      <c r="A1019" s="4" t="s">
        <v>843</v>
      </c>
      <c r="B1019" s="32" t="s">
        <v>72</v>
      </c>
      <c r="C1019" s="28">
        <f>SUM(C1006:C1017)</f>
        <v>0</v>
      </c>
      <c r="D1019" s="28">
        <f t="shared" ref="D1019:P1019" si="552">SUM(D1006:D1017)</f>
        <v>3</v>
      </c>
      <c r="E1019" s="28">
        <f t="shared" si="552"/>
        <v>3</v>
      </c>
      <c r="F1019" s="28">
        <f t="shared" si="552"/>
        <v>2305</v>
      </c>
      <c r="G1019" s="28">
        <f t="shared" si="552"/>
        <v>1351</v>
      </c>
      <c r="H1019" s="28">
        <f t="shared" si="552"/>
        <v>3656</v>
      </c>
      <c r="I1019" s="28">
        <f t="shared" si="552"/>
        <v>3659</v>
      </c>
      <c r="J1019" s="28">
        <f t="shared" si="552"/>
        <v>0</v>
      </c>
      <c r="K1019" s="28">
        <f t="shared" si="552"/>
        <v>0</v>
      </c>
      <c r="L1019" s="28">
        <f t="shared" si="552"/>
        <v>0</v>
      </c>
      <c r="M1019" s="28">
        <f t="shared" si="552"/>
        <v>378299</v>
      </c>
      <c r="N1019" s="28">
        <f t="shared" si="552"/>
        <v>924493</v>
      </c>
      <c r="O1019" s="28">
        <f t="shared" si="552"/>
        <v>1302792</v>
      </c>
      <c r="P1019" s="28">
        <f t="shared" si="552"/>
        <v>1302792</v>
      </c>
    </row>
    <row r="1020" spans="1:16" ht="7" customHeight="1" x14ac:dyDescent="0.2">
      <c r="B1020" s="32"/>
      <c r="C1020" s="28"/>
      <c r="D1020" s="28"/>
      <c r="E1020" s="28"/>
      <c r="F1020" s="28"/>
      <c r="G1020" s="28"/>
      <c r="H1020" s="28"/>
      <c r="I1020" s="28"/>
      <c r="J1020" s="28"/>
      <c r="K1020" s="28"/>
      <c r="L1020" s="28"/>
      <c r="M1020" s="28"/>
      <c r="N1020" s="28"/>
      <c r="O1020" s="28"/>
      <c r="P1020" s="30"/>
    </row>
    <row r="1021" spans="1:16" ht="19.5" customHeight="1" x14ac:dyDescent="0.2">
      <c r="B1021" s="33" t="s">
        <v>40</v>
      </c>
      <c r="C1021" s="34">
        <v>0</v>
      </c>
      <c r="D1021" s="34">
        <v>0</v>
      </c>
      <c r="E1021" s="34">
        <f t="shared" ref="E1021:E1023" si="553">SUM(C1021:D1021)</f>
        <v>0</v>
      </c>
      <c r="F1021" s="34">
        <v>217</v>
      </c>
      <c r="G1021" s="34">
        <v>167</v>
      </c>
      <c r="H1021" s="34">
        <f t="shared" ref="H1021:H1023" si="554">SUM(F1021:G1021)</f>
        <v>384</v>
      </c>
      <c r="I1021" s="34">
        <f t="shared" ref="I1021:I1023" si="555">E1021+H1021</f>
        <v>384</v>
      </c>
      <c r="J1021" s="34">
        <v>0</v>
      </c>
      <c r="K1021" s="34">
        <v>0</v>
      </c>
      <c r="L1021" s="34">
        <f t="shared" ref="L1021:L1023" si="556">SUM(J1021:K1021)</f>
        <v>0</v>
      </c>
      <c r="M1021" s="34">
        <v>35848</v>
      </c>
      <c r="N1021" s="34">
        <v>68757</v>
      </c>
      <c r="O1021" s="34">
        <f t="shared" ref="O1021:O1023" si="557">SUM(M1021:N1021)</f>
        <v>104605</v>
      </c>
      <c r="P1021" s="38">
        <f t="shared" ref="P1021:P1023" si="558">L1021+O1021</f>
        <v>104605</v>
      </c>
    </row>
    <row r="1022" spans="1:16" ht="19.5" customHeight="1" x14ac:dyDescent="0.2">
      <c r="B1022" s="27" t="s">
        <v>46</v>
      </c>
      <c r="C1022" s="28">
        <v>0</v>
      </c>
      <c r="D1022" s="28">
        <v>1</v>
      </c>
      <c r="E1022" s="28">
        <f t="shared" si="553"/>
        <v>1</v>
      </c>
      <c r="F1022" s="28">
        <v>221</v>
      </c>
      <c r="G1022" s="28">
        <v>152</v>
      </c>
      <c r="H1022" s="28">
        <f t="shared" si="554"/>
        <v>373</v>
      </c>
      <c r="I1022" s="28">
        <f t="shared" si="555"/>
        <v>374</v>
      </c>
      <c r="J1022" s="28">
        <v>0</v>
      </c>
      <c r="K1022" s="28">
        <v>0</v>
      </c>
      <c r="L1022" s="28">
        <f t="shared" si="556"/>
        <v>0</v>
      </c>
      <c r="M1022" s="28">
        <v>28947</v>
      </c>
      <c r="N1022" s="25">
        <v>67468</v>
      </c>
      <c r="O1022" s="28">
        <f t="shared" si="557"/>
        <v>96415</v>
      </c>
      <c r="P1022" s="30">
        <f t="shared" si="558"/>
        <v>96415</v>
      </c>
    </row>
    <row r="1023" spans="1:16" ht="19.5" customHeight="1" x14ac:dyDescent="0.2">
      <c r="B1023" s="27" t="s">
        <v>8</v>
      </c>
      <c r="C1023" s="28">
        <v>0</v>
      </c>
      <c r="D1023" s="28">
        <v>1</v>
      </c>
      <c r="E1023" s="28">
        <f t="shared" si="553"/>
        <v>1</v>
      </c>
      <c r="F1023" s="28">
        <v>286</v>
      </c>
      <c r="G1023" s="28">
        <v>169</v>
      </c>
      <c r="H1023" s="28">
        <f t="shared" si="554"/>
        <v>455</v>
      </c>
      <c r="I1023" s="28">
        <f t="shared" si="555"/>
        <v>456</v>
      </c>
      <c r="J1023" s="28">
        <v>0</v>
      </c>
      <c r="K1023" s="28">
        <v>0</v>
      </c>
      <c r="L1023" s="28">
        <f t="shared" si="556"/>
        <v>0</v>
      </c>
      <c r="M1023" s="28">
        <v>33339</v>
      </c>
      <c r="N1023" s="28">
        <v>86532</v>
      </c>
      <c r="O1023" s="28">
        <f t="shared" si="557"/>
        <v>119871</v>
      </c>
      <c r="P1023" s="30">
        <f t="shared" si="558"/>
        <v>119871</v>
      </c>
    </row>
    <row r="1024" spans="1:16" ht="19.5" customHeight="1" x14ac:dyDescent="0.2">
      <c r="B1024" s="32"/>
      <c r="C1024" s="28"/>
      <c r="D1024" s="28"/>
      <c r="E1024" s="28"/>
      <c r="F1024" s="28"/>
      <c r="G1024" s="28"/>
      <c r="H1024" s="28"/>
      <c r="I1024" s="28"/>
      <c r="J1024" s="28"/>
      <c r="K1024" s="28"/>
      <c r="L1024" s="28"/>
      <c r="M1024" s="28"/>
      <c r="N1024" s="28"/>
      <c r="O1024" s="28"/>
      <c r="P1024" s="30"/>
    </row>
    <row r="1025" spans="1:16" ht="19.5" customHeight="1" x14ac:dyDescent="0.2">
      <c r="A1025" s="4" t="s">
        <v>844</v>
      </c>
      <c r="B1025" s="32" t="s">
        <v>74</v>
      </c>
      <c r="C1025" s="28">
        <f>SUM(C1009:C1017,C1021:C1023)</f>
        <v>0</v>
      </c>
      <c r="D1025" s="28">
        <f t="shared" ref="D1025:P1025" si="559">SUM(D1009:D1017,D1021:D1023)</f>
        <v>5</v>
      </c>
      <c r="E1025" s="28">
        <f t="shared" si="559"/>
        <v>5</v>
      </c>
      <c r="F1025" s="28">
        <f t="shared" si="559"/>
        <v>2528</v>
      </c>
      <c r="G1025" s="28">
        <f t="shared" si="559"/>
        <v>1610</v>
      </c>
      <c r="H1025" s="28">
        <f t="shared" si="559"/>
        <v>4138</v>
      </c>
      <c r="I1025" s="28">
        <f t="shared" si="559"/>
        <v>4143</v>
      </c>
      <c r="J1025" s="28">
        <f t="shared" si="559"/>
        <v>0</v>
      </c>
      <c r="K1025" s="28">
        <f t="shared" si="559"/>
        <v>0</v>
      </c>
      <c r="L1025" s="28">
        <f t="shared" si="559"/>
        <v>0</v>
      </c>
      <c r="M1025" s="28">
        <f t="shared" si="559"/>
        <v>387339</v>
      </c>
      <c r="N1025" s="28">
        <f t="shared" si="559"/>
        <v>928716</v>
      </c>
      <c r="O1025" s="28">
        <f t="shared" si="559"/>
        <v>1316055</v>
      </c>
      <c r="P1025" s="28">
        <f t="shared" si="559"/>
        <v>1316055</v>
      </c>
    </row>
    <row r="1026" spans="1:16" ht="7" customHeight="1" x14ac:dyDescent="0.2">
      <c r="B1026" s="39"/>
      <c r="C1026" s="40"/>
      <c r="D1026" s="40"/>
      <c r="E1026" s="40"/>
      <c r="F1026" s="40"/>
      <c r="G1026" s="40"/>
      <c r="H1026" s="40"/>
      <c r="I1026" s="40"/>
      <c r="J1026" s="40"/>
      <c r="K1026" s="40"/>
      <c r="L1026" s="40"/>
      <c r="M1026" s="40"/>
      <c r="N1026" s="40"/>
      <c r="O1026" s="40"/>
      <c r="P1026" s="54"/>
    </row>
    <row r="1027" spans="1:16" ht="19.5" customHeight="1" x14ac:dyDescent="0.2">
      <c r="B1027" s="81" t="s">
        <v>775</v>
      </c>
      <c r="C1027" s="81"/>
      <c r="D1027" s="81"/>
      <c r="E1027" s="81"/>
      <c r="F1027" s="81"/>
      <c r="G1027" s="81"/>
      <c r="H1027" s="81"/>
      <c r="I1027" s="81"/>
      <c r="J1027" s="81"/>
      <c r="K1027" s="81"/>
      <c r="L1027" s="81"/>
      <c r="M1027" s="81"/>
      <c r="N1027" s="81"/>
      <c r="O1027" s="81"/>
      <c r="P1027" s="81"/>
    </row>
    <row r="1028" spans="1:16" ht="19.5" customHeight="1" x14ac:dyDescent="0.2">
      <c r="B1028" s="6" t="s">
        <v>2</v>
      </c>
      <c r="C1028" s="6" t="s">
        <v>619</v>
      </c>
      <c r="D1028" s="43"/>
      <c r="E1028" s="43"/>
      <c r="F1028" s="43"/>
      <c r="G1028" s="43"/>
      <c r="H1028" s="43"/>
      <c r="I1028" s="43"/>
      <c r="J1028" s="43"/>
      <c r="K1028" s="43"/>
      <c r="L1028" s="43"/>
      <c r="M1028" s="43"/>
      <c r="N1028" s="43"/>
      <c r="O1028" s="44"/>
      <c r="P1028" s="44"/>
    </row>
    <row r="1029" spans="1:16" ht="19.5" customHeight="1" x14ac:dyDescent="0.2">
      <c r="B1029" s="10" t="s">
        <v>11</v>
      </c>
      <c r="C1029" s="11"/>
      <c r="D1029" s="12" t="s">
        <v>17</v>
      </c>
      <c r="E1029" s="12"/>
      <c r="F1029" s="82" t="s">
        <v>83</v>
      </c>
      <c r="G1029" s="83"/>
      <c r="H1029" s="83"/>
      <c r="I1029" s="83"/>
      <c r="J1029" s="83"/>
      <c r="K1029" s="83"/>
      <c r="L1029" s="83"/>
      <c r="M1029" s="84"/>
      <c r="N1029" s="82" t="s">
        <v>776</v>
      </c>
      <c r="O1029" s="83"/>
      <c r="P1029" s="85"/>
    </row>
    <row r="1030" spans="1:16" ht="19.5" customHeight="1" x14ac:dyDescent="0.2">
      <c r="B1030" s="13"/>
      <c r="C1030" s="14" t="s">
        <v>23</v>
      </c>
      <c r="D1030" s="14" t="s">
        <v>5</v>
      </c>
      <c r="E1030" s="14" t="s">
        <v>30</v>
      </c>
      <c r="F1030" s="14"/>
      <c r="G1030" s="15" t="s">
        <v>31</v>
      </c>
      <c r="H1030" s="15"/>
      <c r="I1030" s="16"/>
      <c r="J1030" s="14"/>
      <c r="K1030" s="16" t="s">
        <v>26</v>
      </c>
      <c r="L1030" s="16"/>
      <c r="M1030" s="14" t="s">
        <v>14</v>
      </c>
      <c r="N1030" s="17" t="s">
        <v>393</v>
      </c>
      <c r="O1030" s="18" t="s">
        <v>67</v>
      </c>
      <c r="P1030" s="19" t="s">
        <v>69</v>
      </c>
    </row>
    <row r="1031" spans="1:16" ht="19.5" customHeight="1" x14ac:dyDescent="0.2">
      <c r="B1031" s="13" t="s">
        <v>35</v>
      </c>
      <c r="C1031" s="17"/>
      <c r="D1031" s="17"/>
      <c r="E1031" s="17"/>
      <c r="F1031" s="14" t="s">
        <v>36</v>
      </c>
      <c r="G1031" s="14" t="s">
        <v>41</v>
      </c>
      <c r="H1031" s="14" t="s">
        <v>44</v>
      </c>
      <c r="I1031" s="14" t="s">
        <v>38</v>
      </c>
      <c r="J1031" s="14" t="s">
        <v>36</v>
      </c>
      <c r="K1031" s="14" t="s">
        <v>41</v>
      </c>
      <c r="L1031" s="14" t="s">
        <v>38</v>
      </c>
      <c r="M1031" s="17"/>
      <c r="N1031" s="20"/>
      <c r="O1031" s="21"/>
      <c r="P1031" s="22"/>
    </row>
    <row r="1032" spans="1:16" ht="7" customHeight="1" x14ac:dyDescent="0.2">
      <c r="B1032" s="23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24"/>
      <c r="O1032" s="25"/>
      <c r="P1032" s="26"/>
    </row>
    <row r="1033" spans="1:16" ht="19.5" customHeight="1" x14ac:dyDescent="0.2">
      <c r="B1033" s="27" t="s">
        <v>40</v>
      </c>
      <c r="C1033" s="28">
        <v>0</v>
      </c>
      <c r="D1033" s="28">
        <v>1851</v>
      </c>
      <c r="E1033" s="28">
        <f>SUM(C1033:D1033)</f>
        <v>1851</v>
      </c>
      <c r="F1033" s="28">
        <v>0</v>
      </c>
      <c r="G1033" s="28">
        <v>0</v>
      </c>
      <c r="H1033" s="28">
        <v>0</v>
      </c>
      <c r="I1033" s="29">
        <f>SUM(F1033:H1033)</f>
        <v>0</v>
      </c>
      <c r="J1033" s="29">
        <v>79990</v>
      </c>
      <c r="K1033" s="29">
        <v>60117</v>
      </c>
      <c r="L1033" s="29">
        <f>SUM(J1033:K1033)</f>
        <v>140107</v>
      </c>
      <c r="M1033" s="29">
        <f>I1033+L1033</f>
        <v>140107</v>
      </c>
      <c r="N1033" s="29">
        <v>4185</v>
      </c>
      <c r="O1033" s="29">
        <v>30</v>
      </c>
      <c r="P1033" s="30">
        <f>SUM(N1033:O1033)</f>
        <v>4215</v>
      </c>
    </row>
    <row r="1034" spans="1:16" ht="19.5" customHeight="1" x14ac:dyDescent="0.2">
      <c r="B1034" s="27" t="s">
        <v>46</v>
      </c>
      <c r="C1034" s="28">
        <v>0</v>
      </c>
      <c r="D1034" s="28">
        <v>1491</v>
      </c>
      <c r="E1034" s="28">
        <f t="shared" ref="E1034:E1044" si="560">SUM(C1034:D1034)</f>
        <v>1491</v>
      </c>
      <c r="F1034" s="28">
        <v>0</v>
      </c>
      <c r="G1034" s="28">
        <v>0</v>
      </c>
      <c r="H1034" s="28">
        <v>0</v>
      </c>
      <c r="I1034" s="29">
        <f t="shared" ref="I1034:I1044" si="561">SUM(F1034:H1034)</f>
        <v>0</v>
      </c>
      <c r="J1034" s="29">
        <v>37564</v>
      </c>
      <c r="K1034" s="29">
        <v>38092</v>
      </c>
      <c r="L1034" s="29">
        <f t="shared" ref="L1034:L1044" si="562">SUM(J1034:K1034)</f>
        <v>75656</v>
      </c>
      <c r="M1034" s="29">
        <f t="shared" ref="M1034:M1043" si="563">I1034+L1034</f>
        <v>75656</v>
      </c>
      <c r="N1034" s="29">
        <v>2335</v>
      </c>
      <c r="O1034" s="31">
        <v>30</v>
      </c>
      <c r="P1034" s="30">
        <f t="shared" ref="P1034:P1044" si="564">SUM(N1034:O1034)</f>
        <v>2365</v>
      </c>
    </row>
    <row r="1035" spans="1:16" ht="19.5" customHeight="1" x14ac:dyDescent="0.2">
      <c r="B1035" s="27" t="s">
        <v>8</v>
      </c>
      <c r="C1035" s="28">
        <v>1</v>
      </c>
      <c r="D1035" s="28">
        <v>1772</v>
      </c>
      <c r="E1035" s="28">
        <f t="shared" si="560"/>
        <v>1773</v>
      </c>
      <c r="F1035" s="28">
        <v>6</v>
      </c>
      <c r="G1035" s="28">
        <v>0</v>
      </c>
      <c r="H1035" s="28">
        <v>0</v>
      </c>
      <c r="I1035" s="29">
        <f t="shared" si="561"/>
        <v>6</v>
      </c>
      <c r="J1035" s="29">
        <v>78165</v>
      </c>
      <c r="K1035" s="29">
        <v>75875</v>
      </c>
      <c r="L1035" s="29">
        <f t="shared" si="562"/>
        <v>154040</v>
      </c>
      <c r="M1035" s="29">
        <f t="shared" si="563"/>
        <v>154046</v>
      </c>
      <c r="N1035" s="29">
        <v>3399</v>
      </c>
      <c r="O1035" s="29">
        <v>35</v>
      </c>
      <c r="P1035" s="30">
        <f t="shared" si="564"/>
        <v>3434</v>
      </c>
    </row>
    <row r="1036" spans="1:16" ht="19.5" customHeight="1" x14ac:dyDescent="0.2">
      <c r="B1036" s="27" t="s">
        <v>50</v>
      </c>
      <c r="C1036" s="28">
        <v>3</v>
      </c>
      <c r="D1036" s="28">
        <v>1536</v>
      </c>
      <c r="E1036" s="28">
        <f t="shared" si="560"/>
        <v>1539</v>
      </c>
      <c r="F1036" s="28">
        <v>56</v>
      </c>
      <c r="G1036" s="28">
        <v>53</v>
      </c>
      <c r="H1036" s="28">
        <v>0</v>
      </c>
      <c r="I1036" s="29">
        <f t="shared" si="561"/>
        <v>109</v>
      </c>
      <c r="J1036" s="28">
        <v>76894</v>
      </c>
      <c r="K1036" s="28">
        <v>83945</v>
      </c>
      <c r="L1036" s="29">
        <f t="shared" si="562"/>
        <v>160839</v>
      </c>
      <c r="M1036" s="29">
        <f t="shared" si="563"/>
        <v>160948</v>
      </c>
      <c r="N1036" s="28">
        <v>3654</v>
      </c>
      <c r="O1036" s="28">
        <v>18</v>
      </c>
      <c r="P1036" s="30">
        <f t="shared" si="564"/>
        <v>3672</v>
      </c>
    </row>
    <row r="1037" spans="1:16" ht="19.5" customHeight="1" x14ac:dyDescent="0.2">
      <c r="B1037" s="27" t="s">
        <v>51</v>
      </c>
      <c r="C1037" s="28">
        <v>0</v>
      </c>
      <c r="D1037" s="28">
        <v>1827</v>
      </c>
      <c r="E1037" s="28">
        <f t="shared" si="560"/>
        <v>1827</v>
      </c>
      <c r="F1037" s="28">
        <v>0</v>
      </c>
      <c r="G1037" s="28">
        <v>0</v>
      </c>
      <c r="H1037" s="28">
        <v>0</v>
      </c>
      <c r="I1037" s="29">
        <f t="shared" si="561"/>
        <v>0</v>
      </c>
      <c r="J1037" s="28">
        <v>97287</v>
      </c>
      <c r="K1037" s="28">
        <v>91417</v>
      </c>
      <c r="L1037" s="29">
        <f t="shared" si="562"/>
        <v>188704</v>
      </c>
      <c r="M1037" s="29">
        <f t="shared" si="563"/>
        <v>188704</v>
      </c>
      <c r="N1037" s="28">
        <v>4413</v>
      </c>
      <c r="O1037" s="28">
        <v>27</v>
      </c>
      <c r="P1037" s="30">
        <f t="shared" si="564"/>
        <v>4440</v>
      </c>
    </row>
    <row r="1038" spans="1:16" ht="19.5" customHeight="1" x14ac:dyDescent="0.2">
      <c r="B1038" s="27" t="s">
        <v>53</v>
      </c>
      <c r="C1038" s="28">
        <v>2</v>
      </c>
      <c r="D1038" s="28">
        <v>1792</v>
      </c>
      <c r="E1038" s="28">
        <f t="shared" si="560"/>
        <v>1794</v>
      </c>
      <c r="F1038" s="28">
        <v>6</v>
      </c>
      <c r="G1038" s="28">
        <v>0</v>
      </c>
      <c r="H1038" s="28">
        <v>0</v>
      </c>
      <c r="I1038" s="29">
        <f t="shared" si="561"/>
        <v>6</v>
      </c>
      <c r="J1038" s="28">
        <v>79096</v>
      </c>
      <c r="K1038" s="28">
        <v>79685</v>
      </c>
      <c r="L1038" s="29">
        <f t="shared" si="562"/>
        <v>158781</v>
      </c>
      <c r="M1038" s="29">
        <f t="shared" si="563"/>
        <v>158787</v>
      </c>
      <c r="N1038" s="28">
        <v>4231</v>
      </c>
      <c r="O1038" s="28">
        <v>26</v>
      </c>
      <c r="P1038" s="30">
        <f t="shared" si="564"/>
        <v>4257</v>
      </c>
    </row>
    <row r="1039" spans="1:16" ht="19.5" customHeight="1" x14ac:dyDescent="0.2">
      <c r="B1039" s="27" t="s">
        <v>58</v>
      </c>
      <c r="C1039" s="28">
        <v>0</v>
      </c>
      <c r="D1039" s="28">
        <v>1775</v>
      </c>
      <c r="E1039" s="28">
        <f t="shared" si="560"/>
        <v>1775</v>
      </c>
      <c r="F1039" s="28">
        <v>0</v>
      </c>
      <c r="G1039" s="28">
        <v>0</v>
      </c>
      <c r="H1039" s="28">
        <v>0</v>
      </c>
      <c r="I1039" s="29">
        <f t="shared" si="561"/>
        <v>0</v>
      </c>
      <c r="J1039" s="28">
        <v>92556</v>
      </c>
      <c r="K1039" s="28">
        <v>96759</v>
      </c>
      <c r="L1039" s="29">
        <f t="shared" si="562"/>
        <v>189315</v>
      </c>
      <c r="M1039" s="29">
        <f t="shared" si="563"/>
        <v>189315</v>
      </c>
      <c r="N1039" s="28">
        <v>4714</v>
      </c>
      <c r="O1039" s="28">
        <v>23</v>
      </c>
      <c r="P1039" s="30">
        <f t="shared" si="564"/>
        <v>4737</v>
      </c>
    </row>
    <row r="1040" spans="1:16" ht="19.5" customHeight="1" x14ac:dyDescent="0.2">
      <c r="B1040" s="27" t="s">
        <v>4</v>
      </c>
      <c r="C1040" s="28">
        <v>0</v>
      </c>
      <c r="D1040" s="28">
        <v>1779</v>
      </c>
      <c r="E1040" s="28">
        <f t="shared" si="560"/>
        <v>1779</v>
      </c>
      <c r="F1040" s="28">
        <v>0</v>
      </c>
      <c r="G1040" s="28">
        <v>0</v>
      </c>
      <c r="H1040" s="28">
        <v>0</v>
      </c>
      <c r="I1040" s="29">
        <f t="shared" si="561"/>
        <v>0</v>
      </c>
      <c r="J1040" s="28">
        <v>116432</v>
      </c>
      <c r="K1040" s="28">
        <v>114622</v>
      </c>
      <c r="L1040" s="29">
        <f t="shared" si="562"/>
        <v>231054</v>
      </c>
      <c r="M1040" s="29">
        <f t="shared" si="563"/>
        <v>231054</v>
      </c>
      <c r="N1040" s="28">
        <v>5395</v>
      </c>
      <c r="O1040" s="28">
        <v>29</v>
      </c>
      <c r="P1040" s="30">
        <f t="shared" si="564"/>
        <v>5424</v>
      </c>
    </row>
    <row r="1041" spans="1:16" ht="19.5" customHeight="1" x14ac:dyDescent="0.2">
      <c r="B1041" s="27" t="s">
        <v>59</v>
      </c>
      <c r="C1041" s="28">
        <v>0</v>
      </c>
      <c r="D1041" s="28">
        <v>1693</v>
      </c>
      <c r="E1041" s="28">
        <f t="shared" si="560"/>
        <v>1693</v>
      </c>
      <c r="F1041" s="28">
        <v>0</v>
      </c>
      <c r="G1041" s="28">
        <v>0</v>
      </c>
      <c r="H1041" s="28">
        <v>0</v>
      </c>
      <c r="I1041" s="29">
        <f t="shared" si="561"/>
        <v>0</v>
      </c>
      <c r="J1041" s="28">
        <v>96847</v>
      </c>
      <c r="K1041" s="28">
        <v>97107</v>
      </c>
      <c r="L1041" s="29">
        <f t="shared" si="562"/>
        <v>193954</v>
      </c>
      <c r="M1041" s="29">
        <f t="shared" si="563"/>
        <v>193954</v>
      </c>
      <c r="N1041" s="28">
        <v>4454</v>
      </c>
      <c r="O1041" s="28">
        <v>31</v>
      </c>
      <c r="P1041" s="30">
        <f t="shared" si="564"/>
        <v>4485</v>
      </c>
    </row>
    <row r="1042" spans="1:16" ht="19.5" customHeight="1" x14ac:dyDescent="0.2">
      <c r="B1042" s="27" t="s">
        <v>25</v>
      </c>
      <c r="C1042" s="28">
        <v>0</v>
      </c>
      <c r="D1042" s="28">
        <v>1962</v>
      </c>
      <c r="E1042" s="28">
        <f t="shared" si="560"/>
        <v>1962</v>
      </c>
      <c r="F1042" s="28">
        <v>0</v>
      </c>
      <c r="G1042" s="28">
        <v>0</v>
      </c>
      <c r="H1042" s="28">
        <v>0</v>
      </c>
      <c r="I1042" s="29">
        <f t="shared" si="561"/>
        <v>0</v>
      </c>
      <c r="J1042" s="28">
        <v>122978</v>
      </c>
      <c r="K1042" s="28">
        <v>124169</v>
      </c>
      <c r="L1042" s="29">
        <f t="shared" si="562"/>
        <v>247147</v>
      </c>
      <c r="M1042" s="29">
        <f t="shared" si="563"/>
        <v>247147</v>
      </c>
      <c r="N1042" s="28">
        <v>4673</v>
      </c>
      <c r="O1042" s="28">
        <v>32</v>
      </c>
      <c r="P1042" s="30">
        <f t="shared" si="564"/>
        <v>4705</v>
      </c>
    </row>
    <row r="1043" spans="1:16" ht="19.5" customHeight="1" x14ac:dyDescent="0.2">
      <c r="B1043" s="27" t="s">
        <v>19</v>
      </c>
      <c r="C1043" s="28">
        <v>0</v>
      </c>
      <c r="D1043" s="28">
        <v>1810</v>
      </c>
      <c r="E1043" s="28">
        <f t="shared" si="560"/>
        <v>1810</v>
      </c>
      <c r="F1043" s="28">
        <v>0</v>
      </c>
      <c r="G1043" s="28">
        <v>0</v>
      </c>
      <c r="H1043" s="28">
        <v>0</v>
      </c>
      <c r="I1043" s="29">
        <f t="shared" si="561"/>
        <v>0</v>
      </c>
      <c r="J1043" s="28">
        <v>133628</v>
      </c>
      <c r="K1043" s="28">
        <v>134811</v>
      </c>
      <c r="L1043" s="29">
        <f t="shared" si="562"/>
        <v>268439</v>
      </c>
      <c r="M1043" s="29">
        <f t="shared" si="563"/>
        <v>268439</v>
      </c>
      <c r="N1043" s="28">
        <v>4466</v>
      </c>
      <c r="O1043" s="28">
        <v>25</v>
      </c>
      <c r="P1043" s="30">
        <f t="shared" si="564"/>
        <v>4491</v>
      </c>
    </row>
    <row r="1044" spans="1:16" ht="19.5" customHeight="1" x14ac:dyDescent="0.2">
      <c r="B1044" s="27" t="s">
        <v>66</v>
      </c>
      <c r="C1044" s="28">
        <v>2</v>
      </c>
      <c r="D1044" s="28">
        <v>1778</v>
      </c>
      <c r="E1044" s="28">
        <f t="shared" si="560"/>
        <v>1780</v>
      </c>
      <c r="F1044" s="28">
        <v>0</v>
      </c>
      <c r="G1044" s="28">
        <v>0</v>
      </c>
      <c r="H1044" s="28">
        <v>0</v>
      </c>
      <c r="I1044" s="29">
        <f t="shared" si="561"/>
        <v>0</v>
      </c>
      <c r="J1044" s="28">
        <v>118330</v>
      </c>
      <c r="K1044" s="28">
        <v>136889</v>
      </c>
      <c r="L1044" s="29">
        <f t="shared" si="562"/>
        <v>255219</v>
      </c>
      <c r="M1044" s="29">
        <f>I1044+L1044</f>
        <v>255219</v>
      </c>
      <c r="N1044" s="28">
        <v>4195</v>
      </c>
      <c r="O1044" s="28">
        <v>18</v>
      </c>
      <c r="P1044" s="30">
        <f t="shared" si="564"/>
        <v>4213</v>
      </c>
    </row>
    <row r="1045" spans="1:16" ht="19.5" customHeight="1" x14ac:dyDescent="0.2">
      <c r="B1045" s="32"/>
      <c r="C1045" s="28"/>
      <c r="D1045" s="28"/>
      <c r="E1045" s="28"/>
      <c r="F1045" s="28"/>
      <c r="G1045" s="28"/>
      <c r="H1045" s="28"/>
      <c r="I1045" s="28"/>
      <c r="J1045" s="28"/>
      <c r="K1045" s="28"/>
      <c r="L1045" s="28"/>
      <c r="M1045" s="28"/>
      <c r="N1045" s="28"/>
      <c r="O1045" s="25"/>
      <c r="P1045" s="30"/>
    </row>
    <row r="1046" spans="1:16" ht="19.5" customHeight="1" x14ac:dyDescent="0.2">
      <c r="A1046" s="4" t="s">
        <v>845</v>
      </c>
      <c r="B1046" s="32" t="s">
        <v>72</v>
      </c>
      <c r="C1046" s="28">
        <f>SUM(C1033:C1044)</f>
        <v>8</v>
      </c>
      <c r="D1046" s="28">
        <f t="shared" ref="D1046:P1046" si="565">SUM(D1033:D1044)</f>
        <v>21066</v>
      </c>
      <c r="E1046" s="28">
        <f t="shared" si="565"/>
        <v>21074</v>
      </c>
      <c r="F1046" s="28">
        <f t="shared" si="565"/>
        <v>68</v>
      </c>
      <c r="G1046" s="28">
        <f t="shared" si="565"/>
        <v>53</v>
      </c>
      <c r="H1046" s="28">
        <f t="shared" si="565"/>
        <v>0</v>
      </c>
      <c r="I1046" s="28">
        <f t="shared" si="565"/>
        <v>121</v>
      </c>
      <c r="J1046" s="28">
        <f t="shared" si="565"/>
        <v>1129767</v>
      </c>
      <c r="K1046" s="28">
        <f t="shared" si="565"/>
        <v>1133488</v>
      </c>
      <c r="L1046" s="28">
        <f t="shared" si="565"/>
        <v>2263255</v>
      </c>
      <c r="M1046" s="28">
        <f t="shared" si="565"/>
        <v>2263376</v>
      </c>
      <c r="N1046" s="28">
        <f t="shared" si="565"/>
        <v>50114</v>
      </c>
      <c r="O1046" s="28">
        <f t="shared" si="565"/>
        <v>324</v>
      </c>
      <c r="P1046" s="28">
        <f t="shared" si="565"/>
        <v>50438</v>
      </c>
    </row>
    <row r="1047" spans="1:16" ht="7" customHeight="1" x14ac:dyDescent="0.2">
      <c r="B1047" s="32"/>
      <c r="C1047" s="28"/>
      <c r="D1047" s="28"/>
      <c r="E1047" s="28"/>
      <c r="F1047" s="28"/>
      <c r="G1047" s="28"/>
      <c r="H1047" s="28"/>
      <c r="I1047" s="28"/>
      <c r="J1047" s="28"/>
      <c r="K1047" s="28"/>
      <c r="L1047" s="28"/>
      <c r="M1047" s="28"/>
      <c r="N1047" s="28"/>
      <c r="O1047" s="28"/>
      <c r="P1047" s="30"/>
    </row>
    <row r="1048" spans="1:16" ht="19.5" customHeight="1" x14ac:dyDescent="0.2">
      <c r="B1048" s="33" t="s">
        <v>40</v>
      </c>
      <c r="C1048" s="34">
        <v>12</v>
      </c>
      <c r="D1048" s="34">
        <v>1769</v>
      </c>
      <c r="E1048" s="35">
        <f t="shared" ref="E1048:E1050" si="566">SUM(C1048:D1048)</f>
        <v>1781</v>
      </c>
      <c r="F1048" s="34">
        <v>1570</v>
      </c>
      <c r="G1048" s="34">
        <v>1789</v>
      </c>
      <c r="H1048" s="34">
        <v>0</v>
      </c>
      <c r="I1048" s="36">
        <f t="shared" ref="I1048:I1050" si="567">SUM(F1048:H1048)</f>
        <v>3359</v>
      </c>
      <c r="J1048" s="37">
        <v>120658</v>
      </c>
      <c r="K1048" s="37">
        <v>101054</v>
      </c>
      <c r="L1048" s="37">
        <f>SUM(J1048:K1048)</f>
        <v>221712</v>
      </c>
      <c r="M1048" s="37">
        <f>I1048+L1048</f>
        <v>225071</v>
      </c>
      <c r="N1048" s="37">
        <v>4278</v>
      </c>
      <c r="O1048" s="37">
        <v>17</v>
      </c>
      <c r="P1048" s="38">
        <f>SUM(N1048:O1048)</f>
        <v>4295</v>
      </c>
    </row>
    <row r="1049" spans="1:16" ht="19.5" customHeight="1" x14ac:dyDescent="0.2">
      <c r="B1049" s="27" t="s">
        <v>46</v>
      </c>
      <c r="C1049" s="28">
        <v>15</v>
      </c>
      <c r="D1049" s="28">
        <v>1698</v>
      </c>
      <c r="E1049" s="28">
        <f t="shared" si="566"/>
        <v>1713</v>
      </c>
      <c r="F1049" s="28">
        <v>2355</v>
      </c>
      <c r="G1049" s="28">
        <v>2458</v>
      </c>
      <c r="H1049" s="28">
        <v>0</v>
      </c>
      <c r="I1049" s="29">
        <f t="shared" si="567"/>
        <v>4813</v>
      </c>
      <c r="J1049" s="29">
        <v>110456</v>
      </c>
      <c r="K1049" s="29">
        <v>111362</v>
      </c>
      <c r="L1049" s="29">
        <f>SUM(J1049:K1049)</f>
        <v>221818</v>
      </c>
      <c r="M1049" s="29">
        <f>I1049+L1049</f>
        <v>226631</v>
      </c>
      <c r="N1049" s="29">
        <v>3812</v>
      </c>
      <c r="O1049" s="31">
        <v>17</v>
      </c>
      <c r="P1049" s="30">
        <f>SUM(N1049:O1049)</f>
        <v>3829</v>
      </c>
    </row>
    <row r="1050" spans="1:16" ht="19.5" customHeight="1" x14ac:dyDescent="0.2">
      <c r="B1050" s="27" t="s">
        <v>8</v>
      </c>
      <c r="C1050" s="28">
        <v>35</v>
      </c>
      <c r="D1050" s="28">
        <v>1859</v>
      </c>
      <c r="E1050" s="28">
        <f t="shared" si="566"/>
        <v>1894</v>
      </c>
      <c r="F1050" s="28">
        <v>5119</v>
      </c>
      <c r="G1050" s="28">
        <v>5488</v>
      </c>
      <c r="H1050" s="28">
        <v>0</v>
      </c>
      <c r="I1050" s="29">
        <f t="shared" si="567"/>
        <v>10607</v>
      </c>
      <c r="J1050" s="29">
        <v>143705</v>
      </c>
      <c r="K1050" s="29">
        <v>143217</v>
      </c>
      <c r="L1050" s="29">
        <f>SUM(J1050:K1050)</f>
        <v>286922</v>
      </c>
      <c r="M1050" s="29">
        <f>I1050+L1050</f>
        <v>297529</v>
      </c>
      <c r="N1050" s="29">
        <v>4507</v>
      </c>
      <c r="O1050" s="31">
        <v>21</v>
      </c>
      <c r="P1050" s="30">
        <f>SUM(N1050:O1050)</f>
        <v>4528</v>
      </c>
    </row>
    <row r="1051" spans="1:16" ht="19.5" customHeight="1" x14ac:dyDescent="0.2">
      <c r="B1051" s="32"/>
      <c r="C1051" s="28"/>
      <c r="D1051" s="28"/>
      <c r="E1051" s="28"/>
      <c r="F1051" s="28"/>
      <c r="G1051" s="28"/>
      <c r="H1051" s="28"/>
      <c r="I1051" s="28"/>
      <c r="J1051" s="28"/>
      <c r="K1051" s="28"/>
      <c r="L1051" s="28"/>
      <c r="M1051" s="28"/>
      <c r="N1051" s="28"/>
      <c r="O1051" s="28"/>
      <c r="P1051" s="30"/>
    </row>
    <row r="1052" spans="1:16" ht="19.5" customHeight="1" x14ac:dyDescent="0.2">
      <c r="A1052" s="4" t="s">
        <v>846</v>
      </c>
      <c r="B1052" s="32" t="s">
        <v>74</v>
      </c>
      <c r="C1052" s="28">
        <f>SUM(C1036:C1044,C1048:C1050)</f>
        <v>69</v>
      </c>
      <c r="D1052" s="28">
        <f t="shared" ref="D1052:P1052" si="568">SUM(D1036:D1044,D1048:D1050)</f>
        <v>21278</v>
      </c>
      <c r="E1052" s="28">
        <f t="shared" si="568"/>
        <v>21347</v>
      </c>
      <c r="F1052" s="28">
        <f t="shared" si="568"/>
        <v>9106</v>
      </c>
      <c r="G1052" s="28">
        <f t="shared" si="568"/>
        <v>9788</v>
      </c>
      <c r="H1052" s="28">
        <f t="shared" si="568"/>
        <v>0</v>
      </c>
      <c r="I1052" s="28">
        <f t="shared" si="568"/>
        <v>18894</v>
      </c>
      <c r="J1052" s="28">
        <f t="shared" si="568"/>
        <v>1308867</v>
      </c>
      <c r="K1052" s="28">
        <f t="shared" si="568"/>
        <v>1315037</v>
      </c>
      <c r="L1052" s="28">
        <f t="shared" si="568"/>
        <v>2623904</v>
      </c>
      <c r="M1052" s="28">
        <f t="shared" si="568"/>
        <v>2642798</v>
      </c>
      <c r="N1052" s="28">
        <f t="shared" si="568"/>
        <v>52792</v>
      </c>
      <c r="O1052" s="28">
        <f t="shared" si="568"/>
        <v>284</v>
      </c>
      <c r="P1052" s="28">
        <f t="shared" si="568"/>
        <v>53076</v>
      </c>
    </row>
    <row r="1053" spans="1:16" ht="7" customHeight="1" x14ac:dyDescent="0.2">
      <c r="B1053" s="39"/>
      <c r="C1053" s="40"/>
      <c r="D1053" s="40"/>
      <c r="E1053" s="40"/>
      <c r="F1053" s="40"/>
      <c r="G1053" s="40"/>
      <c r="H1053" s="40"/>
      <c r="I1053" s="40"/>
      <c r="J1053" s="40"/>
      <c r="K1053" s="40"/>
      <c r="L1053" s="40"/>
      <c r="M1053" s="40"/>
      <c r="N1053" s="40"/>
      <c r="O1053" s="41"/>
      <c r="P1053" s="42"/>
    </row>
    <row r="1054" spans="1:16" ht="19.5" customHeight="1" x14ac:dyDescent="0.2">
      <c r="B1054" s="43"/>
      <c r="C1054" s="43"/>
      <c r="D1054" s="43"/>
      <c r="E1054" s="43"/>
      <c r="F1054" s="43"/>
      <c r="G1054" s="43"/>
      <c r="H1054" s="43"/>
      <c r="I1054" s="43"/>
      <c r="J1054" s="43"/>
      <c r="K1054" s="43"/>
      <c r="L1054" s="43"/>
      <c r="M1054" s="43"/>
      <c r="N1054" s="43"/>
      <c r="O1054" s="44"/>
      <c r="P1054" s="44"/>
    </row>
    <row r="1055" spans="1:16" ht="19.5" customHeight="1" x14ac:dyDescent="0.2">
      <c r="B1055" s="43"/>
      <c r="C1055" s="43"/>
      <c r="D1055" s="43"/>
      <c r="E1055" s="43"/>
      <c r="F1055" s="43"/>
      <c r="G1055" s="43"/>
      <c r="H1055" s="43"/>
      <c r="I1055" s="43"/>
      <c r="J1055" s="43"/>
      <c r="K1055" s="43"/>
      <c r="L1055" s="43"/>
      <c r="M1055" s="43"/>
      <c r="N1055" s="43"/>
      <c r="O1055" s="44"/>
      <c r="P1055" s="44"/>
    </row>
    <row r="1056" spans="1:16" ht="19.5" customHeight="1" x14ac:dyDescent="0.2">
      <c r="B1056" s="10" t="s">
        <v>11</v>
      </c>
      <c r="C1056" s="11"/>
      <c r="D1056" s="12"/>
      <c r="E1056" s="12"/>
      <c r="F1056" s="12" t="s">
        <v>85</v>
      </c>
      <c r="G1056" s="12"/>
      <c r="H1056" s="12"/>
      <c r="I1056" s="12"/>
      <c r="J1056" s="11"/>
      <c r="K1056" s="12"/>
      <c r="L1056" s="12"/>
      <c r="M1056" s="12" t="s">
        <v>77</v>
      </c>
      <c r="N1056" s="12"/>
      <c r="O1056" s="45"/>
      <c r="P1056" s="46"/>
    </row>
    <row r="1057" spans="2:16" ht="19.5" customHeight="1" x14ac:dyDescent="0.2">
      <c r="B1057" s="47"/>
      <c r="C1057" s="14"/>
      <c r="D1057" s="16" t="s">
        <v>31</v>
      </c>
      <c r="E1057" s="16"/>
      <c r="F1057" s="14"/>
      <c r="G1057" s="16" t="s">
        <v>26</v>
      </c>
      <c r="H1057" s="16"/>
      <c r="I1057" s="14" t="s">
        <v>69</v>
      </c>
      <c r="J1057" s="14"/>
      <c r="K1057" s="16" t="s">
        <v>31</v>
      </c>
      <c r="L1057" s="16"/>
      <c r="M1057" s="14"/>
      <c r="N1057" s="16" t="s">
        <v>26</v>
      </c>
      <c r="O1057" s="48"/>
      <c r="P1057" s="49" t="s">
        <v>14</v>
      </c>
    </row>
    <row r="1058" spans="2:16" ht="19.5" customHeight="1" x14ac:dyDescent="0.2">
      <c r="B1058" s="50" t="s">
        <v>35</v>
      </c>
      <c r="C1058" s="14" t="s">
        <v>76</v>
      </c>
      <c r="D1058" s="14" t="s">
        <v>60</v>
      </c>
      <c r="E1058" s="14" t="s">
        <v>38</v>
      </c>
      <c r="F1058" s="14" t="s">
        <v>76</v>
      </c>
      <c r="G1058" s="14" t="s">
        <v>60</v>
      </c>
      <c r="H1058" s="14" t="s">
        <v>38</v>
      </c>
      <c r="I1058" s="17"/>
      <c r="J1058" s="14" t="s">
        <v>76</v>
      </c>
      <c r="K1058" s="14" t="s">
        <v>60</v>
      </c>
      <c r="L1058" s="14" t="s">
        <v>38</v>
      </c>
      <c r="M1058" s="14" t="s">
        <v>76</v>
      </c>
      <c r="N1058" s="14" t="s">
        <v>60</v>
      </c>
      <c r="O1058" s="51" t="s">
        <v>38</v>
      </c>
      <c r="P1058" s="52"/>
    </row>
    <row r="1059" spans="2:16" ht="7" customHeight="1" x14ac:dyDescent="0.2">
      <c r="B1059" s="53"/>
      <c r="C1059" s="14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51"/>
      <c r="P1059" s="49"/>
    </row>
    <row r="1060" spans="2:16" ht="19.5" customHeight="1" x14ac:dyDescent="0.2">
      <c r="B1060" s="27" t="s">
        <v>40</v>
      </c>
      <c r="C1060" s="28">
        <v>0</v>
      </c>
      <c r="D1060" s="28">
        <v>0</v>
      </c>
      <c r="E1060" s="28">
        <f>SUM(C1060:D1060)</f>
        <v>0</v>
      </c>
      <c r="F1060" s="28">
        <v>339</v>
      </c>
      <c r="G1060" s="28">
        <v>200</v>
      </c>
      <c r="H1060" s="28">
        <f>SUM(F1060:G1060)</f>
        <v>539</v>
      </c>
      <c r="I1060" s="28">
        <f>E1060+H1060</f>
        <v>539</v>
      </c>
      <c r="J1060" s="28">
        <v>0</v>
      </c>
      <c r="K1060" s="28">
        <v>0</v>
      </c>
      <c r="L1060" s="28">
        <f>SUM(J1060:K1060)</f>
        <v>0</v>
      </c>
      <c r="M1060" s="28">
        <v>29869</v>
      </c>
      <c r="N1060" s="28">
        <v>86653</v>
      </c>
      <c r="O1060" s="28">
        <f>SUM(M1060:N1060)</f>
        <v>116522</v>
      </c>
      <c r="P1060" s="30">
        <f>L1060+O1060</f>
        <v>116522</v>
      </c>
    </row>
    <row r="1061" spans="2:16" ht="19.5" customHeight="1" x14ac:dyDescent="0.2">
      <c r="B1061" s="27" t="s">
        <v>46</v>
      </c>
      <c r="C1061" s="28">
        <v>0</v>
      </c>
      <c r="D1061" s="28">
        <v>0</v>
      </c>
      <c r="E1061" s="28">
        <f t="shared" ref="E1061:E1071" si="569">SUM(C1061:D1061)</f>
        <v>0</v>
      </c>
      <c r="F1061" s="28">
        <v>153</v>
      </c>
      <c r="G1061" s="28">
        <v>171</v>
      </c>
      <c r="H1061" s="28">
        <f t="shared" ref="H1061:H1071" si="570">SUM(F1061:G1061)</f>
        <v>324</v>
      </c>
      <c r="I1061" s="28">
        <f>E1061+H1061</f>
        <v>324</v>
      </c>
      <c r="J1061" s="28">
        <v>0</v>
      </c>
      <c r="K1061" s="28">
        <v>0</v>
      </c>
      <c r="L1061" s="28">
        <f t="shared" ref="L1061:L1071" si="571">SUM(J1061:K1061)</f>
        <v>0</v>
      </c>
      <c r="M1061" s="28">
        <v>27068</v>
      </c>
      <c r="N1061" s="25">
        <v>78682</v>
      </c>
      <c r="O1061" s="28">
        <f t="shared" ref="O1061:O1071" si="572">SUM(M1061:N1061)</f>
        <v>105750</v>
      </c>
      <c r="P1061" s="30">
        <f t="shared" ref="P1061:P1071" si="573">L1061+O1061</f>
        <v>105750</v>
      </c>
    </row>
    <row r="1062" spans="2:16" ht="19.5" customHeight="1" x14ac:dyDescent="0.2">
      <c r="B1062" s="27" t="s">
        <v>8</v>
      </c>
      <c r="C1062" s="28">
        <v>0</v>
      </c>
      <c r="D1062" s="28">
        <v>0</v>
      </c>
      <c r="E1062" s="28">
        <f t="shared" si="569"/>
        <v>0</v>
      </c>
      <c r="F1062" s="28">
        <v>214</v>
      </c>
      <c r="G1062" s="28">
        <v>200</v>
      </c>
      <c r="H1062" s="28">
        <f t="shared" si="570"/>
        <v>414</v>
      </c>
      <c r="I1062" s="28">
        <f>E1062+H1062</f>
        <v>414</v>
      </c>
      <c r="J1062" s="28">
        <v>0</v>
      </c>
      <c r="K1062" s="28">
        <v>0</v>
      </c>
      <c r="L1062" s="28">
        <f t="shared" si="571"/>
        <v>0</v>
      </c>
      <c r="M1062" s="28">
        <v>31246</v>
      </c>
      <c r="N1062" s="28">
        <v>97082</v>
      </c>
      <c r="O1062" s="28">
        <f t="shared" si="572"/>
        <v>128328</v>
      </c>
      <c r="P1062" s="30">
        <f t="shared" si="573"/>
        <v>128328</v>
      </c>
    </row>
    <row r="1063" spans="2:16" ht="19.5" customHeight="1" x14ac:dyDescent="0.2">
      <c r="B1063" s="27" t="s">
        <v>50</v>
      </c>
      <c r="C1063" s="28">
        <v>0</v>
      </c>
      <c r="D1063" s="28">
        <v>0</v>
      </c>
      <c r="E1063" s="28">
        <f t="shared" si="569"/>
        <v>0</v>
      </c>
      <c r="F1063" s="28">
        <v>391</v>
      </c>
      <c r="G1063" s="28">
        <v>204</v>
      </c>
      <c r="H1063" s="28">
        <f t="shared" si="570"/>
        <v>595</v>
      </c>
      <c r="I1063" s="28">
        <f t="shared" ref="I1063:I1071" si="574">E1063+H1063</f>
        <v>595</v>
      </c>
      <c r="J1063" s="28">
        <v>0</v>
      </c>
      <c r="K1063" s="28">
        <v>0</v>
      </c>
      <c r="L1063" s="28">
        <f t="shared" si="571"/>
        <v>0</v>
      </c>
      <c r="M1063" s="28">
        <v>29989</v>
      </c>
      <c r="N1063" s="28">
        <v>90969</v>
      </c>
      <c r="O1063" s="28">
        <f t="shared" si="572"/>
        <v>120958</v>
      </c>
      <c r="P1063" s="30">
        <f t="shared" si="573"/>
        <v>120958</v>
      </c>
    </row>
    <row r="1064" spans="2:16" ht="19.5" customHeight="1" x14ac:dyDescent="0.2">
      <c r="B1064" s="27" t="s">
        <v>51</v>
      </c>
      <c r="C1064" s="28">
        <v>0</v>
      </c>
      <c r="D1064" s="28">
        <v>0</v>
      </c>
      <c r="E1064" s="28">
        <f t="shared" si="569"/>
        <v>0</v>
      </c>
      <c r="F1064" s="28">
        <v>298</v>
      </c>
      <c r="G1064" s="28">
        <v>173</v>
      </c>
      <c r="H1064" s="28">
        <f t="shared" si="570"/>
        <v>471</v>
      </c>
      <c r="I1064" s="28">
        <f t="shared" si="574"/>
        <v>471</v>
      </c>
      <c r="J1064" s="28">
        <v>0</v>
      </c>
      <c r="K1064" s="28">
        <v>0</v>
      </c>
      <c r="L1064" s="28">
        <f t="shared" si="571"/>
        <v>0</v>
      </c>
      <c r="M1064" s="28">
        <v>29049</v>
      </c>
      <c r="N1064" s="28">
        <v>86236</v>
      </c>
      <c r="O1064" s="28">
        <f t="shared" si="572"/>
        <v>115285</v>
      </c>
      <c r="P1064" s="30">
        <f t="shared" si="573"/>
        <v>115285</v>
      </c>
    </row>
    <row r="1065" spans="2:16" ht="19.5" customHeight="1" x14ac:dyDescent="0.2">
      <c r="B1065" s="27" t="s">
        <v>53</v>
      </c>
      <c r="C1065" s="28">
        <v>0</v>
      </c>
      <c r="D1065" s="28">
        <v>0</v>
      </c>
      <c r="E1065" s="28">
        <f t="shared" si="569"/>
        <v>0</v>
      </c>
      <c r="F1065" s="28">
        <v>334</v>
      </c>
      <c r="G1065" s="28">
        <v>212</v>
      </c>
      <c r="H1065" s="28">
        <f t="shared" si="570"/>
        <v>546</v>
      </c>
      <c r="I1065" s="28">
        <f t="shared" si="574"/>
        <v>546</v>
      </c>
      <c r="J1065" s="28">
        <v>0</v>
      </c>
      <c r="K1065" s="28">
        <v>0</v>
      </c>
      <c r="L1065" s="28">
        <f t="shared" si="571"/>
        <v>0</v>
      </c>
      <c r="M1065" s="28">
        <v>30500</v>
      </c>
      <c r="N1065" s="28">
        <v>100512</v>
      </c>
      <c r="O1065" s="28">
        <f t="shared" si="572"/>
        <v>131012</v>
      </c>
      <c r="P1065" s="30">
        <f t="shared" si="573"/>
        <v>131012</v>
      </c>
    </row>
    <row r="1066" spans="2:16" ht="19.5" customHeight="1" x14ac:dyDescent="0.2">
      <c r="B1066" s="27" t="s">
        <v>58</v>
      </c>
      <c r="C1066" s="28">
        <v>0</v>
      </c>
      <c r="D1066" s="28">
        <v>0</v>
      </c>
      <c r="E1066" s="28">
        <f t="shared" si="569"/>
        <v>0</v>
      </c>
      <c r="F1066" s="28">
        <v>331</v>
      </c>
      <c r="G1066" s="28">
        <v>245</v>
      </c>
      <c r="H1066" s="28">
        <f t="shared" si="570"/>
        <v>576</v>
      </c>
      <c r="I1066" s="28">
        <f t="shared" si="574"/>
        <v>576</v>
      </c>
      <c r="J1066" s="28">
        <v>0</v>
      </c>
      <c r="K1066" s="28">
        <v>0</v>
      </c>
      <c r="L1066" s="28">
        <f t="shared" si="571"/>
        <v>0</v>
      </c>
      <c r="M1066" s="28">
        <v>29183</v>
      </c>
      <c r="N1066" s="28">
        <v>92501</v>
      </c>
      <c r="O1066" s="28">
        <f t="shared" si="572"/>
        <v>121684</v>
      </c>
      <c r="P1066" s="30">
        <f t="shared" si="573"/>
        <v>121684</v>
      </c>
    </row>
    <row r="1067" spans="2:16" ht="19.5" customHeight="1" x14ac:dyDescent="0.2">
      <c r="B1067" s="27" t="s">
        <v>4</v>
      </c>
      <c r="C1067" s="28">
        <v>0</v>
      </c>
      <c r="D1067" s="28">
        <v>0</v>
      </c>
      <c r="E1067" s="28">
        <f t="shared" si="569"/>
        <v>0</v>
      </c>
      <c r="F1067" s="28">
        <v>318</v>
      </c>
      <c r="G1067" s="28">
        <v>243</v>
      </c>
      <c r="H1067" s="28">
        <f t="shared" si="570"/>
        <v>561</v>
      </c>
      <c r="I1067" s="28">
        <f t="shared" si="574"/>
        <v>561</v>
      </c>
      <c r="J1067" s="28">
        <v>0</v>
      </c>
      <c r="K1067" s="28">
        <v>0</v>
      </c>
      <c r="L1067" s="28">
        <f t="shared" si="571"/>
        <v>0</v>
      </c>
      <c r="M1067" s="28">
        <v>25856</v>
      </c>
      <c r="N1067" s="28">
        <v>83388</v>
      </c>
      <c r="O1067" s="28">
        <f t="shared" si="572"/>
        <v>109244</v>
      </c>
      <c r="P1067" s="30">
        <f t="shared" si="573"/>
        <v>109244</v>
      </c>
    </row>
    <row r="1068" spans="2:16" ht="19.5" customHeight="1" x14ac:dyDescent="0.2">
      <c r="B1068" s="27" t="s">
        <v>59</v>
      </c>
      <c r="C1068" s="28">
        <v>0</v>
      </c>
      <c r="D1068" s="28">
        <v>0</v>
      </c>
      <c r="E1068" s="28">
        <f t="shared" si="569"/>
        <v>0</v>
      </c>
      <c r="F1068" s="28">
        <v>290</v>
      </c>
      <c r="G1068" s="28">
        <v>277</v>
      </c>
      <c r="H1068" s="28">
        <f t="shared" si="570"/>
        <v>567</v>
      </c>
      <c r="I1068" s="28">
        <f t="shared" si="574"/>
        <v>567</v>
      </c>
      <c r="J1068" s="28">
        <v>0</v>
      </c>
      <c r="K1068" s="28">
        <v>0</v>
      </c>
      <c r="L1068" s="28">
        <f t="shared" si="571"/>
        <v>0</v>
      </c>
      <c r="M1068" s="28">
        <v>27322</v>
      </c>
      <c r="N1068" s="28">
        <v>89441</v>
      </c>
      <c r="O1068" s="28">
        <f t="shared" si="572"/>
        <v>116763</v>
      </c>
      <c r="P1068" s="30">
        <f t="shared" si="573"/>
        <v>116763</v>
      </c>
    </row>
    <row r="1069" spans="2:16" ht="19.5" customHeight="1" x14ac:dyDescent="0.2">
      <c r="B1069" s="27" t="s">
        <v>25</v>
      </c>
      <c r="C1069" s="28">
        <v>0</v>
      </c>
      <c r="D1069" s="28">
        <v>0</v>
      </c>
      <c r="E1069" s="28">
        <f t="shared" si="569"/>
        <v>0</v>
      </c>
      <c r="F1069" s="28">
        <v>351</v>
      </c>
      <c r="G1069" s="28">
        <v>297</v>
      </c>
      <c r="H1069" s="28">
        <f t="shared" si="570"/>
        <v>648</v>
      </c>
      <c r="I1069" s="28">
        <f t="shared" si="574"/>
        <v>648</v>
      </c>
      <c r="J1069" s="28">
        <v>0</v>
      </c>
      <c r="K1069" s="28">
        <v>0</v>
      </c>
      <c r="L1069" s="28">
        <f t="shared" si="571"/>
        <v>0</v>
      </c>
      <c r="M1069" s="28">
        <v>28306</v>
      </c>
      <c r="N1069" s="28">
        <v>99372</v>
      </c>
      <c r="O1069" s="28">
        <f t="shared" si="572"/>
        <v>127678</v>
      </c>
      <c r="P1069" s="30">
        <f t="shared" si="573"/>
        <v>127678</v>
      </c>
    </row>
    <row r="1070" spans="2:16" ht="19.5" customHeight="1" x14ac:dyDescent="0.2">
      <c r="B1070" s="27" t="s">
        <v>19</v>
      </c>
      <c r="C1070" s="28">
        <v>0</v>
      </c>
      <c r="D1070" s="28">
        <v>0</v>
      </c>
      <c r="E1070" s="28">
        <f t="shared" si="569"/>
        <v>0</v>
      </c>
      <c r="F1070" s="28">
        <v>361</v>
      </c>
      <c r="G1070" s="28">
        <v>280</v>
      </c>
      <c r="H1070" s="28">
        <f t="shared" si="570"/>
        <v>641</v>
      </c>
      <c r="I1070" s="28">
        <f t="shared" si="574"/>
        <v>641</v>
      </c>
      <c r="J1070" s="28">
        <v>0</v>
      </c>
      <c r="K1070" s="28">
        <v>0</v>
      </c>
      <c r="L1070" s="28">
        <f t="shared" si="571"/>
        <v>0</v>
      </c>
      <c r="M1070" s="28">
        <v>28836</v>
      </c>
      <c r="N1070" s="28">
        <v>93523</v>
      </c>
      <c r="O1070" s="28">
        <f t="shared" si="572"/>
        <v>122359</v>
      </c>
      <c r="P1070" s="30">
        <f t="shared" si="573"/>
        <v>122359</v>
      </c>
    </row>
    <row r="1071" spans="2:16" ht="19.5" customHeight="1" x14ac:dyDescent="0.2">
      <c r="B1071" s="27" t="s">
        <v>66</v>
      </c>
      <c r="C1071" s="28">
        <v>0</v>
      </c>
      <c r="D1071" s="28">
        <v>0</v>
      </c>
      <c r="E1071" s="28">
        <f t="shared" si="569"/>
        <v>0</v>
      </c>
      <c r="F1071" s="28">
        <v>502</v>
      </c>
      <c r="G1071" s="28">
        <v>434</v>
      </c>
      <c r="H1071" s="28">
        <f t="shared" si="570"/>
        <v>936</v>
      </c>
      <c r="I1071" s="28">
        <f t="shared" si="574"/>
        <v>936</v>
      </c>
      <c r="J1071" s="28">
        <v>0</v>
      </c>
      <c r="K1071" s="28">
        <v>0</v>
      </c>
      <c r="L1071" s="28">
        <f t="shared" si="571"/>
        <v>0</v>
      </c>
      <c r="M1071" s="28">
        <v>38705</v>
      </c>
      <c r="N1071" s="28">
        <v>108088</v>
      </c>
      <c r="O1071" s="28">
        <f t="shared" si="572"/>
        <v>146793</v>
      </c>
      <c r="P1071" s="30">
        <f t="shared" si="573"/>
        <v>146793</v>
      </c>
    </row>
    <row r="1072" spans="2:16" ht="19.5" customHeight="1" x14ac:dyDescent="0.2">
      <c r="B1072" s="32"/>
      <c r="C1072" s="28"/>
      <c r="D1072" s="28"/>
      <c r="E1072" s="28"/>
      <c r="F1072" s="28"/>
      <c r="G1072" s="28"/>
      <c r="H1072" s="28"/>
      <c r="I1072" s="28"/>
      <c r="J1072" s="28"/>
      <c r="K1072" s="28"/>
      <c r="L1072" s="28"/>
      <c r="M1072" s="28"/>
      <c r="N1072" s="28"/>
      <c r="O1072" s="28"/>
      <c r="P1072" s="30"/>
    </row>
    <row r="1073" spans="1:16" ht="19.5" customHeight="1" x14ac:dyDescent="0.2">
      <c r="A1073" s="4" t="s">
        <v>847</v>
      </c>
      <c r="B1073" s="32" t="s">
        <v>72</v>
      </c>
      <c r="C1073" s="28">
        <f>SUM(C1060:C1071)</f>
        <v>0</v>
      </c>
      <c r="D1073" s="28">
        <f t="shared" ref="D1073:P1073" si="575">SUM(D1060:D1071)</f>
        <v>0</v>
      </c>
      <c r="E1073" s="28">
        <f t="shared" si="575"/>
        <v>0</v>
      </c>
      <c r="F1073" s="28">
        <f t="shared" si="575"/>
        <v>3882</v>
      </c>
      <c r="G1073" s="28">
        <f t="shared" si="575"/>
        <v>2936</v>
      </c>
      <c r="H1073" s="28">
        <f t="shared" si="575"/>
        <v>6818</v>
      </c>
      <c r="I1073" s="28">
        <f t="shared" si="575"/>
        <v>6818</v>
      </c>
      <c r="J1073" s="28">
        <f t="shared" si="575"/>
        <v>0</v>
      </c>
      <c r="K1073" s="28">
        <f t="shared" si="575"/>
        <v>0</v>
      </c>
      <c r="L1073" s="28">
        <f t="shared" si="575"/>
        <v>0</v>
      </c>
      <c r="M1073" s="28">
        <f t="shared" si="575"/>
        <v>355929</v>
      </c>
      <c r="N1073" s="28">
        <f t="shared" si="575"/>
        <v>1106447</v>
      </c>
      <c r="O1073" s="28">
        <f t="shared" si="575"/>
        <v>1462376</v>
      </c>
      <c r="P1073" s="28">
        <f t="shared" si="575"/>
        <v>1462376</v>
      </c>
    </row>
    <row r="1074" spans="1:16" ht="7" customHeight="1" x14ac:dyDescent="0.2">
      <c r="B1074" s="32"/>
      <c r="C1074" s="28"/>
      <c r="D1074" s="28"/>
      <c r="E1074" s="28"/>
      <c r="F1074" s="28"/>
      <c r="G1074" s="28"/>
      <c r="H1074" s="28"/>
      <c r="I1074" s="28"/>
      <c r="J1074" s="28"/>
      <c r="K1074" s="28"/>
      <c r="L1074" s="28"/>
      <c r="M1074" s="28"/>
      <c r="N1074" s="28"/>
      <c r="O1074" s="28"/>
      <c r="P1074" s="30"/>
    </row>
    <row r="1075" spans="1:16" ht="19.5" customHeight="1" x14ac:dyDescent="0.2">
      <c r="B1075" s="33" t="s">
        <v>40</v>
      </c>
      <c r="C1075" s="34">
        <v>0</v>
      </c>
      <c r="D1075" s="34">
        <v>0</v>
      </c>
      <c r="E1075" s="34">
        <f t="shared" ref="E1075:E1077" si="576">SUM(C1075:D1075)</f>
        <v>0</v>
      </c>
      <c r="F1075" s="34">
        <v>435</v>
      </c>
      <c r="G1075" s="34">
        <v>282</v>
      </c>
      <c r="H1075" s="34">
        <f t="shared" ref="H1075:H1077" si="577">SUM(F1075:G1075)</f>
        <v>717</v>
      </c>
      <c r="I1075" s="34">
        <f t="shared" ref="I1075:I1077" si="578">E1075+H1075</f>
        <v>717</v>
      </c>
      <c r="J1075" s="34">
        <v>0</v>
      </c>
      <c r="K1075" s="34">
        <v>0</v>
      </c>
      <c r="L1075" s="34">
        <f t="shared" ref="L1075:L1077" si="579">SUM(J1075:K1075)</f>
        <v>0</v>
      </c>
      <c r="M1075" s="34">
        <v>29119</v>
      </c>
      <c r="N1075" s="34">
        <v>86957</v>
      </c>
      <c r="O1075" s="34">
        <f t="shared" ref="O1075:O1077" si="580">SUM(M1075:N1075)</f>
        <v>116076</v>
      </c>
      <c r="P1075" s="38">
        <f t="shared" ref="P1075:P1077" si="581">L1075+O1075</f>
        <v>116076</v>
      </c>
    </row>
    <row r="1076" spans="1:16" ht="19.5" customHeight="1" x14ac:dyDescent="0.2">
      <c r="B1076" s="27" t="s">
        <v>46</v>
      </c>
      <c r="C1076" s="28">
        <v>0</v>
      </c>
      <c r="D1076" s="28">
        <v>0</v>
      </c>
      <c r="E1076" s="28">
        <f t="shared" si="576"/>
        <v>0</v>
      </c>
      <c r="F1076" s="28">
        <v>390</v>
      </c>
      <c r="G1076" s="28">
        <v>284</v>
      </c>
      <c r="H1076" s="28">
        <f t="shared" si="577"/>
        <v>674</v>
      </c>
      <c r="I1076" s="28">
        <f t="shared" si="578"/>
        <v>674</v>
      </c>
      <c r="J1076" s="28">
        <v>0</v>
      </c>
      <c r="K1076" s="28">
        <v>0</v>
      </c>
      <c r="L1076" s="28">
        <f t="shared" si="579"/>
        <v>0</v>
      </c>
      <c r="M1076" s="28">
        <v>26443</v>
      </c>
      <c r="N1076" s="25">
        <v>84774</v>
      </c>
      <c r="O1076" s="28">
        <f t="shared" si="580"/>
        <v>111217</v>
      </c>
      <c r="P1076" s="30">
        <f t="shared" si="581"/>
        <v>111217</v>
      </c>
    </row>
    <row r="1077" spans="1:16" ht="19.5" customHeight="1" x14ac:dyDescent="0.2">
      <c r="B1077" s="27" t="s">
        <v>8</v>
      </c>
      <c r="C1077" s="28">
        <v>0</v>
      </c>
      <c r="D1077" s="28">
        <v>0</v>
      </c>
      <c r="E1077" s="28">
        <f t="shared" si="576"/>
        <v>0</v>
      </c>
      <c r="F1077" s="28">
        <v>483</v>
      </c>
      <c r="G1077" s="28">
        <v>298</v>
      </c>
      <c r="H1077" s="28">
        <f t="shared" si="577"/>
        <v>781</v>
      </c>
      <c r="I1077" s="28">
        <f t="shared" si="578"/>
        <v>781</v>
      </c>
      <c r="J1077" s="28">
        <v>0</v>
      </c>
      <c r="K1077" s="28">
        <v>0</v>
      </c>
      <c r="L1077" s="28">
        <f t="shared" si="579"/>
        <v>0</v>
      </c>
      <c r="M1077" s="28">
        <v>30208</v>
      </c>
      <c r="N1077" s="28">
        <v>97898</v>
      </c>
      <c r="O1077" s="28">
        <f t="shared" si="580"/>
        <v>128106</v>
      </c>
      <c r="P1077" s="30">
        <f t="shared" si="581"/>
        <v>128106</v>
      </c>
    </row>
    <row r="1078" spans="1:16" ht="19.5" customHeight="1" x14ac:dyDescent="0.2">
      <c r="B1078" s="32"/>
      <c r="C1078" s="28"/>
      <c r="D1078" s="28"/>
      <c r="E1078" s="28"/>
      <c r="F1078" s="28"/>
      <c r="G1078" s="28"/>
      <c r="H1078" s="28"/>
      <c r="I1078" s="28"/>
      <c r="J1078" s="28"/>
      <c r="K1078" s="28"/>
      <c r="L1078" s="28"/>
      <c r="M1078" s="28"/>
      <c r="N1078" s="28"/>
      <c r="O1078" s="28"/>
      <c r="P1078" s="30"/>
    </row>
    <row r="1079" spans="1:16" ht="19.5" customHeight="1" x14ac:dyDescent="0.2">
      <c r="A1079" s="4" t="s">
        <v>848</v>
      </c>
      <c r="B1079" s="32" t="s">
        <v>74</v>
      </c>
      <c r="C1079" s="28">
        <f>SUM(C1063:C1071,C1075:C1077)</f>
        <v>0</v>
      </c>
      <c r="D1079" s="28">
        <f t="shared" ref="D1079:P1079" si="582">SUM(D1063:D1071,D1075:D1077)</f>
        <v>0</v>
      </c>
      <c r="E1079" s="28">
        <f t="shared" si="582"/>
        <v>0</v>
      </c>
      <c r="F1079" s="28">
        <f t="shared" si="582"/>
        <v>4484</v>
      </c>
      <c r="G1079" s="28">
        <f t="shared" si="582"/>
        <v>3229</v>
      </c>
      <c r="H1079" s="28">
        <f t="shared" si="582"/>
        <v>7713</v>
      </c>
      <c r="I1079" s="28">
        <f t="shared" si="582"/>
        <v>7713</v>
      </c>
      <c r="J1079" s="28">
        <f t="shared" si="582"/>
        <v>0</v>
      </c>
      <c r="K1079" s="28">
        <f t="shared" si="582"/>
        <v>0</v>
      </c>
      <c r="L1079" s="28">
        <f t="shared" si="582"/>
        <v>0</v>
      </c>
      <c r="M1079" s="28">
        <f t="shared" si="582"/>
        <v>353516</v>
      </c>
      <c r="N1079" s="28">
        <f t="shared" si="582"/>
        <v>1113659</v>
      </c>
      <c r="O1079" s="28">
        <f t="shared" si="582"/>
        <v>1467175</v>
      </c>
      <c r="P1079" s="28">
        <f t="shared" si="582"/>
        <v>1467175</v>
      </c>
    </row>
    <row r="1080" spans="1:16" ht="7" customHeight="1" x14ac:dyDescent="0.2">
      <c r="B1080" s="39"/>
      <c r="C1080" s="40"/>
      <c r="D1080" s="40"/>
      <c r="E1080" s="40"/>
      <c r="F1080" s="40"/>
      <c r="G1080" s="40"/>
      <c r="H1080" s="40"/>
      <c r="I1080" s="40"/>
      <c r="J1080" s="40"/>
      <c r="K1080" s="40"/>
      <c r="L1080" s="40"/>
      <c r="M1080" s="40"/>
      <c r="N1080" s="40"/>
      <c r="O1080" s="40"/>
      <c r="P1080" s="54"/>
    </row>
    <row r="1081" spans="1:16" ht="19.5" customHeight="1" x14ac:dyDescent="0.2">
      <c r="B1081" s="81" t="s">
        <v>775</v>
      </c>
      <c r="C1081" s="81"/>
      <c r="D1081" s="81"/>
      <c r="E1081" s="81"/>
      <c r="F1081" s="81"/>
      <c r="G1081" s="81"/>
      <c r="H1081" s="81"/>
      <c r="I1081" s="81"/>
      <c r="J1081" s="81"/>
      <c r="K1081" s="81"/>
      <c r="L1081" s="81"/>
      <c r="M1081" s="81"/>
      <c r="N1081" s="81"/>
      <c r="O1081" s="81"/>
      <c r="P1081" s="81"/>
    </row>
    <row r="1082" spans="1:16" ht="19.5" customHeight="1" x14ac:dyDescent="0.2">
      <c r="B1082" s="6" t="s">
        <v>2</v>
      </c>
      <c r="C1082" s="6" t="s">
        <v>552</v>
      </c>
      <c r="D1082" s="43"/>
      <c r="E1082" s="43"/>
      <c r="F1082" s="43"/>
      <c r="G1082" s="43"/>
      <c r="H1082" s="43"/>
      <c r="I1082" s="43"/>
      <c r="J1082" s="43"/>
      <c r="K1082" s="43"/>
      <c r="L1082" s="43"/>
      <c r="M1082" s="43"/>
      <c r="N1082" s="43"/>
      <c r="O1082" s="44"/>
      <c r="P1082" s="44"/>
    </row>
    <row r="1083" spans="1:16" ht="19.5" customHeight="1" x14ac:dyDescent="0.2">
      <c r="B1083" s="10" t="s">
        <v>11</v>
      </c>
      <c r="C1083" s="11"/>
      <c r="D1083" s="12" t="s">
        <v>17</v>
      </c>
      <c r="E1083" s="12"/>
      <c r="F1083" s="82" t="s">
        <v>83</v>
      </c>
      <c r="G1083" s="83"/>
      <c r="H1083" s="83"/>
      <c r="I1083" s="83"/>
      <c r="J1083" s="83"/>
      <c r="K1083" s="83"/>
      <c r="L1083" s="83"/>
      <c r="M1083" s="84"/>
      <c r="N1083" s="82" t="s">
        <v>776</v>
      </c>
      <c r="O1083" s="83"/>
      <c r="P1083" s="85"/>
    </row>
    <row r="1084" spans="1:16" ht="19.5" customHeight="1" x14ac:dyDescent="0.2">
      <c r="B1084" s="13"/>
      <c r="C1084" s="14" t="s">
        <v>23</v>
      </c>
      <c r="D1084" s="14" t="s">
        <v>5</v>
      </c>
      <c r="E1084" s="14" t="s">
        <v>30</v>
      </c>
      <c r="F1084" s="14"/>
      <c r="G1084" s="15" t="s">
        <v>31</v>
      </c>
      <c r="H1084" s="15"/>
      <c r="I1084" s="16"/>
      <c r="J1084" s="14"/>
      <c r="K1084" s="16" t="s">
        <v>26</v>
      </c>
      <c r="L1084" s="16"/>
      <c r="M1084" s="14" t="s">
        <v>14</v>
      </c>
      <c r="N1084" s="17" t="s">
        <v>393</v>
      </c>
      <c r="O1084" s="18" t="s">
        <v>67</v>
      </c>
      <c r="P1084" s="19" t="s">
        <v>69</v>
      </c>
    </row>
    <row r="1085" spans="1:16" ht="19.5" customHeight="1" x14ac:dyDescent="0.2">
      <c r="B1085" s="13" t="s">
        <v>35</v>
      </c>
      <c r="C1085" s="17"/>
      <c r="D1085" s="17"/>
      <c r="E1085" s="17"/>
      <c r="F1085" s="14" t="s">
        <v>36</v>
      </c>
      <c r="G1085" s="14" t="s">
        <v>41</v>
      </c>
      <c r="H1085" s="14" t="s">
        <v>44</v>
      </c>
      <c r="I1085" s="14" t="s">
        <v>38</v>
      </c>
      <c r="J1085" s="14" t="s">
        <v>36</v>
      </c>
      <c r="K1085" s="14" t="s">
        <v>41</v>
      </c>
      <c r="L1085" s="14" t="s">
        <v>38</v>
      </c>
      <c r="M1085" s="17"/>
      <c r="N1085" s="20"/>
      <c r="O1085" s="21"/>
      <c r="P1085" s="22"/>
    </row>
    <row r="1086" spans="1:16" ht="7" customHeight="1" x14ac:dyDescent="0.2">
      <c r="B1086" s="23"/>
      <c r="C1086" s="14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24"/>
      <c r="O1086" s="25"/>
      <c r="P1086" s="26"/>
    </row>
    <row r="1087" spans="1:16" ht="19.5" customHeight="1" x14ac:dyDescent="0.2">
      <c r="B1087" s="27" t="s">
        <v>40</v>
      </c>
      <c r="C1087" s="28">
        <v>0</v>
      </c>
      <c r="D1087" s="28">
        <v>1116</v>
      </c>
      <c r="E1087" s="28">
        <f>SUM(C1087:D1087)</f>
        <v>1116</v>
      </c>
      <c r="F1087" s="28">
        <v>0</v>
      </c>
      <c r="G1087" s="28">
        <v>0</v>
      </c>
      <c r="H1087" s="28">
        <v>0</v>
      </c>
      <c r="I1087" s="29">
        <f>SUM(F1087:H1087)</f>
        <v>0</v>
      </c>
      <c r="J1087" s="29">
        <v>50021</v>
      </c>
      <c r="K1087" s="29">
        <v>39041</v>
      </c>
      <c r="L1087" s="29">
        <f>SUM(J1087:K1087)</f>
        <v>89062</v>
      </c>
      <c r="M1087" s="29">
        <f>I1087+L1087</f>
        <v>89062</v>
      </c>
      <c r="N1087" s="29">
        <v>2252</v>
      </c>
      <c r="O1087" s="29">
        <v>18</v>
      </c>
      <c r="P1087" s="30">
        <f>SUM(N1087:O1087)</f>
        <v>2270</v>
      </c>
    </row>
    <row r="1088" spans="1:16" ht="19.5" customHeight="1" x14ac:dyDescent="0.2">
      <c r="B1088" s="27" t="s">
        <v>46</v>
      </c>
      <c r="C1088" s="28">
        <v>0</v>
      </c>
      <c r="D1088" s="28">
        <v>858</v>
      </c>
      <c r="E1088" s="28">
        <f t="shared" ref="E1088:E1098" si="583">SUM(C1088:D1088)</f>
        <v>858</v>
      </c>
      <c r="F1088" s="28">
        <v>0</v>
      </c>
      <c r="G1088" s="28">
        <v>0</v>
      </c>
      <c r="H1088" s="28">
        <v>0</v>
      </c>
      <c r="I1088" s="29">
        <f t="shared" ref="I1088:I1098" si="584">SUM(F1088:H1088)</f>
        <v>0</v>
      </c>
      <c r="J1088" s="29">
        <v>26350</v>
      </c>
      <c r="K1088" s="29">
        <v>26296</v>
      </c>
      <c r="L1088" s="29">
        <f t="shared" ref="L1088:L1098" si="585">SUM(J1088:K1088)</f>
        <v>52646</v>
      </c>
      <c r="M1088" s="29">
        <f t="shared" ref="M1088:M1097" si="586">I1088+L1088</f>
        <v>52646</v>
      </c>
      <c r="N1088" s="29">
        <v>1338</v>
      </c>
      <c r="O1088" s="31">
        <v>17</v>
      </c>
      <c r="P1088" s="30">
        <f t="shared" ref="P1088:P1098" si="587">SUM(N1088:O1088)</f>
        <v>1355</v>
      </c>
    </row>
    <row r="1089" spans="1:16" ht="19.5" customHeight="1" x14ac:dyDescent="0.2">
      <c r="B1089" s="27" t="s">
        <v>8</v>
      </c>
      <c r="C1089" s="28">
        <v>0</v>
      </c>
      <c r="D1089" s="28">
        <v>1022</v>
      </c>
      <c r="E1089" s="28">
        <f t="shared" si="583"/>
        <v>1022</v>
      </c>
      <c r="F1089" s="28">
        <v>0</v>
      </c>
      <c r="G1089" s="28">
        <v>0</v>
      </c>
      <c r="H1089" s="28">
        <v>0</v>
      </c>
      <c r="I1089" s="29">
        <f t="shared" si="584"/>
        <v>0</v>
      </c>
      <c r="J1089" s="29">
        <v>49662</v>
      </c>
      <c r="K1089" s="29">
        <v>49807</v>
      </c>
      <c r="L1089" s="29">
        <f t="shared" si="585"/>
        <v>99469</v>
      </c>
      <c r="M1089" s="29">
        <f t="shared" si="586"/>
        <v>99469</v>
      </c>
      <c r="N1089" s="29">
        <v>1884</v>
      </c>
      <c r="O1089" s="29">
        <v>20</v>
      </c>
      <c r="P1089" s="30">
        <f t="shared" si="587"/>
        <v>1904</v>
      </c>
    </row>
    <row r="1090" spans="1:16" ht="19.5" customHeight="1" x14ac:dyDescent="0.2">
      <c r="B1090" s="27" t="s">
        <v>50</v>
      </c>
      <c r="C1090" s="28">
        <v>1</v>
      </c>
      <c r="D1090" s="28">
        <v>1116</v>
      </c>
      <c r="E1090" s="28">
        <f t="shared" si="583"/>
        <v>1117</v>
      </c>
      <c r="F1090" s="28">
        <v>0</v>
      </c>
      <c r="G1090" s="28">
        <v>0</v>
      </c>
      <c r="H1090" s="28">
        <v>0</v>
      </c>
      <c r="I1090" s="29">
        <f t="shared" si="584"/>
        <v>0</v>
      </c>
      <c r="J1090" s="28">
        <v>42029</v>
      </c>
      <c r="K1090" s="28">
        <v>46492</v>
      </c>
      <c r="L1090" s="29">
        <f t="shared" si="585"/>
        <v>88521</v>
      </c>
      <c r="M1090" s="29">
        <f t="shared" si="586"/>
        <v>88521</v>
      </c>
      <c r="N1090" s="28">
        <v>2016</v>
      </c>
      <c r="O1090" s="28">
        <v>19</v>
      </c>
      <c r="P1090" s="30">
        <f t="shared" si="587"/>
        <v>2035</v>
      </c>
    </row>
    <row r="1091" spans="1:16" ht="19.5" customHeight="1" x14ac:dyDescent="0.2">
      <c r="B1091" s="27" t="s">
        <v>51</v>
      </c>
      <c r="C1091" s="28">
        <v>3</v>
      </c>
      <c r="D1091" s="28">
        <v>1182</v>
      </c>
      <c r="E1091" s="28">
        <f t="shared" si="583"/>
        <v>1185</v>
      </c>
      <c r="F1091" s="28">
        <v>0</v>
      </c>
      <c r="G1091" s="28">
        <v>0</v>
      </c>
      <c r="H1091" s="28">
        <v>0</v>
      </c>
      <c r="I1091" s="29">
        <f t="shared" si="584"/>
        <v>0</v>
      </c>
      <c r="J1091" s="28">
        <v>54948</v>
      </c>
      <c r="K1091" s="28">
        <v>50542</v>
      </c>
      <c r="L1091" s="29">
        <f t="shared" si="585"/>
        <v>105490</v>
      </c>
      <c r="M1091" s="29">
        <f t="shared" si="586"/>
        <v>105490</v>
      </c>
      <c r="N1091" s="28">
        <v>2373</v>
      </c>
      <c r="O1091" s="28">
        <v>17</v>
      </c>
      <c r="P1091" s="30">
        <f t="shared" si="587"/>
        <v>2390</v>
      </c>
    </row>
    <row r="1092" spans="1:16" ht="19.5" customHeight="1" x14ac:dyDescent="0.2">
      <c r="B1092" s="27" t="s">
        <v>53</v>
      </c>
      <c r="C1092" s="28">
        <v>0</v>
      </c>
      <c r="D1092" s="28">
        <v>1134</v>
      </c>
      <c r="E1092" s="28">
        <f t="shared" si="583"/>
        <v>1134</v>
      </c>
      <c r="F1092" s="28">
        <v>0</v>
      </c>
      <c r="G1092" s="28">
        <v>0</v>
      </c>
      <c r="H1092" s="28">
        <v>0</v>
      </c>
      <c r="I1092" s="29">
        <f t="shared" si="584"/>
        <v>0</v>
      </c>
      <c r="J1092" s="28">
        <v>45359</v>
      </c>
      <c r="K1092" s="28">
        <v>46085</v>
      </c>
      <c r="L1092" s="29">
        <f t="shared" si="585"/>
        <v>91444</v>
      </c>
      <c r="M1092" s="29">
        <f t="shared" si="586"/>
        <v>91444</v>
      </c>
      <c r="N1092" s="28">
        <v>2050</v>
      </c>
      <c r="O1092" s="28">
        <v>14</v>
      </c>
      <c r="P1092" s="30">
        <f t="shared" si="587"/>
        <v>2064</v>
      </c>
    </row>
    <row r="1093" spans="1:16" ht="19.5" customHeight="1" x14ac:dyDescent="0.2">
      <c r="B1093" s="27" t="s">
        <v>58</v>
      </c>
      <c r="C1093" s="28">
        <v>1</v>
      </c>
      <c r="D1093" s="28">
        <v>1179</v>
      </c>
      <c r="E1093" s="28">
        <f t="shared" si="583"/>
        <v>1180</v>
      </c>
      <c r="F1093" s="28">
        <v>0</v>
      </c>
      <c r="G1093" s="28">
        <v>0</v>
      </c>
      <c r="H1093" s="28">
        <v>0</v>
      </c>
      <c r="I1093" s="29">
        <f t="shared" si="584"/>
        <v>0</v>
      </c>
      <c r="J1093" s="28">
        <v>51419</v>
      </c>
      <c r="K1093" s="28">
        <v>53275</v>
      </c>
      <c r="L1093" s="29">
        <f t="shared" si="585"/>
        <v>104694</v>
      </c>
      <c r="M1093" s="29">
        <f t="shared" si="586"/>
        <v>104694</v>
      </c>
      <c r="N1093" s="28">
        <v>2207</v>
      </c>
      <c r="O1093" s="28">
        <v>18</v>
      </c>
      <c r="P1093" s="30">
        <f t="shared" si="587"/>
        <v>2225</v>
      </c>
    </row>
    <row r="1094" spans="1:16" ht="19.5" customHeight="1" x14ac:dyDescent="0.2">
      <c r="B1094" s="27" t="s">
        <v>4</v>
      </c>
      <c r="C1094" s="28">
        <v>0</v>
      </c>
      <c r="D1094" s="28">
        <v>1281</v>
      </c>
      <c r="E1094" s="28">
        <f t="shared" si="583"/>
        <v>1281</v>
      </c>
      <c r="F1094" s="28">
        <v>10</v>
      </c>
      <c r="G1094" s="28">
        <v>0</v>
      </c>
      <c r="H1094" s="28">
        <v>0</v>
      </c>
      <c r="I1094" s="29">
        <f t="shared" si="584"/>
        <v>10</v>
      </c>
      <c r="J1094" s="28">
        <v>62865</v>
      </c>
      <c r="K1094" s="28">
        <v>61580</v>
      </c>
      <c r="L1094" s="29">
        <f t="shared" si="585"/>
        <v>124445</v>
      </c>
      <c r="M1094" s="29">
        <f t="shared" si="586"/>
        <v>124455</v>
      </c>
      <c r="N1094" s="28">
        <v>2722</v>
      </c>
      <c r="O1094" s="28">
        <v>26</v>
      </c>
      <c r="P1094" s="30">
        <f t="shared" si="587"/>
        <v>2748</v>
      </c>
    </row>
    <row r="1095" spans="1:16" ht="19.5" customHeight="1" x14ac:dyDescent="0.2">
      <c r="B1095" s="27" t="s">
        <v>59</v>
      </c>
      <c r="C1095" s="28">
        <v>0</v>
      </c>
      <c r="D1095" s="28">
        <v>1143</v>
      </c>
      <c r="E1095" s="28">
        <f t="shared" si="583"/>
        <v>1143</v>
      </c>
      <c r="F1095" s="28">
        <v>0</v>
      </c>
      <c r="G1095" s="28">
        <v>0</v>
      </c>
      <c r="H1095" s="28">
        <v>0</v>
      </c>
      <c r="I1095" s="29">
        <f t="shared" si="584"/>
        <v>0</v>
      </c>
      <c r="J1095" s="28">
        <v>51158</v>
      </c>
      <c r="K1095" s="28">
        <v>51657</v>
      </c>
      <c r="L1095" s="29">
        <f t="shared" si="585"/>
        <v>102815</v>
      </c>
      <c r="M1095" s="29">
        <f t="shared" si="586"/>
        <v>102815</v>
      </c>
      <c r="N1095" s="28">
        <v>2185</v>
      </c>
      <c r="O1095" s="28">
        <v>12</v>
      </c>
      <c r="P1095" s="30">
        <f t="shared" si="587"/>
        <v>2197</v>
      </c>
    </row>
    <row r="1096" spans="1:16" ht="19.5" customHeight="1" x14ac:dyDescent="0.2">
      <c r="B1096" s="27" t="s">
        <v>25</v>
      </c>
      <c r="C1096" s="28">
        <v>0</v>
      </c>
      <c r="D1096" s="28">
        <v>1194</v>
      </c>
      <c r="E1096" s="28">
        <f t="shared" si="583"/>
        <v>1194</v>
      </c>
      <c r="F1096" s="28">
        <v>0</v>
      </c>
      <c r="G1096" s="28">
        <v>0</v>
      </c>
      <c r="H1096" s="28">
        <v>0</v>
      </c>
      <c r="I1096" s="29">
        <f t="shared" si="584"/>
        <v>0</v>
      </c>
      <c r="J1096" s="28">
        <v>66968</v>
      </c>
      <c r="K1096" s="28">
        <v>68449</v>
      </c>
      <c r="L1096" s="29">
        <f t="shared" si="585"/>
        <v>135417</v>
      </c>
      <c r="M1096" s="29">
        <f t="shared" si="586"/>
        <v>135417</v>
      </c>
      <c r="N1096" s="28">
        <v>2330</v>
      </c>
      <c r="O1096" s="28">
        <v>13</v>
      </c>
      <c r="P1096" s="30">
        <f t="shared" si="587"/>
        <v>2343</v>
      </c>
    </row>
    <row r="1097" spans="1:16" ht="19.5" customHeight="1" x14ac:dyDescent="0.2">
      <c r="B1097" s="27" t="s">
        <v>19</v>
      </c>
      <c r="C1097" s="28">
        <v>0</v>
      </c>
      <c r="D1097" s="28">
        <v>1142</v>
      </c>
      <c r="E1097" s="28">
        <f t="shared" si="583"/>
        <v>1142</v>
      </c>
      <c r="F1097" s="28">
        <v>0</v>
      </c>
      <c r="G1097" s="28">
        <v>0</v>
      </c>
      <c r="H1097" s="28">
        <v>0</v>
      </c>
      <c r="I1097" s="29">
        <f t="shared" si="584"/>
        <v>0</v>
      </c>
      <c r="J1097" s="28">
        <v>75217</v>
      </c>
      <c r="K1097" s="28">
        <v>76464</v>
      </c>
      <c r="L1097" s="29">
        <f t="shared" si="585"/>
        <v>151681</v>
      </c>
      <c r="M1097" s="29">
        <f t="shared" si="586"/>
        <v>151681</v>
      </c>
      <c r="N1097" s="28">
        <v>2329</v>
      </c>
      <c r="O1097" s="28">
        <v>10</v>
      </c>
      <c r="P1097" s="30">
        <f t="shared" si="587"/>
        <v>2339</v>
      </c>
    </row>
    <row r="1098" spans="1:16" ht="19.5" customHeight="1" x14ac:dyDescent="0.2">
      <c r="B1098" s="27" t="s">
        <v>66</v>
      </c>
      <c r="C1098" s="28">
        <v>0</v>
      </c>
      <c r="D1098" s="28">
        <v>1132</v>
      </c>
      <c r="E1098" s="28">
        <f t="shared" si="583"/>
        <v>1132</v>
      </c>
      <c r="F1098" s="28">
        <v>0</v>
      </c>
      <c r="G1098" s="28">
        <v>0</v>
      </c>
      <c r="H1098" s="28">
        <v>0</v>
      </c>
      <c r="I1098" s="29">
        <f t="shared" si="584"/>
        <v>0</v>
      </c>
      <c r="J1098" s="28">
        <v>67701</v>
      </c>
      <c r="K1098" s="28">
        <v>80097</v>
      </c>
      <c r="L1098" s="29">
        <f t="shared" si="585"/>
        <v>147798</v>
      </c>
      <c r="M1098" s="29">
        <f>I1098+L1098</f>
        <v>147798</v>
      </c>
      <c r="N1098" s="28">
        <v>2144</v>
      </c>
      <c r="O1098" s="28">
        <v>9</v>
      </c>
      <c r="P1098" s="30">
        <f t="shared" si="587"/>
        <v>2153</v>
      </c>
    </row>
    <row r="1099" spans="1:16" ht="19.5" customHeight="1" x14ac:dyDescent="0.2">
      <c r="B1099" s="32"/>
      <c r="C1099" s="28"/>
      <c r="D1099" s="28"/>
      <c r="E1099" s="28"/>
      <c r="F1099" s="28"/>
      <c r="G1099" s="28"/>
      <c r="H1099" s="28"/>
      <c r="I1099" s="28"/>
      <c r="J1099" s="28"/>
      <c r="K1099" s="28"/>
      <c r="L1099" s="28"/>
      <c r="M1099" s="28"/>
      <c r="N1099" s="28"/>
      <c r="O1099" s="25"/>
      <c r="P1099" s="30"/>
    </row>
    <row r="1100" spans="1:16" ht="19.5" customHeight="1" x14ac:dyDescent="0.2">
      <c r="A1100" s="4" t="s">
        <v>849</v>
      </c>
      <c r="B1100" s="32" t="s">
        <v>72</v>
      </c>
      <c r="C1100" s="28">
        <f>SUM(C1087:C1098)</f>
        <v>5</v>
      </c>
      <c r="D1100" s="28">
        <f t="shared" ref="D1100:P1100" si="588">SUM(D1087:D1098)</f>
        <v>13499</v>
      </c>
      <c r="E1100" s="28">
        <f t="shared" si="588"/>
        <v>13504</v>
      </c>
      <c r="F1100" s="28">
        <f t="shared" si="588"/>
        <v>10</v>
      </c>
      <c r="G1100" s="28">
        <f t="shared" si="588"/>
        <v>0</v>
      </c>
      <c r="H1100" s="28">
        <f t="shared" si="588"/>
        <v>0</v>
      </c>
      <c r="I1100" s="28">
        <f t="shared" si="588"/>
        <v>10</v>
      </c>
      <c r="J1100" s="28">
        <f t="shared" si="588"/>
        <v>643697</v>
      </c>
      <c r="K1100" s="28">
        <f t="shared" si="588"/>
        <v>649785</v>
      </c>
      <c r="L1100" s="28">
        <f t="shared" si="588"/>
        <v>1293482</v>
      </c>
      <c r="M1100" s="28">
        <f t="shared" si="588"/>
        <v>1293492</v>
      </c>
      <c r="N1100" s="28">
        <f t="shared" si="588"/>
        <v>25830</v>
      </c>
      <c r="O1100" s="28">
        <f t="shared" si="588"/>
        <v>193</v>
      </c>
      <c r="P1100" s="28">
        <f t="shared" si="588"/>
        <v>26023</v>
      </c>
    </row>
    <row r="1101" spans="1:16" ht="7" customHeight="1" x14ac:dyDescent="0.2">
      <c r="B1101" s="32"/>
      <c r="C1101" s="28"/>
      <c r="D1101" s="28"/>
      <c r="E1101" s="28"/>
      <c r="F1101" s="28"/>
      <c r="G1101" s="28"/>
      <c r="H1101" s="28"/>
      <c r="I1101" s="28"/>
      <c r="J1101" s="28"/>
      <c r="K1101" s="28"/>
      <c r="L1101" s="28"/>
      <c r="M1101" s="28"/>
      <c r="N1101" s="28"/>
      <c r="O1101" s="28"/>
      <c r="P1101" s="30"/>
    </row>
    <row r="1102" spans="1:16" ht="19.5" customHeight="1" x14ac:dyDescent="0.2">
      <c r="B1102" s="33" t="s">
        <v>40</v>
      </c>
      <c r="C1102" s="34">
        <v>1</v>
      </c>
      <c r="D1102" s="34">
        <v>1096</v>
      </c>
      <c r="E1102" s="35">
        <f t="shared" ref="E1102:E1104" si="589">SUM(C1102:D1102)</f>
        <v>1097</v>
      </c>
      <c r="F1102" s="34">
        <v>0</v>
      </c>
      <c r="G1102" s="34">
        <v>0</v>
      </c>
      <c r="H1102" s="34">
        <v>0</v>
      </c>
      <c r="I1102" s="36">
        <f t="shared" ref="I1102:I1104" si="590">SUM(F1102:H1102)</f>
        <v>0</v>
      </c>
      <c r="J1102" s="37">
        <v>66980</v>
      </c>
      <c r="K1102" s="37">
        <v>57348</v>
      </c>
      <c r="L1102" s="37">
        <f>SUM(J1102:K1102)</f>
        <v>124328</v>
      </c>
      <c r="M1102" s="37">
        <f>I1102+L1102</f>
        <v>124328</v>
      </c>
      <c r="N1102" s="37">
        <v>1921</v>
      </c>
      <c r="O1102" s="37">
        <v>8</v>
      </c>
      <c r="P1102" s="38">
        <f>SUM(N1102:O1102)</f>
        <v>1929</v>
      </c>
    </row>
    <row r="1103" spans="1:16" ht="19.5" customHeight="1" x14ac:dyDescent="0.2">
      <c r="B1103" s="27" t="s">
        <v>46</v>
      </c>
      <c r="C1103" s="28">
        <v>0</v>
      </c>
      <c r="D1103" s="28">
        <v>1111</v>
      </c>
      <c r="E1103" s="28">
        <f t="shared" si="589"/>
        <v>1111</v>
      </c>
      <c r="F1103" s="28">
        <v>0</v>
      </c>
      <c r="G1103" s="28">
        <v>0</v>
      </c>
      <c r="H1103" s="28">
        <v>0</v>
      </c>
      <c r="I1103" s="29">
        <f t="shared" si="590"/>
        <v>0</v>
      </c>
      <c r="J1103" s="29">
        <v>66375</v>
      </c>
      <c r="K1103" s="29">
        <v>66947</v>
      </c>
      <c r="L1103" s="29">
        <f>SUM(J1103:K1103)</f>
        <v>133322</v>
      </c>
      <c r="M1103" s="29">
        <f>I1103+L1103</f>
        <v>133322</v>
      </c>
      <c r="N1103" s="29">
        <v>2126</v>
      </c>
      <c r="O1103" s="31">
        <v>10</v>
      </c>
      <c r="P1103" s="30">
        <f>SUM(N1103:O1103)</f>
        <v>2136</v>
      </c>
    </row>
    <row r="1104" spans="1:16" ht="19.5" customHeight="1" x14ac:dyDescent="0.2">
      <c r="B1104" s="27" t="s">
        <v>8</v>
      </c>
      <c r="C1104" s="28">
        <v>0</v>
      </c>
      <c r="D1104" s="28">
        <v>1172</v>
      </c>
      <c r="E1104" s="28">
        <f t="shared" si="589"/>
        <v>1172</v>
      </c>
      <c r="F1104" s="28">
        <v>0</v>
      </c>
      <c r="G1104" s="28">
        <v>0</v>
      </c>
      <c r="H1104" s="28">
        <v>0</v>
      </c>
      <c r="I1104" s="29">
        <f t="shared" si="590"/>
        <v>0</v>
      </c>
      <c r="J1104" s="29">
        <v>79341</v>
      </c>
      <c r="K1104" s="29">
        <v>80503</v>
      </c>
      <c r="L1104" s="29">
        <f>SUM(J1104:K1104)</f>
        <v>159844</v>
      </c>
      <c r="M1104" s="29">
        <f>I1104+L1104</f>
        <v>159844</v>
      </c>
      <c r="N1104" s="29">
        <v>2500</v>
      </c>
      <c r="O1104" s="31">
        <v>10</v>
      </c>
      <c r="P1104" s="30">
        <f>SUM(N1104:O1104)</f>
        <v>2510</v>
      </c>
    </row>
    <row r="1105" spans="1:16" ht="19.5" customHeight="1" x14ac:dyDescent="0.2">
      <c r="B1105" s="32"/>
      <c r="C1105" s="28"/>
      <c r="D1105" s="28"/>
      <c r="E1105" s="28"/>
      <c r="F1105" s="28"/>
      <c r="G1105" s="28"/>
      <c r="H1105" s="28"/>
      <c r="I1105" s="28"/>
      <c r="J1105" s="28"/>
      <c r="K1105" s="28"/>
      <c r="L1105" s="28"/>
      <c r="M1105" s="28"/>
      <c r="N1105" s="28"/>
      <c r="O1105" s="28"/>
      <c r="P1105" s="30"/>
    </row>
    <row r="1106" spans="1:16" ht="19.5" customHeight="1" x14ac:dyDescent="0.2">
      <c r="A1106" s="4" t="s">
        <v>850</v>
      </c>
      <c r="B1106" s="32" t="s">
        <v>74</v>
      </c>
      <c r="C1106" s="28">
        <f>SUM(C1090:C1098,C1102:C1104)</f>
        <v>6</v>
      </c>
      <c r="D1106" s="28">
        <f t="shared" ref="D1106:P1106" si="591">SUM(D1090:D1098,D1102:D1104)</f>
        <v>13882</v>
      </c>
      <c r="E1106" s="28">
        <f t="shared" si="591"/>
        <v>13888</v>
      </c>
      <c r="F1106" s="28">
        <f t="shared" si="591"/>
        <v>10</v>
      </c>
      <c r="G1106" s="28">
        <f t="shared" si="591"/>
        <v>0</v>
      </c>
      <c r="H1106" s="28">
        <f t="shared" si="591"/>
        <v>0</v>
      </c>
      <c r="I1106" s="28">
        <f t="shared" si="591"/>
        <v>10</v>
      </c>
      <c r="J1106" s="28">
        <f t="shared" si="591"/>
        <v>730360</v>
      </c>
      <c r="K1106" s="28">
        <f t="shared" si="591"/>
        <v>739439</v>
      </c>
      <c r="L1106" s="28">
        <f t="shared" si="591"/>
        <v>1469799</v>
      </c>
      <c r="M1106" s="28">
        <f t="shared" si="591"/>
        <v>1469809</v>
      </c>
      <c r="N1106" s="28">
        <f t="shared" si="591"/>
        <v>26903</v>
      </c>
      <c r="O1106" s="28">
        <f t="shared" si="591"/>
        <v>166</v>
      </c>
      <c r="P1106" s="28">
        <f t="shared" si="591"/>
        <v>27069</v>
      </c>
    </row>
    <row r="1107" spans="1:16" ht="7" customHeight="1" x14ac:dyDescent="0.2">
      <c r="B1107" s="39"/>
      <c r="C1107" s="40"/>
      <c r="D1107" s="40"/>
      <c r="E1107" s="40"/>
      <c r="F1107" s="40"/>
      <c r="G1107" s="40"/>
      <c r="H1107" s="40"/>
      <c r="I1107" s="40"/>
      <c r="J1107" s="40"/>
      <c r="K1107" s="40"/>
      <c r="L1107" s="40"/>
      <c r="M1107" s="40"/>
      <c r="N1107" s="40"/>
      <c r="O1107" s="41"/>
      <c r="P1107" s="42"/>
    </row>
    <row r="1108" spans="1:16" ht="19.5" customHeight="1" x14ac:dyDescent="0.2">
      <c r="B1108" s="43"/>
      <c r="C1108" s="43"/>
      <c r="D1108" s="43"/>
      <c r="E1108" s="43"/>
      <c r="F1108" s="43"/>
      <c r="G1108" s="43"/>
      <c r="H1108" s="43"/>
      <c r="I1108" s="43"/>
      <c r="J1108" s="43"/>
      <c r="K1108" s="43"/>
      <c r="L1108" s="43"/>
      <c r="M1108" s="43"/>
      <c r="N1108" s="43"/>
      <c r="O1108" s="44"/>
      <c r="P1108" s="44"/>
    </row>
    <row r="1109" spans="1:16" ht="19.5" customHeight="1" x14ac:dyDescent="0.2">
      <c r="B1109" s="43"/>
      <c r="C1109" s="43"/>
      <c r="D1109" s="43"/>
      <c r="E1109" s="43"/>
      <c r="F1109" s="43"/>
      <c r="G1109" s="43"/>
      <c r="H1109" s="43"/>
      <c r="I1109" s="43"/>
      <c r="J1109" s="43"/>
      <c r="K1109" s="43"/>
      <c r="L1109" s="43"/>
      <c r="M1109" s="43"/>
      <c r="N1109" s="43"/>
      <c r="O1109" s="44"/>
      <c r="P1109" s="44"/>
    </row>
    <row r="1110" spans="1:16" ht="19.5" customHeight="1" x14ac:dyDescent="0.2">
      <c r="B1110" s="10" t="s">
        <v>11</v>
      </c>
      <c r="C1110" s="11"/>
      <c r="D1110" s="12"/>
      <c r="E1110" s="12"/>
      <c r="F1110" s="12" t="s">
        <v>85</v>
      </c>
      <c r="G1110" s="12"/>
      <c r="H1110" s="12"/>
      <c r="I1110" s="12"/>
      <c r="J1110" s="11"/>
      <c r="K1110" s="12"/>
      <c r="L1110" s="12"/>
      <c r="M1110" s="12" t="s">
        <v>77</v>
      </c>
      <c r="N1110" s="12"/>
      <c r="O1110" s="45"/>
      <c r="P1110" s="46"/>
    </row>
    <row r="1111" spans="1:16" ht="19.5" customHeight="1" x14ac:dyDescent="0.2">
      <c r="B1111" s="47"/>
      <c r="C1111" s="14"/>
      <c r="D1111" s="16" t="s">
        <v>31</v>
      </c>
      <c r="E1111" s="16"/>
      <c r="F1111" s="14"/>
      <c r="G1111" s="16" t="s">
        <v>26</v>
      </c>
      <c r="H1111" s="16"/>
      <c r="I1111" s="14" t="s">
        <v>69</v>
      </c>
      <c r="J1111" s="14"/>
      <c r="K1111" s="16" t="s">
        <v>31</v>
      </c>
      <c r="L1111" s="16"/>
      <c r="M1111" s="14"/>
      <c r="N1111" s="16" t="s">
        <v>26</v>
      </c>
      <c r="O1111" s="48"/>
      <c r="P1111" s="49" t="s">
        <v>14</v>
      </c>
    </row>
    <row r="1112" spans="1:16" ht="19.5" customHeight="1" x14ac:dyDescent="0.2">
      <c r="B1112" s="50" t="s">
        <v>35</v>
      </c>
      <c r="C1112" s="14" t="s">
        <v>76</v>
      </c>
      <c r="D1112" s="14" t="s">
        <v>60</v>
      </c>
      <c r="E1112" s="14" t="s">
        <v>38</v>
      </c>
      <c r="F1112" s="14" t="s">
        <v>76</v>
      </c>
      <c r="G1112" s="14" t="s">
        <v>60</v>
      </c>
      <c r="H1112" s="14" t="s">
        <v>38</v>
      </c>
      <c r="I1112" s="17"/>
      <c r="J1112" s="14" t="s">
        <v>76</v>
      </c>
      <c r="K1112" s="14" t="s">
        <v>60</v>
      </c>
      <c r="L1112" s="14" t="s">
        <v>38</v>
      </c>
      <c r="M1112" s="14" t="s">
        <v>76</v>
      </c>
      <c r="N1112" s="14" t="s">
        <v>60</v>
      </c>
      <c r="O1112" s="51" t="s">
        <v>38</v>
      </c>
      <c r="P1112" s="52"/>
    </row>
    <row r="1113" spans="1:16" ht="7" customHeight="1" x14ac:dyDescent="0.2">
      <c r="B1113" s="53"/>
      <c r="C1113" s="14"/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51"/>
      <c r="P1113" s="49"/>
    </row>
    <row r="1114" spans="1:16" ht="19.5" customHeight="1" x14ac:dyDescent="0.2">
      <c r="B1114" s="27" t="s">
        <v>40</v>
      </c>
      <c r="C1114" s="28">
        <v>0</v>
      </c>
      <c r="D1114" s="28">
        <v>0</v>
      </c>
      <c r="E1114" s="28">
        <f>SUM(C1114:D1114)</f>
        <v>0</v>
      </c>
      <c r="F1114" s="28">
        <v>216</v>
      </c>
      <c r="G1114" s="28">
        <v>79</v>
      </c>
      <c r="H1114" s="28">
        <f>SUM(F1114:G1114)</f>
        <v>295</v>
      </c>
      <c r="I1114" s="28">
        <f>E1114+H1114</f>
        <v>295</v>
      </c>
      <c r="J1114" s="28">
        <v>0</v>
      </c>
      <c r="K1114" s="28">
        <v>0</v>
      </c>
      <c r="L1114" s="28">
        <f>SUM(J1114:K1114)</f>
        <v>0</v>
      </c>
      <c r="M1114" s="28">
        <v>16650</v>
      </c>
      <c r="N1114" s="28">
        <v>57905</v>
      </c>
      <c r="O1114" s="28">
        <f>SUM(M1114:N1114)</f>
        <v>74555</v>
      </c>
      <c r="P1114" s="30">
        <f>L1114+O1114</f>
        <v>74555</v>
      </c>
    </row>
    <row r="1115" spans="1:16" ht="19.5" customHeight="1" x14ac:dyDescent="0.2">
      <c r="B1115" s="27" t="s">
        <v>46</v>
      </c>
      <c r="C1115" s="28">
        <v>0</v>
      </c>
      <c r="D1115" s="28">
        <v>0</v>
      </c>
      <c r="E1115" s="28">
        <f t="shared" ref="E1115:E1125" si="592">SUM(C1115:D1115)</f>
        <v>0</v>
      </c>
      <c r="F1115" s="28">
        <v>185</v>
      </c>
      <c r="G1115" s="28">
        <v>70</v>
      </c>
      <c r="H1115" s="28">
        <f t="shared" ref="H1115:H1125" si="593">SUM(F1115:G1115)</f>
        <v>255</v>
      </c>
      <c r="I1115" s="28">
        <f>E1115+H1115</f>
        <v>255</v>
      </c>
      <c r="J1115" s="28">
        <v>0</v>
      </c>
      <c r="K1115" s="28">
        <v>0</v>
      </c>
      <c r="L1115" s="28">
        <f t="shared" ref="L1115:L1125" si="594">SUM(J1115:K1115)</f>
        <v>0</v>
      </c>
      <c r="M1115" s="28">
        <v>15863</v>
      </c>
      <c r="N1115" s="25">
        <v>53554</v>
      </c>
      <c r="O1115" s="28">
        <f t="shared" ref="O1115:O1125" si="595">SUM(M1115:N1115)</f>
        <v>69417</v>
      </c>
      <c r="P1115" s="30">
        <f t="shared" ref="P1115:P1125" si="596">L1115+O1115</f>
        <v>69417</v>
      </c>
    </row>
    <row r="1116" spans="1:16" ht="19.5" customHeight="1" x14ac:dyDescent="0.2">
      <c r="B1116" s="27" t="s">
        <v>8</v>
      </c>
      <c r="C1116" s="28">
        <v>0</v>
      </c>
      <c r="D1116" s="28">
        <v>0</v>
      </c>
      <c r="E1116" s="28">
        <f t="shared" si="592"/>
        <v>0</v>
      </c>
      <c r="F1116" s="28">
        <v>206</v>
      </c>
      <c r="G1116" s="28">
        <v>81</v>
      </c>
      <c r="H1116" s="28">
        <f t="shared" si="593"/>
        <v>287</v>
      </c>
      <c r="I1116" s="28">
        <f>E1116+H1116</f>
        <v>287</v>
      </c>
      <c r="J1116" s="28">
        <v>0</v>
      </c>
      <c r="K1116" s="28">
        <v>0</v>
      </c>
      <c r="L1116" s="28">
        <f t="shared" si="594"/>
        <v>0</v>
      </c>
      <c r="M1116" s="28">
        <v>18110</v>
      </c>
      <c r="N1116" s="28">
        <v>66139</v>
      </c>
      <c r="O1116" s="28">
        <f t="shared" si="595"/>
        <v>84249</v>
      </c>
      <c r="P1116" s="30">
        <f t="shared" si="596"/>
        <v>84249</v>
      </c>
    </row>
    <row r="1117" spans="1:16" ht="19.5" customHeight="1" x14ac:dyDescent="0.2">
      <c r="B1117" s="27" t="s">
        <v>50</v>
      </c>
      <c r="C1117" s="28">
        <v>0</v>
      </c>
      <c r="D1117" s="28">
        <v>0</v>
      </c>
      <c r="E1117" s="28">
        <f t="shared" si="592"/>
        <v>0</v>
      </c>
      <c r="F1117" s="28">
        <v>197</v>
      </c>
      <c r="G1117" s="28">
        <v>89</v>
      </c>
      <c r="H1117" s="28">
        <f t="shared" si="593"/>
        <v>286</v>
      </c>
      <c r="I1117" s="28">
        <f t="shared" ref="I1117:I1125" si="597">E1117+H1117</f>
        <v>286</v>
      </c>
      <c r="J1117" s="28">
        <v>0</v>
      </c>
      <c r="K1117" s="28">
        <v>0</v>
      </c>
      <c r="L1117" s="28">
        <f t="shared" si="594"/>
        <v>0</v>
      </c>
      <c r="M1117" s="28">
        <v>16389</v>
      </c>
      <c r="N1117" s="28">
        <v>63108</v>
      </c>
      <c r="O1117" s="28">
        <f t="shared" si="595"/>
        <v>79497</v>
      </c>
      <c r="P1117" s="30">
        <f t="shared" si="596"/>
        <v>79497</v>
      </c>
    </row>
    <row r="1118" spans="1:16" ht="19.5" customHeight="1" x14ac:dyDescent="0.2">
      <c r="B1118" s="27" t="s">
        <v>51</v>
      </c>
      <c r="C1118" s="28">
        <v>0</v>
      </c>
      <c r="D1118" s="28">
        <v>0</v>
      </c>
      <c r="E1118" s="28">
        <f t="shared" si="592"/>
        <v>0</v>
      </c>
      <c r="F1118" s="28">
        <v>195</v>
      </c>
      <c r="G1118" s="28">
        <v>87</v>
      </c>
      <c r="H1118" s="28">
        <f t="shared" si="593"/>
        <v>282</v>
      </c>
      <c r="I1118" s="28">
        <f t="shared" si="597"/>
        <v>282</v>
      </c>
      <c r="J1118" s="28">
        <v>0</v>
      </c>
      <c r="K1118" s="28">
        <v>0</v>
      </c>
      <c r="L1118" s="28">
        <f t="shared" si="594"/>
        <v>0</v>
      </c>
      <c r="M1118" s="28">
        <v>15885</v>
      </c>
      <c r="N1118" s="28">
        <v>56956</v>
      </c>
      <c r="O1118" s="28">
        <f t="shared" si="595"/>
        <v>72841</v>
      </c>
      <c r="P1118" s="30">
        <f t="shared" si="596"/>
        <v>72841</v>
      </c>
    </row>
    <row r="1119" spans="1:16" ht="19.5" customHeight="1" x14ac:dyDescent="0.2">
      <c r="B1119" s="27" t="s">
        <v>53</v>
      </c>
      <c r="C1119" s="28">
        <v>0</v>
      </c>
      <c r="D1119" s="28">
        <v>0</v>
      </c>
      <c r="E1119" s="28">
        <f t="shared" si="592"/>
        <v>0</v>
      </c>
      <c r="F1119" s="28">
        <v>189</v>
      </c>
      <c r="G1119" s="28">
        <v>96</v>
      </c>
      <c r="H1119" s="28">
        <f t="shared" si="593"/>
        <v>285</v>
      </c>
      <c r="I1119" s="28">
        <f t="shared" si="597"/>
        <v>285</v>
      </c>
      <c r="J1119" s="28">
        <v>0</v>
      </c>
      <c r="K1119" s="28">
        <v>0</v>
      </c>
      <c r="L1119" s="28">
        <f t="shared" si="594"/>
        <v>0</v>
      </c>
      <c r="M1119" s="28">
        <v>16459</v>
      </c>
      <c r="N1119" s="28">
        <v>67476</v>
      </c>
      <c r="O1119" s="28">
        <f t="shared" si="595"/>
        <v>83935</v>
      </c>
      <c r="P1119" s="30">
        <f t="shared" si="596"/>
        <v>83935</v>
      </c>
    </row>
    <row r="1120" spans="1:16" ht="19.5" customHeight="1" x14ac:dyDescent="0.2">
      <c r="B1120" s="27" t="s">
        <v>58</v>
      </c>
      <c r="C1120" s="28">
        <v>0</v>
      </c>
      <c r="D1120" s="28">
        <v>0</v>
      </c>
      <c r="E1120" s="28">
        <f t="shared" si="592"/>
        <v>0</v>
      </c>
      <c r="F1120" s="28">
        <v>182</v>
      </c>
      <c r="G1120" s="28">
        <v>100</v>
      </c>
      <c r="H1120" s="28">
        <f t="shared" si="593"/>
        <v>282</v>
      </c>
      <c r="I1120" s="28">
        <f t="shared" si="597"/>
        <v>282</v>
      </c>
      <c r="J1120" s="28">
        <v>0</v>
      </c>
      <c r="K1120" s="28">
        <v>0</v>
      </c>
      <c r="L1120" s="28">
        <f t="shared" si="594"/>
        <v>0</v>
      </c>
      <c r="M1120" s="28">
        <v>16853</v>
      </c>
      <c r="N1120" s="28">
        <v>60644</v>
      </c>
      <c r="O1120" s="28">
        <f t="shared" si="595"/>
        <v>77497</v>
      </c>
      <c r="P1120" s="30">
        <f t="shared" si="596"/>
        <v>77497</v>
      </c>
    </row>
    <row r="1121" spans="1:16" ht="19.5" customHeight="1" x14ac:dyDescent="0.2">
      <c r="B1121" s="27" t="s">
        <v>4</v>
      </c>
      <c r="C1121" s="28">
        <v>0</v>
      </c>
      <c r="D1121" s="28">
        <v>0</v>
      </c>
      <c r="E1121" s="28">
        <f t="shared" si="592"/>
        <v>0</v>
      </c>
      <c r="F1121" s="28">
        <v>183</v>
      </c>
      <c r="G1121" s="28">
        <v>96</v>
      </c>
      <c r="H1121" s="28">
        <f t="shared" si="593"/>
        <v>279</v>
      </c>
      <c r="I1121" s="28">
        <f t="shared" si="597"/>
        <v>279</v>
      </c>
      <c r="J1121" s="28">
        <v>0</v>
      </c>
      <c r="K1121" s="28">
        <v>0</v>
      </c>
      <c r="L1121" s="28">
        <f t="shared" si="594"/>
        <v>0</v>
      </c>
      <c r="M1121" s="28">
        <v>11244</v>
      </c>
      <c r="N1121" s="28">
        <v>57006</v>
      </c>
      <c r="O1121" s="28">
        <f t="shared" si="595"/>
        <v>68250</v>
      </c>
      <c r="P1121" s="30">
        <f t="shared" si="596"/>
        <v>68250</v>
      </c>
    </row>
    <row r="1122" spans="1:16" ht="19.5" customHeight="1" x14ac:dyDescent="0.2">
      <c r="B1122" s="27" t="s">
        <v>59</v>
      </c>
      <c r="C1122" s="28">
        <v>0</v>
      </c>
      <c r="D1122" s="28">
        <v>0</v>
      </c>
      <c r="E1122" s="28">
        <f t="shared" si="592"/>
        <v>0</v>
      </c>
      <c r="F1122" s="28">
        <v>171</v>
      </c>
      <c r="G1122" s="28">
        <v>101</v>
      </c>
      <c r="H1122" s="28">
        <f t="shared" si="593"/>
        <v>272</v>
      </c>
      <c r="I1122" s="28">
        <f t="shared" si="597"/>
        <v>272</v>
      </c>
      <c r="J1122" s="28">
        <v>0</v>
      </c>
      <c r="K1122" s="28">
        <v>0</v>
      </c>
      <c r="L1122" s="28">
        <f t="shared" si="594"/>
        <v>0</v>
      </c>
      <c r="M1122" s="28">
        <v>16353</v>
      </c>
      <c r="N1122" s="28">
        <v>63340</v>
      </c>
      <c r="O1122" s="28">
        <f t="shared" si="595"/>
        <v>79693</v>
      </c>
      <c r="P1122" s="30">
        <f t="shared" si="596"/>
        <v>79693</v>
      </c>
    </row>
    <row r="1123" spans="1:16" ht="19.5" customHeight="1" x14ac:dyDescent="0.2">
      <c r="B1123" s="27" t="s">
        <v>25</v>
      </c>
      <c r="C1123" s="28">
        <v>0</v>
      </c>
      <c r="D1123" s="28">
        <v>0</v>
      </c>
      <c r="E1123" s="28">
        <f t="shared" si="592"/>
        <v>0</v>
      </c>
      <c r="F1123" s="28">
        <v>218</v>
      </c>
      <c r="G1123" s="28">
        <v>101</v>
      </c>
      <c r="H1123" s="28">
        <f t="shared" si="593"/>
        <v>319</v>
      </c>
      <c r="I1123" s="28">
        <f t="shared" si="597"/>
        <v>319</v>
      </c>
      <c r="J1123" s="28">
        <v>0</v>
      </c>
      <c r="K1123" s="28">
        <v>0</v>
      </c>
      <c r="L1123" s="28">
        <f t="shared" si="594"/>
        <v>0</v>
      </c>
      <c r="M1123" s="28">
        <v>16491</v>
      </c>
      <c r="N1123" s="28">
        <v>69504</v>
      </c>
      <c r="O1123" s="28">
        <f t="shared" si="595"/>
        <v>85995</v>
      </c>
      <c r="P1123" s="30">
        <f t="shared" si="596"/>
        <v>85995</v>
      </c>
    </row>
    <row r="1124" spans="1:16" ht="19.5" customHeight="1" x14ac:dyDescent="0.2">
      <c r="B1124" s="27" t="s">
        <v>19</v>
      </c>
      <c r="C1124" s="28">
        <v>0</v>
      </c>
      <c r="D1124" s="28">
        <v>0</v>
      </c>
      <c r="E1124" s="28">
        <f t="shared" si="592"/>
        <v>0</v>
      </c>
      <c r="F1124" s="28">
        <v>274</v>
      </c>
      <c r="G1124" s="28">
        <v>102</v>
      </c>
      <c r="H1124" s="28">
        <f t="shared" si="593"/>
        <v>376</v>
      </c>
      <c r="I1124" s="28">
        <f t="shared" si="597"/>
        <v>376</v>
      </c>
      <c r="J1124" s="28">
        <v>0</v>
      </c>
      <c r="K1124" s="28">
        <v>0</v>
      </c>
      <c r="L1124" s="28">
        <f t="shared" si="594"/>
        <v>0</v>
      </c>
      <c r="M1124" s="28">
        <v>18660</v>
      </c>
      <c r="N1124" s="28">
        <v>61489</v>
      </c>
      <c r="O1124" s="28">
        <f t="shared" si="595"/>
        <v>80149</v>
      </c>
      <c r="P1124" s="30">
        <f t="shared" si="596"/>
        <v>80149</v>
      </c>
    </row>
    <row r="1125" spans="1:16" ht="19.5" customHeight="1" x14ac:dyDescent="0.2">
      <c r="B1125" s="27" t="s">
        <v>66</v>
      </c>
      <c r="C1125" s="28">
        <v>0</v>
      </c>
      <c r="D1125" s="28">
        <v>0</v>
      </c>
      <c r="E1125" s="28">
        <f t="shared" si="592"/>
        <v>0</v>
      </c>
      <c r="F1125" s="28">
        <v>347</v>
      </c>
      <c r="G1125" s="28">
        <v>114</v>
      </c>
      <c r="H1125" s="28">
        <f t="shared" si="593"/>
        <v>461</v>
      </c>
      <c r="I1125" s="28">
        <f t="shared" si="597"/>
        <v>461</v>
      </c>
      <c r="J1125" s="28">
        <v>0</v>
      </c>
      <c r="K1125" s="28">
        <v>0</v>
      </c>
      <c r="L1125" s="28">
        <f t="shared" si="594"/>
        <v>0</v>
      </c>
      <c r="M1125" s="28">
        <v>21820</v>
      </c>
      <c r="N1125" s="28">
        <v>74312</v>
      </c>
      <c r="O1125" s="28">
        <f t="shared" si="595"/>
        <v>96132</v>
      </c>
      <c r="P1125" s="30">
        <f t="shared" si="596"/>
        <v>96132</v>
      </c>
    </row>
    <row r="1126" spans="1:16" ht="19.5" customHeight="1" x14ac:dyDescent="0.2">
      <c r="B1126" s="32"/>
      <c r="C1126" s="28"/>
      <c r="D1126" s="28"/>
      <c r="E1126" s="28"/>
      <c r="F1126" s="28"/>
      <c r="G1126" s="28"/>
      <c r="H1126" s="28"/>
      <c r="I1126" s="28"/>
      <c r="J1126" s="28"/>
      <c r="K1126" s="28"/>
      <c r="L1126" s="28"/>
      <c r="M1126" s="28"/>
      <c r="N1126" s="28"/>
      <c r="O1126" s="28"/>
      <c r="P1126" s="30"/>
    </row>
    <row r="1127" spans="1:16" ht="19.5" customHeight="1" x14ac:dyDescent="0.2">
      <c r="A1127" s="4" t="s">
        <v>851</v>
      </c>
      <c r="B1127" s="32" t="s">
        <v>72</v>
      </c>
      <c r="C1127" s="28">
        <f>SUM(C1114:C1125)</f>
        <v>0</v>
      </c>
      <c r="D1127" s="28">
        <f t="shared" ref="D1127:P1127" si="598">SUM(D1114:D1125)</f>
        <v>0</v>
      </c>
      <c r="E1127" s="28">
        <f t="shared" si="598"/>
        <v>0</v>
      </c>
      <c r="F1127" s="28">
        <f t="shared" si="598"/>
        <v>2563</v>
      </c>
      <c r="G1127" s="28">
        <f t="shared" si="598"/>
        <v>1116</v>
      </c>
      <c r="H1127" s="28">
        <f t="shared" si="598"/>
        <v>3679</v>
      </c>
      <c r="I1127" s="28">
        <f t="shared" si="598"/>
        <v>3679</v>
      </c>
      <c r="J1127" s="28">
        <f t="shared" si="598"/>
        <v>0</v>
      </c>
      <c r="K1127" s="28">
        <f t="shared" si="598"/>
        <v>0</v>
      </c>
      <c r="L1127" s="28">
        <f t="shared" si="598"/>
        <v>0</v>
      </c>
      <c r="M1127" s="28">
        <f t="shared" si="598"/>
        <v>200777</v>
      </c>
      <c r="N1127" s="28">
        <f t="shared" si="598"/>
        <v>751433</v>
      </c>
      <c r="O1127" s="28">
        <f t="shared" si="598"/>
        <v>952210</v>
      </c>
      <c r="P1127" s="28">
        <f t="shared" si="598"/>
        <v>952210</v>
      </c>
    </row>
    <row r="1128" spans="1:16" ht="7" customHeight="1" x14ac:dyDescent="0.2">
      <c r="B1128" s="32"/>
      <c r="C1128" s="28"/>
      <c r="D1128" s="28"/>
      <c r="E1128" s="28"/>
      <c r="F1128" s="28"/>
      <c r="G1128" s="28"/>
      <c r="H1128" s="28"/>
      <c r="I1128" s="28"/>
      <c r="J1128" s="28"/>
      <c r="K1128" s="28"/>
      <c r="L1128" s="28"/>
      <c r="M1128" s="28"/>
      <c r="N1128" s="28"/>
      <c r="O1128" s="28"/>
      <c r="P1128" s="30"/>
    </row>
    <row r="1129" spans="1:16" ht="19.5" customHeight="1" x14ac:dyDescent="0.2">
      <c r="B1129" s="33" t="s">
        <v>40</v>
      </c>
      <c r="C1129" s="34">
        <v>0</v>
      </c>
      <c r="D1129" s="34">
        <v>0</v>
      </c>
      <c r="E1129" s="34">
        <f t="shared" ref="E1129:E1131" si="599">SUM(C1129:D1129)</f>
        <v>0</v>
      </c>
      <c r="F1129" s="34">
        <v>219</v>
      </c>
      <c r="G1129" s="34">
        <v>77</v>
      </c>
      <c r="H1129" s="34">
        <f t="shared" ref="H1129:H1131" si="600">SUM(F1129:G1129)</f>
        <v>296</v>
      </c>
      <c r="I1129" s="34">
        <f t="shared" ref="I1129:I1131" si="601">E1129+H1129</f>
        <v>296</v>
      </c>
      <c r="J1129" s="34">
        <v>0</v>
      </c>
      <c r="K1129" s="34">
        <v>0</v>
      </c>
      <c r="L1129" s="34">
        <f t="shared" ref="L1129:L1131" si="602">SUM(J1129:K1129)</f>
        <v>0</v>
      </c>
      <c r="M1129" s="34">
        <v>17523</v>
      </c>
      <c r="N1129" s="34">
        <v>58326</v>
      </c>
      <c r="O1129" s="34">
        <f t="shared" ref="O1129:O1131" si="603">SUM(M1129:N1129)</f>
        <v>75849</v>
      </c>
      <c r="P1129" s="38">
        <f t="shared" ref="P1129:P1131" si="604">L1129+O1129</f>
        <v>75849</v>
      </c>
    </row>
    <row r="1130" spans="1:16" ht="19.5" customHeight="1" x14ac:dyDescent="0.2">
      <c r="B1130" s="27" t="s">
        <v>46</v>
      </c>
      <c r="C1130" s="28">
        <v>0</v>
      </c>
      <c r="D1130" s="28">
        <v>0</v>
      </c>
      <c r="E1130" s="28">
        <f t="shared" si="599"/>
        <v>0</v>
      </c>
      <c r="F1130" s="28">
        <v>192</v>
      </c>
      <c r="G1130" s="28">
        <v>84</v>
      </c>
      <c r="H1130" s="28">
        <f t="shared" si="600"/>
        <v>276</v>
      </c>
      <c r="I1130" s="28">
        <f t="shared" si="601"/>
        <v>276</v>
      </c>
      <c r="J1130" s="28">
        <v>0</v>
      </c>
      <c r="K1130" s="28">
        <v>0</v>
      </c>
      <c r="L1130" s="28">
        <f t="shared" si="602"/>
        <v>0</v>
      </c>
      <c r="M1130" s="28">
        <v>15857</v>
      </c>
      <c r="N1130" s="25">
        <v>59840</v>
      </c>
      <c r="O1130" s="28">
        <f t="shared" si="603"/>
        <v>75697</v>
      </c>
      <c r="P1130" s="30">
        <f t="shared" si="604"/>
        <v>75697</v>
      </c>
    </row>
    <row r="1131" spans="1:16" ht="19.5" customHeight="1" x14ac:dyDescent="0.2">
      <c r="B1131" s="27" t="s">
        <v>8</v>
      </c>
      <c r="C1131" s="28">
        <v>0</v>
      </c>
      <c r="D1131" s="28">
        <v>0</v>
      </c>
      <c r="E1131" s="28">
        <f t="shared" si="599"/>
        <v>0</v>
      </c>
      <c r="F1131" s="28">
        <v>202</v>
      </c>
      <c r="G1131" s="28">
        <v>93</v>
      </c>
      <c r="H1131" s="28">
        <f t="shared" si="600"/>
        <v>295</v>
      </c>
      <c r="I1131" s="28">
        <f t="shared" si="601"/>
        <v>295</v>
      </c>
      <c r="J1131" s="28">
        <v>0</v>
      </c>
      <c r="K1131" s="28">
        <v>0</v>
      </c>
      <c r="L1131" s="28">
        <f t="shared" si="602"/>
        <v>0</v>
      </c>
      <c r="M1131" s="28">
        <v>18776</v>
      </c>
      <c r="N1131" s="28">
        <v>65867</v>
      </c>
      <c r="O1131" s="28">
        <f t="shared" si="603"/>
        <v>84643</v>
      </c>
      <c r="P1131" s="30">
        <f t="shared" si="604"/>
        <v>84643</v>
      </c>
    </row>
    <row r="1132" spans="1:16" ht="19.5" customHeight="1" x14ac:dyDescent="0.2">
      <c r="B1132" s="32"/>
      <c r="C1132" s="28"/>
      <c r="D1132" s="28"/>
      <c r="E1132" s="28"/>
      <c r="F1132" s="28"/>
      <c r="G1132" s="28"/>
      <c r="H1132" s="28"/>
      <c r="I1132" s="28"/>
      <c r="J1132" s="28"/>
      <c r="K1132" s="28"/>
      <c r="L1132" s="28"/>
      <c r="M1132" s="28"/>
      <c r="N1132" s="28"/>
      <c r="O1132" s="28"/>
      <c r="P1132" s="30"/>
    </row>
    <row r="1133" spans="1:16" ht="19.5" customHeight="1" x14ac:dyDescent="0.2">
      <c r="A1133" s="4" t="s">
        <v>852</v>
      </c>
      <c r="B1133" s="32" t="s">
        <v>74</v>
      </c>
      <c r="C1133" s="28">
        <f>SUM(C1117:C1125,C1129:C1131)</f>
        <v>0</v>
      </c>
      <c r="D1133" s="28">
        <f t="shared" ref="D1133:P1133" si="605">SUM(D1117:D1125,D1129:D1131)</f>
        <v>0</v>
      </c>
      <c r="E1133" s="28">
        <f t="shared" si="605"/>
        <v>0</v>
      </c>
      <c r="F1133" s="28">
        <f t="shared" si="605"/>
        <v>2569</v>
      </c>
      <c r="G1133" s="28">
        <f t="shared" si="605"/>
        <v>1140</v>
      </c>
      <c r="H1133" s="28">
        <f t="shared" si="605"/>
        <v>3709</v>
      </c>
      <c r="I1133" s="28">
        <f t="shared" si="605"/>
        <v>3709</v>
      </c>
      <c r="J1133" s="28">
        <f t="shared" si="605"/>
        <v>0</v>
      </c>
      <c r="K1133" s="28">
        <f t="shared" si="605"/>
        <v>0</v>
      </c>
      <c r="L1133" s="28">
        <f t="shared" si="605"/>
        <v>0</v>
      </c>
      <c r="M1133" s="28">
        <f t="shared" si="605"/>
        <v>202310</v>
      </c>
      <c r="N1133" s="28">
        <f t="shared" si="605"/>
        <v>757868</v>
      </c>
      <c r="O1133" s="28">
        <f t="shared" si="605"/>
        <v>960178</v>
      </c>
      <c r="P1133" s="28">
        <f t="shared" si="605"/>
        <v>960178</v>
      </c>
    </row>
    <row r="1134" spans="1:16" ht="7" customHeight="1" x14ac:dyDescent="0.2">
      <c r="B1134" s="39"/>
      <c r="C1134" s="40"/>
      <c r="D1134" s="40"/>
      <c r="E1134" s="40"/>
      <c r="F1134" s="40"/>
      <c r="G1134" s="40"/>
      <c r="H1134" s="40"/>
      <c r="I1134" s="40"/>
      <c r="J1134" s="40"/>
      <c r="K1134" s="40"/>
      <c r="L1134" s="40"/>
      <c r="M1134" s="40"/>
      <c r="N1134" s="40"/>
      <c r="O1134" s="40"/>
      <c r="P1134" s="54"/>
    </row>
    <row r="1135" spans="1:16" ht="19.5" customHeight="1" x14ac:dyDescent="0.2">
      <c r="B1135" s="81" t="s">
        <v>775</v>
      </c>
      <c r="C1135" s="81"/>
      <c r="D1135" s="81"/>
      <c r="E1135" s="81"/>
      <c r="F1135" s="81"/>
      <c r="G1135" s="81"/>
      <c r="H1135" s="81"/>
      <c r="I1135" s="81"/>
      <c r="J1135" s="81"/>
      <c r="K1135" s="81"/>
      <c r="L1135" s="81"/>
      <c r="M1135" s="81"/>
      <c r="N1135" s="81"/>
      <c r="O1135" s="81"/>
      <c r="P1135" s="81"/>
    </row>
    <row r="1136" spans="1:16" ht="19.5" customHeight="1" x14ac:dyDescent="0.2">
      <c r="B1136" s="6" t="s">
        <v>2</v>
      </c>
      <c r="C1136" s="6" t="s">
        <v>363</v>
      </c>
      <c r="D1136" s="43"/>
      <c r="E1136" s="43"/>
      <c r="F1136" s="43"/>
      <c r="G1136" s="43"/>
      <c r="H1136" s="43"/>
      <c r="I1136" s="43"/>
      <c r="J1136" s="43"/>
      <c r="K1136" s="43"/>
      <c r="L1136" s="43"/>
      <c r="M1136" s="43"/>
      <c r="N1136" s="43"/>
      <c r="O1136" s="44"/>
      <c r="P1136" s="44"/>
    </row>
    <row r="1137" spans="2:16" ht="19.5" customHeight="1" x14ac:dyDescent="0.2">
      <c r="B1137" s="10" t="s">
        <v>11</v>
      </c>
      <c r="C1137" s="11"/>
      <c r="D1137" s="12" t="s">
        <v>17</v>
      </c>
      <c r="E1137" s="12"/>
      <c r="F1137" s="82" t="s">
        <v>83</v>
      </c>
      <c r="G1137" s="83"/>
      <c r="H1137" s="83"/>
      <c r="I1137" s="83"/>
      <c r="J1137" s="83"/>
      <c r="K1137" s="83"/>
      <c r="L1137" s="83"/>
      <c r="M1137" s="84"/>
      <c r="N1137" s="82" t="s">
        <v>776</v>
      </c>
      <c r="O1137" s="83"/>
      <c r="P1137" s="85"/>
    </row>
    <row r="1138" spans="2:16" ht="19.5" customHeight="1" x14ac:dyDescent="0.2">
      <c r="B1138" s="13"/>
      <c r="C1138" s="14" t="s">
        <v>23</v>
      </c>
      <c r="D1138" s="14" t="s">
        <v>5</v>
      </c>
      <c r="E1138" s="14" t="s">
        <v>30</v>
      </c>
      <c r="F1138" s="14"/>
      <c r="G1138" s="15" t="s">
        <v>31</v>
      </c>
      <c r="H1138" s="15"/>
      <c r="I1138" s="16"/>
      <c r="J1138" s="14"/>
      <c r="K1138" s="16" t="s">
        <v>26</v>
      </c>
      <c r="L1138" s="16"/>
      <c r="M1138" s="14" t="s">
        <v>14</v>
      </c>
      <c r="N1138" s="17" t="s">
        <v>393</v>
      </c>
      <c r="O1138" s="18" t="s">
        <v>67</v>
      </c>
      <c r="P1138" s="19" t="s">
        <v>69</v>
      </c>
    </row>
    <row r="1139" spans="2:16" ht="19.5" customHeight="1" x14ac:dyDescent="0.2">
      <c r="B1139" s="13" t="s">
        <v>35</v>
      </c>
      <c r="C1139" s="17"/>
      <c r="D1139" s="17"/>
      <c r="E1139" s="17"/>
      <c r="F1139" s="14" t="s">
        <v>36</v>
      </c>
      <c r="G1139" s="14" t="s">
        <v>41</v>
      </c>
      <c r="H1139" s="14" t="s">
        <v>44</v>
      </c>
      <c r="I1139" s="14" t="s">
        <v>38</v>
      </c>
      <c r="J1139" s="14" t="s">
        <v>36</v>
      </c>
      <c r="K1139" s="14" t="s">
        <v>41</v>
      </c>
      <c r="L1139" s="14" t="s">
        <v>38</v>
      </c>
      <c r="M1139" s="17"/>
      <c r="N1139" s="20"/>
      <c r="O1139" s="21"/>
      <c r="P1139" s="22"/>
    </row>
    <row r="1140" spans="2:16" ht="7" customHeight="1" x14ac:dyDescent="0.2">
      <c r="B1140" s="23"/>
      <c r="C1140" s="14"/>
      <c r="D1140" s="14"/>
      <c r="E1140" s="14"/>
      <c r="F1140" s="14"/>
      <c r="G1140" s="14"/>
      <c r="H1140" s="14"/>
      <c r="I1140" s="14"/>
      <c r="J1140" s="14"/>
      <c r="K1140" s="14"/>
      <c r="L1140" s="14"/>
      <c r="M1140" s="14"/>
      <c r="N1140" s="24"/>
      <c r="O1140" s="25"/>
      <c r="P1140" s="26"/>
    </row>
    <row r="1141" spans="2:16" ht="19.5" customHeight="1" x14ac:dyDescent="0.2">
      <c r="B1141" s="27" t="s">
        <v>40</v>
      </c>
      <c r="C1141" s="28">
        <v>0</v>
      </c>
      <c r="D1141" s="28">
        <v>1822</v>
      </c>
      <c r="E1141" s="28">
        <f>SUM(C1141:D1141)</f>
        <v>1822</v>
      </c>
      <c r="F1141" s="28">
        <v>0</v>
      </c>
      <c r="G1141" s="28">
        <v>0</v>
      </c>
      <c r="H1141" s="28">
        <v>0</v>
      </c>
      <c r="I1141" s="29">
        <f>SUM(F1141:H1141)</f>
        <v>0</v>
      </c>
      <c r="J1141" s="29">
        <v>83348</v>
      </c>
      <c r="K1141" s="29">
        <v>64909</v>
      </c>
      <c r="L1141" s="29">
        <f>SUM(J1141:K1141)</f>
        <v>148257</v>
      </c>
      <c r="M1141" s="29">
        <f>I1141+L1141</f>
        <v>148257</v>
      </c>
      <c r="N1141" s="29">
        <v>3868</v>
      </c>
      <c r="O1141" s="29">
        <v>24</v>
      </c>
      <c r="P1141" s="30">
        <f>SUM(N1141:O1141)</f>
        <v>3892</v>
      </c>
    </row>
    <row r="1142" spans="2:16" ht="19.5" customHeight="1" x14ac:dyDescent="0.2">
      <c r="B1142" s="27" t="s">
        <v>46</v>
      </c>
      <c r="C1142" s="28">
        <v>0</v>
      </c>
      <c r="D1142" s="28">
        <v>1293</v>
      </c>
      <c r="E1142" s="28">
        <f t="shared" ref="E1142:E1152" si="606">SUM(C1142:D1142)</f>
        <v>1293</v>
      </c>
      <c r="F1142" s="28">
        <v>0</v>
      </c>
      <c r="G1142" s="28">
        <v>0</v>
      </c>
      <c r="H1142" s="28">
        <v>0</v>
      </c>
      <c r="I1142" s="29">
        <f t="shared" ref="I1142:I1152" si="607">SUM(F1142:H1142)</f>
        <v>0</v>
      </c>
      <c r="J1142" s="29">
        <v>44493</v>
      </c>
      <c r="K1142" s="29">
        <v>43954</v>
      </c>
      <c r="L1142" s="29">
        <f t="shared" ref="L1142:L1152" si="608">SUM(J1142:K1142)</f>
        <v>88447</v>
      </c>
      <c r="M1142" s="29">
        <f t="shared" ref="M1142:M1151" si="609">I1142+L1142</f>
        <v>88447</v>
      </c>
      <c r="N1142" s="29">
        <v>2419</v>
      </c>
      <c r="O1142" s="31">
        <v>27</v>
      </c>
      <c r="P1142" s="30">
        <f t="shared" ref="P1142:P1152" si="610">SUM(N1142:O1142)</f>
        <v>2446</v>
      </c>
    </row>
    <row r="1143" spans="2:16" ht="19.5" customHeight="1" x14ac:dyDescent="0.2">
      <c r="B1143" s="27" t="s">
        <v>8</v>
      </c>
      <c r="C1143" s="28">
        <v>0</v>
      </c>
      <c r="D1143" s="28">
        <v>1522</v>
      </c>
      <c r="E1143" s="28">
        <f t="shared" si="606"/>
        <v>1522</v>
      </c>
      <c r="F1143" s="28">
        <v>0</v>
      </c>
      <c r="G1143" s="28">
        <v>0</v>
      </c>
      <c r="H1143" s="28">
        <v>0</v>
      </c>
      <c r="I1143" s="29">
        <f t="shared" si="607"/>
        <v>0</v>
      </c>
      <c r="J1143" s="29">
        <v>81582</v>
      </c>
      <c r="K1143" s="29">
        <v>80253</v>
      </c>
      <c r="L1143" s="29">
        <f t="shared" si="608"/>
        <v>161835</v>
      </c>
      <c r="M1143" s="29">
        <f t="shared" si="609"/>
        <v>161835</v>
      </c>
      <c r="N1143" s="29">
        <v>3294</v>
      </c>
      <c r="O1143" s="29">
        <v>30</v>
      </c>
      <c r="P1143" s="30">
        <f t="shared" si="610"/>
        <v>3324</v>
      </c>
    </row>
    <row r="1144" spans="2:16" ht="19.5" customHeight="1" x14ac:dyDescent="0.2">
      <c r="B1144" s="27" t="s">
        <v>50</v>
      </c>
      <c r="C1144" s="28">
        <v>0</v>
      </c>
      <c r="D1144" s="28">
        <v>1519</v>
      </c>
      <c r="E1144" s="28">
        <f t="shared" si="606"/>
        <v>1519</v>
      </c>
      <c r="F1144" s="28">
        <v>0</v>
      </c>
      <c r="G1144" s="28">
        <v>0</v>
      </c>
      <c r="H1144" s="28">
        <v>0</v>
      </c>
      <c r="I1144" s="29">
        <f t="shared" si="607"/>
        <v>0</v>
      </c>
      <c r="J1144" s="28">
        <v>71593</v>
      </c>
      <c r="K1144" s="28">
        <v>78154</v>
      </c>
      <c r="L1144" s="29">
        <f t="shared" si="608"/>
        <v>149747</v>
      </c>
      <c r="M1144" s="29">
        <f t="shared" si="609"/>
        <v>149747</v>
      </c>
      <c r="N1144" s="28">
        <v>3207</v>
      </c>
      <c r="O1144" s="28">
        <v>28</v>
      </c>
      <c r="P1144" s="30">
        <f t="shared" si="610"/>
        <v>3235</v>
      </c>
    </row>
    <row r="1145" spans="2:16" ht="19.5" customHeight="1" x14ac:dyDescent="0.2">
      <c r="B1145" s="27" t="s">
        <v>51</v>
      </c>
      <c r="C1145" s="28">
        <v>0</v>
      </c>
      <c r="D1145" s="28">
        <v>1717</v>
      </c>
      <c r="E1145" s="28">
        <f t="shared" si="606"/>
        <v>1717</v>
      </c>
      <c r="F1145" s="28">
        <v>0</v>
      </c>
      <c r="G1145" s="28">
        <v>0</v>
      </c>
      <c r="H1145" s="28">
        <v>0</v>
      </c>
      <c r="I1145" s="29">
        <f t="shared" si="607"/>
        <v>0</v>
      </c>
      <c r="J1145" s="28">
        <v>91215</v>
      </c>
      <c r="K1145" s="28">
        <v>84269</v>
      </c>
      <c r="L1145" s="29">
        <f t="shared" si="608"/>
        <v>175484</v>
      </c>
      <c r="M1145" s="29">
        <f t="shared" si="609"/>
        <v>175484</v>
      </c>
      <c r="N1145" s="28">
        <v>3767</v>
      </c>
      <c r="O1145" s="28">
        <v>30</v>
      </c>
      <c r="P1145" s="30">
        <f t="shared" si="610"/>
        <v>3797</v>
      </c>
    </row>
    <row r="1146" spans="2:16" ht="19.5" customHeight="1" x14ac:dyDescent="0.2">
      <c r="B1146" s="27" t="s">
        <v>53</v>
      </c>
      <c r="C1146" s="28">
        <v>0</v>
      </c>
      <c r="D1146" s="28">
        <v>1798</v>
      </c>
      <c r="E1146" s="28">
        <f t="shared" si="606"/>
        <v>1798</v>
      </c>
      <c r="F1146" s="28">
        <v>0</v>
      </c>
      <c r="G1146" s="28">
        <v>0</v>
      </c>
      <c r="H1146" s="28">
        <v>0</v>
      </c>
      <c r="I1146" s="29">
        <f t="shared" si="607"/>
        <v>0</v>
      </c>
      <c r="J1146" s="28">
        <v>80757</v>
      </c>
      <c r="K1146" s="28">
        <v>80293</v>
      </c>
      <c r="L1146" s="29">
        <f t="shared" si="608"/>
        <v>161050</v>
      </c>
      <c r="M1146" s="29">
        <f t="shared" si="609"/>
        <v>161050</v>
      </c>
      <c r="N1146" s="28">
        <v>3694</v>
      </c>
      <c r="O1146" s="28">
        <v>43</v>
      </c>
      <c r="P1146" s="30">
        <f t="shared" si="610"/>
        <v>3737</v>
      </c>
    </row>
    <row r="1147" spans="2:16" ht="19.5" customHeight="1" x14ac:dyDescent="0.2">
      <c r="B1147" s="27" t="s">
        <v>58</v>
      </c>
      <c r="C1147" s="28">
        <v>0</v>
      </c>
      <c r="D1147" s="28">
        <v>1755</v>
      </c>
      <c r="E1147" s="28">
        <f t="shared" si="606"/>
        <v>1755</v>
      </c>
      <c r="F1147" s="28">
        <v>0</v>
      </c>
      <c r="G1147" s="28">
        <v>0</v>
      </c>
      <c r="H1147" s="28">
        <v>0</v>
      </c>
      <c r="I1147" s="29">
        <f t="shared" si="607"/>
        <v>0</v>
      </c>
      <c r="J1147" s="28">
        <v>96657</v>
      </c>
      <c r="K1147" s="28">
        <v>100075</v>
      </c>
      <c r="L1147" s="29">
        <f t="shared" si="608"/>
        <v>196732</v>
      </c>
      <c r="M1147" s="29">
        <f t="shared" si="609"/>
        <v>196732</v>
      </c>
      <c r="N1147" s="28">
        <v>3932</v>
      </c>
      <c r="O1147" s="28">
        <v>27</v>
      </c>
      <c r="P1147" s="30">
        <f t="shared" si="610"/>
        <v>3959</v>
      </c>
    </row>
    <row r="1148" spans="2:16" ht="19.5" customHeight="1" x14ac:dyDescent="0.2">
      <c r="B1148" s="27" t="s">
        <v>4</v>
      </c>
      <c r="C1148" s="28">
        <v>0</v>
      </c>
      <c r="D1148" s="28">
        <v>2013</v>
      </c>
      <c r="E1148" s="28">
        <f t="shared" si="606"/>
        <v>2013</v>
      </c>
      <c r="F1148" s="28">
        <v>0</v>
      </c>
      <c r="G1148" s="28">
        <v>0</v>
      </c>
      <c r="H1148" s="28">
        <v>0</v>
      </c>
      <c r="I1148" s="29">
        <f t="shared" si="607"/>
        <v>0</v>
      </c>
      <c r="J1148" s="28">
        <v>119274</v>
      </c>
      <c r="K1148" s="28">
        <v>117069</v>
      </c>
      <c r="L1148" s="29">
        <f t="shared" si="608"/>
        <v>236343</v>
      </c>
      <c r="M1148" s="29">
        <f t="shared" si="609"/>
        <v>236343</v>
      </c>
      <c r="N1148" s="28">
        <v>4949</v>
      </c>
      <c r="O1148" s="28">
        <v>47</v>
      </c>
      <c r="P1148" s="30">
        <f t="shared" si="610"/>
        <v>4996</v>
      </c>
    </row>
    <row r="1149" spans="2:16" ht="19.5" customHeight="1" x14ac:dyDescent="0.2">
      <c r="B1149" s="27" t="s">
        <v>59</v>
      </c>
      <c r="C1149" s="28">
        <v>0</v>
      </c>
      <c r="D1149" s="28">
        <v>1628</v>
      </c>
      <c r="E1149" s="28">
        <f t="shared" si="606"/>
        <v>1628</v>
      </c>
      <c r="F1149" s="28">
        <v>0</v>
      </c>
      <c r="G1149" s="28">
        <v>0</v>
      </c>
      <c r="H1149" s="28">
        <v>0</v>
      </c>
      <c r="I1149" s="29">
        <f t="shared" si="607"/>
        <v>0</v>
      </c>
      <c r="J1149" s="28">
        <v>89045</v>
      </c>
      <c r="K1149" s="28">
        <v>87811</v>
      </c>
      <c r="L1149" s="29">
        <f t="shared" si="608"/>
        <v>176856</v>
      </c>
      <c r="M1149" s="29">
        <f t="shared" si="609"/>
        <v>176856</v>
      </c>
      <c r="N1149" s="28">
        <v>3464</v>
      </c>
      <c r="O1149" s="28">
        <v>30</v>
      </c>
      <c r="P1149" s="30">
        <f t="shared" si="610"/>
        <v>3494</v>
      </c>
    </row>
    <row r="1150" spans="2:16" ht="19.5" customHeight="1" x14ac:dyDescent="0.2">
      <c r="B1150" s="27" t="s">
        <v>25</v>
      </c>
      <c r="C1150" s="28">
        <v>0</v>
      </c>
      <c r="D1150" s="28">
        <v>1936</v>
      </c>
      <c r="E1150" s="28">
        <f t="shared" si="606"/>
        <v>1936</v>
      </c>
      <c r="F1150" s="28">
        <v>0</v>
      </c>
      <c r="G1150" s="28">
        <v>0</v>
      </c>
      <c r="H1150" s="28">
        <v>0</v>
      </c>
      <c r="I1150" s="29">
        <f t="shared" si="607"/>
        <v>0</v>
      </c>
      <c r="J1150" s="28">
        <v>117550</v>
      </c>
      <c r="K1150" s="28">
        <v>118406</v>
      </c>
      <c r="L1150" s="29">
        <f t="shared" si="608"/>
        <v>235956</v>
      </c>
      <c r="M1150" s="29">
        <f t="shared" si="609"/>
        <v>235956</v>
      </c>
      <c r="N1150" s="28">
        <v>4164</v>
      </c>
      <c r="O1150" s="28">
        <v>36</v>
      </c>
      <c r="P1150" s="30">
        <f t="shared" si="610"/>
        <v>4200</v>
      </c>
    </row>
    <row r="1151" spans="2:16" ht="19.5" customHeight="1" x14ac:dyDescent="0.2">
      <c r="B1151" s="27" t="s">
        <v>19</v>
      </c>
      <c r="C1151" s="28">
        <v>3</v>
      </c>
      <c r="D1151" s="28">
        <v>1833</v>
      </c>
      <c r="E1151" s="28">
        <f t="shared" si="606"/>
        <v>1836</v>
      </c>
      <c r="F1151" s="28">
        <v>423</v>
      </c>
      <c r="G1151" s="28">
        <v>425</v>
      </c>
      <c r="H1151" s="28">
        <v>0</v>
      </c>
      <c r="I1151" s="29">
        <f t="shared" si="607"/>
        <v>848</v>
      </c>
      <c r="J1151" s="28">
        <v>124028</v>
      </c>
      <c r="K1151" s="28">
        <v>124071</v>
      </c>
      <c r="L1151" s="29">
        <f t="shared" si="608"/>
        <v>248099</v>
      </c>
      <c r="M1151" s="29">
        <f t="shared" si="609"/>
        <v>248947</v>
      </c>
      <c r="N1151" s="28">
        <v>3968</v>
      </c>
      <c r="O1151" s="28">
        <v>41</v>
      </c>
      <c r="P1151" s="30">
        <f t="shared" si="610"/>
        <v>4009</v>
      </c>
    </row>
    <row r="1152" spans="2:16" ht="19.5" customHeight="1" x14ac:dyDescent="0.2">
      <c r="B1152" s="27" t="s">
        <v>66</v>
      </c>
      <c r="C1152" s="28">
        <v>0</v>
      </c>
      <c r="D1152" s="28">
        <v>1951</v>
      </c>
      <c r="E1152" s="28">
        <f t="shared" si="606"/>
        <v>1951</v>
      </c>
      <c r="F1152" s="28">
        <v>0</v>
      </c>
      <c r="G1152" s="28">
        <v>0</v>
      </c>
      <c r="H1152" s="28">
        <v>0</v>
      </c>
      <c r="I1152" s="29">
        <f t="shared" si="607"/>
        <v>0</v>
      </c>
      <c r="J1152" s="28">
        <v>113597</v>
      </c>
      <c r="K1152" s="28">
        <v>133348</v>
      </c>
      <c r="L1152" s="29">
        <f t="shared" si="608"/>
        <v>246945</v>
      </c>
      <c r="M1152" s="29">
        <f>I1152+L1152</f>
        <v>246945</v>
      </c>
      <c r="N1152" s="28">
        <v>3997</v>
      </c>
      <c r="O1152" s="28">
        <v>47</v>
      </c>
      <c r="P1152" s="30">
        <f t="shared" si="610"/>
        <v>4044</v>
      </c>
    </row>
    <row r="1153" spans="1:16" ht="19.5" customHeight="1" x14ac:dyDescent="0.2">
      <c r="B1153" s="32"/>
      <c r="C1153" s="28"/>
      <c r="D1153" s="28"/>
      <c r="E1153" s="28"/>
      <c r="F1153" s="28"/>
      <c r="G1153" s="28"/>
      <c r="H1153" s="28"/>
      <c r="I1153" s="28"/>
      <c r="J1153" s="28"/>
      <c r="K1153" s="28"/>
      <c r="L1153" s="28"/>
      <c r="M1153" s="28"/>
      <c r="N1153" s="28"/>
      <c r="O1153" s="25"/>
      <c r="P1153" s="30"/>
    </row>
    <row r="1154" spans="1:16" ht="19.5" customHeight="1" x14ac:dyDescent="0.2">
      <c r="A1154" s="4" t="s">
        <v>853</v>
      </c>
      <c r="B1154" s="32" t="s">
        <v>72</v>
      </c>
      <c r="C1154" s="28">
        <f>SUM(C1141:C1152)</f>
        <v>3</v>
      </c>
      <c r="D1154" s="28">
        <f t="shared" ref="D1154:P1154" si="611">SUM(D1141:D1152)</f>
        <v>20787</v>
      </c>
      <c r="E1154" s="28">
        <f t="shared" si="611"/>
        <v>20790</v>
      </c>
      <c r="F1154" s="28">
        <f t="shared" si="611"/>
        <v>423</v>
      </c>
      <c r="G1154" s="28">
        <f t="shared" si="611"/>
        <v>425</v>
      </c>
      <c r="H1154" s="28">
        <f t="shared" si="611"/>
        <v>0</v>
      </c>
      <c r="I1154" s="28">
        <f t="shared" si="611"/>
        <v>848</v>
      </c>
      <c r="J1154" s="28">
        <f t="shared" si="611"/>
        <v>1113139</v>
      </c>
      <c r="K1154" s="28">
        <f t="shared" si="611"/>
        <v>1112612</v>
      </c>
      <c r="L1154" s="28">
        <f t="shared" si="611"/>
        <v>2225751</v>
      </c>
      <c r="M1154" s="28">
        <f t="shared" si="611"/>
        <v>2226599</v>
      </c>
      <c r="N1154" s="28">
        <f t="shared" si="611"/>
        <v>44723</v>
      </c>
      <c r="O1154" s="28">
        <f t="shared" si="611"/>
        <v>410</v>
      </c>
      <c r="P1154" s="28">
        <f t="shared" si="611"/>
        <v>45133</v>
      </c>
    </row>
    <row r="1155" spans="1:16" ht="7" customHeight="1" x14ac:dyDescent="0.2">
      <c r="B1155" s="32"/>
      <c r="C1155" s="28"/>
      <c r="D1155" s="28"/>
      <c r="E1155" s="28"/>
      <c r="F1155" s="28"/>
      <c r="G1155" s="28"/>
      <c r="H1155" s="28"/>
      <c r="I1155" s="28"/>
      <c r="J1155" s="28"/>
      <c r="K1155" s="28"/>
      <c r="L1155" s="28"/>
      <c r="M1155" s="28"/>
      <c r="N1155" s="28"/>
      <c r="O1155" s="28"/>
      <c r="P1155" s="30"/>
    </row>
    <row r="1156" spans="1:16" ht="19.5" customHeight="1" x14ac:dyDescent="0.2">
      <c r="B1156" s="33" t="s">
        <v>40</v>
      </c>
      <c r="C1156" s="34">
        <v>8</v>
      </c>
      <c r="D1156" s="34">
        <v>1831</v>
      </c>
      <c r="E1156" s="35">
        <f t="shared" ref="E1156:E1158" si="612">SUM(C1156:D1156)</f>
        <v>1839</v>
      </c>
      <c r="F1156" s="34">
        <v>1052</v>
      </c>
      <c r="G1156" s="34">
        <v>1227</v>
      </c>
      <c r="H1156" s="34">
        <v>0</v>
      </c>
      <c r="I1156" s="36">
        <f t="shared" ref="I1156:I1158" si="613">SUM(F1156:H1156)</f>
        <v>2279</v>
      </c>
      <c r="J1156" s="37">
        <v>121080</v>
      </c>
      <c r="K1156" s="37">
        <v>104261</v>
      </c>
      <c r="L1156" s="37">
        <f>SUM(J1156:K1156)</f>
        <v>225341</v>
      </c>
      <c r="M1156" s="37">
        <f>I1156+L1156</f>
        <v>227620</v>
      </c>
      <c r="N1156" s="37">
        <v>4163</v>
      </c>
      <c r="O1156" s="37">
        <v>41</v>
      </c>
      <c r="P1156" s="38">
        <f>SUM(N1156:O1156)</f>
        <v>4204</v>
      </c>
    </row>
    <row r="1157" spans="1:16" ht="19.5" customHeight="1" x14ac:dyDescent="0.2">
      <c r="B1157" s="27" t="s">
        <v>46</v>
      </c>
      <c r="C1157" s="28">
        <v>7</v>
      </c>
      <c r="D1157" s="28">
        <v>1588</v>
      </c>
      <c r="E1157" s="28">
        <f t="shared" si="612"/>
        <v>1595</v>
      </c>
      <c r="F1157" s="28">
        <v>1229</v>
      </c>
      <c r="G1157" s="28">
        <v>1057</v>
      </c>
      <c r="H1157" s="28">
        <v>0</v>
      </c>
      <c r="I1157" s="29">
        <f t="shared" si="613"/>
        <v>2286</v>
      </c>
      <c r="J1157" s="29">
        <v>119223</v>
      </c>
      <c r="K1157" s="29">
        <v>120013</v>
      </c>
      <c r="L1157" s="29">
        <f>SUM(J1157:K1157)</f>
        <v>239236</v>
      </c>
      <c r="M1157" s="29">
        <f>I1157+L1157</f>
        <v>241522</v>
      </c>
      <c r="N1157" s="29">
        <v>3745</v>
      </c>
      <c r="O1157" s="31">
        <v>28</v>
      </c>
      <c r="P1157" s="30">
        <f>SUM(N1157:O1157)</f>
        <v>3773</v>
      </c>
    </row>
    <row r="1158" spans="1:16" ht="19.5" customHeight="1" x14ac:dyDescent="0.2">
      <c r="B1158" s="27" t="s">
        <v>8</v>
      </c>
      <c r="C1158" s="28">
        <v>4</v>
      </c>
      <c r="D1158" s="28">
        <v>1869</v>
      </c>
      <c r="E1158" s="28">
        <f t="shared" si="612"/>
        <v>1873</v>
      </c>
      <c r="F1158" s="28">
        <v>356</v>
      </c>
      <c r="G1158" s="28">
        <v>716</v>
      </c>
      <c r="H1158" s="28">
        <v>0</v>
      </c>
      <c r="I1158" s="29">
        <f t="shared" si="613"/>
        <v>1072</v>
      </c>
      <c r="J1158" s="29">
        <v>139650</v>
      </c>
      <c r="K1158" s="29">
        <v>136587</v>
      </c>
      <c r="L1158" s="29">
        <f>SUM(J1158:K1158)</f>
        <v>276237</v>
      </c>
      <c r="M1158" s="29">
        <f>I1158+L1158</f>
        <v>277309</v>
      </c>
      <c r="N1158" s="29">
        <v>4301</v>
      </c>
      <c r="O1158" s="31">
        <v>39</v>
      </c>
      <c r="P1158" s="30">
        <f>SUM(N1158:O1158)</f>
        <v>4340</v>
      </c>
    </row>
    <row r="1159" spans="1:16" ht="19.5" customHeight="1" x14ac:dyDescent="0.2">
      <c r="B1159" s="32"/>
      <c r="C1159" s="28"/>
      <c r="D1159" s="28"/>
      <c r="E1159" s="28"/>
      <c r="F1159" s="28"/>
      <c r="G1159" s="28"/>
      <c r="H1159" s="28"/>
      <c r="I1159" s="28"/>
      <c r="J1159" s="28"/>
      <c r="K1159" s="28"/>
      <c r="L1159" s="28"/>
      <c r="M1159" s="28"/>
      <c r="N1159" s="28"/>
      <c r="O1159" s="28"/>
      <c r="P1159" s="30"/>
    </row>
    <row r="1160" spans="1:16" ht="19.5" customHeight="1" x14ac:dyDescent="0.2">
      <c r="A1160" s="4" t="s">
        <v>854</v>
      </c>
      <c r="B1160" s="32" t="s">
        <v>74</v>
      </c>
      <c r="C1160" s="28">
        <f>SUM(C1144:C1152,C1156:C1158)</f>
        <v>22</v>
      </c>
      <c r="D1160" s="28">
        <f t="shared" ref="D1160:P1160" si="614">SUM(D1144:D1152,D1156:D1158)</f>
        <v>21438</v>
      </c>
      <c r="E1160" s="28">
        <f t="shared" si="614"/>
        <v>21460</v>
      </c>
      <c r="F1160" s="28">
        <f t="shared" si="614"/>
        <v>3060</v>
      </c>
      <c r="G1160" s="28">
        <f t="shared" si="614"/>
        <v>3425</v>
      </c>
      <c r="H1160" s="28">
        <f t="shared" si="614"/>
        <v>0</v>
      </c>
      <c r="I1160" s="28">
        <f t="shared" si="614"/>
        <v>6485</v>
      </c>
      <c r="J1160" s="28">
        <f t="shared" si="614"/>
        <v>1283669</v>
      </c>
      <c r="K1160" s="28">
        <f t="shared" si="614"/>
        <v>1284357</v>
      </c>
      <c r="L1160" s="28">
        <f t="shared" si="614"/>
        <v>2568026</v>
      </c>
      <c r="M1160" s="28">
        <f t="shared" si="614"/>
        <v>2574511</v>
      </c>
      <c r="N1160" s="28">
        <f t="shared" si="614"/>
        <v>47351</v>
      </c>
      <c r="O1160" s="28">
        <f t="shared" si="614"/>
        <v>437</v>
      </c>
      <c r="P1160" s="28">
        <f t="shared" si="614"/>
        <v>47788</v>
      </c>
    </row>
    <row r="1161" spans="1:16" ht="7" customHeight="1" x14ac:dyDescent="0.2">
      <c r="B1161" s="39"/>
      <c r="C1161" s="40"/>
      <c r="D1161" s="40"/>
      <c r="E1161" s="40"/>
      <c r="F1161" s="40"/>
      <c r="G1161" s="40"/>
      <c r="H1161" s="40"/>
      <c r="I1161" s="40"/>
      <c r="J1161" s="40"/>
      <c r="K1161" s="40"/>
      <c r="L1161" s="40"/>
      <c r="M1161" s="40"/>
      <c r="N1161" s="40"/>
      <c r="O1161" s="41"/>
      <c r="P1161" s="42"/>
    </row>
    <row r="1162" spans="1:16" ht="19.5" customHeight="1" x14ac:dyDescent="0.2">
      <c r="B1162" s="43"/>
      <c r="C1162" s="43"/>
      <c r="D1162" s="43"/>
      <c r="E1162" s="43"/>
      <c r="F1162" s="43"/>
      <c r="G1162" s="43"/>
      <c r="H1162" s="43"/>
      <c r="I1162" s="43"/>
      <c r="J1162" s="43"/>
      <c r="K1162" s="43"/>
      <c r="L1162" s="43"/>
      <c r="M1162" s="43"/>
      <c r="N1162" s="43"/>
      <c r="O1162" s="44"/>
      <c r="P1162" s="44"/>
    </row>
    <row r="1163" spans="1:16" ht="19.5" customHeight="1" x14ac:dyDescent="0.2">
      <c r="B1163" s="43"/>
      <c r="C1163" s="43"/>
      <c r="D1163" s="43"/>
      <c r="E1163" s="43"/>
      <c r="F1163" s="43"/>
      <c r="G1163" s="43"/>
      <c r="H1163" s="43"/>
      <c r="I1163" s="43"/>
      <c r="J1163" s="43"/>
      <c r="K1163" s="43"/>
      <c r="L1163" s="43"/>
      <c r="M1163" s="43"/>
      <c r="N1163" s="43"/>
      <c r="O1163" s="44"/>
      <c r="P1163" s="44"/>
    </row>
    <row r="1164" spans="1:16" ht="19.5" customHeight="1" x14ac:dyDescent="0.2">
      <c r="B1164" s="10" t="s">
        <v>11</v>
      </c>
      <c r="C1164" s="11"/>
      <c r="D1164" s="12"/>
      <c r="E1164" s="12"/>
      <c r="F1164" s="12" t="s">
        <v>85</v>
      </c>
      <c r="G1164" s="12"/>
      <c r="H1164" s="12"/>
      <c r="I1164" s="12"/>
      <c r="J1164" s="11"/>
      <c r="K1164" s="12"/>
      <c r="L1164" s="12"/>
      <c r="M1164" s="12" t="s">
        <v>77</v>
      </c>
      <c r="N1164" s="12"/>
      <c r="O1164" s="45"/>
      <c r="P1164" s="46"/>
    </row>
    <row r="1165" spans="1:16" ht="19.5" customHeight="1" x14ac:dyDescent="0.2">
      <c r="B1165" s="47"/>
      <c r="C1165" s="14"/>
      <c r="D1165" s="16" t="s">
        <v>31</v>
      </c>
      <c r="E1165" s="16"/>
      <c r="F1165" s="14"/>
      <c r="G1165" s="16" t="s">
        <v>26</v>
      </c>
      <c r="H1165" s="16"/>
      <c r="I1165" s="14" t="s">
        <v>69</v>
      </c>
      <c r="J1165" s="14"/>
      <c r="K1165" s="16" t="s">
        <v>31</v>
      </c>
      <c r="L1165" s="16"/>
      <c r="M1165" s="14"/>
      <c r="N1165" s="16" t="s">
        <v>26</v>
      </c>
      <c r="O1165" s="48"/>
      <c r="P1165" s="49" t="s">
        <v>14</v>
      </c>
    </row>
    <row r="1166" spans="1:16" ht="19.5" customHeight="1" x14ac:dyDescent="0.2">
      <c r="B1166" s="50" t="s">
        <v>35</v>
      </c>
      <c r="C1166" s="14" t="s">
        <v>76</v>
      </c>
      <c r="D1166" s="14" t="s">
        <v>60</v>
      </c>
      <c r="E1166" s="14" t="s">
        <v>38</v>
      </c>
      <c r="F1166" s="14" t="s">
        <v>76</v>
      </c>
      <c r="G1166" s="14" t="s">
        <v>60</v>
      </c>
      <c r="H1166" s="14" t="s">
        <v>38</v>
      </c>
      <c r="I1166" s="17"/>
      <c r="J1166" s="14" t="s">
        <v>76</v>
      </c>
      <c r="K1166" s="14" t="s">
        <v>60</v>
      </c>
      <c r="L1166" s="14" t="s">
        <v>38</v>
      </c>
      <c r="M1166" s="14" t="s">
        <v>76</v>
      </c>
      <c r="N1166" s="14" t="s">
        <v>60</v>
      </c>
      <c r="O1166" s="51" t="s">
        <v>38</v>
      </c>
      <c r="P1166" s="52"/>
    </row>
    <row r="1167" spans="1:16" ht="7" customHeight="1" x14ac:dyDescent="0.2">
      <c r="B1167" s="53"/>
      <c r="C1167" s="14"/>
      <c r="D1167" s="14"/>
      <c r="E1167" s="14"/>
      <c r="F1167" s="14"/>
      <c r="G1167" s="14"/>
      <c r="H1167" s="14"/>
      <c r="I1167" s="14"/>
      <c r="J1167" s="14"/>
      <c r="K1167" s="14"/>
      <c r="L1167" s="14"/>
      <c r="M1167" s="14"/>
      <c r="N1167" s="14"/>
      <c r="O1167" s="51"/>
      <c r="P1167" s="49"/>
    </row>
    <row r="1168" spans="1:16" ht="19.5" customHeight="1" x14ac:dyDescent="0.2">
      <c r="B1168" s="27" t="s">
        <v>40</v>
      </c>
      <c r="C1168" s="28">
        <v>0</v>
      </c>
      <c r="D1168" s="28">
        <v>0</v>
      </c>
      <c r="E1168" s="28">
        <f>SUM(C1168:D1168)</f>
        <v>0</v>
      </c>
      <c r="F1168" s="28">
        <v>242</v>
      </c>
      <c r="G1168" s="28">
        <v>117</v>
      </c>
      <c r="H1168" s="28">
        <f>SUM(F1168:G1168)</f>
        <v>359</v>
      </c>
      <c r="I1168" s="28">
        <f>E1168+H1168</f>
        <v>359</v>
      </c>
      <c r="J1168" s="28">
        <v>0</v>
      </c>
      <c r="K1168" s="28">
        <v>0</v>
      </c>
      <c r="L1168" s="28">
        <f>SUM(J1168:K1168)</f>
        <v>0</v>
      </c>
      <c r="M1168" s="28">
        <v>19830</v>
      </c>
      <c r="N1168" s="28">
        <v>75742</v>
      </c>
      <c r="O1168" s="28">
        <f>SUM(M1168:N1168)</f>
        <v>95572</v>
      </c>
      <c r="P1168" s="30">
        <f>L1168+O1168</f>
        <v>95572</v>
      </c>
    </row>
    <row r="1169" spans="1:16" ht="19.5" customHeight="1" x14ac:dyDescent="0.2">
      <c r="B1169" s="27" t="s">
        <v>46</v>
      </c>
      <c r="C1169" s="28">
        <v>0</v>
      </c>
      <c r="D1169" s="28">
        <v>0</v>
      </c>
      <c r="E1169" s="28">
        <f t="shared" ref="E1169:E1179" si="615">SUM(C1169:D1169)</f>
        <v>0</v>
      </c>
      <c r="F1169" s="28">
        <v>219</v>
      </c>
      <c r="G1169" s="28">
        <v>121</v>
      </c>
      <c r="H1169" s="28">
        <f t="shared" ref="H1169:H1179" si="616">SUM(F1169:G1169)</f>
        <v>340</v>
      </c>
      <c r="I1169" s="28">
        <f>E1169+H1169</f>
        <v>340</v>
      </c>
      <c r="J1169" s="28">
        <v>0</v>
      </c>
      <c r="K1169" s="28">
        <v>0</v>
      </c>
      <c r="L1169" s="28">
        <f t="shared" ref="L1169:L1179" si="617">SUM(J1169:K1169)</f>
        <v>0</v>
      </c>
      <c r="M1169" s="28">
        <v>17518</v>
      </c>
      <c r="N1169" s="25">
        <v>68608</v>
      </c>
      <c r="O1169" s="28">
        <f t="shared" ref="O1169:O1179" si="618">SUM(M1169:N1169)</f>
        <v>86126</v>
      </c>
      <c r="P1169" s="30">
        <f t="shared" ref="P1169:P1179" si="619">L1169+O1169</f>
        <v>86126</v>
      </c>
    </row>
    <row r="1170" spans="1:16" ht="19.5" customHeight="1" x14ac:dyDescent="0.2">
      <c r="B1170" s="27" t="s">
        <v>8</v>
      </c>
      <c r="C1170" s="28">
        <v>0</v>
      </c>
      <c r="D1170" s="28">
        <v>0</v>
      </c>
      <c r="E1170" s="28">
        <f t="shared" si="615"/>
        <v>0</v>
      </c>
      <c r="F1170" s="28">
        <v>296</v>
      </c>
      <c r="G1170" s="28">
        <v>145</v>
      </c>
      <c r="H1170" s="28">
        <f t="shared" si="616"/>
        <v>441</v>
      </c>
      <c r="I1170" s="28">
        <f>E1170+H1170</f>
        <v>441</v>
      </c>
      <c r="J1170" s="28">
        <v>0</v>
      </c>
      <c r="K1170" s="28">
        <v>0</v>
      </c>
      <c r="L1170" s="28">
        <f t="shared" si="617"/>
        <v>0</v>
      </c>
      <c r="M1170" s="28">
        <v>20209</v>
      </c>
      <c r="N1170" s="28">
        <v>84650</v>
      </c>
      <c r="O1170" s="28">
        <f t="shared" si="618"/>
        <v>104859</v>
      </c>
      <c r="P1170" s="30">
        <f t="shared" si="619"/>
        <v>104859</v>
      </c>
    </row>
    <row r="1171" spans="1:16" ht="19.5" customHeight="1" x14ac:dyDescent="0.2">
      <c r="B1171" s="27" t="s">
        <v>50</v>
      </c>
      <c r="C1171" s="28">
        <v>0</v>
      </c>
      <c r="D1171" s="28">
        <v>0</v>
      </c>
      <c r="E1171" s="28">
        <f t="shared" si="615"/>
        <v>0</v>
      </c>
      <c r="F1171" s="28">
        <v>266</v>
      </c>
      <c r="G1171" s="28">
        <v>134</v>
      </c>
      <c r="H1171" s="28">
        <f t="shared" si="616"/>
        <v>400</v>
      </c>
      <c r="I1171" s="28">
        <f t="shared" ref="I1171:I1179" si="620">E1171+H1171</f>
        <v>400</v>
      </c>
      <c r="J1171" s="28">
        <v>0</v>
      </c>
      <c r="K1171" s="28">
        <v>0</v>
      </c>
      <c r="L1171" s="28">
        <f t="shared" si="617"/>
        <v>0</v>
      </c>
      <c r="M1171" s="28">
        <v>12427</v>
      </c>
      <c r="N1171" s="28">
        <v>76398</v>
      </c>
      <c r="O1171" s="28">
        <f t="shared" si="618"/>
        <v>88825</v>
      </c>
      <c r="P1171" s="30">
        <f t="shared" si="619"/>
        <v>88825</v>
      </c>
    </row>
    <row r="1172" spans="1:16" ht="19.5" customHeight="1" x14ac:dyDescent="0.2">
      <c r="B1172" s="27" t="s">
        <v>51</v>
      </c>
      <c r="C1172" s="28">
        <v>0</v>
      </c>
      <c r="D1172" s="28">
        <v>0</v>
      </c>
      <c r="E1172" s="28">
        <f t="shared" si="615"/>
        <v>0</v>
      </c>
      <c r="F1172" s="28">
        <v>226</v>
      </c>
      <c r="G1172" s="28">
        <v>107</v>
      </c>
      <c r="H1172" s="28">
        <f t="shared" si="616"/>
        <v>333</v>
      </c>
      <c r="I1172" s="28">
        <f t="shared" si="620"/>
        <v>333</v>
      </c>
      <c r="J1172" s="28">
        <v>0</v>
      </c>
      <c r="K1172" s="28">
        <v>0</v>
      </c>
      <c r="L1172" s="28">
        <f t="shared" si="617"/>
        <v>0</v>
      </c>
      <c r="M1172" s="28">
        <v>19311</v>
      </c>
      <c r="N1172" s="28">
        <v>72359</v>
      </c>
      <c r="O1172" s="28">
        <f t="shared" si="618"/>
        <v>91670</v>
      </c>
      <c r="P1172" s="30">
        <f t="shared" si="619"/>
        <v>91670</v>
      </c>
    </row>
    <row r="1173" spans="1:16" ht="19.5" customHeight="1" x14ac:dyDescent="0.2">
      <c r="B1173" s="27" t="s">
        <v>53</v>
      </c>
      <c r="C1173" s="28">
        <v>0</v>
      </c>
      <c r="D1173" s="28">
        <v>0</v>
      </c>
      <c r="E1173" s="28">
        <f t="shared" si="615"/>
        <v>0</v>
      </c>
      <c r="F1173" s="28">
        <v>212</v>
      </c>
      <c r="G1173" s="28">
        <v>126</v>
      </c>
      <c r="H1173" s="28">
        <f t="shared" si="616"/>
        <v>338</v>
      </c>
      <c r="I1173" s="28">
        <f t="shared" si="620"/>
        <v>338</v>
      </c>
      <c r="J1173" s="28">
        <v>0</v>
      </c>
      <c r="K1173" s="28">
        <v>0</v>
      </c>
      <c r="L1173" s="28">
        <f t="shared" si="617"/>
        <v>0</v>
      </c>
      <c r="M1173" s="28">
        <v>18688</v>
      </c>
      <c r="N1173" s="28">
        <v>77993</v>
      </c>
      <c r="O1173" s="28">
        <f t="shared" si="618"/>
        <v>96681</v>
      </c>
      <c r="P1173" s="30">
        <f t="shared" si="619"/>
        <v>96681</v>
      </c>
    </row>
    <row r="1174" spans="1:16" ht="19.5" customHeight="1" x14ac:dyDescent="0.2">
      <c r="B1174" s="27" t="s">
        <v>58</v>
      </c>
      <c r="C1174" s="28">
        <v>0</v>
      </c>
      <c r="D1174" s="28">
        <v>0</v>
      </c>
      <c r="E1174" s="28">
        <f t="shared" si="615"/>
        <v>0</v>
      </c>
      <c r="F1174" s="28">
        <v>211</v>
      </c>
      <c r="G1174" s="28">
        <v>140</v>
      </c>
      <c r="H1174" s="28">
        <f t="shared" si="616"/>
        <v>351</v>
      </c>
      <c r="I1174" s="28">
        <f t="shared" si="620"/>
        <v>351</v>
      </c>
      <c r="J1174" s="28">
        <v>0</v>
      </c>
      <c r="K1174" s="28">
        <v>0</v>
      </c>
      <c r="L1174" s="28">
        <f t="shared" si="617"/>
        <v>0</v>
      </c>
      <c r="M1174" s="28">
        <v>25861</v>
      </c>
      <c r="N1174" s="28">
        <v>75333</v>
      </c>
      <c r="O1174" s="28">
        <f t="shared" si="618"/>
        <v>101194</v>
      </c>
      <c r="P1174" s="30">
        <f t="shared" si="619"/>
        <v>101194</v>
      </c>
    </row>
    <row r="1175" spans="1:16" ht="19.5" customHeight="1" x14ac:dyDescent="0.2">
      <c r="B1175" s="27" t="s">
        <v>4</v>
      </c>
      <c r="C1175" s="28">
        <v>0</v>
      </c>
      <c r="D1175" s="28">
        <v>0</v>
      </c>
      <c r="E1175" s="28">
        <f t="shared" si="615"/>
        <v>0</v>
      </c>
      <c r="F1175" s="28">
        <v>197</v>
      </c>
      <c r="G1175" s="28">
        <v>125</v>
      </c>
      <c r="H1175" s="28">
        <f t="shared" si="616"/>
        <v>322</v>
      </c>
      <c r="I1175" s="28">
        <f t="shared" si="620"/>
        <v>322</v>
      </c>
      <c r="J1175" s="28">
        <v>0</v>
      </c>
      <c r="K1175" s="28">
        <v>0</v>
      </c>
      <c r="L1175" s="28">
        <f t="shared" si="617"/>
        <v>0</v>
      </c>
      <c r="M1175" s="28">
        <v>26345</v>
      </c>
      <c r="N1175" s="28">
        <v>69056</v>
      </c>
      <c r="O1175" s="28">
        <f t="shared" si="618"/>
        <v>95401</v>
      </c>
      <c r="P1175" s="30">
        <f t="shared" si="619"/>
        <v>95401</v>
      </c>
    </row>
    <row r="1176" spans="1:16" ht="19.5" customHeight="1" x14ac:dyDescent="0.2">
      <c r="B1176" s="27" t="s">
        <v>59</v>
      </c>
      <c r="C1176" s="28">
        <v>0</v>
      </c>
      <c r="D1176" s="28">
        <v>0</v>
      </c>
      <c r="E1176" s="28">
        <f t="shared" si="615"/>
        <v>0</v>
      </c>
      <c r="F1176" s="28">
        <v>193</v>
      </c>
      <c r="G1176" s="28">
        <v>112</v>
      </c>
      <c r="H1176" s="28">
        <f t="shared" si="616"/>
        <v>305</v>
      </c>
      <c r="I1176" s="28">
        <f t="shared" si="620"/>
        <v>305</v>
      </c>
      <c r="J1176" s="28">
        <v>0</v>
      </c>
      <c r="K1176" s="28">
        <v>0</v>
      </c>
      <c r="L1176" s="28">
        <f t="shared" si="617"/>
        <v>0</v>
      </c>
      <c r="M1176" s="28">
        <v>25682</v>
      </c>
      <c r="N1176" s="28">
        <v>71742</v>
      </c>
      <c r="O1176" s="28">
        <f t="shared" si="618"/>
        <v>97424</v>
      </c>
      <c r="P1176" s="30">
        <f t="shared" si="619"/>
        <v>97424</v>
      </c>
    </row>
    <row r="1177" spans="1:16" ht="19.5" customHeight="1" x14ac:dyDescent="0.2">
      <c r="B1177" s="27" t="s">
        <v>25</v>
      </c>
      <c r="C1177" s="28">
        <v>0</v>
      </c>
      <c r="D1177" s="28">
        <v>0</v>
      </c>
      <c r="E1177" s="28">
        <f t="shared" si="615"/>
        <v>0</v>
      </c>
      <c r="F1177" s="28">
        <v>198</v>
      </c>
      <c r="G1177" s="28">
        <v>132</v>
      </c>
      <c r="H1177" s="28">
        <f t="shared" si="616"/>
        <v>330</v>
      </c>
      <c r="I1177" s="28">
        <f t="shared" si="620"/>
        <v>330</v>
      </c>
      <c r="J1177" s="28">
        <v>0</v>
      </c>
      <c r="K1177" s="28">
        <v>0</v>
      </c>
      <c r="L1177" s="28">
        <f t="shared" si="617"/>
        <v>0</v>
      </c>
      <c r="M1177" s="28">
        <v>29047</v>
      </c>
      <c r="N1177" s="28">
        <v>80846</v>
      </c>
      <c r="O1177" s="28">
        <f t="shared" si="618"/>
        <v>109893</v>
      </c>
      <c r="P1177" s="30">
        <f t="shared" si="619"/>
        <v>109893</v>
      </c>
    </row>
    <row r="1178" spans="1:16" ht="19.5" customHeight="1" x14ac:dyDescent="0.2">
      <c r="B1178" s="27" t="s">
        <v>19</v>
      </c>
      <c r="C1178" s="28">
        <v>0</v>
      </c>
      <c r="D1178" s="28">
        <v>0</v>
      </c>
      <c r="E1178" s="28">
        <f t="shared" si="615"/>
        <v>0</v>
      </c>
      <c r="F1178" s="28">
        <v>204</v>
      </c>
      <c r="G1178" s="28">
        <v>129</v>
      </c>
      <c r="H1178" s="28">
        <f t="shared" si="616"/>
        <v>333</v>
      </c>
      <c r="I1178" s="28">
        <f t="shared" si="620"/>
        <v>333</v>
      </c>
      <c r="J1178" s="28">
        <v>0</v>
      </c>
      <c r="K1178" s="28">
        <v>0</v>
      </c>
      <c r="L1178" s="28">
        <f t="shared" si="617"/>
        <v>0</v>
      </c>
      <c r="M1178" s="28">
        <v>31100</v>
      </c>
      <c r="N1178" s="28">
        <v>75814</v>
      </c>
      <c r="O1178" s="28">
        <f t="shared" si="618"/>
        <v>106914</v>
      </c>
      <c r="P1178" s="30">
        <f t="shared" si="619"/>
        <v>106914</v>
      </c>
    </row>
    <row r="1179" spans="1:16" ht="19.5" customHeight="1" x14ac:dyDescent="0.2">
      <c r="B1179" s="27" t="s">
        <v>66</v>
      </c>
      <c r="C1179" s="28">
        <v>0</v>
      </c>
      <c r="D1179" s="28">
        <v>0</v>
      </c>
      <c r="E1179" s="28">
        <f t="shared" si="615"/>
        <v>0</v>
      </c>
      <c r="F1179" s="28">
        <v>298</v>
      </c>
      <c r="G1179" s="28">
        <v>144</v>
      </c>
      <c r="H1179" s="28">
        <f t="shared" si="616"/>
        <v>442</v>
      </c>
      <c r="I1179" s="28">
        <f t="shared" si="620"/>
        <v>442</v>
      </c>
      <c r="J1179" s="28">
        <v>0</v>
      </c>
      <c r="K1179" s="28">
        <v>0</v>
      </c>
      <c r="L1179" s="28">
        <f t="shared" si="617"/>
        <v>0</v>
      </c>
      <c r="M1179" s="28">
        <v>37370</v>
      </c>
      <c r="N1179" s="28">
        <v>86947</v>
      </c>
      <c r="O1179" s="28">
        <f t="shared" si="618"/>
        <v>124317</v>
      </c>
      <c r="P1179" s="30">
        <f t="shared" si="619"/>
        <v>124317</v>
      </c>
    </row>
    <row r="1180" spans="1:16" ht="19.5" customHeight="1" x14ac:dyDescent="0.2">
      <c r="B1180" s="32"/>
      <c r="C1180" s="28"/>
      <c r="D1180" s="28"/>
      <c r="E1180" s="28"/>
      <c r="F1180" s="28"/>
      <c r="G1180" s="28"/>
      <c r="H1180" s="28"/>
      <c r="I1180" s="28"/>
      <c r="J1180" s="28"/>
      <c r="K1180" s="28"/>
      <c r="L1180" s="28"/>
      <c r="M1180" s="28"/>
      <c r="N1180" s="28"/>
      <c r="O1180" s="28"/>
      <c r="P1180" s="30"/>
    </row>
    <row r="1181" spans="1:16" ht="19.5" customHeight="1" x14ac:dyDescent="0.2">
      <c r="A1181" s="4" t="s">
        <v>855</v>
      </c>
      <c r="B1181" s="32" t="s">
        <v>72</v>
      </c>
      <c r="C1181" s="28">
        <f>SUM(C1168:C1179)</f>
        <v>0</v>
      </c>
      <c r="D1181" s="28">
        <f t="shared" ref="D1181:P1181" si="621">SUM(D1168:D1179)</f>
        <v>0</v>
      </c>
      <c r="E1181" s="28">
        <f t="shared" si="621"/>
        <v>0</v>
      </c>
      <c r="F1181" s="28">
        <f t="shared" si="621"/>
        <v>2762</v>
      </c>
      <c r="G1181" s="28">
        <f t="shared" si="621"/>
        <v>1532</v>
      </c>
      <c r="H1181" s="28">
        <f t="shared" si="621"/>
        <v>4294</v>
      </c>
      <c r="I1181" s="28">
        <f t="shared" si="621"/>
        <v>4294</v>
      </c>
      <c r="J1181" s="28">
        <f t="shared" si="621"/>
        <v>0</v>
      </c>
      <c r="K1181" s="28">
        <f t="shared" si="621"/>
        <v>0</v>
      </c>
      <c r="L1181" s="28">
        <f t="shared" si="621"/>
        <v>0</v>
      </c>
      <c r="M1181" s="28">
        <f t="shared" si="621"/>
        <v>283388</v>
      </c>
      <c r="N1181" s="28">
        <f t="shared" si="621"/>
        <v>915488</v>
      </c>
      <c r="O1181" s="28">
        <f t="shared" si="621"/>
        <v>1198876</v>
      </c>
      <c r="P1181" s="28">
        <f t="shared" si="621"/>
        <v>1198876</v>
      </c>
    </row>
    <row r="1182" spans="1:16" ht="7" customHeight="1" x14ac:dyDescent="0.2">
      <c r="B1182" s="32"/>
      <c r="C1182" s="28"/>
      <c r="D1182" s="28"/>
      <c r="E1182" s="28"/>
      <c r="F1182" s="28"/>
      <c r="G1182" s="28"/>
      <c r="H1182" s="28"/>
      <c r="I1182" s="28"/>
      <c r="J1182" s="28"/>
      <c r="K1182" s="28"/>
      <c r="L1182" s="28"/>
      <c r="M1182" s="28"/>
      <c r="N1182" s="28"/>
      <c r="O1182" s="28"/>
      <c r="P1182" s="30"/>
    </row>
    <row r="1183" spans="1:16" ht="19.5" customHeight="1" x14ac:dyDescent="0.2">
      <c r="B1183" s="33" t="s">
        <v>40</v>
      </c>
      <c r="C1183" s="34">
        <v>0</v>
      </c>
      <c r="D1183" s="34">
        <v>0</v>
      </c>
      <c r="E1183" s="34">
        <f t="shared" ref="E1183:E1185" si="622">SUM(C1183:D1183)</f>
        <v>0</v>
      </c>
      <c r="F1183" s="34">
        <v>255</v>
      </c>
      <c r="G1183" s="34">
        <v>102</v>
      </c>
      <c r="H1183" s="34">
        <f t="shared" ref="H1183:H1185" si="623">SUM(F1183:G1183)</f>
        <v>357</v>
      </c>
      <c r="I1183" s="34">
        <f t="shared" ref="I1183:I1185" si="624">E1183+H1183</f>
        <v>357</v>
      </c>
      <c r="J1183" s="34">
        <v>0</v>
      </c>
      <c r="K1183" s="34">
        <v>0</v>
      </c>
      <c r="L1183" s="34">
        <f t="shared" ref="L1183:L1185" si="625">SUM(J1183:K1183)</f>
        <v>0</v>
      </c>
      <c r="M1183" s="34">
        <v>28455</v>
      </c>
      <c r="N1183" s="34">
        <v>69074</v>
      </c>
      <c r="O1183" s="34">
        <f t="shared" ref="O1183:O1185" si="626">SUM(M1183:N1183)</f>
        <v>97529</v>
      </c>
      <c r="P1183" s="38">
        <f t="shared" ref="P1183:P1185" si="627">L1183+O1183</f>
        <v>97529</v>
      </c>
    </row>
    <row r="1184" spans="1:16" ht="19.5" customHeight="1" x14ac:dyDescent="0.2">
      <c r="B1184" s="27" t="s">
        <v>46</v>
      </c>
      <c r="C1184" s="28">
        <v>0</v>
      </c>
      <c r="D1184" s="28">
        <v>0</v>
      </c>
      <c r="E1184" s="28">
        <f t="shared" si="622"/>
        <v>0</v>
      </c>
      <c r="F1184" s="28">
        <v>238</v>
      </c>
      <c r="G1184" s="28">
        <v>123</v>
      </c>
      <c r="H1184" s="28">
        <f t="shared" si="623"/>
        <v>361</v>
      </c>
      <c r="I1184" s="28">
        <f t="shared" si="624"/>
        <v>361</v>
      </c>
      <c r="J1184" s="28">
        <v>0</v>
      </c>
      <c r="K1184" s="28">
        <v>0</v>
      </c>
      <c r="L1184" s="28">
        <f t="shared" si="625"/>
        <v>0</v>
      </c>
      <c r="M1184" s="28">
        <v>25678</v>
      </c>
      <c r="N1184" s="25">
        <v>68165</v>
      </c>
      <c r="O1184" s="28">
        <f t="shared" si="626"/>
        <v>93843</v>
      </c>
      <c r="P1184" s="30">
        <f t="shared" si="627"/>
        <v>93843</v>
      </c>
    </row>
    <row r="1185" spans="1:16" ht="19.5" customHeight="1" x14ac:dyDescent="0.2">
      <c r="B1185" s="27" t="s">
        <v>8</v>
      </c>
      <c r="C1185" s="28">
        <v>0</v>
      </c>
      <c r="D1185" s="28">
        <v>0</v>
      </c>
      <c r="E1185" s="28">
        <f t="shared" si="622"/>
        <v>0</v>
      </c>
      <c r="F1185" s="28">
        <v>310</v>
      </c>
      <c r="G1185" s="28">
        <v>137</v>
      </c>
      <c r="H1185" s="28">
        <f t="shared" si="623"/>
        <v>447</v>
      </c>
      <c r="I1185" s="28">
        <f t="shared" si="624"/>
        <v>447</v>
      </c>
      <c r="J1185" s="28">
        <v>0</v>
      </c>
      <c r="K1185" s="28">
        <v>0</v>
      </c>
      <c r="L1185" s="28">
        <f t="shared" si="625"/>
        <v>0</v>
      </c>
      <c r="M1185" s="28">
        <v>29721</v>
      </c>
      <c r="N1185" s="28">
        <v>77797</v>
      </c>
      <c r="O1185" s="28">
        <f t="shared" si="626"/>
        <v>107518</v>
      </c>
      <c r="P1185" s="30">
        <f t="shared" si="627"/>
        <v>107518</v>
      </c>
    </row>
    <row r="1186" spans="1:16" ht="19.5" customHeight="1" x14ac:dyDescent="0.2">
      <c r="B1186" s="32"/>
      <c r="C1186" s="28"/>
      <c r="D1186" s="28"/>
      <c r="E1186" s="28"/>
      <c r="F1186" s="28"/>
      <c r="G1186" s="28"/>
      <c r="H1186" s="28"/>
      <c r="I1186" s="28"/>
      <c r="J1186" s="28"/>
      <c r="K1186" s="28"/>
      <c r="L1186" s="28"/>
      <c r="M1186" s="28"/>
      <c r="N1186" s="28"/>
      <c r="O1186" s="28"/>
      <c r="P1186" s="30"/>
    </row>
    <row r="1187" spans="1:16" ht="19.5" customHeight="1" x14ac:dyDescent="0.2">
      <c r="A1187" s="4" t="s">
        <v>856</v>
      </c>
      <c r="B1187" s="32" t="s">
        <v>74</v>
      </c>
      <c r="C1187" s="28">
        <f>SUM(C1171:C1179,C1183:C1185)</f>
        <v>0</v>
      </c>
      <c r="D1187" s="28">
        <f t="shared" ref="D1187:P1187" si="628">SUM(D1171:D1179,D1183:D1185)</f>
        <v>0</v>
      </c>
      <c r="E1187" s="28">
        <f t="shared" si="628"/>
        <v>0</v>
      </c>
      <c r="F1187" s="28">
        <f t="shared" si="628"/>
        <v>2808</v>
      </c>
      <c r="G1187" s="28">
        <f t="shared" si="628"/>
        <v>1511</v>
      </c>
      <c r="H1187" s="28">
        <f t="shared" si="628"/>
        <v>4319</v>
      </c>
      <c r="I1187" s="28">
        <f t="shared" si="628"/>
        <v>4319</v>
      </c>
      <c r="J1187" s="28">
        <f t="shared" si="628"/>
        <v>0</v>
      </c>
      <c r="K1187" s="28">
        <f t="shared" si="628"/>
        <v>0</v>
      </c>
      <c r="L1187" s="28">
        <f t="shared" si="628"/>
        <v>0</v>
      </c>
      <c r="M1187" s="28">
        <f t="shared" si="628"/>
        <v>309685</v>
      </c>
      <c r="N1187" s="28">
        <f t="shared" si="628"/>
        <v>901524</v>
      </c>
      <c r="O1187" s="28">
        <f t="shared" si="628"/>
        <v>1211209</v>
      </c>
      <c r="P1187" s="28">
        <f t="shared" si="628"/>
        <v>1211209</v>
      </c>
    </row>
    <row r="1188" spans="1:16" ht="7" customHeight="1" x14ac:dyDescent="0.2">
      <c r="B1188" s="39"/>
      <c r="C1188" s="40"/>
      <c r="D1188" s="40"/>
      <c r="E1188" s="40"/>
      <c r="F1188" s="40"/>
      <c r="G1188" s="40"/>
      <c r="H1188" s="40"/>
      <c r="I1188" s="40"/>
      <c r="J1188" s="40"/>
      <c r="K1188" s="40"/>
      <c r="L1188" s="40"/>
      <c r="M1188" s="40"/>
      <c r="N1188" s="40"/>
      <c r="O1188" s="40"/>
      <c r="P1188" s="54"/>
    </row>
    <row r="1189" spans="1:16" ht="19.5" customHeight="1" x14ac:dyDescent="0.2">
      <c r="B1189" s="81" t="s">
        <v>775</v>
      </c>
      <c r="C1189" s="81"/>
      <c r="D1189" s="81"/>
      <c r="E1189" s="81"/>
      <c r="F1189" s="81"/>
      <c r="G1189" s="81"/>
      <c r="H1189" s="81"/>
      <c r="I1189" s="81"/>
      <c r="J1189" s="81"/>
      <c r="K1189" s="81"/>
      <c r="L1189" s="81"/>
      <c r="M1189" s="81"/>
      <c r="N1189" s="81"/>
      <c r="O1189" s="81"/>
      <c r="P1189" s="81"/>
    </row>
    <row r="1190" spans="1:16" ht="19.5" customHeight="1" x14ac:dyDescent="0.2">
      <c r="B1190" s="6" t="s">
        <v>2</v>
      </c>
      <c r="C1190" s="6" t="s">
        <v>690</v>
      </c>
      <c r="D1190" s="43"/>
      <c r="E1190" s="43"/>
      <c r="F1190" s="43"/>
      <c r="G1190" s="43"/>
      <c r="H1190" s="43"/>
      <c r="I1190" s="43"/>
      <c r="J1190" s="43"/>
      <c r="K1190" s="43"/>
      <c r="L1190" s="43"/>
      <c r="M1190" s="43"/>
      <c r="N1190" s="43"/>
      <c r="O1190" s="44"/>
      <c r="P1190" s="44"/>
    </row>
    <row r="1191" spans="1:16" ht="19.5" customHeight="1" x14ac:dyDescent="0.2">
      <c r="B1191" s="10" t="s">
        <v>11</v>
      </c>
      <c r="C1191" s="11"/>
      <c r="D1191" s="12" t="s">
        <v>17</v>
      </c>
      <c r="E1191" s="12"/>
      <c r="F1191" s="82" t="s">
        <v>83</v>
      </c>
      <c r="G1191" s="83"/>
      <c r="H1191" s="83"/>
      <c r="I1191" s="83"/>
      <c r="J1191" s="83"/>
      <c r="K1191" s="83"/>
      <c r="L1191" s="83"/>
      <c r="M1191" s="84"/>
      <c r="N1191" s="82" t="s">
        <v>776</v>
      </c>
      <c r="O1191" s="83"/>
      <c r="P1191" s="85"/>
    </row>
    <row r="1192" spans="1:16" ht="19.5" customHeight="1" x14ac:dyDescent="0.2">
      <c r="B1192" s="13"/>
      <c r="C1192" s="14" t="s">
        <v>23</v>
      </c>
      <c r="D1192" s="14" t="s">
        <v>5</v>
      </c>
      <c r="E1192" s="14" t="s">
        <v>30</v>
      </c>
      <c r="F1192" s="14"/>
      <c r="G1192" s="15" t="s">
        <v>31</v>
      </c>
      <c r="H1192" s="15"/>
      <c r="I1192" s="16"/>
      <c r="J1192" s="14"/>
      <c r="K1192" s="16" t="s">
        <v>26</v>
      </c>
      <c r="L1192" s="16"/>
      <c r="M1192" s="14" t="s">
        <v>14</v>
      </c>
      <c r="N1192" s="17" t="s">
        <v>393</v>
      </c>
      <c r="O1192" s="18" t="s">
        <v>67</v>
      </c>
      <c r="P1192" s="19" t="s">
        <v>69</v>
      </c>
    </row>
    <row r="1193" spans="1:16" ht="19.5" customHeight="1" x14ac:dyDescent="0.2">
      <c r="B1193" s="13" t="s">
        <v>35</v>
      </c>
      <c r="C1193" s="17"/>
      <c r="D1193" s="17"/>
      <c r="E1193" s="17"/>
      <c r="F1193" s="14" t="s">
        <v>36</v>
      </c>
      <c r="G1193" s="14" t="s">
        <v>41</v>
      </c>
      <c r="H1193" s="14" t="s">
        <v>44</v>
      </c>
      <c r="I1193" s="14" t="s">
        <v>38</v>
      </c>
      <c r="J1193" s="14" t="s">
        <v>36</v>
      </c>
      <c r="K1193" s="14" t="s">
        <v>41</v>
      </c>
      <c r="L1193" s="14" t="s">
        <v>38</v>
      </c>
      <c r="M1193" s="17"/>
      <c r="N1193" s="20"/>
      <c r="O1193" s="21"/>
      <c r="P1193" s="22"/>
    </row>
    <row r="1194" spans="1:16" ht="7" customHeight="1" x14ac:dyDescent="0.2">
      <c r="B1194" s="23"/>
      <c r="C1194" s="14"/>
      <c r="D1194" s="14"/>
      <c r="E1194" s="14"/>
      <c r="F1194" s="14"/>
      <c r="G1194" s="14"/>
      <c r="H1194" s="14"/>
      <c r="I1194" s="14"/>
      <c r="J1194" s="14"/>
      <c r="K1194" s="14"/>
      <c r="L1194" s="14"/>
      <c r="M1194" s="14"/>
      <c r="N1194" s="24"/>
      <c r="O1194" s="25"/>
      <c r="P1194" s="26"/>
    </row>
    <row r="1195" spans="1:16" ht="19.5" customHeight="1" x14ac:dyDescent="0.2">
      <c r="B1195" s="27" t="s">
        <v>40</v>
      </c>
      <c r="C1195" s="28">
        <v>1</v>
      </c>
      <c r="D1195" s="28">
        <v>2632</v>
      </c>
      <c r="E1195" s="28">
        <f>SUM(C1195:D1195)</f>
        <v>2633</v>
      </c>
      <c r="F1195" s="28">
        <v>0</v>
      </c>
      <c r="G1195" s="28">
        <v>0</v>
      </c>
      <c r="H1195" s="28">
        <v>0</v>
      </c>
      <c r="I1195" s="29">
        <f>SUM(F1195:H1195)</f>
        <v>0</v>
      </c>
      <c r="J1195" s="29">
        <v>142469</v>
      </c>
      <c r="K1195" s="29">
        <v>115978</v>
      </c>
      <c r="L1195" s="29">
        <f>SUM(J1195:K1195)</f>
        <v>258447</v>
      </c>
      <c r="M1195" s="29">
        <f>I1195+L1195</f>
        <v>258447</v>
      </c>
      <c r="N1195" s="29">
        <v>6741</v>
      </c>
      <c r="O1195" s="29">
        <v>14</v>
      </c>
      <c r="P1195" s="30">
        <f>SUM(N1195:O1195)</f>
        <v>6755</v>
      </c>
    </row>
    <row r="1196" spans="1:16" ht="19.5" customHeight="1" x14ac:dyDescent="0.2">
      <c r="B1196" s="27" t="s">
        <v>46</v>
      </c>
      <c r="C1196" s="28">
        <v>0</v>
      </c>
      <c r="D1196" s="28">
        <v>1856</v>
      </c>
      <c r="E1196" s="28">
        <f t="shared" ref="E1196:E1206" si="629">SUM(C1196:D1196)</f>
        <v>1856</v>
      </c>
      <c r="F1196" s="28">
        <v>0</v>
      </c>
      <c r="G1196" s="28">
        <v>0</v>
      </c>
      <c r="H1196" s="28">
        <v>0</v>
      </c>
      <c r="I1196" s="29">
        <f t="shared" ref="I1196:I1206" si="630">SUM(F1196:H1196)</f>
        <v>0</v>
      </c>
      <c r="J1196" s="29">
        <v>72437</v>
      </c>
      <c r="K1196" s="29">
        <v>73368</v>
      </c>
      <c r="L1196" s="29">
        <f t="shared" ref="L1196:L1206" si="631">SUM(J1196:K1196)</f>
        <v>145805</v>
      </c>
      <c r="M1196" s="29">
        <f t="shared" ref="M1196:M1205" si="632">I1196+L1196</f>
        <v>145805</v>
      </c>
      <c r="N1196" s="29">
        <v>4245</v>
      </c>
      <c r="O1196" s="31">
        <v>15</v>
      </c>
      <c r="P1196" s="30">
        <f t="shared" ref="P1196:P1206" si="633">SUM(N1196:O1196)</f>
        <v>4260</v>
      </c>
    </row>
    <row r="1197" spans="1:16" ht="19.5" customHeight="1" x14ac:dyDescent="0.2">
      <c r="B1197" s="27" t="s">
        <v>8</v>
      </c>
      <c r="C1197" s="28">
        <v>1</v>
      </c>
      <c r="D1197" s="28">
        <v>2458</v>
      </c>
      <c r="E1197" s="28">
        <f t="shared" si="629"/>
        <v>2459</v>
      </c>
      <c r="F1197" s="28">
        <v>0</v>
      </c>
      <c r="G1197" s="28">
        <v>0</v>
      </c>
      <c r="H1197" s="28">
        <v>0</v>
      </c>
      <c r="I1197" s="29">
        <f t="shared" si="630"/>
        <v>0</v>
      </c>
      <c r="J1197" s="29">
        <v>146917</v>
      </c>
      <c r="K1197" s="29">
        <v>146581</v>
      </c>
      <c r="L1197" s="29">
        <f t="shared" si="631"/>
        <v>293498</v>
      </c>
      <c r="M1197" s="29">
        <f t="shared" si="632"/>
        <v>293498</v>
      </c>
      <c r="N1197" s="29">
        <v>6003</v>
      </c>
      <c r="O1197" s="29">
        <v>13</v>
      </c>
      <c r="P1197" s="30">
        <f t="shared" si="633"/>
        <v>6016</v>
      </c>
    </row>
    <row r="1198" spans="1:16" ht="19.5" customHeight="1" x14ac:dyDescent="0.2">
      <c r="B1198" s="27" t="s">
        <v>50</v>
      </c>
      <c r="C1198" s="28">
        <v>1</v>
      </c>
      <c r="D1198" s="28">
        <v>2557</v>
      </c>
      <c r="E1198" s="28">
        <f t="shared" si="629"/>
        <v>2558</v>
      </c>
      <c r="F1198" s="28">
        <v>0</v>
      </c>
      <c r="G1198" s="28">
        <v>0</v>
      </c>
      <c r="H1198" s="28">
        <v>0</v>
      </c>
      <c r="I1198" s="29">
        <f t="shared" si="630"/>
        <v>0</v>
      </c>
      <c r="J1198" s="28">
        <v>133379</v>
      </c>
      <c r="K1198" s="28">
        <v>142404</v>
      </c>
      <c r="L1198" s="29">
        <f t="shared" si="631"/>
        <v>275783</v>
      </c>
      <c r="M1198" s="29">
        <f t="shared" si="632"/>
        <v>275783</v>
      </c>
      <c r="N1198" s="28">
        <v>6065</v>
      </c>
      <c r="O1198" s="28">
        <v>10</v>
      </c>
      <c r="P1198" s="30">
        <f t="shared" si="633"/>
        <v>6075</v>
      </c>
    </row>
    <row r="1199" spans="1:16" ht="19.5" customHeight="1" x14ac:dyDescent="0.2">
      <c r="B1199" s="27" t="s">
        <v>51</v>
      </c>
      <c r="C1199" s="28">
        <v>2</v>
      </c>
      <c r="D1199" s="28">
        <v>2782</v>
      </c>
      <c r="E1199" s="28">
        <f t="shared" si="629"/>
        <v>2784</v>
      </c>
      <c r="F1199" s="28">
        <v>0</v>
      </c>
      <c r="G1199" s="28">
        <v>0</v>
      </c>
      <c r="H1199" s="28">
        <v>0</v>
      </c>
      <c r="I1199" s="29">
        <f t="shared" si="630"/>
        <v>0</v>
      </c>
      <c r="J1199" s="28">
        <v>167775</v>
      </c>
      <c r="K1199" s="28">
        <v>158745</v>
      </c>
      <c r="L1199" s="29">
        <f t="shared" si="631"/>
        <v>326520</v>
      </c>
      <c r="M1199" s="29">
        <f t="shared" si="632"/>
        <v>326520</v>
      </c>
      <c r="N1199" s="28">
        <v>7002</v>
      </c>
      <c r="O1199" s="28">
        <v>15</v>
      </c>
      <c r="P1199" s="30">
        <f t="shared" si="633"/>
        <v>7017</v>
      </c>
    </row>
    <row r="1200" spans="1:16" ht="19.5" customHeight="1" x14ac:dyDescent="0.2">
      <c r="B1200" s="27" t="s">
        <v>53</v>
      </c>
      <c r="C1200" s="28">
        <v>2</v>
      </c>
      <c r="D1200" s="28">
        <v>2557</v>
      </c>
      <c r="E1200" s="28">
        <f t="shared" si="629"/>
        <v>2559</v>
      </c>
      <c r="F1200" s="28">
        <v>0</v>
      </c>
      <c r="G1200" s="28">
        <v>0</v>
      </c>
      <c r="H1200" s="28">
        <v>0</v>
      </c>
      <c r="I1200" s="29">
        <f t="shared" si="630"/>
        <v>0</v>
      </c>
      <c r="J1200" s="28">
        <v>142253</v>
      </c>
      <c r="K1200" s="28">
        <v>141936</v>
      </c>
      <c r="L1200" s="29">
        <f t="shared" si="631"/>
        <v>284189</v>
      </c>
      <c r="M1200" s="29">
        <f t="shared" si="632"/>
        <v>284189</v>
      </c>
      <c r="N1200" s="28">
        <v>6022</v>
      </c>
      <c r="O1200" s="28">
        <v>13</v>
      </c>
      <c r="P1200" s="30">
        <f t="shared" si="633"/>
        <v>6035</v>
      </c>
    </row>
    <row r="1201" spans="1:16" ht="19.5" customHeight="1" x14ac:dyDescent="0.2">
      <c r="B1201" s="27" t="s">
        <v>58</v>
      </c>
      <c r="C1201" s="28">
        <v>0</v>
      </c>
      <c r="D1201" s="28">
        <v>2809</v>
      </c>
      <c r="E1201" s="28">
        <f t="shared" si="629"/>
        <v>2809</v>
      </c>
      <c r="F1201" s="28">
        <v>0</v>
      </c>
      <c r="G1201" s="28">
        <v>0</v>
      </c>
      <c r="H1201" s="28">
        <v>0</v>
      </c>
      <c r="I1201" s="29">
        <f t="shared" si="630"/>
        <v>0</v>
      </c>
      <c r="J1201" s="28">
        <v>179826</v>
      </c>
      <c r="K1201" s="28">
        <v>185704</v>
      </c>
      <c r="L1201" s="29">
        <f t="shared" si="631"/>
        <v>365530</v>
      </c>
      <c r="M1201" s="29">
        <f t="shared" si="632"/>
        <v>365530</v>
      </c>
      <c r="N1201" s="28">
        <v>6993</v>
      </c>
      <c r="O1201" s="28">
        <v>12</v>
      </c>
      <c r="P1201" s="30">
        <f t="shared" si="633"/>
        <v>7005</v>
      </c>
    </row>
    <row r="1202" spans="1:16" ht="19.5" customHeight="1" x14ac:dyDescent="0.2">
      <c r="B1202" s="27" t="s">
        <v>4</v>
      </c>
      <c r="C1202" s="28">
        <v>2</v>
      </c>
      <c r="D1202" s="28">
        <v>2913</v>
      </c>
      <c r="E1202" s="28">
        <f t="shared" si="629"/>
        <v>2915</v>
      </c>
      <c r="F1202" s="28">
        <v>0</v>
      </c>
      <c r="G1202" s="28">
        <v>0</v>
      </c>
      <c r="H1202" s="28">
        <v>0</v>
      </c>
      <c r="I1202" s="29">
        <f t="shared" si="630"/>
        <v>0</v>
      </c>
      <c r="J1202" s="28">
        <v>226221</v>
      </c>
      <c r="K1202" s="28">
        <v>222747</v>
      </c>
      <c r="L1202" s="29">
        <f t="shared" si="631"/>
        <v>448968</v>
      </c>
      <c r="M1202" s="29">
        <f t="shared" si="632"/>
        <v>448968</v>
      </c>
      <c r="N1202" s="28">
        <v>8162</v>
      </c>
      <c r="O1202" s="28">
        <v>15</v>
      </c>
      <c r="P1202" s="30">
        <f t="shared" si="633"/>
        <v>8177</v>
      </c>
    </row>
    <row r="1203" spans="1:16" ht="19.5" customHeight="1" x14ac:dyDescent="0.2">
      <c r="B1203" s="27" t="s">
        <v>59</v>
      </c>
      <c r="C1203" s="28">
        <v>1</v>
      </c>
      <c r="D1203" s="28">
        <v>2487</v>
      </c>
      <c r="E1203" s="28">
        <f t="shared" si="629"/>
        <v>2488</v>
      </c>
      <c r="F1203" s="28">
        <v>0</v>
      </c>
      <c r="G1203" s="28">
        <v>0</v>
      </c>
      <c r="H1203" s="28">
        <v>0</v>
      </c>
      <c r="I1203" s="29">
        <f t="shared" si="630"/>
        <v>0</v>
      </c>
      <c r="J1203" s="28">
        <v>165200</v>
      </c>
      <c r="K1203" s="28">
        <v>166213</v>
      </c>
      <c r="L1203" s="29">
        <f t="shared" si="631"/>
        <v>331413</v>
      </c>
      <c r="M1203" s="29">
        <f t="shared" si="632"/>
        <v>331413</v>
      </c>
      <c r="N1203" s="28">
        <v>6668</v>
      </c>
      <c r="O1203" s="28">
        <v>9</v>
      </c>
      <c r="P1203" s="30">
        <f t="shared" si="633"/>
        <v>6677</v>
      </c>
    </row>
    <row r="1204" spans="1:16" ht="19.5" customHeight="1" x14ac:dyDescent="0.2">
      <c r="B1204" s="27" t="s">
        <v>25</v>
      </c>
      <c r="C1204" s="28">
        <v>1</v>
      </c>
      <c r="D1204" s="28">
        <v>2799</v>
      </c>
      <c r="E1204" s="28">
        <f t="shared" si="629"/>
        <v>2800</v>
      </c>
      <c r="F1204" s="28">
        <v>0</v>
      </c>
      <c r="G1204" s="28">
        <v>0</v>
      </c>
      <c r="H1204" s="28">
        <v>0</v>
      </c>
      <c r="I1204" s="29">
        <f t="shared" si="630"/>
        <v>0</v>
      </c>
      <c r="J1204" s="28">
        <v>216891</v>
      </c>
      <c r="K1204" s="28">
        <v>218822</v>
      </c>
      <c r="L1204" s="29">
        <f t="shared" si="631"/>
        <v>435713</v>
      </c>
      <c r="M1204" s="29">
        <f t="shared" si="632"/>
        <v>435713</v>
      </c>
      <c r="N1204" s="28">
        <v>7346</v>
      </c>
      <c r="O1204" s="28">
        <v>12</v>
      </c>
      <c r="P1204" s="30">
        <f t="shared" si="633"/>
        <v>7358</v>
      </c>
    </row>
    <row r="1205" spans="1:16" ht="19.5" customHeight="1" x14ac:dyDescent="0.2">
      <c r="B1205" s="27" t="s">
        <v>19</v>
      </c>
      <c r="C1205" s="28">
        <v>0</v>
      </c>
      <c r="D1205" s="28">
        <v>2782</v>
      </c>
      <c r="E1205" s="28">
        <f t="shared" si="629"/>
        <v>2782</v>
      </c>
      <c r="F1205" s="28">
        <v>16</v>
      </c>
      <c r="G1205" s="28">
        <v>3</v>
      </c>
      <c r="H1205" s="28">
        <v>0</v>
      </c>
      <c r="I1205" s="29">
        <f t="shared" si="630"/>
        <v>19</v>
      </c>
      <c r="J1205" s="28">
        <v>226518</v>
      </c>
      <c r="K1205" s="28">
        <v>229276</v>
      </c>
      <c r="L1205" s="29">
        <f t="shared" si="631"/>
        <v>455794</v>
      </c>
      <c r="M1205" s="29">
        <f t="shared" si="632"/>
        <v>455813</v>
      </c>
      <c r="N1205" s="28">
        <v>7275</v>
      </c>
      <c r="O1205" s="28">
        <v>13</v>
      </c>
      <c r="P1205" s="30">
        <f t="shared" si="633"/>
        <v>7288</v>
      </c>
    </row>
    <row r="1206" spans="1:16" ht="19.5" customHeight="1" x14ac:dyDescent="0.2">
      <c r="B1206" s="27" t="s">
        <v>66</v>
      </c>
      <c r="C1206" s="28">
        <v>2</v>
      </c>
      <c r="D1206" s="28">
        <v>2781</v>
      </c>
      <c r="E1206" s="28">
        <f t="shared" si="629"/>
        <v>2783</v>
      </c>
      <c r="F1206" s="28">
        <v>0</v>
      </c>
      <c r="G1206" s="28">
        <v>0</v>
      </c>
      <c r="H1206" s="28">
        <v>0</v>
      </c>
      <c r="I1206" s="29">
        <f t="shared" si="630"/>
        <v>0</v>
      </c>
      <c r="J1206" s="28">
        <v>208790</v>
      </c>
      <c r="K1206" s="28">
        <v>234322</v>
      </c>
      <c r="L1206" s="29">
        <f t="shared" si="631"/>
        <v>443112</v>
      </c>
      <c r="M1206" s="29">
        <f>I1206+L1206</f>
        <v>443112</v>
      </c>
      <c r="N1206" s="28">
        <v>7556</v>
      </c>
      <c r="O1206" s="28">
        <v>11</v>
      </c>
      <c r="P1206" s="30">
        <f t="shared" si="633"/>
        <v>7567</v>
      </c>
    </row>
    <row r="1207" spans="1:16" ht="19.5" customHeight="1" x14ac:dyDescent="0.2">
      <c r="B1207" s="32"/>
      <c r="C1207" s="28"/>
      <c r="D1207" s="28"/>
      <c r="E1207" s="28"/>
      <c r="F1207" s="28"/>
      <c r="G1207" s="28"/>
      <c r="H1207" s="28"/>
      <c r="I1207" s="28"/>
      <c r="J1207" s="28"/>
      <c r="K1207" s="28"/>
      <c r="L1207" s="28"/>
      <c r="M1207" s="28"/>
      <c r="N1207" s="28"/>
      <c r="O1207" s="25"/>
      <c r="P1207" s="30"/>
    </row>
    <row r="1208" spans="1:16" ht="19.5" customHeight="1" x14ac:dyDescent="0.2">
      <c r="A1208" s="4" t="s">
        <v>857</v>
      </c>
      <c r="B1208" s="32" t="s">
        <v>72</v>
      </c>
      <c r="C1208" s="28">
        <f>SUM(C1195:C1206)</f>
        <v>13</v>
      </c>
      <c r="D1208" s="28">
        <f t="shared" ref="D1208:P1208" si="634">SUM(D1195:D1206)</f>
        <v>31413</v>
      </c>
      <c r="E1208" s="28">
        <f t="shared" si="634"/>
        <v>31426</v>
      </c>
      <c r="F1208" s="28">
        <f t="shared" si="634"/>
        <v>16</v>
      </c>
      <c r="G1208" s="28">
        <f t="shared" si="634"/>
        <v>3</v>
      </c>
      <c r="H1208" s="28">
        <f t="shared" si="634"/>
        <v>0</v>
      </c>
      <c r="I1208" s="28">
        <f t="shared" si="634"/>
        <v>19</v>
      </c>
      <c r="J1208" s="28">
        <f t="shared" si="634"/>
        <v>2028676</v>
      </c>
      <c r="K1208" s="28">
        <f t="shared" si="634"/>
        <v>2036096</v>
      </c>
      <c r="L1208" s="28">
        <f t="shared" si="634"/>
        <v>4064772</v>
      </c>
      <c r="M1208" s="28">
        <f t="shared" si="634"/>
        <v>4064791</v>
      </c>
      <c r="N1208" s="28">
        <f t="shared" si="634"/>
        <v>80078</v>
      </c>
      <c r="O1208" s="28">
        <f t="shared" si="634"/>
        <v>152</v>
      </c>
      <c r="P1208" s="28">
        <f t="shared" si="634"/>
        <v>80230</v>
      </c>
    </row>
    <row r="1209" spans="1:16" ht="7" customHeight="1" x14ac:dyDescent="0.2">
      <c r="B1209" s="32"/>
      <c r="C1209" s="28"/>
      <c r="D1209" s="28"/>
      <c r="E1209" s="28"/>
      <c r="F1209" s="28"/>
      <c r="G1209" s="28"/>
      <c r="H1209" s="28"/>
      <c r="I1209" s="28"/>
      <c r="J1209" s="28"/>
      <c r="K1209" s="28"/>
      <c r="L1209" s="28"/>
      <c r="M1209" s="28"/>
      <c r="N1209" s="28"/>
      <c r="O1209" s="28"/>
      <c r="P1209" s="30"/>
    </row>
    <row r="1210" spans="1:16" ht="19.5" customHeight="1" x14ac:dyDescent="0.2">
      <c r="B1210" s="33" t="s">
        <v>40</v>
      </c>
      <c r="C1210" s="34">
        <v>13</v>
      </c>
      <c r="D1210" s="34">
        <v>2766</v>
      </c>
      <c r="E1210" s="35">
        <f t="shared" ref="E1210:E1212" si="635">SUM(C1210:D1210)</f>
        <v>2779</v>
      </c>
      <c r="F1210" s="34">
        <v>1562</v>
      </c>
      <c r="G1210" s="34">
        <v>1741</v>
      </c>
      <c r="H1210" s="34">
        <v>0</v>
      </c>
      <c r="I1210" s="36">
        <f t="shared" ref="I1210:I1212" si="636">SUM(F1210:H1210)</f>
        <v>3303</v>
      </c>
      <c r="J1210" s="37">
        <v>208326</v>
      </c>
      <c r="K1210" s="37">
        <v>185169</v>
      </c>
      <c r="L1210" s="37">
        <f>SUM(J1210:K1210)</f>
        <v>393495</v>
      </c>
      <c r="M1210" s="37">
        <f>I1210+L1210</f>
        <v>396798</v>
      </c>
      <c r="N1210" s="37">
        <v>7776</v>
      </c>
      <c r="O1210" s="37">
        <v>9</v>
      </c>
      <c r="P1210" s="38">
        <f>SUM(N1210:O1210)</f>
        <v>7785</v>
      </c>
    </row>
    <row r="1211" spans="1:16" ht="19.5" customHeight="1" x14ac:dyDescent="0.2">
      <c r="B1211" s="27" t="s">
        <v>46</v>
      </c>
      <c r="C1211" s="28">
        <v>10</v>
      </c>
      <c r="D1211" s="28">
        <v>2543</v>
      </c>
      <c r="E1211" s="28">
        <f t="shared" si="635"/>
        <v>2553</v>
      </c>
      <c r="F1211" s="28">
        <v>1474</v>
      </c>
      <c r="G1211" s="28">
        <v>1471</v>
      </c>
      <c r="H1211" s="28">
        <v>0</v>
      </c>
      <c r="I1211" s="29">
        <f t="shared" si="636"/>
        <v>2945</v>
      </c>
      <c r="J1211" s="29">
        <v>197992</v>
      </c>
      <c r="K1211" s="29">
        <v>200711</v>
      </c>
      <c r="L1211" s="29">
        <f>SUM(J1211:K1211)</f>
        <v>398703</v>
      </c>
      <c r="M1211" s="29">
        <f>I1211+L1211</f>
        <v>401648</v>
      </c>
      <c r="N1211" s="29">
        <v>6890</v>
      </c>
      <c r="O1211" s="31">
        <v>0</v>
      </c>
      <c r="P1211" s="30">
        <f>SUM(N1211:O1211)</f>
        <v>6890</v>
      </c>
    </row>
    <row r="1212" spans="1:16" ht="19.5" customHeight="1" x14ac:dyDescent="0.2">
      <c r="B1212" s="27" t="s">
        <v>8</v>
      </c>
      <c r="C1212" s="28">
        <v>23</v>
      </c>
      <c r="D1212" s="28">
        <v>2895</v>
      </c>
      <c r="E1212" s="28">
        <f t="shared" si="635"/>
        <v>2918</v>
      </c>
      <c r="F1212" s="28">
        <v>2451</v>
      </c>
      <c r="G1212" s="28">
        <v>2584</v>
      </c>
      <c r="H1212" s="28">
        <v>0</v>
      </c>
      <c r="I1212" s="29">
        <f t="shared" si="636"/>
        <v>5035</v>
      </c>
      <c r="J1212" s="29">
        <v>253676</v>
      </c>
      <c r="K1212" s="29">
        <v>254623</v>
      </c>
      <c r="L1212" s="29">
        <f>SUM(J1212:K1212)</f>
        <v>508299</v>
      </c>
      <c r="M1212" s="29">
        <f>I1212+L1212</f>
        <v>513334</v>
      </c>
      <c r="N1212" s="29">
        <v>7617</v>
      </c>
      <c r="O1212" s="31">
        <v>8</v>
      </c>
      <c r="P1212" s="30">
        <f>SUM(N1212:O1212)</f>
        <v>7625</v>
      </c>
    </row>
    <row r="1213" spans="1:16" ht="19.5" customHeight="1" x14ac:dyDescent="0.2">
      <c r="B1213" s="32"/>
      <c r="C1213" s="28"/>
      <c r="D1213" s="28"/>
      <c r="E1213" s="28"/>
      <c r="F1213" s="28"/>
      <c r="G1213" s="28"/>
      <c r="H1213" s="28"/>
      <c r="I1213" s="28"/>
      <c r="J1213" s="28"/>
      <c r="K1213" s="28"/>
      <c r="L1213" s="28"/>
      <c r="M1213" s="28"/>
      <c r="N1213" s="28"/>
      <c r="O1213" s="28"/>
      <c r="P1213" s="30"/>
    </row>
    <row r="1214" spans="1:16" ht="19.5" customHeight="1" x14ac:dyDescent="0.2">
      <c r="A1214" s="4" t="s">
        <v>858</v>
      </c>
      <c r="B1214" s="32" t="s">
        <v>74</v>
      </c>
      <c r="C1214" s="28">
        <f>SUM(C1198:C1206,C1210:C1212)</f>
        <v>57</v>
      </c>
      <c r="D1214" s="28">
        <f t="shared" ref="D1214:P1214" si="637">SUM(D1198:D1206,D1210:D1212)</f>
        <v>32671</v>
      </c>
      <c r="E1214" s="28">
        <f t="shared" si="637"/>
        <v>32728</v>
      </c>
      <c r="F1214" s="28">
        <f t="shared" si="637"/>
        <v>5503</v>
      </c>
      <c r="G1214" s="28">
        <f t="shared" si="637"/>
        <v>5799</v>
      </c>
      <c r="H1214" s="28">
        <f t="shared" si="637"/>
        <v>0</v>
      </c>
      <c r="I1214" s="28">
        <f t="shared" si="637"/>
        <v>11302</v>
      </c>
      <c r="J1214" s="28">
        <f t="shared" si="637"/>
        <v>2326847</v>
      </c>
      <c r="K1214" s="28">
        <f t="shared" si="637"/>
        <v>2340672</v>
      </c>
      <c r="L1214" s="28">
        <f t="shared" si="637"/>
        <v>4667519</v>
      </c>
      <c r="M1214" s="28">
        <f t="shared" si="637"/>
        <v>4678821</v>
      </c>
      <c r="N1214" s="28">
        <f t="shared" si="637"/>
        <v>85372</v>
      </c>
      <c r="O1214" s="28">
        <f t="shared" si="637"/>
        <v>127</v>
      </c>
      <c r="P1214" s="28">
        <f t="shared" si="637"/>
        <v>85499</v>
      </c>
    </row>
    <row r="1215" spans="1:16" ht="7" customHeight="1" x14ac:dyDescent="0.2">
      <c r="B1215" s="39"/>
      <c r="C1215" s="40"/>
      <c r="D1215" s="40"/>
      <c r="E1215" s="40"/>
      <c r="F1215" s="40"/>
      <c r="G1215" s="40"/>
      <c r="H1215" s="40"/>
      <c r="I1215" s="40"/>
      <c r="J1215" s="40"/>
      <c r="K1215" s="40"/>
      <c r="L1215" s="40"/>
      <c r="M1215" s="40"/>
      <c r="N1215" s="40"/>
      <c r="O1215" s="41"/>
      <c r="P1215" s="42"/>
    </row>
    <row r="1216" spans="1:16" ht="19.5" customHeight="1" x14ac:dyDescent="0.2">
      <c r="B1216" s="43"/>
      <c r="C1216" s="43"/>
      <c r="D1216" s="43"/>
      <c r="E1216" s="43"/>
      <c r="F1216" s="43"/>
      <c r="G1216" s="43"/>
      <c r="H1216" s="43"/>
      <c r="I1216" s="43"/>
      <c r="J1216" s="43"/>
      <c r="K1216" s="43"/>
      <c r="L1216" s="43"/>
      <c r="M1216" s="43"/>
      <c r="N1216" s="43"/>
      <c r="O1216" s="44"/>
      <c r="P1216" s="44"/>
    </row>
    <row r="1217" spans="2:16" ht="19.5" customHeight="1" x14ac:dyDescent="0.2">
      <c r="B1217" s="43"/>
      <c r="C1217" s="43"/>
      <c r="D1217" s="43"/>
      <c r="E1217" s="43"/>
      <c r="F1217" s="43"/>
      <c r="G1217" s="43"/>
      <c r="H1217" s="43"/>
      <c r="I1217" s="43"/>
      <c r="J1217" s="43"/>
      <c r="K1217" s="43"/>
      <c r="L1217" s="43"/>
      <c r="M1217" s="43"/>
      <c r="N1217" s="43"/>
      <c r="O1217" s="44"/>
      <c r="P1217" s="44"/>
    </row>
    <row r="1218" spans="2:16" ht="19.5" customHeight="1" x14ac:dyDescent="0.2">
      <c r="B1218" s="10" t="s">
        <v>11</v>
      </c>
      <c r="C1218" s="11"/>
      <c r="D1218" s="12"/>
      <c r="E1218" s="12"/>
      <c r="F1218" s="12" t="s">
        <v>85</v>
      </c>
      <c r="G1218" s="12"/>
      <c r="H1218" s="12"/>
      <c r="I1218" s="12"/>
      <c r="J1218" s="11"/>
      <c r="K1218" s="12"/>
      <c r="L1218" s="12"/>
      <c r="M1218" s="12" t="s">
        <v>77</v>
      </c>
      <c r="N1218" s="12"/>
      <c r="O1218" s="45"/>
      <c r="P1218" s="46"/>
    </row>
    <row r="1219" spans="2:16" ht="19.5" customHeight="1" x14ac:dyDescent="0.2">
      <c r="B1219" s="47"/>
      <c r="C1219" s="14"/>
      <c r="D1219" s="16" t="s">
        <v>31</v>
      </c>
      <c r="E1219" s="16"/>
      <c r="F1219" s="14"/>
      <c r="G1219" s="16" t="s">
        <v>26</v>
      </c>
      <c r="H1219" s="16"/>
      <c r="I1219" s="14" t="s">
        <v>69</v>
      </c>
      <c r="J1219" s="14"/>
      <c r="K1219" s="16" t="s">
        <v>31</v>
      </c>
      <c r="L1219" s="16"/>
      <c r="M1219" s="14"/>
      <c r="N1219" s="16" t="s">
        <v>26</v>
      </c>
      <c r="O1219" s="48"/>
      <c r="P1219" s="49" t="s">
        <v>14</v>
      </c>
    </row>
    <row r="1220" spans="2:16" ht="19.5" customHeight="1" x14ac:dyDescent="0.2">
      <c r="B1220" s="50" t="s">
        <v>35</v>
      </c>
      <c r="C1220" s="14" t="s">
        <v>76</v>
      </c>
      <c r="D1220" s="14" t="s">
        <v>60</v>
      </c>
      <c r="E1220" s="14" t="s">
        <v>38</v>
      </c>
      <c r="F1220" s="14" t="s">
        <v>76</v>
      </c>
      <c r="G1220" s="14" t="s">
        <v>60</v>
      </c>
      <c r="H1220" s="14" t="s">
        <v>38</v>
      </c>
      <c r="I1220" s="17"/>
      <c r="J1220" s="14" t="s">
        <v>76</v>
      </c>
      <c r="K1220" s="14" t="s">
        <v>60</v>
      </c>
      <c r="L1220" s="14" t="s">
        <v>38</v>
      </c>
      <c r="M1220" s="14" t="s">
        <v>76</v>
      </c>
      <c r="N1220" s="14" t="s">
        <v>60</v>
      </c>
      <c r="O1220" s="51" t="s">
        <v>38</v>
      </c>
      <c r="P1220" s="52"/>
    </row>
    <row r="1221" spans="2:16" ht="7" customHeight="1" x14ac:dyDescent="0.2">
      <c r="B1221" s="53"/>
      <c r="C1221" s="14"/>
      <c r="D1221" s="14"/>
      <c r="E1221" s="14"/>
      <c r="F1221" s="14"/>
      <c r="G1221" s="14"/>
      <c r="H1221" s="14"/>
      <c r="I1221" s="14"/>
      <c r="J1221" s="14"/>
      <c r="K1221" s="14"/>
      <c r="L1221" s="14"/>
      <c r="M1221" s="14"/>
      <c r="N1221" s="14"/>
      <c r="O1221" s="51"/>
      <c r="P1221" s="49"/>
    </row>
    <row r="1222" spans="2:16" ht="19.5" customHeight="1" x14ac:dyDescent="0.2">
      <c r="B1222" s="27" t="s">
        <v>40</v>
      </c>
      <c r="C1222" s="28">
        <v>0</v>
      </c>
      <c r="D1222" s="28">
        <v>96</v>
      </c>
      <c r="E1222" s="28">
        <f>SUM(C1222:D1222)</f>
        <v>96</v>
      </c>
      <c r="F1222" s="28">
        <v>989</v>
      </c>
      <c r="G1222" s="28">
        <v>233</v>
      </c>
      <c r="H1222" s="28">
        <f>SUM(F1222:G1222)</f>
        <v>1222</v>
      </c>
      <c r="I1222" s="28">
        <f>E1222+H1222</f>
        <v>1318</v>
      </c>
      <c r="J1222" s="28">
        <v>0</v>
      </c>
      <c r="K1222" s="28">
        <v>0</v>
      </c>
      <c r="L1222" s="28">
        <f>SUM(J1222:K1222)</f>
        <v>0</v>
      </c>
      <c r="M1222" s="28">
        <v>47976</v>
      </c>
      <c r="N1222" s="28">
        <v>92538</v>
      </c>
      <c r="O1222" s="28">
        <f>SUM(M1222:N1222)</f>
        <v>140514</v>
      </c>
      <c r="P1222" s="30">
        <f>L1222+O1222</f>
        <v>140514</v>
      </c>
    </row>
    <row r="1223" spans="2:16" ht="19.5" customHeight="1" x14ac:dyDescent="0.2">
      <c r="B1223" s="27" t="s">
        <v>46</v>
      </c>
      <c r="C1223" s="28">
        <v>0</v>
      </c>
      <c r="D1223" s="28">
        <v>0</v>
      </c>
      <c r="E1223" s="28">
        <f t="shared" ref="E1223:E1233" si="638">SUM(C1223:D1223)</f>
        <v>0</v>
      </c>
      <c r="F1223" s="28">
        <v>843</v>
      </c>
      <c r="G1223" s="28">
        <v>226</v>
      </c>
      <c r="H1223" s="28">
        <f t="shared" ref="H1223:H1233" si="639">SUM(F1223:G1223)</f>
        <v>1069</v>
      </c>
      <c r="I1223" s="28">
        <f>E1223+H1223</f>
        <v>1069</v>
      </c>
      <c r="J1223" s="28">
        <v>0</v>
      </c>
      <c r="K1223" s="28">
        <v>0</v>
      </c>
      <c r="L1223" s="28">
        <f t="shared" ref="L1223:L1233" si="640">SUM(J1223:K1223)</f>
        <v>0</v>
      </c>
      <c r="M1223" s="28">
        <v>41220</v>
      </c>
      <c r="N1223" s="25">
        <v>84439</v>
      </c>
      <c r="O1223" s="28">
        <f t="shared" ref="O1223:O1233" si="641">SUM(M1223:N1223)</f>
        <v>125659</v>
      </c>
      <c r="P1223" s="30">
        <f t="shared" ref="P1223:P1233" si="642">L1223+O1223</f>
        <v>125659</v>
      </c>
    </row>
    <row r="1224" spans="2:16" ht="19.5" customHeight="1" x14ac:dyDescent="0.2">
      <c r="B1224" s="27" t="s">
        <v>8</v>
      </c>
      <c r="C1224" s="28">
        <v>0</v>
      </c>
      <c r="D1224" s="28">
        <v>0</v>
      </c>
      <c r="E1224" s="28">
        <f t="shared" si="638"/>
        <v>0</v>
      </c>
      <c r="F1224" s="28">
        <v>1263</v>
      </c>
      <c r="G1224" s="28">
        <v>273</v>
      </c>
      <c r="H1224" s="28">
        <f t="shared" si="639"/>
        <v>1536</v>
      </c>
      <c r="I1224" s="28">
        <f>E1224+H1224</f>
        <v>1536</v>
      </c>
      <c r="J1224" s="28">
        <v>0</v>
      </c>
      <c r="K1224" s="28">
        <v>0</v>
      </c>
      <c r="L1224" s="28">
        <f t="shared" si="640"/>
        <v>0</v>
      </c>
      <c r="M1224" s="28">
        <v>46533</v>
      </c>
      <c r="N1224" s="28">
        <v>95370</v>
      </c>
      <c r="O1224" s="28">
        <f t="shared" si="641"/>
        <v>141903</v>
      </c>
      <c r="P1224" s="30">
        <f t="shared" si="642"/>
        <v>141903</v>
      </c>
    </row>
    <row r="1225" spans="2:16" ht="19.5" customHeight="1" x14ac:dyDescent="0.2">
      <c r="B1225" s="27" t="s">
        <v>50</v>
      </c>
      <c r="C1225" s="28">
        <v>0</v>
      </c>
      <c r="D1225" s="28">
        <v>0</v>
      </c>
      <c r="E1225" s="28">
        <f t="shared" si="638"/>
        <v>0</v>
      </c>
      <c r="F1225" s="28">
        <v>1392</v>
      </c>
      <c r="G1225" s="28">
        <v>261</v>
      </c>
      <c r="H1225" s="28">
        <f t="shared" si="639"/>
        <v>1653</v>
      </c>
      <c r="I1225" s="28">
        <f t="shared" ref="I1225:I1233" si="643">E1225+H1225</f>
        <v>1653</v>
      </c>
      <c r="J1225" s="28">
        <v>0</v>
      </c>
      <c r="K1225" s="28">
        <v>0</v>
      </c>
      <c r="L1225" s="28">
        <f t="shared" si="640"/>
        <v>0</v>
      </c>
      <c r="M1225" s="28">
        <v>46823</v>
      </c>
      <c r="N1225" s="28">
        <v>93691</v>
      </c>
      <c r="O1225" s="28">
        <f t="shared" si="641"/>
        <v>140514</v>
      </c>
      <c r="P1225" s="30">
        <f t="shared" si="642"/>
        <v>140514</v>
      </c>
    </row>
    <row r="1226" spans="2:16" ht="19.5" customHeight="1" x14ac:dyDescent="0.2">
      <c r="B1226" s="27" t="s">
        <v>51</v>
      </c>
      <c r="C1226" s="28">
        <v>0</v>
      </c>
      <c r="D1226" s="28">
        <v>0</v>
      </c>
      <c r="E1226" s="28">
        <f t="shared" si="638"/>
        <v>0</v>
      </c>
      <c r="F1226" s="28">
        <v>1129</v>
      </c>
      <c r="G1226" s="28">
        <v>254</v>
      </c>
      <c r="H1226" s="28">
        <f t="shared" si="639"/>
        <v>1383</v>
      </c>
      <c r="I1226" s="28">
        <f t="shared" si="643"/>
        <v>1383</v>
      </c>
      <c r="J1226" s="28">
        <v>0</v>
      </c>
      <c r="K1226" s="28">
        <v>0</v>
      </c>
      <c r="L1226" s="28">
        <f t="shared" si="640"/>
        <v>0</v>
      </c>
      <c r="M1226" s="28">
        <v>45050</v>
      </c>
      <c r="N1226" s="28">
        <v>89747</v>
      </c>
      <c r="O1226" s="28">
        <f t="shared" si="641"/>
        <v>134797</v>
      </c>
      <c r="P1226" s="30">
        <f t="shared" si="642"/>
        <v>134797</v>
      </c>
    </row>
    <row r="1227" spans="2:16" ht="19.5" customHeight="1" x14ac:dyDescent="0.2">
      <c r="B1227" s="27" t="s">
        <v>53</v>
      </c>
      <c r="C1227" s="28">
        <v>0</v>
      </c>
      <c r="D1227" s="28">
        <v>0</v>
      </c>
      <c r="E1227" s="28">
        <f t="shared" si="638"/>
        <v>0</v>
      </c>
      <c r="F1227" s="28">
        <v>1039</v>
      </c>
      <c r="G1227" s="28">
        <v>252</v>
      </c>
      <c r="H1227" s="28">
        <f t="shared" si="639"/>
        <v>1291</v>
      </c>
      <c r="I1227" s="28">
        <f t="shared" si="643"/>
        <v>1291</v>
      </c>
      <c r="J1227" s="28">
        <v>0</v>
      </c>
      <c r="K1227" s="28">
        <v>0</v>
      </c>
      <c r="L1227" s="28">
        <f t="shared" si="640"/>
        <v>0</v>
      </c>
      <c r="M1227" s="28">
        <v>51204</v>
      </c>
      <c r="N1227" s="28">
        <v>100288</v>
      </c>
      <c r="O1227" s="28">
        <f t="shared" si="641"/>
        <v>151492</v>
      </c>
      <c r="P1227" s="30">
        <f t="shared" si="642"/>
        <v>151492</v>
      </c>
    </row>
    <row r="1228" spans="2:16" ht="19.5" customHeight="1" x14ac:dyDescent="0.2">
      <c r="B1228" s="27" t="s">
        <v>58</v>
      </c>
      <c r="C1228" s="28">
        <v>0</v>
      </c>
      <c r="D1228" s="28">
        <v>0</v>
      </c>
      <c r="E1228" s="28">
        <f t="shared" si="638"/>
        <v>0</v>
      </c>
      <c r="F1228" s="28">
        <v>1120</v>
      </c>
      <c r="G1228" s="28">
        <v>286</v>
      </c>
      <c r="H1228" s="28">
        <f t="shared" si="639"/>
        <v>1406</v>
      </c>
      <c r="I1228" s="28">
        <f t="shared" si="643"/>
        <v>1406</v>
      </c>
      <c r="J1228" s="28">
        <v>0</v>
      </c>
      <c r="K1228" s="28">
        <v>0</v>
      </c>
      <c r="L1228" s="28">
        <f t="shared" si="640"/>
        <v>0</v>
      </c>
      <c r="M1228" s="28">
        <v>53846</v>
      </c>
      <c r="N1228" s="28">
        <v>92731</v>
      </c>
      <c r="O1228" s="28">
        <f t="shared" si="641"/>
        <v>146577</v>
      </c>
      <c r="P1228" s="30">
        <f t="shared" si="642"/>
        <v>146577</v>
      </c>
    </row>
    <row r="1229" spans="2:16" ht="19.5" customHeight="1" x14ac:dyDescent="0.2">
      <c r="B1229" s="27" t="s">
        <v>4</v>
      </c>
      <c r="C1229" s="28">
        <v>0</v>
      </c>
      <c r="D1229" s="28">
        <v>89</v>
      </c>
      <c r="E1229" s="28">
        <f t="shared" si="638"/>
        <v>89</v>
      </c>
      <c r="F1229" s="28">
        <v>1069</v>
      </c>
      <c r="G1229" s="28">
        <v>256</v>
      </c>
      <c r="H1229" s="28">
        <f t="shared" si="639"/>
        <v>1325</v>
      </c>
      <c r="I1229" s="28">
        <f t="shared" si="643"/>
        <v>1414</v>
      </c>
      <c r="J1229" s="28">
        <v>0</v>
      </c>
      <c r="K1229" s="28">
        <v>0</v>
      </c>
      <c r="L1229" s="28">
        <f t="shared" si="640"/>
        <v>0</v>
      </c>
      <c r="M1229" s="28">
        <v>50277</v>
      </c>
      <c r="N1229" s="28">
        <v>86721</v>
      </c>
      <c r="O1229" s="28">
        <f t="shared" si="641"/>
        <v>136998</v>
      </c>
      <c r="P1229" s="30">
        <f t="shared" si="642"/>
        <v>136998</v>
      </c>
    </row>
    <row r="1230" spans="2:16" ht="19.5" customHeight="1" x14ac:dyDescent="0.2">
      <c r="B1230" s="27" t="s">
        <v>59</v>
      </c>
      <c r="C1230" s="28">
        <v>0</v>
      </c>
      <c r="D1230" s="28">
        <v>90</v>
      </c>
      <c r="E1230" s="28">
        <f t="shared" si="638"/>
        <v>90</v>
      </c>
      <c r="F1230" s="28">
        <v>958</v>
      </c>
      <c r="G1230" s="28">
        <v>298</v>
      </c>
      <c r="H1230" s="28">
        <f t="shared" si="639"/>
        <v>1256</v>
      </c>
      <c r="I1230" s="28">
        <f t="shared" si="643"/>
        <v>1346</v>
      </c>
      <c r="J1230" s="28">
        <v>0</v>
      </c>
      <c r="K1230" s="28">
        <v>0</v>
      </c>
      <c r="L1230" s="28">
        <f t="shared" si="640"/>
        <v>0</v>
      </c>
      <c r="M1230" s="28">
        <v>52180</v>
      </c>
      <c r="N1230" s="28">
        <v>91823</v>
      </c>
      <c r="O1230" s="28">
        <f t="shared" si="641"/>
        <v>144003</v>
      </c>
      <c r="P1230" s="30">
        <f t="shared" si="642"/>
        <v>144003</v>
      </c>
    </row>
    <row r="1231" spans="2:16" ht="19.5" customHeight="1" x14ac:dyDescent="0.2">
      <c r="B1231" s="27" t="s">
        <v>25</v>
      </c>
      <c r="C1231" s="28">
        <v>0</v>
      </c>
      <c r="D1231" s="28">
        <v>0</v>
      </c>
      <c r="E1231" s="28">
        <f t="shared" si="638"/>
        <v>0</v>
      </c>
      <c r="F1231" s="28">
        <v>958</v>
      </c>
      <c r="G1231" s="28">
        <v>321</v>
      </c>
      <c r="H1231" s="28">
        <f t="shared" si="639"/>
        <v>1279</v>
      </c>
      <c r="I1231" s="28">
        <f t="shared" si="643"/>
        <v>1279</v>
      </c>
      <c r="J1231" s="28">
        <v>0</v>
      </c>
      <c r="K1231" s="28">
        <v>0</v>
      </c>
      <c r="L1231" s="28">
        <f t="shared" si="640"/>
        <v>0</v>
      </c>
      <c r="M1231" s="28">
        <v>53299</v>
      </c>
      <c r="N1231" s="28">
        <v>99184</v>
      </c>
      <c r="O1231" s="28">
        <f t="shared" si="641"/>
        <v>152483</v>
      </c>
      <c r="P1231" s="30">
        <f t="shared" si="642"/>
        <v>152483</v>
      </c>
    </row>
    <row r="1232" spans="2:16" ht="19.5" customHeight="1" x14ac:dyDescent="0.2">
      <c r="B1232" s="27" t="s">
        <v>19</v>
      </c>
      <c r="C1232" s="28">
        <v>0</v>
      </c>
      <c r="D1232" s="28">
        <v>0</v>
      </c>
      <c r="E1232" s="28">
        <f t="shared" si="638"/>
        <v>0</v>
      </c>
      <c r="F1232" s="28">
        <v>1015</v>
      </c>
      <c r="G1232" s="28">
        <v>287</v>
      </c>
      <c r="H1232" s="28">
        <f t="shared" si="639"/>
        <v>1302</v>
      </c>
      <c r="I1232" s="28">
        <f t="shared" si="643"/>
        <v>1302</v>
      </c>
      <c r="J1232" s="28">
        <v>0</v>
      </c>
      <c r="K1232" s="28">
        <v>0</v>
      </c>
      <c r="L1232" s="28">
        <f t="shared" si="640"/>
        <v>0</v>
      </c>
      <c r="M1232" s="28">
        <v>55286</v>
      </c>
      <c r="N1232" s="28">
        <v>91653</v>
      </c>
      <c r="O1232" s="28">
        <f t="shared" si="641"/>
        <v>146939</v>
      </c>
      <c r="P1232" s="30">
        <f t="shared" si="642"/>
        <v>146939</v>
      </c>
    </row>
    <row r="1233" spans="1:16" ht="19.5" customHeight="1" x14ac:dyDescent="0.2">
      <c r="B1233" s="27" t="s">
        <v>66</v>
      </c>
      <c r="C1233" s="28">
        <v>0</v>
      </c>
      <c r="D1233" s="28">
        <v>73</v>
      </c>
      <c r="E1233" s="28">
        <f t="shared" si="638"/>
        <v>73</v>
      </c>
      <c r="F1233" s="28">
        <v>1301</v>
      </c>
      <c r="G1233" s="28">
        <v>436</v>
      </c>
      <c r="H1233" s="28">
        <f t="shared" si="639"/>
        <v>1737</v>
      </c>
      <c r="I1233" s="28">
        <f t="shared" si="643"/>
        <v>1810</v>
      </c>
      <c r="J1233" s="28">
        <v>0</v>
      </c>
      <c r="K1233" s="28">
        <v>0</v>
      </c>
      <c r="L1233" s="28">
        <f t="shared" si="640"/>
        <v>0</v>
      </c>
      <c r="M1233" s="28">
        <v>73350</v>
      </c>
      <c r="N1233" s="28">
        <v>115517</v>
      </c>
      <c r="O1233" s="28">
        <f t="shared" si="641"/>
        <v>188867</v>
      </c>
      <c r="P1233" s="30">
        <f t="shared" si="642"/>
        <v>188867</v>
      </c>
    </row>
    <row r="1234" spans="1:16" ht="19.5" customHeight="1" x14ac:dyDescent="0.2">
      <c r="B1234" s="32"/>
      <c r="C1234" s="28"/>
      <c r="D1234" s="28"/>
      <c r="E1234" s="28"/>
      <c r="F1234" s="28"/>
      <c r="G1234" s="28"/>
      <c r="H1234" s="28"/>
      <c r="I1234" s="28"/>
      <c r="J1234" s="28"/>
      <c r="K1234" s="28"/>
      <c r="L1234" s="28"/>
      <c r="M1234" s="28"/>
      <c r="N1234" s="28"/>
      <c r="O1234" s="28"/>
      <c r="P1234" s="30"/>
    </row>
    <row r="1235" spans="1:16" ht="19.5" customHeight="1" x14ac:dyDescent="0.2">
      <c r="A1235" s="4" t="s">
        <v>859</v>
      </c>
      <c r="B1235" s="32" t="s">
        <v>72</v>
      </c>
      <c r="C1235" s="28">
        <f>SUM(C1222:C1233)</f>
        <v>0</v>
      </c>
      <c r="D1235" s="28">
        <f t="shared" ref="D1235:P1235" si="644">SUM(D1222:D1233)</f>
        <v>348</v>
      </c>
      <c r="E1235" s="28">
        <f t="shared" si="644"/>
        <v>348</v>
      </c>
      <c r="F1235" s="28">
        <f t="shared" si="644"/>
        <v>13076</v>
      </c>
      <c r="G1235" s="28">
        <f t="shared" si="644"/>
        <v>3383</v>
      </c>
      <c r="H1235" s="28">
        <f t="shared" si="644"/>
        <v>16459</v>
      </c>
      <c r="I1235" s="28">
        <f t="shared" si="644"/>
        <v>16807</v>
      </c>
      <c r="J1235" s="28">
        <f t="shared" si="644"/>
        <v>0</v>
      </c>
      <c r="K1235" s="28">
        <f t="shared" si="644"/>
        <v>0</v>
      </c>
      <c r="L1235" s="28">
        <f t="shared" si="644"/>
        <v>0</v>
      </c>
      <c r="M1235" s="28">
        <f t="shared" si="644"/>
        <v>617044</v>
      </c>
      <c r="N1235" s="28">
        <f t="shared" si="644"/>
        <v>1133702</v>
      </c>
      <c r="O1235" s="28">
        <f t="shared" si="644"/>
        <v>1750746</v>
      </c>
      <c r="P1235" s="28">
        <f t="shared" si="644"/>
        <v>1750746</v>
      </c>
    </row>
    <row r="1236" spans="1:16" ht="7" customHeight="1" x14ac:dyDescent="0.2">
      <c r="B1236" s="32"/>
      <c r="C1236" s="28"/>
      <c r="D1236" s="28"/>
      <c r="E1236" s="28"/>
      <c r="F1236" s="28"/>
      <c r="G1236" s="28"/>
      <c r="H1236" s="28"/>
      <c r="I1236" s="28"/>
      <c r="J1236" s="28"/>
      <c r="K1236" s="28"/>
      <c r="L1236" s="28"/>
      <c r="M1236" s="28"/>
      <c r="N1236" s="28"/>
      <c r="O1236" s="28"/>
      <c r="P1236" s="30"/>
    </row>
    <row r="1237" spans="1:16" ht="19.5" customHeight="1" x14ac:dyDescent="0.2">
      <c r="B1237" s="33" t="s">
        <v>40</v>
      </c>
      <c r="C1237" s="34">
        <v>0</v>
      </c>
      <c r="D1237" s="34">
        <v>0</v>
      </c>
      <c r="E1237" s="34">
        <f t="shared" ref="E1237:E1239" si="645">SUM(C1237:D1237)</f>
        <v>0</v>
      </c>
      <c r="F1237" s="34">
        <v>920</v>
      </c>
      <c r="G1237" s="34">
        <v>287</v>
      </c>
      <c r="H1237" s="34">
        <f t="shared" ref="H1237:H1239" si="646">SUM(F1237:G1237)</f>
        <v>1207</v>
      </c>
      <c r="I1237" s="34">
        <f t="shared" ref="I1237:I1239" si="647">E1237+H1237</f>
        <v>1207</v>
      </c>
      <c r="J1237" s="34">
        <v>0</v>
      </c>
      <c r="K1237" s="34">
        <v>0</v>
      </c>
      <c r="L1237" s="34">
        <f t="shared" ref="L1237:L1239" si="648">SUM(J1237:K1237)</f>
        <v>0</v>
      </c>
      <c r="M1237" s="34">
        <v>55915</v>
      </c>
      <c r="N1237" s="34">
        <v>88389</v>
      </c>
      <c r="O1237" s="34">
        <f t="shared" ref="O1237:O1239" si="649">SUM(M1237:N1237)</f>
        <v>144304</v>
      </c>
      <c r="P1237" s="38">
        <f t="shared" ref="P1237:P1239" si="650">L1237+O1237</f>
        <v>144304</v>
      </c>
    </row>
    <row r="1238" spans="1:16" ht="19.5" customHeight="1" x14ac:dyDescent="0.2">
      <c r="B1238" s="27" t="s">
        <v>46</v>
      </c>
      <c r="C1238" s="28">
        <v>0</v>
      </c>
      <c r="D1238" s="28">
        <v>82</v>
      </c>
      <c r="E1238" s="28">
        <f t="shared" si="645"/>
        <v>82</v>
      </c>
      <c r="F1238" s="28">
        <v>932</v>
      </c>
      <c r="G1238" s="28">
        <v>264</v>
      </c>
      <c r="H1238" s="28">
        <f t="shared" si="646"/>
        <v>1196</v>
      </c>
      <c r="I1238" s="28">
        <f t="shared" si="647"/>
        <v>1278</v>
      </c>
      <c r="J1238" s="28">
        <v>0</v>
      </c>
      <c r="K1238" s="28">
        <v>0</v>
      </c>
      <c r="L1238" s="28">
        <f t="shared" si="648"/>
        <v>0</v>
      </c>
      <c r="M1238" s="28">
        <v>49637</v>
      </c>
      <c r="N1238" s="25">
        <v>86513</v>
      </c>
      <c r="O1238" s="28">
        <f t="shared" si="649"/>
        <v>136150</v>
      </c>
      <c r="P1238" s="30">
        <f t="shared" si="650"/>
        <v>136150</v>
      </c>
    </row>
    <row r="1239" spans="1:16" ht="19.5" customHeight="1" x14ac:dyDescent="0.2">
      <c r="B1239" s="27" t="s">
        <v>8</v>
      </c>
      <c r="C1239" s="28">
        <v>0</v>
      </c>
      <c r="D1239" s="28">
        <v>0</v>
      </c>
      <c r="E1239" s="28">
        <f t="shared" si="645"/>
        <v>0</v>
      </c>
      <c r="F1239" s="28">
        <v>1419</v>
      </c>
      <c r="G1239" s="28">
        <v>287</v>
      </c>
      <c r="H1239" s="28">
        <f t="shared" si="646"/>
        <v>1706</v>
      </c>
      <c r="I1239" s="28">
        <f t="shared" si="647"/>
        <v>1706</v>
      </c>
      <c r="J1239" s="28">
        <v>0</v>
      </c>
      <c r="K1239" s="28">
        <v>0</v>
      </c>
      <c r="L1239" s="28">
        <f t="shared" si="648"/>
        <v>0</v>
      </c>
      <c r="M1239" s="28">
        <v>55479</v>
      </c>
      <c r="N1239" s="28">
        <v>98840</v>
      </c>
      <c r="O1239" s="28">
        <f t="shared" si="649"/>
        <v>154319</v>
      </c>
      <c r="P1239" s="30">
        <f t="shared" si="650"/>
        <v>154319</v>
      </c>
    </row>
    <row r="1240" spans="1:16" ht="19.5" customHeight="1" x14ac:dyDescent="0.2">
      <c r="B1240" s="32"/>
      <c r="C1240" s="28"/>
      <c r="D1240" s="28"/>
      <c r="E1240" s="28"/>
      <c r="F1240" s="28"/>
      <c r="G1240" s="28"/>
      <c r="H1240" s="28"/>
      <c r="I1240" s="28"/>
      <c r="J1240" s="28"/>
      <c r="K1240" s="28"/>
      <c r="L1240" s="28"/>
      <c r="M1240" s="28"/>
      <c r="N1240" s="28"/>
      <c r="O1240" s="28"/>
      <c r="P1240" s="30"/>
    </row>
    <row r="1241" spans="1:16" ht="19.5" customHeight="1" x14ac:dyDescent="0.2">
      <c r="A1241" s="4" t="s">
        <v>860</v>
      </c>
      <c r="B1241" s="32" t="s">
        <v>74</v>
      </c>
      <c r="C1241" s="28">
        <f>SUM(C1225:C1233,C1237:C1239)</f>
        <v>0</v>
      </c>
      <c r="D1241" s="28">
        <f t="shared" ref="D1241:P1241" si="651">SUM(D1225:D1233,D1237:D1239)</f>
        <v>334</v>
      </c>
      <c r="E1241" s="28">
        <f t="shared" si="651"/>
        <v>334</v>
      </c>
      <c r="F1241" s="28">
        <f t="shared" si="651"/>
        <v>13252</v>
      </c>
      <c r="G1241" s="28">
        <f t="shared" si="651"/>
        <v>3489</v>
      </c>
      <c r="H1241" s="28">
        <f t="shared" si="651"/>
        <v>16741</v>
      </c>
      <c r="I1241" s="28">
        <f t="shared" si="651"/>
        <v>17075</v>
      </c>
      <c r="J1241" s="28">
        <f t="shared" si="651"/>
        <v>0</v>
      </c>
      <c r="K1241" s="28">
        <f t="shared" si="651"/>
        <v>0</v>
      </c>
      <c r="L1241" s="28">
        <f t="shared" si="651"/>
        <v>0</v>
      </c>
      <c r="M1241" s="28">
        <f t="shared" si="651"/>
        <v>642346</v>
      </c>
      <c r="N1241" s="28">
        <f t="shared" si="651"/>
        <v>1135097</v>
      </c>
      <c r="O1241" s="28">
        <f t="shared" si="651"/>
        <v>1777443</v>
      </c>
      <c r="P1241" s="28">
        <f t="shared" si="651"/>
        <v>1777443</v>
      </c>
    </row>
    <row r="1242" spans="1:16" ht="7" customHeight="1" x14ac:dyDescent="0.2">
      <c r="B1242" s="39"/>
      <c r="C1242" s="40"/>
      <c r="D1242" s="40"/>
      <c r="E1242" s="40"/>
      <c r="F1242" s="40"/>
      <c r="G1242" s="40"/>
      <c r="H1242" s="40"/>
      <c r="I1242" s="40"/>
      <c r="J1242" s="40"/>
      <c r="K1242" s="40"/>
      <c r="L1242" s="40"/>
      <c r="M1242" s="40"/>
      <c r="N1242" s="40"/>
      <c r="O1242" s="40"/>
      <c r="P1242" s="54"/>
    </row>
    <row r="1243" spans="1:16" ht="19.5" customHeight="1" x14ac:dyDescent="0.2">
      <c r="B1243" s="81" t="s">
        <v>775</v>
      </c>
      <c r="C1243" s="81"/>
      <c r="D1243" s="81"/>
      <c r="E1243" s="81"/>
      <c r="F1243" s="81"/>
      <c r="G1243" s="81"/>
      <c r="H1243" s="81"/>
      <c r="I1243" s="81"/>
      <c r="J1243" s="81"/>
      <c r="K1243" s="81"/>
      <c r="L1243" s="81"/>
      <c r="M1243" s="81"/>
      <c r="N1243" s="81"/>
      <c r="O1243" s="81"/>
      <c r="P1243" s="81"/>
    </row>
    <row r="1244" spans="1:16" ht="19.5" customHeight="1" x14ac:dyDescent="0.2">
      <c r="B1244" s="6" t="s">
        <v>2</v>
      </c>
      <c r="C1244" s="6" t="s">
        <v>712</v>
      </c>
      <c r="D1244" s="43"/>
      <c r="E1244" s="43"/>
      <c r="F1244" s="43"/>
      <c r="G1244" s="43"/>
      <c r="H1244" s="43"/>
      <c r="I1244" s="43"/>
      <c r="J1244" s="43"/>
      <c r="K1244" s="43"/>
      <c r="L1244" s="43"/>
      <c r="M1244" s="43"/>
      <c r="N1244" s="43"/>
      <c r="O1244" s="44"/>
      <c r="P1244" s="44"/>
    </row>
    <row r="1245" spans="1:16" ht="19.5" customHeight="1" x14ac:dyDescent="0.2">
      <c r="B1245" s="10" t="s">
        <v>11</v>
      </c>
      <c r="C1245" s="11"/>
      <c r="D1245" s="12" t="s">
        <v>17</v>
      </c>
      <c r="E1245" s="12"/>
      <c r="F1245" s="82" t="s">
        <v>83</v>
      </c>
      <c r="G1245" s="83"/>
      <c r="H1245" s="83"/>
      <c r="I1245" s="83"/>
      <c r="J1245" s="83"/>
      <c r="K1245" s="83"/>
      <c r="L1245" s="83"/>
      <c r="M1245" s="84"/>
      <c r="N1245" s="82" t="s">
        <v>776</v>
      </c>
      <c r="O1245" s="83"/>
      <c r="P1245" s="85"/>
    </row>
    <row r="1246" spans="1:16" ht="19.5" customHeight="1" x14ac:dyDescent="0.2">
      <c r="B1246" s="13"/>
      <c r="C1246" s="14" t="s">
        <v>23</v>
      </c>
      <c r="D1246" s="14" t="s">
        <v>5</v>
      </c>
      <c r="E1246" s="14" t="s">
        <v>30</v>
      </c>
      <c r="F1246" s="14"/>
      <c r="G1246" s="15" t="s">
        <v>31</v>
      </c>
      <c r="H1246" s="15"/>
      <c r="I1246" s="16"/>
      <c r="J1246" s="14"/>
      <c r="K1246" s="16" t="s">
        <v>26</v>
      </c>
      <c r="L1246" s="16"/>
      <c r="M1246" s="14" t="s">
        <v>14</v>
      </c>
      <c r="N1246" s="17" t="s">
        <v>393</v>
      </c>
      <c r="O1246" s="18" t="s">
        <v>67</v>
      </c>
      <c r="P1246" s="19" t="s">
        <v>69</v>
      </c>
    </row>
    <row r="1247" spans="1:16" ht="19.5" customHeight="1" x14ac:dyDescent="0.2">
      <c r="B1247" s="13" t="s">
        <v>35</v>
      </c>
      <c r="C1247" s="17"/>
      <c r="D1247" s="17"/>
      <c r="E1247" s="17"/>
      <c r="F1247" s="14" t="s">
        <v>36</v>
      </c>
      <c r="G1247" s="14" t="s">
        <v>41</v>
      </c>
      <c r="H1247" s="14" t="s">
        <v>44</v>
      </c>
      <c r="I1247" s="14" t="s">
        <v>38</v>
      </c>
      <c r="J1247" s="14" t="s">
        <v>36</v>
      </c>
      <c r="K1247" s="14" t="s">
        <v>41</v>
      </c>
      <c r="L1247" s="14" t="s">
        <v>38</v>
      </c>
      <c r="M1247" s="17"/>
      <c r="N1247" s="20"/>
      <c r="O1247" s="21"/>
      <c r="P1247" s="22"/>
    </row>
    <row r="1248" spans="1:16" ht="7" customHeight="1" x14ac:dyDescent="0.2">
      <c r="B1248" s="23"/>
      <c r="C1248" s="14"/>
      <c r="D1248" s="14"/>
      <c r="E1248" s="14"/>
      <c r="F1248" s="14"/>
      <c r="G1248" s="14"/>
      <c r="H1248" s="14"/>
      <c r="I1248" s="14"/>
      <c r="J1248" s="14"/>
      <c r="K1248" s="14"/>
      <c r="L1248" s="14"/>
      <c r="M1248" s="14"/>
      <c r="N1248" s="24"/>
      <c r="O1248" s="25"/>
      <c r="P1248" s="26"/>
    </row>
    <row r="1249" spans="1:16" ht="19.5" customHeight="1" x14ac:dyDescent="0.2">
      <c r="B1249" s="27" t="s">
        <v>40</v>
      </c>
      <c r="C1249" s="28">
        <v>6</v>
      </c>
      <c r="D1249" s="28">
        <v>5391</v>
      </c>
      <c r="E1249" s="28">
        <f>SUM(C1249:D1249)</f>
        <v>5397</v>
      </c>
      <c r="F1249" s="28">
        <v>0</v>
      </c>
      <c r="G1249" s="28">
        <v>0</v>
      </c>
      <c r="H1249" s="28">
        <v>243</v>
      </c>
      <c r="I1249" s="29">
        <f>SUM(F1249:H1249)</f>
        <v>243</v>
      </c>
      <c r="J1249" s="29">
        <v>318647</v>
      </c>
      <c r="K1249" s="29">
        <v>282402</v>
      </c>
      <c r="L1249" s="29">
        <f>SUM(J1249:K1249)</f>
        <v>601049</v>
      </c>
      <c r="M1249" s="29">
        <f>I1249+L1249</f>
        <v>601292</v>
      </c>
      <c r="N1249" s="29">
        <v>29964</v>
      </c>
      <c r="O1249" s="29">
        <v>11</v>
      </c>
      <c r="P1249" s="30">
        <f>SUM(N1249:O1249)</f>
        <v>29975</v>
      </c>
    </row>
    <row r="1250" spans="1:16" ht="19.5" customHeight="1" x14ac:dyDescent="0.2">
      <c r="B1250" s="27" t="s">
        <v>46</v>
      </c>
      <c r="C1250" s="28">
        <v>6</v>
      </c>
      <c r="D1250" s="28">
        <v>4088</v>
      </c>
      <c r="E1250" s="28">
        <f t="shared" ref="E1250:E1260" si="652">SUM(C1250:D1250)</f>
        <v>4094</v>
      </c>
      <c r="F1250" s="28">
        <v>0</v>
      </c>
      <c r="G1250" s="28">
        <v>1</v>
      </c>
      <c r="H1250" s="28">
        <v>285</v>
      </c>
      <c r="I1250" s="29">
        <f t="shared" ref="I1250:I1260" si="653">SUM(F1250:H1250)</f>
        <v>286</v>
      </c>
      <c r="J1250" s="29">
        <v>233159</v>
      </c>
      <c r="K1250" s="29">
        <v>238352</v>
      </c>
      <c r="L1250" s="29">
        <f t="shared" ref="L1250:L1260" si="654">SUM(J1250:K1250)</f>
        <v>471511</v>
      </c>
      <c r="M1250" s="29">
        <f t="shared" ref="M1250:M1259" si="655">I1250+L1250</f>
        <v>471797</v>
      </c>
      <c r="N1250" s="29">
        <v>20043</v>
      </c>
      <c r="O1250" s="31">
        <v>11</v>
      </c>
      <c r="P1250" s="30">
        <f t="shared" ref="P1250:P1260" si="656">SUM(N1250:O1250)</f>
        <v>20054</v>
      </c>
    </row>
    <row r="1251" spans="1:16" ht="19.5" customHeight="1" x14ac:dyDescent="0.2">
      <c r="B1251" s="27" t="s">
        <v>8</v>
      </c>
      <c r="C1251" s="28">
        <v>11</v>
      </c>
      <c r="D1251" s="28">
        <v>5576</v>
      </c>
      <c r="E1251" s="28">
        <f t="shared" si="652"/>
        <v>5587</v>
      </c>
      <c r="F1251" s="28">
        <v>0</v>
      </c>
      <c r="G1251" s="28">
        <v>0</v>
      </c>
      <c r="H1251" s="28">
        <v>196</v>
      </c>
      <c r="I1251" s="29">
        <f t="shared" si="653"/>
        <v>196</v>
      </c>
      <c r="J1251" s="29">
        <v>505821</v>
      </c>
      <c r="K1251" s="29">
        <v>502028</v>
      </c>
      <c r="L1251" s="29">
        <f t="shared" si="654"/>
        <v>1007849</v>
      </c>
      <c r="M1251" s="29">
        <f t="shared" si="655"/>
        <v>1008045</v>
      </c>
      <c r="N1251" s="29">
        <v>31397</v>
      </c>
      <c r="O1251" s="29">
        <v>13</v>
      </c>
      <c r="P1251" s="30">
        <f t="shared" si="656"/>
        <v>31410</v>
      </c>
    </row>
    <row r="1252" spans="1:16" ht="19.5" customHeight="1" x14ac:dyDescent="0.2">
      <c r="B1252" s="27" t="s">
        <v>50</v>
      </c>
      <c r="C1252" s="28">
        <v>11</v>
      </c>
      <c r="D1252" s="28">
        <v>5486</v>
      </c>
      <c r="E1252" s="28">
        <f t="shared" si="652"/>
        <v>5497</v>
      </c>
      <c r="F1252" s="28">
        <v>2</v>
      </c>
      <c r="G1252" s="28">
        <v>2</v>
      </c>
      <c r="H1252" s="28">
        <v>841</v>
      </c>
      <c r="I1252" s="29">
        <f t="shared" si="653"/>
        <v>845</v>
      </c>
      <c r="J1252" s="28">
        <v>462161</v>
      </c>
      <c r="K1252" s="28">
        <v>488769</v>
      </c>
      <c r="L1252" s="29">
        <f t="shared" si="654"/>
        <v>950930</v>
      </c>
      <c r="M1252" s="29">
        <f t="shared" si="655"/>
        <v>951775</v>
      </c>
      <c r="N1252" s="28">
        <v>31792</v>
      </c>
      <c r="O1252" s="28">
        <v>9</v>
      </c>
      <c r="P1252" s="30">
        <f t="shared" si="656"/>
        <v>31801</v>
      </c>
    </row>
    <row r="1253" spans="1:16" ht="19.5" customHeight="1" x14ac:dyDescent="0.2">
      <c r="B1253" s="27" t="s">
        <v>51</v>
      </c>
      <c r="C1253" s="28">
        <v>5</v>
      </c>
      <c r="D1253" s="28">
        <v>5669</v>
      </c>
      <c r="E1253" s="28">
        <f t="shared" si="652"/>
        <v>5674</v>
      </c>
      <c r="F1253" s="28">
        <v>30</v>
      </c>
      <c r="G1253" s="28">
        <v>0</v>
      </c>
      <c r="H1253" s="28">
        <v>275</v>
      </c>
      <c r="I1253" s="29">
        <f t="shared" si="653"/>
        <v>305</v>
      </c>
      <c r="J1253" s="28">
        <v>513289</v>
      </c>
      <c r="K1253" s="28">
        <v>480052</v>
      </c>
      <c r="L1253" s="29">
        <f t="shared" si="654"/>
        <v>993341</v>
      </c>
      <c r="M1253" s="29">
        <f t="shared" si="655"/>
        <v>993646</v>
      </c>
      <c r="N1253" s="28">
        <v>29175</v>
      </c>
      <c r="O1253" s="28">
        <v>9</v>
      </c>
      <c r="P1253" s="30">
        <f t="shared" si="656"/>
        <v>29184</v>
      </c>
    </row>
    <row r="1254" spans="1:16" ht="19.5" customHeight="1" x14ac:dyDescent="0.2">
      <c r="B1254" s="27" t="s">
        <v>53</v>
      </c>
      <c r="C1254" s="28">
        <v>4</v>
      </c>
      <c r="D1254" s="28">
        <v>5689</v>
      </c>
      <c r="E1254" s="28">
        <f t="shared" si="652"/>
        <v>5693</v>
      </c>
      <c r="F1254" s="28">
        <v>4</v>
      </c>
      <c r="G1254" s="28">
        <v>3</v>
      </c>
      <c r="H1254" s="28">
        <v>174</v>
      </c>
      <c r="I1254" s="29">
        <f t="shared" si="653"/>
        <v>181</v>
      </c>
      <c r="J1254" s="28">
        <v>517486</v>
      </c>
      <c r="K1254" s="28">
        <v>540155</v>
      </c>
      <c r="L1254" s="29">
        <f t="shared" si="654"/>
        <v>1057641</v>
      </c>
      <c r="M1254" s="29">
        <f t="shared" si="655"/>
        <v>1057822</v>
      </c>
      <c r="N1254" s="28">
        <v>30490</v>
      </c>
      <c r="O1254" s="28">
        <v>12</v>
      </c>
      <c r="P1254" s="30">
        <f t="shared" si="656"/>
        <v>30502</v>
      </c>
    </row>
    <row r="1255" spans="1:16" ht="19.5" customHeight="1" x14ac:dyDescent="0.2">
      <c r="B1255" s="27" t="s">
        <v>58</v>
      </c>
      <c r="C1255" s="28">
        <v>2</v>
      </c>
      <c r="D1255" s="28">
        <v>6359</v>
      </c>
      <c r="E1255" s="28">
        <f t="shared" si="652"/>
        <v>6361</v>
      </c>
      <c r="F1255" s="28">
        <v>0</v>
      </c>
      <c r="G1255" s="28">
        <v>4</v>
      </c>
      <c r="H1255" s="28">
        <v>0</v>
      </c>
      <c r="I1255" s="29">
        <f t="shared" si="653"/>
        <v>4</v>
      </c>
      <c r="J1255" s="28">
        <v>703466</v>
      </c>
      <c r="K1255" s="28">
        <v>709974</v>
      </c>
      <c r="L1255" s="29">
        <f t="shared" si="654"/>
        <v>1413440</v>
      </c>
      <c r="M1255" s="29">
        <f t="shared" si="655"/>
        <v>1413444</v>
      </c>
      <c r="N1255" s="28">
        <v>40493</v>
      </c>
      <c r="O1255" s="28">
        <v>10</v>
      </c>
      <c r="P1255" s="30">
        <f t="shared" si="656"/>
        <v>40503</v>
      </c>
    </row>
    <row r="1256" spans="1:16" ht="19.5" customHeight="1" x14ac:dyDescent="0.2">
      <c r="B1256" s="27" t="s">
        <v>4</v>
      </c>
      <c r="C1256" s="28">
        <v>14</v>
      </c>
      <c r="D1256" s="28">
        <v>6307</v>
      </c>
      <c r="E1256" s="28">
        <f t="shared" si="652"/>
        <v>6321</v>
      </c>
      <c r="F1256" s="28">
        <v>289</v>
      </c>
      <c r="G1256" s="28">
        <v>272</v>
      </c>
      <c r="H1256" s="28">
        <v>0</v>
      </c>
      <c r="I1256" s="29">
        <f t="shared" si="653"/>
        <v>561</v>
      </c>
      <c r="J1256" s="28">
        <v>759778</v>
      </c>
      <c r="K1256" s="28">
        <v>739189</v>
      </c>
      <c r="L1256" s="29">
        <f t="shared" si="654"/>
        <v>1498967</v>
      </c>
      <c r="M1256" s="29">
        <f t="shared" si="655"/>
        <v>1499528</v>
      </c>
      <c r="N1256" s="28">
        <v>44083</v>
      </c>
      <c r="O1256" s="28">
        <v>9</v>
      </c>
      <c r="P1256" s="30">
        <f t="shared" si="656"/>
        <v>44092</v>
      </c>
    </row>
    <row r="1257" spans="1:16" ht="19.5" customHeight="1" x14ac:dyDescent="0.2">
      <c r="B1257" s="27" t="s">
        <v>59</v>
      </c>
      <c r="C1257" s="28">
        <v>1</v>
      </c>
      <c r="D1257" s="28">
        <v>5776</v>
      </c>
      <c r="E1257" s="28">
        <f t="shared" si="652"/>
        <v>5777</v>
      </c>
      <c r="F1257" s="28">
        <v>0</v>
      </c>
      <c r="G1257" s="28">
        <v>0</v>
      </c>
      <c r="H1257" s="28">
        <v>0</v>
      </c>
      <c r="I1257" s="29">
        <f t="shared" si="653"/>
        <v>0</v>
      </c>
      <c r="J1257" s="28">
        <v>580867</v>
      </c>
      <c r="K1257" s="28">
        <v>588546</v>
      </c>
      <c r="L1257" s="29">
        <f t="shared" si="654"/>
        <v>1169413</v>
      </c>
      <c r="M1257" s="29">
        <f t="shared" si="655"/>
        <v>1169413</v>
      </c>
      <c r="N1257" s="28">
        <v>32779</v>
      </c>
      <c r="O1257" s="28">
        <v>11</v>
      </c>
      <c r="P1257" s="30">
        <f t="shared" si="656"/>
        <v>32790</v>
      </c>
    </row>
    <row r="1258" spans="1:16" ht="19.5" customHeight="1" x14ac:dyDescent="0.2">
      <c r="B1258" s="27" t="s">
        <v>25</v>
      </c>
      <c r="C1258" s="28">
        <v>31</v>
      </c>
      <c r="D1258" s="28">
        <v>6444</v>
      </c>
      <c r="E1258" s="28">
        <f t="shared" si="652"/>
        <v>6475</v>
      </c>
      <c r="F1258" s="28">
        <v>2100</v>
      </c>
      <c r="G1258" s="28">
        <v>3151</v>
      </c>
      <c r="H1258" s="28">
        <v>0</v>
      </c>
      <c r="I1258" s="29">
        <f t="shared" si="653"/>
        <v>5251</v>
      </c>
      <c r="J1258" s="28">
        <v>755234</v>
      </c>
      <c r="K1258" s="28">
        <v>754817</v>
      </c>
      <c r="L1258" s="29">
        <f t="shared" si="654"/>
        <v>1510051</v>
      </c>
      <c r="M1258" s="29">
        <f t="shared" si="655"/>
        <v>1515302</v>
      </c>
      <c r="N1258" s="28">
        <v>37260</v>
      </c>
      <c r="O1258" s="28">
        <v>11</v>
      </c>
      <c r="P1258" s="30">
        <f t="shared" si="656"/>
        <v>37271</v>
      </c>
    </row>
    <row r="1259" spans="1:16" ht="19.5" customHeight="1" x14ac:dyDescent="0.2">
      <c r="B1259" s="27" t="s">
        <v>19</v>
      </c>
      <c r="C1259" s="28">
        <v>148</v>
      </c>
      <c r="D1259" s="28">
        <v>6242</v>
      </c>
      <c r="E1259" s="28">
        <f t="shared" si="652"/>
        <v>6390</v>
      </c>
      <c r="F1259" s="28">
        <v>13036</v>
      </c>
      <c r="G1259" s="28">
        <v>13703</v>
      </c>
      <c r="H1259" s="28">
        <v>185</v>
      </c>
      <c r="I1259" s="29">
        <f t="shared" si="653"/>
        <v>26924</v>
      </c>
      <c r="J1259" s="28">
        <v>759360</v>
      </c>
      <c r="K1259" s="28">
        <v>755222</v>
      </c>
      <c r="L1259" s="29">
        <f t="shared" si="654"/>
        <v>1514582</v>
      </c>
      <c r="M1259" s="29">
        <f t="shared" si="655"/>
        <v>1541506</v>
      </c>
      <c r="N1259" s="28">
        <v>34970</v>
      </c>
      <c r="O1259" s="28">
        <v>12</v>
      </c>
      <c r="P1259" s="30">
        <f t="shared" si="656"/>
        <v>34982</v>
      </c>
    </row>
    <row r="1260" spans="1:16" ht="19.5" customHeight="1" x14ac:dyDescent="0.2">
      <c r="B1260" s="27" t="s">
        <v>66</v>
      </c>
      <c r="C1260" s="28">
        <v>277</v>
      </c>
      <c r="D1260" s="28">
        <v>6264</v>
      </c>
      <c r="E1260" s="28">
        <f t="shared" si="652"/>
        <v>6541</v>
      </c>
      <c r="F1260" s="28">
        <v>33682</v>
      </c>
      <c r="G1260" s="28">
        <v>35693</v>
      </c>
      <c r="H1260" s="28">
        <v>12</v>
      </c>
      <c r="I1260" s="29">
        <f t="shared" si="653"/>
        <v>69387</v>
      </c>
      <c r="J1260" s="28">
        <v>726888</v>
      </c>
      <c r="K1260" s="28">
        <v>745440</v>
      </c>
      <c r="L1260" s="29">
        <f t="shared" si="654"/>
        <v>1472328</v>
      </c>
      <c r="M1260" s="29">
        <f>I1260+L1260</f>
        <v>1541715</v>
      </c>
      <c r="N1260" s="28">
        <v>35546</v>
      </c>
      <c r="O1260" s="28">
        <v>8</v>
      </c>
      <c r="P1260" s="30">
        <f t="shared" si="656"/>
        <v>35554</v>
      </c>
    </row>
    <row r="1261" spans="1:16" ht="19.5" customHeight="1" x14ac:dyDescent="0.2">
      <c r="B1261" s="32"/>
      <c r="C1261" s="28"/>
      <c r="D1261" s="28"/>
      <c r="E1261" s="28"/>
      <c r="F1261" s="28"/>
      <c r="G1261" s="28"/>
      <c r="H1261" s="28"/>
      <c r="I1261" s="28"/>
      <c r="J1261" s="28"/>
      <c r="K1261" s="28"/>
      <c r="L1261" s="28"/>
      <c r="M1261" s="28"/>
      <c r="N1261" s="28"/>
      <c r="O1261" s="25"/>
      <c r="P1261" s="30"/>
    </row>
    <row r="1262" spans="1:16" ht="19.5" customHeight="1" x14ac:dyDescent="0.2">
      <c r="A1262" s="4" t="s">
        <v>861</v>
      </c>
      <c r="B1262" s="32" t="s">
        <v>72</v>
      </c>
      <c r="C1262" s="28">
        <f>SUM(C1249:C1260)</f>
        <v>516</v>
      </c>
      <c r="D1262" s="28">
        <f t="shared" ref="D1262:P1262" si="657">SUM(D1249:D1260)</f>
        <v>69291</v>
      </c>
      <c r="E1262" s="28">
        <f t="shared" si="657"/>
        <v>69807</v>
      </c>
      <c r="F1262" s="28">
        <f t="shared" si="657"/>
        <v>49143</v>
      </c>
      <c r="G1262" s="28">
        <f t="shared" si="657"/>
        <v>52829</v>
      </c>
      <c r="H1262" s="28">
        <f t="shared" si="657"/>
        <v>2211</v>
      </c>
      <c r="I1262" s="28">
        <f t="shared" si="657"/>
        <v>104183</v>
      </c>
      <c r="J1262" s="28">
        <f t="shared" si="657"/>
        <v>6836156</v>
      </c>
      <c r="K1262" s="28">
        <f t="shared" si="657"/>
        <v>6824946</v>
      </c>
      <c r="L1262" s="28">
        <f t="shared" si="657"/>
        <v>13661102</v>
      </c>
      <c r="M1262" s="28">
        <f t="shared" si="657"/>
        <v>13765285</v>
      </c>
      <c r="N1262" s="28">
        <f t="shared" si="657"/>
        <v>397992</v>
      </c>
      <c r="O1262" s="28">
        <f t="shared" si="657"/>
        <v>126</v>
      </c>
      <c r="P1262" s="28">
        <f t="shared" si="657"/>
        <v>398118</v>
      </c>
    </row>
    <row r="1263" spans="1:16" ht="7" customHeight="1" x14ac:dyDescent="0.2">
      <c r="B1263" s="32"/>
      <c r="C1263" s="28"/>
      <c r="D1263" s="28"/>
      <c r="E1263" s="28"/>
      <c r="F1263" s="28"/>
      <c r="G1263" s="28"/>
      <c r="H1263" s="28"/>
      <c r="I1263" s="28"/>
      <c r="J1263" s="28"/>
      <c r="K1263" s="28"/>
      <c r="L1263" s="28"/>
      <c r="M1263" s="28"/>
      <c r="N1263" s="28"/>
      <c r="O1263" s="28"/>
      <c r="P1263" s="30"/>
    </row>
    <row r="1264" spans="1:16" ht="19.5" customHeight="1" x14ac:dyDescent="0.2">
      <c r="B1264" s="33" t="s">
        <v>40</v>
      </c>
      <c r="C1264" s="34">
        <v>344</v>
      </c>
      <c r="D1264" s="34">
        <v>6152</v>
      </c>
      <c r="E1264" s="35">
        <f t="shared" ref="E1264:E1266" si="658">SUM(C1264:D1264)</f>
        <v>6496</v>
      </c>
      <c r="F1264" s="34">
        <v>46089</v>
      </c>
      <c r="G1264" s="34">
        <v>49525</v>
      </c>
      <c r="H1264" s="34">
        <v>133</v>
      </c>
      <c r="I1264" s="36">
        <f t="shared" ref="I1264:I1266" si="659">SUM(F1264:H1264)</f>
        <v>95747</v>
      </c>
      <c r="J1264" s="37">
        <v>616225</v>
      </c>
      <c r="K1264" s="37">
        <v>597092</v>
      </c>
      <c r="L1264" s="37">
        <f>SUM(J1264:K1264)</f>
        <v>1213317</v>
      </c>
      <c r="M1264" s="37">
        <f>I1264+L1264</f>
        <v>1309064</v>
      </c>
      <c r="N1264" s="37">
        <v>37034</v>
      </c>
      <c r="O1264" s="37">
        <v>14</v>
      </c>
      <c r="P1264" s="38">
        <f>SUM(N1264:O1264)</f>
        <v>37048</v>
      </c>
    </row>
    <row r="1265" spans="1:16" ht="19.5" customHeight="1" x14ac:dyDescent="0.2">
      <c r="B1265" s="27" t="s">
        <v>46</v>
      </c>
      <c r="C1265" s="28">
        <v>322</v>
      </c>
      <c r="D1265" s="28">
        <v>5472</v>
      </c>
      <c r="E1265" s="28">
        <f t="shared" si="658"/>
        <v>5794</v>
      </c>
      <c r="F1265" s="28">
        <v>49297</v>
      </c>
      <c r="G1265" s="28">
        <v>46870</v>
      </c>
      <c r="H1265" s="28">
        <v>7</v>
      </c>
      <c r="I1265" s="29">
        <f t="shared" si="659"/>
        <v>96174</v>
      </c>
      <c r="J1265" s="29">
        <v>665598</v>
      </c>
      <c r="K1265" s="29">
        <v>677512</v>
      </c>
      <c r="L1265" s="29">
        <f>SUM(J1265:K1265)</f>
        <v>1343110</v>
      </c>
      <c r="M1265" s="29">
        <f>I1265+L1265</f>
        <v>1439284</v>
      </c>
      <c r="N1265" s="29">
        <v>33290</v>
      </c>
      <c r="O1265" s="31">
        <v>7</v>
      </c>
      <c r="P1265" s="30">
        <f>SUM(N1265:O1265)</f>
        <v>33297</v>
      </c>
    </row>
    <row r="1266" spans="1:16" ht="19.5" customHeight="1" x14ac:dyDescent="0.2">
      <c r="B1266" s="27" t="s">
        <v>8</v>
      </c>
      <c r="C1266" s="28">
        <v>374</v>
      </c>
      <c r="D1266" s="28">
        <v>6057</v>
      </c>
      <c r="E1266" s="28">
        <f t="shared" si="658"/>
        <v>6431</v>
      </c>
      <c r="F1266" s="28">
        <v>55570</v>
      </c>
      <c r="G1266" s="28">
        <v>57591</v>
      </c>
      <c r="H1266" s="28">
        <v>6</v>
      </c>
      <c r="I1266" s="29">
        <f t="shared" si="659"/>
        <v>113167</v>
      </c>
      <c r="J1266" s="29">
        <v>843454</v>
      </c>
      <c r="K1266" s="29">
        <v>840263</v>
      </c>
      <c r="L1266" s="29">
        <f>SUM(J1266:K1266)</f>
        <v>1683717</v>
      </c>
      <c r="M1266" s="29">
        <f>I1266+L1266</f>
        <v>1796884</v>
      </c>
      <c r="N1266" s="29">
        <v>38589</v>
      </c>
      <c r="O1266" s="31">
        <v>10</v>
      </c>
      <c r="P1266" s="30">
        <f>SUM(N1266:O1266)</f>
        <v>38599</v>
      </c>
    </row>
    <row r="1267" spans="1:16" ht="19.5" customHeight="1" x14ac:dyDescent="0.2">
      <c r="B1267" s="32"/>
      <c r="C1267" s="28"/>
      <c r="D1267" s="28"/>
      <c r="E1267" s="28"/>
      <c r="F1267" s="28"/>
      <c r="G1267" s="28"/>
      <c r="H1267" s="28"/>
      <c r="I1267" s="28"/>
      <c r="J1267" s="28"/>
      <c r="K1267" s="28"/>
      <c r="L1267" s="28"/>
      <c r="M1267" s="28"/>
      <c r="N1267" s="28"/>
      <c r="O1267" s="28"/>
      <c r="P1267" s="30"/>
    </row>
    <row r="1268" spans="1:16" ht="19.5" customHeight="1" x14ac:dyDescent="0.2">
      <c r="A1268" s="4" t="s">
        <v>862</v>
      </c>
      <c r="B1268" s="32" t="s">
        <v>74</v>
      </c>
      <c r="C1268" s="28">
        <f>SUM(C1252:C1260,C1264:C1266)</f>
        <v>1533</v>
      </c>
      <c r="D1268" s="28">
        <f t="shared" ref="D1268:P1268" si="660">SUM(D1252:D1260,D1264:D1266)</f>
        <v>71917</v>
      </c>
      <c r="E1268" s="28">
        <f t="shared" si="660"/>
        <v>73450</v>
      </c>
      <c r="F1268" s="28">
        <f t="shared" si="660"/>
        <v>200099</v>
      </c>
      <c r="G1268" s="28">
        <f t="shared" si="660"/>
        <v>206814</v>
      </c>
      <c r="H1268" s="28">
        <f t="shared" si="660"/>
        <v>1633</v>
      </c>
      <c r="I1268" s="28">
        <f t="shared" si="660"/>
        <v>408546</v>
      </c>
      <c r="J1268" s="28">
        <f t="shared" si="660"/>
        <v>7903806</v>
      </c>
      <c r="K1268" s="28">
        <f t="shared" si="660"/>
        <v>7917031</v>
      </c>
      <c r="L1268" s="28">
        <f t="shared" si="660"/>
        <v>15820837</v>
      </c>
      <c r="M1268" s="28">
        <f t="shared" si="660"/>
        <v>16229383</v>
      </c>
      <c r="N1268" s="28">
        <f t="shared" si="660"/>
        <v>425501</v>
      </c>
      <c r="O1268" s="28">
        <f t="shared" si="660"/>
        <v>122</v>
      </c>
      <c r="P1268" s="28">
        <f t="shared" si="660"/>
        <v>425623</v>
      </c>
    </row>
    <row r="1269" spans="1:16" ht="7" customHeight="1" x14ac:dyDescent="0.2">
      <c r="B1269" s="39"/>
      <c r="C1269" s="40"/>
      <c r="D1269" s="40"/>
      <c r="E1269" s="40"/>
      <c r="F1269" s="40"/>
      <c r="G1269" s="40"/>
      <c r="H1269" s="40"/>
      <c r="I1269" s="40"/>
      <c r="J1269" s="40"/>
      <c r="K1269" s="40"/>
      <c r="L1269" s="40"/>
      <c r="M1269" s="40"/>
      <c r="N1269" s="40"/>
      <c r="O1269" s="41"/>
      <c r="P1269" s="42"/>
    </row>
    <row r="1270" spans="1:16" ht="19.5" customHeight="1" x14ac:dyDescent="0.2">
      <c r="B1270" s="43"/>
      <c r="C1270" s="43"/>
      <c r="D1270" s="43"/>
      <c r="E1270" s="43"/>
      <c r="F1270" s="43"/>
      <c r="G1270" s="43"/>
      <c r="H1270" s="43"/>
      <c r="I1270" s="43"/>
      <c r="J1270" s="43"/>
      <c r="K1270" s="43"/>
      <c r="L1270" s="43"/>
      <c r="M1270" s="43"/>
      <c r="N1270" s="43"/>
      <c r="O1270" s="44"/>
      <c r="P1270" s="44"/>
    </row>
    <row r="1271" spans="1:16" ht="19.5" customHeight="1" x14ac:dyDescent="0.2">
      <c r="B1271" s="43"/>
      <c r="C1271" s="43"/>
      <c r="D1271" s="43"/>
      <c r="E1271" s="43"/>
      <c r="F1271" s="43"/>
      <c r="G1271" s="43"/>
      <c r="H1271" s="43"/>
      <c r="I1271" s="43"/>
      <c r="J1271" s="43"/>
      <c r="K1271" s="43"/>
      <c r="L1271" s="43"/>
      <c r="M1271" s="43"/>
      <c r="N1271" s="43"/>
      <c r="O1271" s="44"/>
      <c r="P1271" s="44"/>
    </row>
    <row r="1272" spans="1:16" ht="19.5" customHeight="1" x14ac:dyDescent="0.2">
      <c r="B1272" s="10" t="s">
        <v>11</v>
      </c>
      <c r="C1272" s="11"/>
      <c r="D1272" s="12"/>
      <c r="E1272" s="12"/>
      <c r="F1272" s="12" t="s">
        <v>85</v>
      </c>
      <c r="G1272" s="12"/>
      <c r="H1272" s="12"/>
      <c r="I1272" s="12"/>
      <c r="J1272" s="11"/>
      <c r="K1272" s="12"/>
      <c r="L1272" s="12"/>
      <c r="M1272" s="12" t="s">
        <v>77</v>
      </c>
      <c r="N1272" s="12"/>
      <c r="O1272" s="45"/>
      <c r="P1272" s="46"/>
    </row>
    <row r="1273" spans="1:16" ht="19.5" customHeight="1" x14ac:dyDescent="0.2">
      <c r="B1273" s="47"/>
      <c r="C1273" s="14"/>
      <c r="D1273" s="16" t="s">
        <v>31</v>
      </c>
      <c r="E1273" s="16"/>
      <c r="F1273" s="14"/>
      <c r="G1273" s="16" t="s">
        <v>26</v>
      </c>
      <c r="H1273" s="16"/>
      <c r="I1273" s="14" t="s">
        <v>69</v>
      </c>
      <c r="J1273" s="14"/>
      <c r="K1273" s="16" t="s">
        <v>31</v>
      </c>
      <c r="L1273" s="16"/>
      <c r="M1273" s="14"/>
      <c r="N1273" s="16" t="s">
        <v>26</v>
      </c>
      <c r="O1273" s="48"/>
      <c r="P1273" s="49" t="s">
        <v>14</v>
      </c>
    </row>
    <row r="1274" spans="1:16" ht="19.5" customHeight="1" x14ac:dyDescent="0.2">
      <c r="B1274" s="50" t="s">
        <v>35</v>
      </c>
      <c r="C1274" s="14" t="s">
        <v>76</v>
      </c>
      <c r="D1274" s="14" t="s">
        <v>60</v>
      </c>
      <c r="E1274" s="14" t="s">
        <v>38</v>
      </c>
      <c r="F1274" s="14" t="s">
        <v>76</v>
      </c>
      <c r="G1274" s="14" t="s">
        <v>60</v>
      </c>
      <c r="H1274" s="14" t="s">
        <v>38</v>
      </c>
      <c r="I1274" s="17"/>
      <c r="J1274" s="14" t="s">
        <v>76</v>
      </c>
      <c r="K1274" s="14" t="s">
        <v>60</v>
      </c>
      <c r="L1274" s="14" t="s">
        <v>38</v>
      </c>
      <c r="M1274" s="14" t="s">
        <v>76</v>
      </c>
      <c r="N1274" s="14" t="s">
        <v>60</v>
      </c>
      <c r="O1274" s="51" t="s">
        <v>38</v>
      </c>
      <c r="P1274" s="52"/>
    </row>
    <row r="1275" spans="1:16" ht="7" customHeight="1" x14ac:dyDescent="0.2">
      <c r="B1275" s="53"/>
      <c r="C1275" s="14"/>
      <c r="D1275" s="14"/>
      <c r="E1275" s="14"/>
      <c r="F1275" s="14"/>
      <c r="G1275" s="14"/>
      <c r="H1275" s="14"/>
      <c r="I1275" s="14"/>
      <c r="J1275" s="14"/>
      <c r="K1275" s="14"/>
      <c r="L1275" s="14"/>
      <c r="M1275" s="14"/>
      <c r="N1275" s="14"/>
      <c r="O1275" s="51"/>
      <c r="P1275" s="49"/>
    </row>
    <row r="1276" spans="1:16" ht="19.5" customHeight="1" x14ac:dyDescent="0.2">
      <c r="B1276" s="27" t="s">
        <v>40</v>
      </c>
      <c r="C1276" s="28">
        <v>38</v>
      </c>
      <c r="D1276" s="28">
        <v>124</v>
      </c>
      <c r="E1276" s="28">
        <f>SUM(C1276:D1276)</f>
        <v>162</v>
      </c>
      <c r="F1276" s="28">
        <v>5746</v>
      </c>
      <c r="G1276" s="28">
        <v>7185</v>
      </c>
      <c r="H1276" s="28">
        <f>SUM(F1276:G1276)</f>
        <v>12931</v>
      </c>
      <c r="I1276" s="28">
        <f>E1276+H1276</f>
        <v>13093</v>
      </c>
      <c r="J1276" s="28">
        <v>40951</v>
      </c>
      <c r="K1276" s="28">
        <v>114055</v>
      </c>
      <c r="L1276" s="28">
        <f>SUM(J1276:K1276)</f>
        <v>155006</v>
      </c>
      <c r="M1276" s="28">
        <v>180584</v>
      </c>
      <c r="N1276" s="28">
        <v>479142</v>
      </c>
      <c r="O1276" s="28">
        <f>SUM(M1276:N1276)</f>
        <v>659726</v>
      </c>
      <c r="P1276" s="30">
        <f>L1276+O1276</f>
        <v>814732</v>
      </c>
    </row>
    <row r="1277" spans="1:16" ht="19.5" customHeight="1" x14ac:dyDescent="0.2">
      <c r="B1277" s="27" t="s">
        <v>46</v>
      </c>
      <c r="C1277" s="28">
        <v>29</v>
      </c>
      <c r="D1277" s="28">
        <v>121</v>
      </c>
      <c r="E1277" s="28">
        <f t="shared" ref="E1277:E1287" si="661">SUM(C1277:D1277)</f>
        <v>150</v>
      </c>
      <c r="F1277" s="28">
        <v>5383</v>
      </c>
      <c r="G1277" s="28">
        <v>6785</v>
      </c>
      <c r="H1277" s="28">
        <f t="shared" ref="H1277:H1287" si="662">SUM(F1277:G1277)</f>
        <v>12168</v>
      </c>
      <c r="I1277" s="28">
        <f>E1277+H1277</f>
        <v>12318</v>
      </c>
      <c r="J1277" s="28">
        <v>41663</v>
      </c>
      <c r="K1277" s="28">
        <v>101187</v>
      </c>
      <c r="L1277" s="28">
        <f t="shared" ref="L1277:L1287" si="663">SUM(J1277:K1277)</f>
        <v>142850</v>
      </c>
      <c r="M1277" s="28">
        <v>178523</v>
      </c>
      <c r="N1277" s="25">
        <v>442270</v>
      </c>
      <c r="O1277" s="28">
        <f t="shared" ref="O1277:O1287" si="664">SUM(M1277:N1277)</f>
        <v>620793</v>
      </c>
      <c r="P1277" s="30">
        <f t="shared" ref="P1277:P1287" si="665">L1277+O1277</f>
        <v>763643</v>
      </c>
    </row>
    <row r="1278" spans="1:16" ht="19.5" customHeight="1" x14ac:dyDescent="0.2">
      <c r="B1278" s="27" t="s">
        <v>8</v>
      </c>
      <c r="C1278" s="28">
        <v>63</v>
      </c>
      <c r="D1278" s="28">
        <v>84</v>
      </c>
      <c r="E1278" s="28">
        <f t="shared" si="661"/>
        <v>147</v>
      </c>
      <c r="F1278" s="28">
        <v>7758</v>
      </c>
      <c r="G1278" s="28">
        <v>8956</v>
      </c>
      <c r="H1278" s="28">
        <f t="shared" si="662"/>
        <v>16714</v>
      </c>
      <c r="I1278" s="28">
        <f>E1278+H1278</f>
        <v>16861</v>
      </c>
      <c r="J1278" s="28">
        <v>54136</v>
      </c>
      <c r="K1278" s="28">
        <v>110721</v>
      </c>
      <c r="L1278" s="28">
        <f t="shared" si="663"/>
        <v>164857</v>
      </c>
      <c r="M1278" s="28">
        <v>197626</v>
      </c>
      <c r="N1278" s="28">
        <v>491737</v>
      </c>
      <c r="O1278" s="28">
        <f t="shared" si="664"/>
        <v>689363</v>
      </c>
      <c r="P1278" s="30">
        <f t="shared" si="665"/>
        <v>854220</v>
      </c>
    </row>
    <row r="1279" spans="1:16" ht="19.5" customHeight="1" x14ac:dyDescent="0.2">
      <c r="B1279" s="27" t="s">
        <v>50</v>
      </c>
      <c r="C1279" s="28">
        <v>48</v>
      </c>
      <c r="D1279" s="28">
        <v>70</v>
      </c>
      <c r="E1279" s="28">
        <f t="shared" si="661"/>
        <v>118</v>
      </c>
      <c r="F1279" s="28">
        <v>7558</v>
      </c>
      <c r="G1279" s="28">
        <v>8880</v>
      </c>
      <c r="H1279" s="28">
        <f t="shared" si="662"/>
        <v>16438</v>
      </c>
      <c r="I1279" s="28">
        <f t="shared" ref="I1279:I1287" si="666">E1279+H1279</f>
        <v>16556</v>
      </c>
      <c r="J1279" s="28">
        <v>57861</v>
      </c>
      <c r="K1279" s="28">
        <v>99284</v>
      </c>
      <c r="L1279" s="28">
        <f t="shared" si="663"/>
        <v>157145</v>
      </c>
      <c r="M1279" s="28">
        <v>193462</v>
      </c>
      <c r="N1279" s="28">
        <v>494495</v>
      </c>
      <c r="O1279" s="28">
        <f t="shared" si="664"/>
        <v>687957</v>
      </c>
      <c r="P1279" s="30">
        <f t="shared" si="665"/>
        <v>845102</v>
      </c>
    </row>
    <row r="1280" spans="1:16" ht="19.5" customHeight="1" x14ac:dyDescent="0.2">
      <c r="B1280" s="27" t="s">
        <v>51</v>
      </c>
      <c r="C1280" s="28">
        <v>55</v>
      </c>
      <c r="D1280" s="28">
        <v>56</v>
      </c>
      <c r="E1280" s="28">
        <f t="shared" si="661"/>
        <v>111</v>
      </c>
      <c r="F1280" s="28">
        <v>7132</v>
      </c>
      <c r="G1280" s="28">
        <v>8036</v>
      </c>
      <c r="H1280" s="28">
        <f t="shared" si="662"/>
        <v>15168</v>
      </c>
      <c r="I1280" s="28">
        <f t="shared" si="666"/>
        <v>15279</v>
      </c>
      <c r="J1280" s="28">
        <v>75529</v>
      </c>
      <c r="K1280" s="28">
        <v>94026</v>
      </c>
      <c r="L1280" s="28">
        <f t="shared" si="663"/>
        <v>169555</v>
      </c>
      <c r="M1280" s="28">
        <v>189843</v>
      </c>
      <c r="N1280" s="28">
        <v>466958</v>
      </c>
      <c r="O1280" s="28">
        <f t="shared" si="664"/>
        <v>656801</v>
      </c>
      <c r="P1280" s="30">
        <f t="shared" si="665"/>
        <v>826356</v>
      </c>
    </row>
    <row r="1281" spans="1:16" ht="19.5" customHeight="1" x14ac:dyDescent="0.2">
      <c r="B1281" s="27" t="s">
        <v>53</v>
      </c>
      <c r="C1281" s="28">
        <v>55</v>
      </c>
      <c r="D1281" s="28">
        <v>53</v>
      </c>
      <c r="E1281" s="28">
        <f t="shared" si="661"/>
        <v>108</v>
      </c>
      <c r="F1281" s="28">
        <v>6001</v>
      </c>
      <c r="G1281" s="28">
        <v>8500</v>
      </c>
      <c r="H1281" s="28">
        <f t="shared" si="662"/>
        <v>14501</v>
      </c>
      <c r="I1281" s="28">
        <f t="shared" si="666"/>
        <v>14609</v>
      </c>
      <c r="J1281" s="28">
        <v>67656</v>
      </c>
      <c r="K1281" s="28">
        <v>86740</v>
      </c>
      <c r="L1281" s="28">
        <f t="shared" si="663"/>
        <v>154396</v>
      </c>
      <c r="M1281" s="28">
        <v>195226</v>
      </c>
      <c r="N1281" s="28">
        <v>481098</v>
      </c>
      <c r="O1281" s="28">
        <f t="shared" si="664"/>
        <v>676324</v>
      </c>
      <c r="P1281" s="30">
        <f t="shared" si="665"/>
        <v>830720</v>
      </c>
    </row>
    <row r="1282" spans="1:16" ht="19.5" customHeight="1" x14ac:dyDescent="0.2">
      <c r="B1282" s="27" t="s">
        <v>58</v>
      </c>
      <c r="C1282" s="28">
        <v>41</v>
      </c>
      <c r="D1282" s="28">
        <v>82</v>
      </c>
      <c r="E1282" s="28">
        <f t="shared" si="661"/>
        <v>123</v>
      </c>
      <c r="F1282" s="28">
        <v>7449</v>
      </c>
      <c r="G1282" s="28">
        <v>9369</v>
      </c>
      <c r="H1282" s="28">
        <f t="shared" si="662"/>
        <v>16818</v>
      </c>
      <c r="I1282" s="28">
        <f t="shared" si="666"/>
        <v>16941</v>
      </c>
      <c r="J1282" s="28">
        <v>52872</v>
      </c>
      <c r="K1282" s="28">
        <v>90162</v>
      </c>
      <c r="L1282" s="28">
        <f t="shared" si="663"/>
        <v>143034</v>
      </c>
      <c r="M1282" s="28">
        <v>185228</v>
      </c>
      <c r="N1282" s="28">
        <v>449670</v>
      </c>
      <c r="O1282" s="28">
        <f t="shared" si="664"/>
        <v>634898</v>
      </c>
      <c r="P1282" s="30">
        <f t="shared" si="665"/>
        <v>777932</v>
      </c>
    </row>
    <row r="1283" spans="1:16" ht="19.5" customHeight="1" x14ac:dyDescent="0.2">
      <c r="B1283" s="27" t="s">
        <v>4</v>
      </c>
      <c r="C1283" s="28">
        <v>38</v>
      </c>
      <c r="D1283" s="28">
        <v>78</v>
      </c>
      <c r="E1283" s="28">
        <f t="shared" si="661"/>
        <v>116</v>
      </c>
      <c r="F1283" s="28">
        <v>5957</v>
      </c>
      <c r="G1283" s="28">
        <v>8573</v>
      </c>
      <c r="H1283" s="28">
        <f t="shared" si="662"/>
        <v>14530</v>
      </c>
      <c r="I1283" s="28">
        <f t="shared" si="666"/>
        <v>14646</v>
      </c>
      <c r="J1283" s="28">
        <v>57747</v>
      </c>
      <c r="K1283" s="28">
        <v>109820</v>
      </c>
      <c r="L1283" s="28">
        <f t="shared" si="663"/>
        <v>167567</v>
      </c>
      <c r="M1283" s="28">
        <v>174098</v>
      </c>
      <c r="N1283" s="28">
        <v>413178</v>
      </c>
      <c r="O1283" s="28">
        <f t="shared" si="664"/>
        <v>587276</v>
      </c>
      <c r="P1283" s="30">
        <f t="shared" si="665"/>
        <v>754843</v>
      </c>
    </row>
    <row r="1284" spans="1:16" ht="19.5" customHeight="1" x14ac:dyDescent="0.2">
      <c r="B1284" s="27" t="s">
        <v>59</v>
      </c>
      <c r="C1284" s="28">
        <v>33</v>
      </c>
      <c r="D1284" s="28">
        <v>71</v>
      </c>
      <c r="E1284" s="28">
        <f t="shared" si="661"/>
        <v>104</v>
      </c>
      <c r="F1284" s="28">
        <v>4536</v>
      </c>
      <c r="G1284" s="28">
        <v>8578</v>
      </c>
      <c r="H1284" s="28">
        <f t="shared" si="662"/>
        <v>13114</v>
      </c>
      <c r="I1284" s="28">
        <f t="shared" si="666"/>
        <v>13218</v>
      </c>
      <c r="J1284" s="28">
        <v>45404</v>
      </c>
      <c r="K1284" s="28">
        <v>90501</v>
      </c>
      <c r="L1284" s="28">
        <f t="shared" si="663"/>
        <v>135905</v>
      </c>
      <c r="M1284" s="28">
        <v>171728</v>
      </c>
      <c r="N1284" s="28">
        <v>444437</v>
      </c>
      <c r="O1284" s="28">
        <f t="shared" si="664"/>
        <v>616165</v>
      </c>
      <c r="P1284" s="30">
        <f t="shared" si="665"/>
        <v>752070</v>
      </c>
    </row>
    <row r="1285" spans="1:16" ht="19.5" customHeight="1" x14ac:dyDescent="0.2">
      <c r="B1285" s="27" t="s">
        <v>25</v>
      </c>
      <c r="C1285" s="28">
        <v>41</v>
      </c>
      <c r="D1285" s="28">
        <v>79</v>
      </c>
      <c r="E1285" s="28">
        <f t="shared" si="661"/>
        <v>120</v>
      </c>
      <c r="F1285" s="28">
        <v>5329</v>
      </c>
      <c r="G1285" s="28">
        <v>8851</v>
      </c>
      <c r="H1285" s="28">
        <f t="shared" si="662"/>
        <v>14180</v>
      </c>
      <c r="I1285" s="28">
        <f t="shared" si="666"/>
        <v>14300</v>
      </c>
      <c r="J1285" s="28">
        <v>51509</v>
      </c>
      <c r="K1285" s="28">
        <v>109407</v>
      </c>
      <c r="L1285" s="28">
        <f t="shared" si="663"/>
        <v>160916</v>
      </c>
      <c r="M1285" s="28">
        <v>170898</v>
      </c>
      <c r="N1285" s="28">
        <v>501607</v>
      </c>
      <c r="O1285" s="28">
        <f t="shared" si="664"/>
        <v>672505</v>
      </c>
      <c r="P1285" s="30">
        <f t="shared" si="665"/>
        <v>833421</v>
      </c>
    </row>
    <row r="1286" spans="1:16" ht="19.5" customHeight="1" x14ac:dyDescent="0.2">
      <c r="B1286" s="27" t="s">
        <v>19</v>
      </c>
      <c r="C1286" s="28">
        <v>28</v>
      </c>
      <c r="D1286" s="28">
        <v>92</v>
      </c>
      <c r="E1286" s="28">
        <f t="shared" si="661"/>
        <v>120</v>
      </c>
      <c r="F1286" s="28">
        <v>5574</v>
      </c>
      <c r="G1286" s="28">
        <v>9231</v>
      </c>
      <c r="H1286" s="28">
        <f t="shared" si="662"/>
        <v>14805</v>
      </c>
      <c r="I1286" s="28">
        <f t="shared" si="666"/>
        <v>14925</v>
      </c>
      <c r="J1286" s="28">
        <v>68749</v>
      </c>
      <c r="K1286" s="28">
        <v>100582</v>
      </c>
      <c r="L1286" s="28">
        <f t="shared" si="663"/>
        <v>169331</v>
      </c>
      <c r="M1286" s="28">
        <v>183221</v>
      </c>
      <c r="N1286" s="28">
        <v>460123</v>
      </c>
      <c r="O1286" s="28">
        <f t="shared" si="664"/>
        <v>643344</v>
      </c>
      <c r="P1286" s="30">
        <f t="shared" si="665"/>
        <v>812675</v>
      </c>
    </row>
    <row r="1287" spans="1:16" ht="19.5" customHeight="1" x14ac:dyDescent="0.2">
      <c r="B1287" s="27" t="s">
        <v>66</v>
      </c>
      <c r="C1287" s="28">
        <v>34</v>
      </c>
      <c r="D1287" s="28">
        <v>55</v>
      </c>
      <c r="E1287" s="28">
        <f t="shared" si="661"/>
        <v>89</v>
      </c>
      <c r="F1287" s="28">
        <v>7786</v>
      </c>
      <c r="G1287" s="28">
        <v>11297</v>
      </c>
      <c r="H1287" s="28">
        <f t="shared" si="662"/>
        <v>19083</v>
      </c>
      <c r="I1287" s="28">
        <f t="shared" si="666"/>
        <v>19172</v>
      </c>
      <c r="J1287" s="28">
        <v>77700</v>
      </c>
      <c r="K1287" s="28">
        <v>134066</v>
      </c>
      <c r="L1287" s="28">
        <f t="shared" si="663"/>
        <v>211766</v>
      </c>
      <c r="M1287" s="28">
        <v>201704</v>
      </c>
      <c r="N1287" s="28">
        <v>516763</v>
      </c>
      <c r="O1287" s="28">
        <f t="shared" si="664"/>
        <v>718467</v>
      </c>
      <c r="P1287" s="30">
        <f t="shared" si="665"/>
        <v>930233</v>
      </c>
    </row>
    <row r="1288" spans="1:16" ht="19.5" customHeight="1" x14ac:dyDescent="0.2">
      <c r="B1288" s="32"/>
      <c r="C1288" s="28"/>
      <c r="D1288" s="28"/>
      <c r="E1288" s="28"/>
      <c r="F1288" s="28"/>
      <c r="G1288" s="28"/>
      <c r="H1288" s="28"/>
      <c r="I1288" s="28"/>
      <c r="J1288" s="28"/>
      <c r="K1288" s="28"/>
      <c r="L1288" s="28"/>
      <c r="M1288" s="28"/>
      <c r="N1288" s="28"/>
      <c r="O1288" s="28"/>
      <c r="P1288" s="30"/>
    </row>
    <row r="1289" spans="1:16" ht="19.5" customHeight="1" x14ac:dyDescent="0.2">
      <c r="A1289" s="4" t="s">
        <v>863</v>
      </c>
      <c r="B1289" s="32" t="s">
        <v>72</v>
      </c>
      <c r="C1289" s="28">
        <f>SUM(C1276:C1287)</f>
        <v>503</v>
      </c>
      <c r="D1289" s="28">
        <f t="shared" ref="D1289:P1289" si="667">SUM(D1276:D1287)</f>
        <v>965</v>
      </c>
      <c r="E1289" s="28">
        <f t="shared" si="667"/>
        <v>1468</v>
      </c>
      <c r="F1289" s="28">
        <f t="shared" si="667"/>
        <v>76209</v>
      </c>
      <c r="G1289" s="28">
        <f t="shared" si="667"/>
        <v>104241</v>
      </c>
      <c r="H1289" s="28">
        <f t="shared" si="667"/>
        <v>180450</v>
      </c>
      <c r="I1289" s="28">
        <f t="shared" si="667"/>
        <v>181918</v>
      </c>
      <c r="J1289" s="28">
        <f t="shared" si="667"/>
        <v>691777</v>
      </c>
      <c r="K1289" s="28">
        <f t="shared" si="667"/>
        <v>1240551</v>
      </c>
      <c r="L1289" s="28">
        <f t="shared" si="667"/>
        <v>1932328</v>
      </c>
      <c r="M1289" s="28">
        <f t="shared" si="667"/>
        <v>2222141</v>
      </c>
      <c r="N1289" s="28">
        <f t="shared" si="667"/>
        <v>5641478</v>
      </c>
      <c r="O1289" s="28">
        <f t="shared" si="667"/>
        <v>7863619</v>
      </c>
      <c r="P1289" s="28">
        <f t="shared" si="667"/>
        <v>9795947</v>
      </c>
    </row>
    <row r="1290" spans="1:16" ht="7" customHeight="1" x14ac:dyDescent="0.2">
      <c r="B1290" s="32"/>
      <c r="C1290" s="28"/>
      <c r="D1290" s="28"/>
      <c r="E1290" s="28"/>
      <c r="F1290" s="28"/>
      <c r="G1290" s="28"/>
      <c r="H1290" s="28"/>
      <c r="I1290" s="28"/>
      <c r="J1290" s="28"/>
      <c r="K1290" s="28"/>
      <c r="L1290" s="28"/>
      <c r="M1290" s="28"/>
      <c r="N1290" s="28"/>
      <c r="O1290" s="28"/>
      <c r="P1290" s="30"/>
    </row>
    <row r="1291" spans="1:16" ht="19.5" customHeight="1" x14ac:dyDescent="0.2">
      <c r="B1291" s="33" t="s">
        <v>40</v>
      </c>
      <c r="C1291" s="34">
        <v>18</v>
      </c>
      <c r="D1291" s="34">
        <v>61</v>
      </c>
      <c r="E1291" s="34">
        <f t="shared" ref="E1291:E1293" si="668">SUM(C1291:D1291)</f>
        <v>79</v>
      </c>
      <c r="F1291" s="34">
        <v>5832</v>
      </c>
      <c r="G1291" s="34">
        <v>7969</v>
      </c>
      <c r="H1291" s="34">
        <f t="shared" ref="H1291:H1293" si="669">SUM(F1291:G1291)</f>
        <v>13801</v>
      </c>
      <c r="I1291" s="34">
        <f t="shared" ref="I1291:I1293" si="670">E1291+H1291</f>
        <v>13880</v>
      </c>
      <c r="J1291" s="34">
        <v>49229</v>
      </c>
      <c r="K1291" s="34">
        <v>84547</v>
      </c>
      <c r="L1291" s="34">
        <f t="shared" ref="L1291:L1293" si="671">SUM(J1291:K1291)</f>
        <v>133776</v>
      </c>
      <c r="M1291" s="34">
        <v>164159</v>
      </c>
      <c r="N1291" s="34">
        <v>435753</v>
      </c>
      <c r="O1291" s="34">
        <f t="shared" ref="O1291:O1293" si="672">SUM(M1291:N1291)</f>
        <v>599912</v>
      </c>
      <c r="P1291" s="38">
        <f t="shared" ref="P1291:P1293" si="673">L1291+O1291</f>
        <v>733688</v>
      </c>
    </row>
    <row r="1292" spans="1:16" ht="19.5" customHeight="1" x14ac:dyDescent="0.2">
      <c r="B1292" s="27" t="s">
        <v>46</v>
      </c>
      <c r="C1292" s="28">
        <v>17</v>
      </c>
      <c r="D1292" s="28">
        <v>76</v>
      </c>
      <c r="E1292" s="28">
        <f t="shared" si="668"/>
        <v>93</v>
      </c>
      <c r="F1292" s="28">
        <v>6049</v>
      </c>
      <c r="G1292" s="28">
        <v>7919</v>
      </c>
      <c r="H1292" s="28">
        <f t="shared" si="669"/>
        <v>13968</v>
      </c>
      <c r="I1292" s="28">
        <f t="shared" si="670"/>
        <v>14061</v>
      </c>
      <c r="J1292" s="28">
        <v>49108</v>
      </c>
      <c r="K1292" s="28">
        <v>62797</v>
      </c>
      <c r="L1292" s="28">
        <f t="shared" si="671"/>
        <v>111905</v>
      </c>
      <c r="M1292" s="28">
        <v>157640</v>
      </c>
      <c r="N1292" s="25">
        <v>356435</v>
      </c>
      <c r="O1292" s="28">
        <f t="shared" si="672"/>
        <v>514075</v>
      </c>
      <c r="P1292" s="30">
        <f t="shared" si="673"/>
        <v>625980</v>
      </c>
    </row>
    <row r="1293" spans="1:16" ht="19.5" customHeight="1" x14ac:dyDescent="0.2">
      <c r="B1293" s="27" t="s">
        <v>8</v>
      </c>
      <c r="C1293" s="28">
        <v>29</v>
      </c>
      <c r="D1293" s="28">
        <v>74</v>
      </c>
      <c r="E1293" s="28">
        <f t="shared" si="668"/>
        <v>103</v>
      </c>
      <c r="F1293" s="28">
        <v>7856</v>
      </c>
      <c r="G1293" s="28">
        <v>9472</v>
      </c>
      <c r="H1293" s="28">
        <f t="shared" si="669"/>
        <v>17328</v>
      </c>
      <c r="I1293" s="28">
        <f t="shared" si="670"/>
        <v>17431</v>
      </c>
      <c r="J1293" s="28">
        <v>53124</v>
      </c>
      <c r="K1293" s="28">
        <v>69191</v>
      </c>
      <c r="L1293" s="28">
        <f t="shared" si="671"/>
        <v>122315</v>
      </c>
      <c r="M1293" s="28">
        <v>181204</v>
      </c>
      <c r="N1293" s="28">
        <v>464674</v>
      </c>
      <c r="O1293" s="28">
        <f t="shared" si="672"/>
        <v>645878</v>
      </c>
      <c r="P1293" s="30">
        <f t="shared" si="673"/>
        <v>768193</v>
      </c>
    </row>
    <row r="1294" spans="1:16" ht="19.5" customHeight="1" x14ac:dyDescent="0.2">
      <c r="B1294" s="32"/>
      <c r="C1294" s="28"/>
      <c r="D1294" s="28"/>
      <c r="E1294" s="28"/>
      <c r="F1294" s="28"/>
      <c r="G1294" s="28"/>
      <c r="H1294" s="28"/>
      <c r="I1294" s="28"/>
      <c r="J1294" s="28"/>
      <c r="K1294" s="28"/>
      <c r="L1294" s="28"/>
      <c r="M1294" s="28"/>
      <c r="N1294" s="28"/>
      <c r="O1294" s="28"/>
      <c r="P1294" s="30"/>
    </row>
    <row r="1295" spans="1:16" ht="19.5" customHeight="1" x14ac:dyDescent="0.2">
      <c r="A1295" s="4" t="s">
        <v>864</v>
      </c>
      <c r="B1295" s="32" t="s">
        <v>74</v>
      </c>
      <c r="C1295" s="28">
        <f>SUM(C1279:C1287,C1291:C1293)</f>
        <v>437</v>
      </c>
      <c r="D1295" s="28">
        <f t="shared" ref="D1295:P1295" si="674">SUM(D1279:D1287,D1291:D1293)</f>
        <v>847</v>
      </c>
      <c r="E1295" s="28">
        <f t="shared" si="674"/>
        <v>1284</v>
      </c>
      <c r="F1295" s="28">
        <f t="shared" si="674"/>
        <v>77059</v>
      </c>
      <c r="G1295" s="28">
        <f t="shared" si="674"/>
        <v>106675</v>
      </c>
      <c r="H1295" s="28">
        <f t="shared" si="674"/>
        <v>183734</v>
      </c>
      <c r="I1295" s="28">
        <f t="shared" si="674"/>
        <v>185018</v>
      </c>
      <c r="J1295" s="28">
        <f t="shared" si="674"/>
        <v>706488</v>
      </c>
      <c r="K1295" s="28">
        <f t="shared" si="674"/>
        <v>1131123</v>
      </c>
      <c r="L1295" s="28">
        <f t="shared" si="674"/>
        <v>1837611</v>
      </c>
      <c r="M1295" s="28">
        <f t="shared" si="674"/>
        <v>2168411</v>
      </c>
      <c r="N1295" s="28">
        <f t="shared" si="674"/>
        <v>5485191</v>
      </c>
      <c r="O1295" s="28">
        <f t="shared" si="674"/>
        <v>7653602</v>
      </c>
      <c r="P1295" s="28">
        <f t="shared" si="674"/>
        <v>9491213</v>
      </c>
    </row>
    <row r="1296" spans="1:16" ht="7" customHeight="1" x14ac:dyDescent="0.2">
      <c r="B1296" s="39"/>
      <c r="C1296" s="40"/>
      <c r="D1296" s="40"/>
      <c r="E1296" s="40"/>
      <c r="F1296" s="40"/>
      <c r="G1296" s="40"/>
      <c r="H1296" s="40"/>
      <c r="I1296" s="40"/>
      <c r="J1296" s="40"/>
      <c r="K1296" s="40"/>
      <c r="L1296" s="40"/>
      <c r="M1296" s="40"/>
      <c r="N1296" s="40"/>
      <c r="O1296" s="40"/>
      <c r="P1296" s="54"/>
    </row>
    <row r="1297" spans="2:16" ht="19.5" customHeight="1" x14ac:dyDescent="0.2">
      <c r="B1297" s="81" t="str">
        <f>B1243</f>
        <v>令　和　４　年　空　港　管　理　状　況　調　書</v>
      </c>
      <c r="C1297" s="81"/>
      <c r="D1297" s="81"/>
      <c r="E1297" s="81"/>
      <c r="F1297" s="81"/>
      <c r="G1297" s="81"/>
      <c r="H1297" s="81"/>
      <c r="I1297" s="81"/>
      <c r="J1297" s="81"/>
      <c r="K1297" s="81"/>
      <c r="L1297" s="81"/>
      <c r="M1297" s="81"/>
      <c r="N1297" s="81"/>
      <c r="O1297" s="81"/>
      <c r="P1297" s="81"/>
    </row>
    <row r="1298" spans="2:16" ht="19.5" customHeight="1" x14ac:dyDescent="0.2">
      <c r="B1298" s="6" t="s">
        <v>2</v>
      </c>
      <c r="C1298" s="6" t="s">
        <v>685</v>
      </c>
      <c r="D1298" s="43"/>
      <c r="E1298" s="43"/>
      <c r="F1298" s="43"/>
      <c r="G1298" s="43"/>
      <c r="H1298" s="43"/>
      <c r="I1298" s="43"/>
      <c r="J1298" s="43"/>
      <c r="K1298" s="43"/>
      <c r="L1298" s="43"/>
      <c r="M1298" s="43"/>
      <c r="N1298" s="43"/>
      <c r="O1298" s="44"/>
      <c r="P1298" s="44"/>
    </row>
    <row r="1299" spans="2:16" ht="19.5" customHeight="1" x14ac:dyDescent="0.2">
      <c r="B1299" s="10" t="s">
        <v>11</v>
      </c>
      <c r="C1299" s="11"/>
      <c r="D1299" s="12" t="s">
        <v>17</v>
      </c>
      <c r="E1299" s="12"/>
      <c r="F1299" s="82" t="s">
        <v>83</v>
      </c>
      <c r="G1299" s="83"/>
      <c r="H1299" s="83"/>
      <c r="I1299" s="83"/>
      <c r="J1299" s="83"/>
      <c r="K1299" s="83"/>
      <c r="L1299" s="83"/>
      <c r="M1299" s="84"/>
      <c r="N1299" s="82" t="s">
        <v>701</v>
      </c>
      <c r="O1299" s="83"/>
      <c r="P1299" s="85"/>
    </row>
    <row r="1300" spans="2:16" ht="19.5" customHeight="1" x14ac:dyDescent="0.2">
      <c r="B1300" s="13"/>
      <c r="C1300" s="14" t="s">
        <v>23</v>
      </c>
      <c r="D1300" s="14" t="s">
        <v>5</v>
      </c>
      <c r="E1300" s="14" t="s">
        <v>30</v>
      </c>
      <c r="F1300" s="14"/>
      <c r="G1300" s="16" t="s">
        <v>31</v>
      </c>
      <c r="H1300" s="16"/>
      <c r="I1300" s="16"/>
      <c r="J1300" s="14"/>
      <c r="K1300" s="16" t="s">
        <v>26</v>
      </c>
      <c r="L1300" s="16"/>
      <c r="M1300" s="14" t="s">
        <v>14</v>
      </c>
      <c r="N1300" s="17" t="s">
        <v>393</v>
      </c>
      <c r="O1300" s="18" t="s">
        <v>67</v>
      </c>
      <c r="P1300" s="19" t="s">
        <v>69</v>
      </c>
    </row>
    <row r="1301" spans="2:16" ht="19.5" customHeight="1" x14ac:dyDescent="0.2">
      <c r="B1301" s="13" t="s">
        <v>35</v>
      </c>
      <c r="C1301" s="17"/>
      <c r="D1301" s="17"/>
      <c r="E1301" s="17"/>
      <c r="F1301" s="14" t="s">
        <v>36</v>
      </c>
      <c r="G1301" s="14" t="s">
        <v>41</v>
      </c>
      <c r="H1301" s="14" t="s">
        <v>44</v>
      </c>
      <c r="I1301" s="14" t="s">
        <v>38</v>
      </c>
      <c r="J1301" s="14" t="s">
        <v>36</v>
      </c>
      <c r="K1301" s="14" t="s">
        <v>41</v>
      </c>
      <c r="L1301" s="14" t="s">
        <v>38</v>
      </c>
      <c r="M1301" s="17"/>
      <c r="N1301" s="20"/>
      <c r="O1301" s="21"/>
      <c r="P1301" s="22"/>
    </row>
    <row r="1302" spans="2:16" ht="7" customHeight="1" x14ac:dyDescent="0.2">
      <c r="B1302" s="23"/>
      <c r="C1302" s="14"/>
      <c r="D1302" s="14"/>
      <c r="E1302" s="14"/>
      <c r="F1302" s="14"/>
      <c r="G1302" s="14"/>
      <c r="H1302" s="14"/>
      <c r="I1302" s="14"/>
      <c r="J1302" s="14"/>
      <c r="K1302" s="14"/>
      <c r="L1302" s="14"/>
      <c r="M1302" s="14"/>
      <c r="N1302" s="24"/>
      <c r="O1302" s="25"/>
      <c r="P1302" s="26"/>
    </row>
    <row r="1303" spans="2:16" ht="19.5" customHeight="1" x14ac:dyDescent="0.2">
      <c r="B1303" s="27" t="s">
        <v>40</v>
      </c>
      <c r="C1303" s="57">
        <f>C277+C331+C385+C439+C493+C547+C601+C655+C709+C763+C817+C871+C925+C979+C1033+C1087+C1141+C1195+C1249</f>
        <v>1237</v>
      </c>
      <c r="D1303" s="57">
        <f t="shared" ref="D1303:D1314" si="675">D277+D331+D385+D439+D493+D547+D601+D655+D709+D763+D817+D871+D925+D979+D1033+D1087+D1141+D1195+D1249</f>
        <v>47667</v>
      </c>
      <c r="E1303" s="57">
        <f>SUM(C1303:D1303)</f>
        <v>48904</v>
      </c>
      <c r="F1303" s="57">
        <f t="shared" ref="F1303:H1303" si="676">F277+F331+F385+F439+F493+F547+F601+F655+F709+F763+F817+F871+F925+F979+F1033+F1087+F1141+F1195+F1249</f>
        <v>39501</v>
      </c>
      <c r="G1303" s="57">
        <f t="shared" si="676"/>
        <v>26399</v>
      </c>
      <c r="H1303" s="57">
        <f t="shared" si="676"/>
        <v>11550</v>
      </c>
      <c r="I1303" s="57">
        <f>SUM(F1303:H1303)</f>
        <v>77450</v>
      </c>
      <c r="J1303" s="57">
        <f t="shared" ref="J1303:K1303" si="677">J277+J331+J385+J439+J493+J547+J601+J655+J709+J763+J817+J871+J925+J979+J1033+J1087+J1141+J1195+J1249</f>
        <v>3278543</v>
      </c>
      <c r="K1303" s="57">
        <f t="shared" si="677"/>
        <v>3313621</v>
      </c>
      <c r="L1303" s="29">
        <f>SUM(J1303:K1303)</f>
        <v>6592164</v>
      </c>
      <c r="M1303" s="29">
        <f>I1303+L1303</f>
        <v>6669614</v>
      </c>
      <c r="N1303" s="57">
        <f t="shared" ref="N1303:O1303" si="678">N277+N331+N385+N439+N493+N547+N601+N655+N709+N763+N817+N871+N925+N979+N1033+N1087+N1141+N1195+N1249</f>
        <v>283400</v>
      </c>
      <c r="O1303" s="57">
        <f t="shared" si="678"/>
        <v>156</v>
      </c>
      <c r="P1303" s="30">
        <f>SUM(N1303:O1303)</f>
        <v>283556</v>
      </c>
    </row>
    <row r="1304" spans="2:16" ht="19.5" customHeight="1" x14ac:dyDescent="0.2">
      <c r="B1304" s="27" t="s">
        <v>46</v>
      </c>
      <c r="C1304" s="57">
        <f t="shared" ref="C1304" si="679">C278+C332+C386+C440+C494+C548+C602+C656+C710+C764+C818+C872+C926+C980+C1034+C1088+C1142+C1196+C1250</f>
        <v>1085</v>
      </c>
      <c r="D1304" s="57">
        <f t="shared" si="675"/>
        <v>34650</v>
      </c>
      <c r="E1304" s="57">
        <f t="shared" ref="E1304:E1314" si="680">SUM(C1304:D1304)</f>
        <v>35735</v>
      </c>
      <c r="F1304" s="57">
        <f t="shared" ref="F1304:H1304" si="681">F278+F332+F386+F440+F494+F548+F602+F656+F710+F764+F818+F872+F926+F980+F1034+F1088+F1142+F1196+F1250</f>
        <v>24982</v>
      </c>
      <c r="G1304" s="57">
        <f t="shared" si="681"/>
        <v>20116</v>
      </c>
      <c r="H1304" s="57">
        <f t="shared" si="681"/>
        <v>7635</v>
      </c>
      <c r="I1304" s="57">
        <f t="shared" ref="I1304:I1314" si="682">SUM(F1304:H1304)</f>
        <v>52733</v>
      </c>
      <c r="J1304" s="57">
        <f t="shared" ref="J1304:K1304" si="683">J278+J332+J386+J440+J494+J548+J602+J656+J710+J764+J818+J872+J926+J980+J1034+J1088+J1142+J1196+J1250</f>
        <v>2062245</v>
      </c>
      <c r="K1304" s="57">
        <f t="shared" si="683"/>
        <v>2067475</v>
      </c>
      <c r="L1304" s="29">
        <f t="shared" ref="L1304:L1314" si="684">SUM(J1304:K1304)</f>
        <v>4129720</v>
      </c>
      <c r="M1304" s="29">
        <f t="shared" ref="M1304:M1313" si="685">I1304+L1304</f>
        <v>4182453</v>
      </c>
      <c r="N1304" s="57">
        <f t="shared" ref="N1304:O1304" si="686">N278+N332+N386+N440+N494+N548+N602+N656+N710+N764+N818+N872+N926+N980+N1034+N1088+N1142+N1196+N1250</f>
        <v>204810</v>
      </c>
      <c r="O1304" s="57">
        <f t="shared" si="686"/>
        <v>148</v>
      </c>
      <c r="P1304" s="30">
        <f t="shared" ref="P1304:P1314" si="687">SUM(N1304:O1304)</f>
        <v>204958</v>
      </c>
    </row>
    <row r="1305" spans="2:16" ht="19.5" customHeight="1" x14ac:dyDescent="0.2">
      <c r="B1305" s="27" t="s">
        <v>8</v>
      </c>
      <c r="C1305" s="57">
        <f t="shared" ref="C1305" si="688">C279+C333+C387+C441+C495+C549+C603+C657+C711+C765+C819+C873+C927+C981+C1035+C1089+C1143+C1197+C1251</f>
        <v>1161</v>
      </c>
      <c r="D1305" s="57">
        <f t="shared" si="675"/>
        <v>45213</v>
      </c>
      <c r="E1305" s="57">
        <f t="shared" si="680"/>
        <v>46374</v>
      </c>
      <c r="F1305" s="57">
        <f t="shared" ref="F1305:H1305" si="689">F279+F333+F387+F441+F495+F549+F603+F657+F711+F765+F819+F873+F927+F981+F1035+F1089+F1143+F1197+F1251</f>
        <v>39082</v>
      </c>
      <c r="G1305" s="57">
        <f t="shared" si="689"/>
        <v>55714</v>
      </c>
      <c r="H1305" s="57">
        <f t="shared" si="689"/>
        <v>10249</v>
      </c>
      <c r="I1305" s="57">
        <f t="shared" si="682"/>
        <v>105045</v>
      </c>
      <c r="J1305" s="57">
        <f t="shared" ref="J1305:K1305" si="690">J279+J333+J387+J441+J495+J549+J603+J657+J711+J765+J819+J873+J927+J981+J1035+J1089+J1143+J1197+J1251</f>
        <v>3962386</v>
      </c>
      <c r="K1305" s="57">
        <f t="shared" si="690"/>
        <v>3945070</v>
      </c>
      <c r="L1305" s="29">
        <f t="shared" si="684"/>
        <v>7907456</v>
      </c>
      <c r="M1305" s="29">
        <f t="shared" si="685"/>
        <v>8012501</v>
      </c>
      <c r="N1305" s="57">
        <f t="shared" ref="N1305:O1305" si="691">N279+N333+N387+N441+N495+N549+N603+N657+N711+N765+N819+N873+N927+N981+N1035+N1089+N1143+N1197+N1251</f>
        <v>261146</v>
      </c>
      <c r="O1305" s="57">
        <f t="shared" si="691"/>
        <v>163</v>
      </c>
      <c r="P1305" s="30">
        <f t="shared" si="687"/>
        <v>261309</v>
      </c>
    </row>
    <row r="1306" spans="2:16" ht="19.5" customHeight="1" x14ac:dyDescent="0.2">
      <c r="B1306" s="27" t="s">
        <v>50</v>
      </c>
      <c r="C1306" s="57">
        <f t="shared" ref="C1306" si="692">C280+C334+C388+C442+C496+C550+C604+C658+C712+C766+C820+C874+C928+C982+C1036+C1090+C1144+C1198+C1252</f>
        <v>1132</v>
      </c>
      <c r="D1306" s="57">
        <f t="shared" si="675"/>
        <v>46056</v>
      </c>
      <c r="E1306" s="57">
        <f t="shared" si="680"/>
        <v>47188</v>
      </c>
      <c r="F1306" s="57">
        <f t="shared" ref="F1306:H1306" si="693">F280+F334+F388+F442+F496+F550+F604+F658+F712+F766+F820+F874+F928+F982+F1036+F1090+F1144+F1198+F1252</f>
        <v>75262</v>
      </c>
      <c r="G1306" s="57">
        <f t="shared" si="693"/>
        <v>79624</v>
      </c>
      <c r="H1306" s="57">
        <f t="shared" si="693"/>
        <v>15987</v>
      </c>
      <c r="I1306" s="57">
        <f t="shared" si="682"/>
        <v>170873</v>
      </c>
      <c r="J1306" s="57">
        <f t="shared" ref="J1306:K1306" si="694">J280+J334+J388+J442+J496+J550+J604+J658+J712+J766+J820+J874+J928+J982+J1036+J1090+J1144+J1198+J1252</f>
        <v>3901549</v>
      </c>
      <c r="K1306" s="57">
        <f t="shared" si="694"/>
        <v>3894715</v>
      </c>
      <c r="L1306" s="29">
        <f t="shared" si="684"/>
        <v>7796264</v>
      </c>
      <c r="M1306" s="29">
        <f t="shared" si="685"/>
        <v>7967137</v>
      </c>
      <c r="N1306" s="57">
        <f t="shared" ref="N1306:O1306" si="695">N280+N334+N388+N442+N496+N550+N604+N658+N712+N766+N820+N874+N928+N982+N1036+N1090+N1144+N1198+N1252</f>
        <v>266092</v>
      </c>
      <c r="O1306" s="57">
        <f t="shared" si="695"/>
        <v>155</v>
      </c>
      <c r="P1306" s="30">
        <f t="shared" si="687"/>
        <v>266247</v>
      </c>
    </row>
    <row r="1307" spans="2:16" ht="19.5" customHeight="1" x14ac:dyDescent="0.2">
      <c r="B1307" s="27" t="s">
        <v>51</v>
      </c>
      <c r="C1307" s="57">
        <f t="shared" ref="C1307" si="696">C281+C335+C389+C443+C497+C551+C605+C659+C713+C767+C821+C875+C929+C983+C1037+C1091+C1145+C1199+C1253</f>
        <v>1197</v>
      </c>
      <c r="D1307" s="57">
        <f t="shared" si="675"/>
        <v>50159</v>
      </c>
      <c r="E1307" s="57">
        <f t="shared" si="680"/>
        <v>51356</v>
      </c>
      <c r="F1307" s="57">
        <f t="shared" ref="F1307:H1307" si="697">F281+F335+F389+F443+F497+F551+F605+F659+F713+F767+F821+F875+F929+F983+F1037+F1091+F1145+F1199+F1253</f>
        <v>76054</v>
      </c>
      <c r="G1307" s="57">
        <f t="shared" si="697"/>
        <v>98340</v>
      </c>
      <c r="H1307" s="57">
        <f t="shared" si="697"/>
        <v>20548</v>
      </c>
      <c r="I1307" s="57">
        <f t="shared" si="682"/>
        <v>194942</v>
      </c>
      <c r="J1307" s="57">
        <f t="shared" ref="J1307:K1307" si="698">J281+J335+J389+J443+J497+J551+J605+J659+J713+J767+J821+J875+J929+J983+J1037+J1091+J1145+J1199+J1253</f>
        <v>4487873</v>
      </c>
      <c r="K1307" s="57">
        <f t="shared" si="698"/>
        <v>4494456</v>
      </c>
      <c r="L1307" s="29">
        <f t="shared" si="684"/>
        <v>8982329</v>
      </c>
      <c r="M1307" s="29">
        <f t="shared" si="685"/>
        <v>9177271</v>
      </c>
      <c r="N1307" s="57">
        <f t="shared" ref="N1307:O1307" si="699">N281+N335+N389+N443+N497+N551+N605+N659+N713+N767+N821+N875+N929+N983+N1037+N1091+N1145+N1199+N1253</f>
        <v>291697</v>
      </c>
      <c r="O1307" s="57">
        <f t="shared" si="699"/>
        <v>167</v>
      </c>
      <c r="P1307" s="30">
        <f t="shared" si="687"/>
        <v>291864</v>
      </c>
    </row>
    <row r="1308" spans="2:16" ht="19.5" customHeight="1" x14ac:dyDescent="0.2">
      <c r="B1308" s="27" t="s">
        <v>53</v>
      </c>
      <c r="C1308" s="57">
        <f t="shared" ref="C1308" si="700">C282+C336+C390+C444+C498+C552+C606+C660+C714+C768+C822+C876+C930+C984+C1038+C1092+C1146+C1200+C1254</f>
        <v>1315</v>
      </c>
      <c r="D1308" s="57">
        <f t="shared" si="675"/>
        <v>48651</v>
      </c>
      <c r="E1308" s="57">
        <f t="shared" si="680"/>
        <v>49966</v>
      </c>
      <c r="F1308" s="57">
        <f t="shared" ref="F1308:H1308" si="701">F282+F336+F390+F444+F498+F552+F606+F660+F714+F768+F822+F876+F930+F984+F1038+F1092+F1146+F1200+F1254</f>
        <v>102571</v>
      </c>
      <c r="G1308" s="57">
        <f t="shared" si="701"/>
        <v>118095</v>
      </c>
      <c r="H1308" s="57">
        <f t="shared" si="701"/>
        <v>29654</v>
      </c>
      <c r="I1308" s="57">
        <f t="shared" si="682"/>
        <v>250320</v>
      </c>
      <c r="J1308" s="57">
        <f t="shared" ref="J1308:K1308" si="702">J282+J336+J390+J444+J498+J552+J606+J660+J714+J768+J822+J876+J930+J984+J1038+J1092+J1146+J1200+J1254</f>
        <v>4413746</v>
      </c>
      <c r="K1308" s="57">
        <f t="shared" si="702"/>
        <v>4407782</v>
      </c>
      <c r="L1308" s="29">
        <f t="shared" si="684"/>
        <v>8821528</v>
      </c>
      <c r="M1308" s="29">
        <f t="shared" si="685"/>
        <v>9071848</v>
      </c>
      <c r="N1308" s="57">
        <f t="shared" ref="N1308:O1308" si="703">N282+N336+N390+N444+N498+N552+N606+N660+N714+N768+N822+N876+N930+N984+N1038+N1092+N1146+N1200+N1254</f>
        <v>290321</v>
      </c>
      <c r="O1308" s="57">
        <f t="shared" si="703"/>
        <v>176</v>
      </c>
      <c r="P1308" s="30">
        <f t="shared" si="687"/>
        <v>290497</v>
      </c>
    </row>
    <row r="1309" spans="2:16" ht="19.5" customHeight="1" x14ac:dyDescent="0.2">
      <c r="B1309" s="27" t="s">
        <v>58</v>
      </c>
      <c r="C1309" s="57">
        <f t="shared" ref="C1309" si="704">C283+C337+C391+C445+C499+C553+C607+C661+C715+C769+C823+C877+C931+C985+C1039+C1093+C1147+C1201+C1255</f>
        <v>1714</v>
      </c>
      <c r="D1309" s="57">
        <f t="shared" si="675"/>
        <v>52048</v>
      </c>
      <c r="E1309" s="57">
        <f t="shared" si="680"/>
        <v>53762</v>
      </c>
      <c r="F1309" s="57">
        <f t="shared" ref="F1309:H1309" si="705">F283+F337+F391+F445+F499+F553+F607+F661+F715+F769+F823+F877+F931+F985+F1039+F1093+F1147+F1201+F1255</f>
        <v>163607</v>
      </c>
      <c r="G1309" s="57">
        <f t="shared" si="705"/>
        <v>169436</v>
      </c>
      <c r="H1309" s="57">
        <f t="shared" si="705"/>
        <v>39824</v>
      </c>
      <c r="I1309" s="57">
        <f t="shared" si="682"/>
        <v>372867</v>
      </c>
      <c r="J1309" s="57">
        <f t="shared" ref="J1309:K1309" si="706">J283+J337+J391+J445+J499+J553+J607+J661+J715+J769+J823+J877+J931+J985+J1039+J1093+J1147+J1201+J1255</f>
        <v>5287794</v>
      </c>
      <c r="K1309" s="57">
        <f t="shared" si="706"/>
        <v>5274940</v>
      </c>
      <c r="L1309" s="29">
        <f t="shared" si="684"/>
        <v>10562734</v>
      </c>
      <c r="M1309" s="29">
        <f t="shared" si="685"/>
        <v>10935601</v>
      </c>
      <c r="N1309" s="57">
        <f t="shared" ref="N1309:O1309" si="707">N283+N337+N391+N445+N499+N553+N607+N661+N715+N769+N823+N877+N931+N985+N1039+N1093+N1147+N1201+N1255</f>
        <v>338162</v>
      </c>
      <c r="O1309" s="57">
        <f t="shared" si="707"/>
        <v>134</v>
      </c>
      <c r="P1309" s="30">
        <f t="shared" si="687"/>
        <v>338296</v>
      </c>
    </row>
    <row r="1310" spans="2:16" ht="19.5" customHeight="1" x14ac:dyDescent="0.2">
      <c r="B1310" s="27" t="s">
        <v>4</v>
      </c>
      <c r="C1310" s="57">
        <f t="shared" ref="C1310" si="708">C284+C338+C392+C446+C500+C554+C608+C662+C716+C770+C824+C878+C932+C986+C1040+C1094+C1148+C1202+C1256</f>
        <v>1909</v>
      </c>
      <c r="D1310" s="57">
        <f t="shared" si="675"/>
        <v>52842</v>
      </c>
      <c r="E1310" s="57">
        <f t="shared" si="680"/>
        <v>54751</v>
      </c>
      <c r="F1310" s="57">
        <f t="shared" ref="F1310:H1310" si="709">F284+F338+F392+F446+F500+F554+F608+F662+F716+F770+F824+F878+F932+F986+F1040+F1094+F1148+F1202+F1256</f>
        <v>204851</v>
      </c>
      <c r="G1310" s="57">
        <f t="shared" si="709"/>
        <v>195835</v>
      </c>
      <c r="H1310" s="57">
        <f t="shared" si="709"/>
        <v>34376</v>
      </c>
      <c r="I1310" s="57">
        <f t="shared" si="682"/>
        <v>435062</v>
      </c>
      <c r="J1310" s="57">
        <f t="shared" ref="J1310:K1310" si="710">J284+J338+J392+J446+J500+J554+J608+J662+J716+J770+J824+J878+J932+J986+J1040+J1094+J1148+J1202+J1256</f>
        <v>5962451</v>
      </c>
      <c r="K1310" s="57">
        <f t="shared" si="710"/>
        <v>5945442</v>
      </c>
      <c r="L1310" s="29">
        <f t="shared" si="684"/>
        <v>11907893</v>
      </c>
      <c r="M1310" s="29">
        <f t="shared" si="685"/>
        <v>12342955</v>
      </c>
      <c r="N1310" s="57">
        <f t="shared" ref="N1310:O1310" si="711">N284+N338+N392+N446+N500+N554+N608+N662+N716+N770+N824+N878+N932+N986+N1040+N1094+N1148+N1202+N1256</f>
        <v>354144</v>
      </c>
      <c r="O1310" s="57">
        <f t="shared" si="711"/>
        <v>178</v>
      </c>
      <c r="P1310" s="30">
        <f t="shared" si="687"/>
        <v>354322</v>
      </c>
    </row>
    <row r="1311" spans="2:16" ht="19.5" customHeight="1" x14ac:dyDescent="0.2">
      <c r="B1311" s="27" t="s">
        <v>59</v>
      </c>
      <c r="C1311" s="57">
        <f t="shared" ref="C1311" si="712">C285+C339+C393+C447+C501+C555+C609+C663+C717+C771+C825+C879+C933+C987+C1041+C1095+C1149+C1203+C1257</f>
        <v>1893</v>
      </c>
      <c r="D1311" s="57">
        <f t="shared" si="675"/>
        <v>48554</v>
      </c>
      <c r="E1311" s="57">
        <f t="shared" si="680"/>
        <v>50447</v>
      </c>
      <c r="F1311" s="57">
        <f t="shared" ref="F1311:H1311" si="713">F285+F339+F393+F447+F501+F555+F609+F663+F717+F771+F825+F879+F933+F987+F1041+F1095+F1149+F1203+F1257</f>
        <v>186895</v>
      </c>
      <c r="G1311" s="57">
        <f t="shared" si="713"/>
        <v>203909</v>
      </c>
      <c r="H1311" s="57">
        <f t="shared" si="713"/>
        <v>32305</v>
      </c>
      <c r="I1311" s="57">
        <f t="shared" si="682"/>
        <v>423109</v>
      </c>
      <c r="J1311" s="57">
        <f t="shared" ref="J1311:K1311" si="714">J285+J339+J393+J447+J501+J555+J609+J663+J717+J771+J825+J879+J933+J987+J1041+J1095+J1149+J1203+J1257</f>
        <v>5094949</v>
      </c>
      <c r="K1311" s="57">
        <f t="shared" si="714"/>
        <v>5089732</v>
      </c>
      <c r="L1311" s="29">
        <f t="shared" si="684"/>
        <v>10184681</v>
      </c>
      <c r="M1311" s="29">
        <f t="shared" si="685"/>
        <v>10607790</v>
      </c>
      <c r="N1311" s="57">
        <f t="shared" ref="N1311:O1311" si="715">N285+N339+N393+N447+N501+N555+N609+N663+N717+N771+N825+N879+N933+N987+N1041+N1095+N1149+N1203+N1257</f>
        <v>325350</v>
      </c>
      <c r="O1311" s="57">
        <f t="shared" si="715"/>
        <v>152</v>
      </c>
      <c r="P1311" s="30">
        <f t="shared" si="687"/>
        <v>325502</v>
      </c>
    </row>
    <row r="1312" spans="2:16" ht="19.5" customHeight="1" x14ac:dyDescent="0.2">
      <c r="B1312" s="27" t="s">
        <v>25</v>
      </c>
      <c r="C1312" s="57">
        <f t="shared" ref="C1312" si="716">C286+C340+C394+C448+C502+C556+C610+C664+C718+C772+C826+C880+C934+C988+C1042+C1096+C1150+C1204+C1258</f>
        <v>2429</v>
      </c>
      <c r="D1312" s="57">
        <f t="shared" si="675"/>
        <v>52634</v>
      </c>
      <c r="E1312" s="57">
        <f t="shared" si="680"/>
        <v>55063</v>
      </c>
      <c r="F1312" s="57">
        <f t="shared" ref="F1312:H1312" si="717">F286+F340+F394+F448+F502+F556+F610+F664+F718+F772+F826+F880+F934+F988+F1042+F1096+F1150+F1204+F1258</f>
        <v>273345</v>
      </c>
      <c r="G1312" s="57">
        <f t="shared" si="717"/>
        <v>308048</v>
      </c>
      <c r="H1312" s="57">
        <f t="shared" si="717"/>
        <v>33886</v>
      </c>
      <c r="I1312" s="57">
        <f t="shared" si="682"/>
        <v>615279</v>
      </c>
      <c r="J1312" s="57">
        <f t="shared" ref="J1312:K1312" si="718">J286+J340+J394+J448+J502+J556+J610+J664+J718+J772+J826+J880+J934+J988+J1042+J1096+J1150+J1204+J1258</f>
        <v>6030797</v>
      </c>
      <c r="K1312" s="57">
        <f t="shared" si="718"/>
        <v>6011466</v>
      </c>
      <c r="L1312" s="29">
        <f t="shared" si="684"/>
        <v>12042263</v>
      </c>
      <c r="M1312" s="29">
        <f t="shared" si="685"/>
        <v>12657542</v>
      </c>
      <c r="N1312" s="57">
        <f t="shared" ref="N1312:O1312" si="719">N286+N340+N394+N448+N502+N556+N610+N664+N718+N772+N826+N880+N934+N988+N1042+N1096+N1150+N1204+N1258</f>
        <v>358418</v>
      </c>
      <c r="O1312" s="57">
        <f t="shared" si="719"/>
        <v>157</v>
      </c>
      <c r="P1312" s="30">
        <f t="shared" si="687"/>
        <v>358575</v>
      </c>
    </row>
    <row r="1313" spans="2:16" ht="19.5" customHeight="1" x14ac:dyDescent="0.2">
      <c r="B1313" s="27" t="s">
        <v>19</v>
      </c>
      <c r="C1313" s="57">
        <f t="shared" ref="C1313" si="720">C287+C341+C395+C449+C503+C557+C611+C665+C719+C773+C827+C881+C935+C989+C1043+C1097+C1151+C1205+C1259</f>
        <v>3757</v>
      </c>
      <c r="D1313" s="57">
        <f t="shared" si="675"/>
        <v>50705</v>
      </c>
      <c r="E1313" s="57">
        <f t="shared" si="680"/>
        <v>54462</v>
      </c>
      <c r="F1313" s="57">
        <f t="shared" ref="F1313:H1313" si="721">F287+F341+F395+F449+F503+F557+F611+F665+F719+F773+F827+F881+F935+F989+F1043+F1097+F1151+F1205+F1259</f>
        <v>498263</v>
      </c>
      <c r="G1313" s="57">
        <f t="shared" si="721"/>
        <v>527195</v>
      </c>
      <c r="H1313" s="57">
        <f t="shared" si="721"/>
        <v>45018</v>
      </c>
      <c r="I1313" s="57">
        <f t="shared" si="682"/>
        <v>1070476</v>
      </c>
      <c r="J1313" s="57">
        <f t="shared" ref="J1313:K1313" si="722">J287+J341+J395+J449+J503+J557+J611+J665+J719+J773+J827+J881+J935+J989+J1043+J1097+J1151+J1205+J1259</f>
        <v>6052875</v>
      </c>
      <c r="K1313" s="57">
        <f t="shared" si="722"/>
        <v>6043293</v>
      </c>
      <c r="L1313" s="29">
        <f t="shared" si="684"/>
        <v>12096168</v>
      </c>
      <c r="M1313" s="29">
        <f t="shared" si="685"/>
        <v>13166644</v>
      </c>
      <c r="N1313" s="57">
        <f t="shared" ref="N1313:O1313" si="723">N287+N341+N395+N449+N503+N557+N611+N665+N719+N773+N827+N881+N935+N989+N1043+N1097+N1151+N1205+N1259</f>
        <v>388569</v>
      </c>
      <c r="O1313" s="57">
        <f t="shared" si="723"/>
        <v>159</v>
      </c>
      <c r="P1313" s="30">
        <f t="shared" si="687"/>
        <v>388728</v>
      </c>
    </row>
    <row r="1314" spans="2:16" ht="19.5" customHeight="1" x14ac:dyDescent="0.2">
      <c r="B1314" s="27" t="s">
        <v>66</v>
      </c>
      <c r="C1314" s="57">
        <f t="shared" ref="C1314" si="724">C288+C342+C396+C450+C504+C558+C612+C666+C720+C774+C828+C882+C936+C990+C1044+C1098+C1152+C1206+C1260</f>
        <v>4954</v>
      </c>
      <c r="D1314" s="57">
        <f t="shared" si="675"/>
        <v>51670</v>
      </c>
      <c r="E1314" s="57">
        <f t="shared" si="680"/>
        <v>56624</v>
      </c>
      <c r="F1314" s="57">
        <f t="shared" ref="F1314:H1314" si="725">F288+F342+F396+F450+F504+F558+F612+F666+F720+F774+F828+F882+F936+F990+F1044+F1098+F1152+F1206+F1260</f>
        <v>727851</v>
      </c>
      <c r="G1314" s="57">
        <f t="shared" si="725"/>
        <v>786941</v>
      </c>
      <c r="H1314" s="57">
        <f t="shared" si="725"/>
        <v>56784</v>
      </c>
      <c r="I1314" s="57">
        <f t="shared" si="682"/>
        <v>1571576</v>
      </c>
      <c r="J1314" s="57">
        <f t="shared" ref="J1314:K1314" si="726">J288+J342+J396+J450+J504+J558+J612+J666+J720+J774+J828+J882+J936+J990+J1044+J1098+J1152+J1206+J1260</f>
        <v>5971327</v>
      </c>
      <c r="K1314" s="57">
        <f t="shared" si="726"/>
        <v>5943553</v>
      </c>
      <c r="L1314" s="29">
        <f t="shared" si="684"/>
        <v>11914880</v>
      </c>
      <c r="M1314" s="29">
        <f>I1314+L1314</f>
        <v>13486456</v>
      </c>
      <c r="N1314" s="57">
        <f t="shared" ref="N1314:O1314" si="727">N288+N342+N396+N450+N504+N558+N612+N666+N720+N774+N828+N882+N936+N990+N1044+N1098+N1152+N1206+N1260</f>
        <v>430349</v>
      </c>
      <c r="O1314" s="57">
        <f t="shared" si="727"/>
        <v>150</v>
      </c>
      <c r="P1314" s="30">
        <f t="shared" si="687"/>
        <v>430499</v>
      </c>
    </row>
    <row r="1315" spans="2:16" ht="19.5" customHeight="1" x14ac:dyDescent="0.2">
      <c r="B1315" s="32"/>
      <c r="C1315" s="28"/>
      <c r="D1315" s="28"/>
      <c r="E1315" s="28"/>
      <c r="F1315" s="28"/>
      <c r="G1315" s="28"/>
      <c r="H1315" s="28"/>
      <c r="I1315" s="28"/>
      <c r="J1315" s="58"/>
      <c r="K1315" s="58"/>
      <c r="L1315" s="28"/>
      <c r="M1315" s="28"/>
      <c r="N1315" s="28"/>
      <c r="O1315" s="28"/>
      <c r="P1315" s="30"/>
    </row>
    <row r="1316" spans="2:16" ht="19.5" customHeight="1" x14ac:dyDescent="0.2">
      <c r="B1316" s="32" t="s">
        <v>72</v>
      </c>
      <c r="C1316" s="57">
        <f>SUM(C1303:C1314)</f>
        <v>23783</v>
      </c>
      <c r="D1316" s="57">
        <f t="shared" ref="D1316:O1316" si="728">SUM(D1303:D1314)</f>
        <v>580849</v>
      </c>
      <c r="E1316" s="57">
        <f t="shared" si="728"/>
        <v>604632</v>
      </c>
      <c r="F1316" s="57">
        <f t="shared" si="728"/>
        <v>2412264</v>
      </c>
      <c r="G1316" s="57">
        <f t="shared" si="728"/>
        <v>2589652</v>
      </c>
      <c r="H1316" s="57">
        <f t="shared" si="728"/>
        <v>337816</v>
      </c>
      <c r="I1316" s="57">
        <f t="shared" si="728"/>
        <v>5339732</v>
      </c>
      <c r="J1316" s="57">
        <f t="shared" si="728"/>
        <v>56506535</v>
      </c>
      <c r="K1316" s="57">
        <f t="shared" si="728"/>
        <v>56431545</v>
      </c>
      <c r="L1316" s="28">
        <f t="shared" si="728"/>
        <v>112938080</v>
      </c>
      <c r="M1316" s="28">
        <f t="shared" si="728"/>
        <v>118277812</v>
      </c>
      <c r="N1316" s="57">
        <f t="shared" si="728"/>
        <v>3792458</v>
      </c>
      <c r="O1316" s="57">
        <f t="shared" si="728"/>
        <v>1895</v>
      </c>
      <c r="P1316" s="28">
        <f t="shared" ref="P1316" si="729">SUM(P1303:P1314)</f>
        <v>3794353</v>
      </c>
    </row>
    <row r="1317" spans="2:16" ht="7" customHeight="1" x14ac:dyDescent="0.2">
      <c r="B1317" s="32"/>
      <c r="C1317" s="55"/>
      <c r="D1317" s="55"/>
      <c r="E1317" s="55"/>
      <c r="F1317" s="55"/>
      <c r="G1317" s="55"/>
      <c r="H1317" s="55"/>
      <c r="I1317" s="55"/>
      <c r="J1317" s="59"/>
      <c r="K1317" s="59"/>
      <c r="L1317" s="28"/>
      <c r="M1317" s="28"/>
      <c r="N1317" s="55"/>
      <c r="O1317" s="55"/>
      <c r="P1317" s="30"/>
    </row>
    <row r="1318" spans="2:16" ht="19.5" customHeight="1" x14ac:dyDescent="0.2">
      <c r="B1318" s="33" t="s">
        <v>40</v>
      </c>
      <c r="C1318" s="57">
        <f t="shared" ref="C1318:D1318" si="730">C292+C346+C400+C454+C508+C562+C616+C670+C724+C778+C832+C886+C940+C994+C1048+C1102+C1156+C1210+C1264</f>
        <v>5319</v>
      </c>
      <c r="D1318" s="57">
        <f t="shared" si="730"/>
        <v>50828</v>
      </c>
      <c r="E1318" s="57">
        <f>SUM(C1318:D1318)</f>
        <v>56147</v>
      </c>
      <c r="F1318" s="57">
        <f t="shared" ref="F1318:H1318" si="731">F292+F346+F400+F454+F508+F562+F616+F670+F724+F778+F832+F886+F940+F994+F1048+F1102+F1156+F1210+F1264</f>
        <v>833204</v>
      </c>
      <c r="G1318" s="57">
        <f t="shared" si="731"/>
        <v>825731</v>
      </c>
      <c r="H1318" s="57">
        <f t="shared" si="731"/>
        <v>64544</v>
      </c>
      <c r="I1318" s="57">
        <f t="shared" ref="I1318:I1320" si="732">SUM(F1318:H1318)</f>
        <v>1723479</v>
      </c>
      <c r="J1318" s="57">
        <f t="shared" ref="J1318:K1318" si="733">J292+J346+J400+J454+J508+J562+J616+J670+J724+J778+J832+J886+J940+J994+J1048+J1102+J1156+J1210+J1264</f>
        <v>5219391</v>
      </c>
      <c r="K1318" s="57">
        <f t="shared" si="733"/>
        <v>5242094</v>
      </c>
      <c r="L1318" s="37">
        <f>SUM(J1318:K1318)</f>
        <v>10461485</v>
      </c>
      <c r="M1318" s="37">
        <f>I1318+L1318</f>
        <v>12184964</v>
      </c>
      <c r="N1318" s="57">
        <f t="shared" ref="N1318:O1318" si="734">N292+N346+N400+N454+N508+N562+N616+N670+N724+N778+N832+N886+N940+N994+N1048+N1102+N1156+N1210+N1264</f>
        <v>423858</v>
      </c>
      <c r="O1318" s="57">
        <f t="shared" si="734"/>
        <v>163</v>
      </c>
      <c r="P1318" s="38">
        <f>SUM(N1318:O1318)</f>
        <v>424021</v>
      </c>
    </row>
    <row r="1319" spans="2:16" ht="19.5" customHeight="1" x14ac:dyDescent="0.2">
      <c r="B1319" s="27" t="s">
        <v>46</v>
      </c>
      <c r="C1319" s="57">
        <f t="shared" ref="C1319:D1319" si="735">C293+C347+C401+C455+C509+C563+C617+C671+C725+C779+C833+C887+C941+C995+C1049+C1103+C1157+C1211+C1265</f>
        <v>4897</v>
      </c>
      <c r="D1319" s="57">
        <f t="shared" si="735"/>
        <v>46322</v>
      </c>
      <c r="E1319" s="57">
        <f t="shared" ref="E1319:E1320" si="736">SUM(C1319:D1319)</f>
        <v>51219</v>
      </c>
      <c r="F1319" s="57">
        <f t="shared" ref="F1319:H1319" si="737">F293+F347+F401+F455+F509+F563+F617+F671+F725+F779+F833+F887+F941+F995+F1049+F1103+F1157+F1211+F1265</f>
        <v>829650</v>
      </c>
      <c r="G1319" s="57">
        <f t="shared" si="737"/>
        <v>822668</v>
      </c>
      <c r="H1319" s="57">
        <f t="shared" si="737"/>
        <v>47427</v>
      </c>
      <c r="I1319" s="57">
        <f t="shared" si="732"/>
        <v>1699745</v>
      </c>
      <c r="J1319" s="57">
        <f t="shared" ref="J1319:K1319" si="738">J293+J347+J401+J455+J509+J563+J617+J671+J725+J779+J833+J887+J941+J995+J1049+J1103+J1157+J1211+J1265</f>
        <v>5500282</v>
      </c>
      <c r="K1319" s="57">
        <f t="shared" si="738"/>
        <v>5503726</v>
      </c>
      <c r="L1319" s="29">
        <f>SUM(J1319:K1319)</f>
        <v>11004008</v>
      </c>
      <c r="M1319" s="29">
        <f>I1319+L1319</f>
        <v>12703753</v>
      </c>
      <c r="N1319" s="57">
        <f t="shared" ref="N1319:O1319" si="739">N293+N347+N401+N455+N509+N563+N617+N671+N725+N779+N833+N887+N941+N995+N1049+N1103+N1157+N1211+N1265</f>
        <v>383680</v>
      </c>
      <c r="O1319" s="57">
        <f t="shared" si="739"/>
        <v>119</v>
      </c>
      <c r="P1319" s="30">
        <f>SUM(N1319:O1319)</f>
        <v>383799</v>
      </c>
    </row>
    <row r="1320" spans="2:16" ht="19.5" customHeight="1" x14ac:dyDescent="0.2">
      <c r="B1320" s="27" t="s">
        <v>8</v>
      </c>
      <c r="C1320" s="57">
        <f t="shared" ref="C1320:D1320" si="740">C294+C348+C402+C456+C510+C564+C618+C672+C726+C780+C834+C888+C942+C996+C1050+C1104+C1158+C1212+C1266</f>
        <v>5569</v>
      </c>
      <c r="D1320" s="57">
        <f t="shared" si="740"/>
        <v>52142</v>
      </c>
      <c r="E1320" s="57">
        <f t="shared" si="736"/>
        <v>57711</v>
      </c>
      <c r="F1320" s="57">
        <f t="shared" ref="F1320:H1320" si="741">F294+F348+F402+F456+F510+F564+F618+F672+F726+F780+F834+F888+F942+F996+F1050+F1104+F1158+F1212+F1266</f>
        <v>928652</v>
      </c>
      <c r="G1320" s="57">
        <f t="shared" si="741"/>
        <v>1023111</v>
      </c>
      <c r="H1320" s="57">
        <f t="shared" si="741"/>
        <v>40429</v>
      </c>
      <c r="I1320" s="57">
        <f t="shared" si="732"/>
        <v>1992192</v>
      </c>
      <c r="J1320" s="57">
        <f t="shared" ref="J1320:K1320" si="742">J294+J348+J402+J456+J510+J564+J618+J672+J726+J780+J834+J888+J942+J996+J1050+J1104+J1158+J1212+J1266</f>
        <v>6627135</v>
      </c>
      <c r="K1320" s="57">
        <f t="shared" si="742"/>
        <v>6605970</v>
      </c>
      <c r="L1320" s="29">
        <f>SUM(J1320:K1320)</f>
        <v>13233105</v>
      </c>
      <c r="M1320" s="29">
        <f>I1320+L1320</f>
        <v>15225297</v>
      </c>
      <c r="N1320" s="57">
        <f t="shared" ref="N1320:O1320" si="743">N294+N348+N402+N456+N510+N564+N618+N672+N726+N780+N834+N888+N942+N996+N1050+N1104+N1158+N1212+N1266</f>
        <v>433292</v>
      </c>
      <c r="O1320" s="57">
        <f t="shared" si="743"/>
        <v>169</v>
      </c>
      <c r="P1320" s="30">
        <f>SUM(N1320:O1320)</f>
        <v>433461</v>
      </c>
    </row>
    <row r="1321" spans="2:16" ht="19.5" customHeight="1" x14ac:dyDescent="0.2">
      <c r="B1321" s="32"/>
      <c r="C1321" s="28"/>
      <c r="D1321" s="28"/>
      <c r="E1321" s="28"/>
      <c r="F1321" s="28"/>
      <c r="G1321" s="28"/>
      <c r="H1321" s="28"/>
      <c r="I1321" s="28"/>
      <c r="J1321" s="58"/>
      <c r="K1321" s="58"/>
      <c r="L1321" s="28"/>
      <c r="M1321" s="28"/>
      <c r="N1321" s="28"/>
      <c r="O1321" s="28"/>
      <c r="P1321" s="30"/>
    </row>
    <row r="1322" spans="2:16" ht="19.5" customHeight="1" x14ac:dyDescent="0.2">
      <c r="B1322" s="32" t="s">
        <v>74</v>
      </c>
      <c r="C1322" s="57">
        <f>SUM(C1306:C1314,C1318:C1320)</f>
        <v>36085</v>
      </c>
      <c r="D1322" s="57">
        <f t="shared" ref="D1322:P1322" si="744">SUM(D1306:D1314,D1318:D1320)</f>
        <v>602611</v>
      </c>
      <c r="E1322" s="57">
        <f t="shared" si="744"/>
        <v>638696</v>
      </c>
      <c r="F1322" s="57">
        <f t="shared" si="744"/>
        <v>4900205</v>
      </c>
      <c r="G1322" s="57">
        <f t="shared" si="744"/>
        <v>5158933</v>
      </c>
      <c r="H1322" s="57">
        <f t="shared" si="744"/>
        <v>460782</v>
      </c>
      <c r="I1322" s="57">
        <f t="shared" si="744"/>
        <v>10519920</v>
      </c>
      <c r="J1322" s="57">
        <f t="shared" si="744"/>
        <v>64550169</v>
      </c>
      <c r="K1322" s="57">
        <f t="shared" si="744"/>
        <v>64457169</v>
      </c>
      <c r="L1322" s="28">
        <f t="shared" si="744"/>
        <v>129007338</v>
      </c>
      <c r="M1322" s="28">
        <f t="shared" si="744"/>
        <v>139527258</v>
      </c>
      <c r="N1322" s="57">
        <f t="shared" si="744"/>
        <v>4283932</v>
      </c>
      <c r="O1322" s="57">
        <f t="shared" si="744"/>
        <v>1879</v>
      </c>
      <c r="P1322" s="28">
        <f t="shared" si="744"/>
        <v>4285811</v>
      </c>
    </row>
    <row r="1323" spans="2:16" ht="7" customHeight="1" x14ac:dyDescent="0.2">
      <c r="B1323" s="39"/>
      <c r="C1323" s="40"/>
      <c r="D1323" s="40"/>
      <c r="E1323" s="40"/>
      <c r="F1323" s="40"/>
      <c r="G1323" s="40"/>
      <c r="H1323" s="40"/>
      <c r="I1323" s="40"/>
      <c r="J1323" s="40"/>
      <c r="K1323" s="40"/>
      <c r="L1323" s="40"/>
      <c r="M1323" s="40"/>
      <c r="N1323" s="40"/>
      <c r="O1323" s="41"/>
      <c r="P1323" s="42"/>
    </row>
    <row r="1324" spans="2:16" ht="19.5" customHeight="1" x14ac:dyDescent="0.2">
      <c r="B1324" s="43"/>
      <c r="C1324" s="43"/>
      <c r="D1324" s="43"/>
      <c r="E1324" s="43"/>
      <c r="F1324" s="43"/>
      <c r="G1324" s="43"/>
      <c r="H1324" s="43"/>
      <c r="I1324" s="43"/>
      <c r="J1324" s="43"/>
      <c r="K1324" s="43"/>
      <c r="L1324" s="43"/>
      <c r="M1324" s="43"/>
      <c r="N1324" s="43"/>
      <c r="O1324" s="44"/>
      <c r="P1324" s="44"/>
    </row>
    <row r="1325" spans="2:16" ht="19.5" customHeight="1" x14ac:dyDescent="0.2">
      <c r="B1325" s="43"/>
      <c r="C1325" s="43"/>
      <c r="D1325" s="43"/>
      <c r="E1325" s="43"/>
      <c r="F1325" s="43"/>
      <c r="G1325" s="43"/>
      <c r="H1325" s="43"/>
      <c r="I1325" s="43"/>
      <c r="J1325" s="43"/>
      <c r="K1325" s="43"/>
      <c r="L1325" s="43"/>
      <c r="M1325" s="43"/>
      <c r="N1325" s="43"/>
      <c r="O1325" s="44"/>
      <c r="P1325" s="44"/>
    </row>
    <row r="1326" spans="2:16" ht="19.5" customHeight="1" x14ac:dyDescent="0.2">
      <c r="B1326" s="10" t="s">
        <v>11</v>
      </c>
      <c r="C1326" s="11"/>
      <c r="D1326" s="12"/>
      <c r="E1326" s="12"/>
      <c r="F1326" s="12" t="s">
        <v>85</v>
      </c>
      <c r="G1326" s="12"/>
      <c r="H1326" s="12"/>
      <c r="I1326" s="12"/>
      <c r="J1326" s="11"/>
      <c r="K1326" s="12"/>
      <c r="L1326" s="12"/>
      <c r="M1326" s="12" t="s">
        <v>77</v>
      </c>
      <c r="N1326" s="12"/>
      <c r="O1326" s="45"/>
      <c r="P1326" s="46"/>
    </row>
    <row r="1327" spans="2:16" ht="19.5" customHeight="1" x14ac:dyDescent="0.2">
      <c r="B1327" s="47"/>
      <c r="C1327" s="14"/>
      <c r="D1327" s="16" t="s">
        <v>31</v>
      </c>
      <c r="E1327" s="16"/>
      <c r="F1327" s="14"/>
      <c r="G1327" s="16" t="s">
        <v>26</v>
      </c>
      <c r="H1327" s="16"/>
      <c r="I1327" s="14" t="s">
        <v>69</v>
      </c>
      <c r="J1327" s="14"/>
      <c r="K1327" s="16" t="s">
        <v>31</v>
      </c>
      <c r="L1327" s="16"/>
      <c r="M1327" s="14"/>
      <c r="N1327" s="16" t="s">
        <v>26</v>
      </c>
      <c r="O1327" s="48"/>
      <c r="P1327" s="49" t="s">
        <v>14</v>
      </c>
    </row>
    <row r="1328" spans="2:16" ht="19.5" customHeight="1" x14ac:dyDescent="0.2">
      <c r="B1328" s="50" t="s">
        <v>35</v>
      </c>
      <c r="C1328" s="14" t="s">
        <v>76</v>
      </c>
      <c r="D1328" s="14" t="s">
        <v>60</v>
      </c>
      <c r="E1328" s="14" t="s">
        <v>38</v>
      </c>
      <c r="F1328" s="14" t="s">
        <v>76</v>
      </c>
      <c r="G1328" s="14" t="s">
        <v>60</v>
      </c>
      <c r="H1328" s="14" t="s">
        <v>38</v>
      </c>
      <c r="I1328" s="17"/>
      <c r="J1328" s="14" t="s">
        <v>76</v>
      </c>
      <c r="K1328" s="14" t="s">
        <v>60</v>
      </c>
      <c r="L1328" s="14" t="s">
        <v>38</v>
      </c>
      <c r="M1328" s="14" t="s">
        <v>76</v>
      </c>
      <c r="N1328" s="14" t="s">
        <v>60</v>
      </c>
      <c r="O1328" s="51" t="s">
        <v>38</v>
      </c>
      <c r="P1328" s="52"/>
    </row>
    <row r="1329" spans="2:16" ht="7" customHeight="1" x14ac:dyDescent="0.2">
      <c r="B1329" s="53"/>
      <c r="C1329" s="14"/>
      <c r="D1329" s="14"/>
      <c r="E1329" s="14"/>
      <c r="F1329" s="14"/>
      <c r="G1329" s="14"/>
      <c r="H1329" s="14"/>
      <c r="I1329" s="14"/>
      <c r="J1329" s="14"/>
      <c r="K1329" s="14"/>
      <c r="L1329" s="14"/>
      <c r="M1329" s="14"/>
      <c r="N1329" s="14"/>
      <c r="O1329" s="51"/>
      <c r="P1329" s="49"/>
    </row>
    <row r="1330" spans="2:16" ht="19.5" customHeight="1" x14ac:dyDescent="0.2">
      <c r="B1330" s="27" t="s">
        <v>40</v>
      </c>
      <c r="C1330" s="57">
        <f t="shared" ref="C1330:D1330" si="745">C304+C358+C412+C466+C520+C574+C628+C682+C736+C790+C844+C898+C952+C1006+C1060+C1114+C1168+C1222+C1276</f>
        <v>17598</v>
      </c>
      <c r="D1330" s="57">
        <f t="shared" si="745"/>
        <v>17800</v>
      </c>
      <c r="E1330" s="28">
        <f>SUM(C1330:D1330)</f>
        <v>35398</v>
      </c>
      <c r="F1330" s="57">
        <f t="shared" ref="F1330:G1330" si="746">F304+F358+F412+F466+F520+F574+F628+F682+F736+F790+F844+F898+F952+F1006+F1060+F1114+F1168+F1222+F1276</f>
        <v>32848</v>
      </c>
      <c r="G1330" s="57">
        <f t="shared" si="746"/>
        <v>32988</v>
      </c>
      <c r="H1330" s="28">
        <f>SUM(F1330:G1330)</f>
        <v>65836</v>
      </c>
      <c r="I1330" s="28">
        <f>E1330+H1330</f>
        <v>101234</v>
      </c>
      <c r="J1330" s="57">
        <f t="shared" ref="J1330:K1330" si="747">J304+J358+J412+J466+J520+J574+J628+J682+J736+J790+J844+J898+J952+J1006+J1060+J1114+J1168+J1222+J1276</f>
        <v>1031803</v>
      </c>
      <c r="K1330" s="57">
        <f t="shared" si="747"/>
        <v>897676</v>
      </c>
      <c r="L1330" s="28">
        <f>SUM(J1330:K1330)</f>
        <v>1929479</v>
      </c>
      <c r="M1330" s="57">
        <f t="shared" ref="M1330:N1330" si="748">M304+M358+M412+M466+M520+M574+M628+M682+M736+M790+M844+M898+M952+M1006+M1060+M1114+M1168+M1222+M1276</f>
        <v>3406061</v>
      </c>
      <c r="N1330" s="57">
        <f t="shared" si="748"/>
        <v>3109930</v>
      </c>
      <c r="O1330" s="28">
        <f>SUM(M1330:N1330)</f>
        <v>6515991</v>
      </c>
      <c r="P1330" s="30">
        <f>L1330+O1330</f>
        <v>8445470</v>
      </c>
    </row>
    <row r="1331" spans="2:16" ht="19.5" customHeight="1" x14ac:dyDescent="0.2">
      <c r="B1331" s="27" t="s">
        <v>46</v>
      </c>
      <c r="C1331" s="57">
        <f t="shared" ref="C1331:D1331" si="749">C305+C359+C413+C467+C521+C575+C629+C683+C737+C791+C845+C899+C953+C1007+C1061+C1115+C1169+C1223+C1277</f>
        <v>17421</v>
      </c>
      <c r="D1331" s="57">
        <f t="shared" si="749"/>
        <v>17731</v>
      </c>
      <c r="E1331" s="28">
        <f t="shared" ref="E1331:E1341" si="750">SUM(C1331:D1331)</f>
        <v>35152</v>
      </c>
      <c r="F1331" s="57">
        <f t="shared" ref="F1331:G1331" si="751">F305+F359+F413+F467+F521+F575+F629+F683+F737+F791+F845+F899+F953+F1007+F1061+F1115+F1169+F1223+F1277</f>
        <v>30930</v>
      </c>
      <c r="G1331" s="57">
        <f t="shared" si="751"/>
        <v>31296</v>
      </c>
      <c r="H1331" s="28">
        <f t="shared" ref="H1331:H1341" si="752">SUM(F1331:G1331)</f>
        <v>62226</v>
      </c>
      <c r="I1331" s="28">
        <f>E1331+H1331</f>
        <v>97378</v>
      </c>
      <c r="J1331" s="57">
        <f t="shared" ref="J1331:K1331" si="753">J305+J359+J413+J467+J521+J575+J629+J683+J737+J791+J845+J899+J953+J1007+J1061+J1115+J1169+J1223+J1277</f>
        <v>968645</v>
      </c>
      <c r="K1331" s="57">
        <f t="shared" si="753"/>
        <v>750490</v>
      </c>
      <c r="L1331" s="28">
        <f t="shared" ref="L1331:L1341" si="754">SUM(J1331:K1331)</f>
        <v>1719135</v>
      </c>
      <c r="M1331" s="57">
        <f t="shared" ref="M1331:N1331" si="755">M305+M359+M413+M467+M521+M575+M629+M683+M737+M791+M845+M899+M953+M1007+M1061+M1115+M1169+M1223+M1277</f>
        <v>3176495</v>
      </c>
      <c r="N1331" s="57">
        <f t="shared" si="755"/>
        <v>2885903</v>
      </c>
      <c r="O1331" s="28">
        <f t="shared" ref="O1331:O1341" si="756">SUM(M1331:N1331)</f>
        <v>6062398</v>
      </c>
      <c r="P1331" s="30">
        <f t="shared" ref="P1331:P1341" si="757">L1331+O1331</f>
        <v>7781533</v>
      </c>
    </row>
    <row r="1332" spans="2:16" ht="19.5" customHeight="1" x14ac:dyDescent="0.2">
      <c r="B1332" s="27" t="s">
        <v>8</v>
      </c>
      <c r="C1332" s="57">
        <f t="shared" ref="C1332:D1332" si="758">C306+C360+C414+C468+C522+C576+C630+C684+C738+C792+C846+C900+C954+C1008+C1062+C1116+C1170+C1224+C1278</f>
        <v>16386</v>
      </c>
      <c r="D1332" s="57">
        <f t="shared" si="758"/>
        <v>15627</v>
      </c>
      <c r="E1332" s="28">
        <f t="shared" si="750"/>
        <v>32013</v>
      </c>
      <c r="F1332" s="57">
        <f t="shared" ref="F1332:G1332" si="759">F306+F360+F414+F468+F522+F576+F630+F684+F738+F792+F846+F900+F954+F1008+F1062+F1116+F1170+F1224+F1278</f>
        <v>37847</v>
      </c>
      <c r="G1332" s="57">
        <f t="shared" si="759"/>
        <v>39378</v>
      </c>
      <c r="H1332" s="28">
        <f t="shared" si="752"/>
        <v>77225</v>
      </c>
      <c r="I1332" s="28">
        <f>E1332+H1332</f>
        <v>109238</v>
      </c>
      <c r="J1332" s="57">
        <f t="shared" ref="J1332:K1332" si="760">J306+J360+J414+J468+J522+J576+J630+J684+J738+J792+J846+J900+J954+J1008+J1062+J1116+J1170+J1224+J1278</f>
        <v>782498</v>
      </c>
      <c r="K1332" s="57">
        <f t="shared" si="760"/>
        <v>685139</v>
      </c>
      <c r="L1332" s="28">
        <f t="shared" si="754"/>
        <v>1467637</v>
      </c>
      <c r="M1332" s="57">
        <f t="shared" ref="M1332:N1332" si="761">M306+M360+M414+M468+M522+M576+M630+M684+M738+M792+M846+M900+M954+M1008+M1062+M1116+M1170+M1224+M1278</f>
        <v>3684875</v>
      </c>
      <c r="N1332" s="57">
        <f t="shared" si="761"/>
        <v>3341369</v>
      </c>
      <c r="O1332" s="28">
        <f t="shared" si="756"/>
        <v>7026244</v>
      </c>
      <c r="P1332" s="30">
        <f t="shared" si="757"/>
        <v>8493881</v>
      </c>
    </row>
    <row r="1333" spans="2:16" ht="19.5" customHeight="1" x14ac:dyDescent="0.2">
      <c r="B1333" s="27" t="s">
        <v>50</v>
      </c>
      <c r="C1333" s="57">
        <f t="shared" ref="C1333:D1333" si="762">C307+C361+C415+C469+C523+C577+C631+C685+C739+C793+C847+C901+C955+C1009+C1063+C1117+C1171+C1225+C1279</f>
        <v>14920</v>
      </c>
      <c r="D1333" s="57">
        <f t="shared" si="762"/>
        <v>13135</v>
      </c>
      <c r="E1333" s="28">
        <f t="shared" si="750"/>
        <v>28055</v>
      </c>
      <c r="F1333" s="57">
        <f t="shared" ref="F1333:G1333" si="763">F307+F361+F415+F469+F523+F577+F631+F685+F739+F793+F847+F901+F955+F1009+F1063+F1117+F1171+F1225+F1279</f>
        <v>37449</v>
      </c>
      <c r="G1333" s="57">
        <f t="shared" si="763"/>
        <v>37594</v>
      </c>
      <c r="H1333" s="28">
        <f t="shared" si="752"/>
        <v>75043</v>
      </c>
      <c r="I1333" s="28">
        <f t="shared" ref="I1333:I1341" si="764">E1333+H1333</f>
        <v>103098</v>
      </c>
      <c r="J1333" s="57">
        <f t="shared" ref="J1333:K1333" si="765">J307+J361+J415+J469+J523+J577+J631+J685+J739+J793+J847+J901+J955+J1009+J1063+J1117+J1171+J1225+J1279</f>
        <v>725300</v>
      </c>
      <c r="K1333" s="57">
        <f t="shared" si="765"/>
        <v>623122</v>
      </c>
      <c r="L1333" s="28">
        <f t="shared" si="754"/>
        <v>1348422</v>
      </c>
      <c r="M1333" s="57">
        <f t="shared" ref="M1333:N1333" si="766">M307+M361+M415+M469+M523+M577+M631+M685+M739+M793+M847+M901+M955+M1009+M1063+M1117+M1171+M1225+M1279</f>
        <v>3424117</v>
      </c>
      <c r="N1333" s="57">
        <f t="shared" si="766"/>
        <v>3119944</v>
      </c>
      <c r="O1333" s="28">
        <f t="shared" si="756"/>
        <v>6544061</v>
      </c>
      <c r="P1333" s="30">
        <f t="shared" si="757"/>
        <v>7892483</v>
      </c>
    </row>
    <row r="1334" spans="2:16" ht="19.5" customHeight="1" x14ac:dyDescent="0.2">
      <c r="B1334" s="27" t="s">
        <v>51</v>
      </c>
      <c r="C1334" s="57">
        <f t="shared" ref="C1334:D1334" si="767">C308+C362+C416+C470+C524+C578+C632+C686+C740+C794+C848+C902+C956+C1010+C1064+C1118+C1172+C1226+C1280</f>
        <v>14361</v>
      </c>
      <c r="D1334" s="57">
        <f t="shared" si="767"/>
        <v>13760</v>
      </c>
      <c r="E1334" s="28">
        <f t="shared" si="750"/>
        <v>28121</v>
      </c>
      <c r="F1334" s="57">
        <f t="shared" ref="F1334:G1334" si="768">F308+F362+F416+F470+F524+F578+F632+F686+F740+F794+F848+F902+F956+F1010+F1064+F1118+F1172+F1226+F1280</f>
        <v>33783</v>
      </c>
      <c r="G1334" s="57">
        <f t="shared" si="768"/>
        <v>33900</v>
      </c>
      <c r="H1334" s="28">
        <f t="shared" si="752"/>
        <v>67683</v>
      </c>
      <c r="I1334" s="28">
        <f t="shared" si="764"/>
        <v>95804</v>
      </c>
      <c r="J1334" s="57">
        <f t="shared" ref="J1334:K1334" si="769">J308+J362+J416+J470+J524+J578+J632+J686+J740+J794+J848+J902+J956+J1010+J1064+J1118+J1172+J1226+J1280</f>
        <v>799876</v>
      </c>
      <c r="K1334" s="57">
        <f t="shared" si="769"/>
        <v>561743</v>
      </c>
      <c r="L1334" s="28">
        <f t="shared" si="754"/>
        <v>1361619</v>
      </c>
      <c r="M1334" s="57">
        <f t="shared" ref="M1334:N1334" si="770">M308+M362+M416+M470+M524+M578+M632+M686+M740+M794+M848+M902+M956+M1010+M1064+M1118+M1172+M1226+M1280</f>
        <v>3071240</v>
      </c>
      <c r="N1334" s="57">
        <f t="shared" si="770"/>
        <v>2726128</v>
      </c>
      <c r="O1334" s="28">
        <f t="shared" si="756"/>
        <v>5797368</v>
      </c>
      <c r="P1334" s="30">
        <f t="shared" si="757"/>
        <v>7158987</v>
      </c>
    </row>
    <row r="1335" spans="2:16" ht="19.5" customHeight="1" x14ac:dyDescent="0.2">
      <c r="B1335" s="27" t="s">
        <v>53</v>
      </c>
      <c r="C1335" s="57">
        <f t="shared" ref="C1335:D1335" si="771">C309+C363+C417+C471+C525+C579+C633+C687+C741+C795+C849+C903+C957+C1011+C1065+C1119+C1173+C1227+C1281</f>
        <v>14998</v>
      </c>
      <c r="D1335" s="57">
        <f t="shared" si="771"/>
        <v>13659</v>
      </c>
      <c r="E1335" s="28">
        <f t="shared" si="750"/>
        <v>28657</v>
      </c>
      <c r="F1335" s="57">
        <f t="shared" ref="F1335:G1335" si="772">F309+F363+F417+F471+F525+F579+F633+F687+F741+F795+F849+F903+F957+F1011+F1065+F1119+F1173+F1227+F1281</f>
        <v>35098</v>
      </c>
      <c r="G1335" s="57">
        <f t="shared" si="772"/>
        <v>35553</v>
      </c>
      <c r="H1335" s="28">
        <f t="shared" si="752"/>
        <v>70651</v>
      </c>
      <c r="I1335" s="28">
        <f t="shared" si="764"/>
        <v>99308</v>
      </c>
      <c r="J1335" s="57">
        <f t="shared" ref="J1335:K1335" si="773">J309+J363+J417+J471+J525+J579+J633+J687+J741+J795+J849+J903+J957+J1011+J1065+J1119+J1173+J1227+J1281</f>
        <v>706236</v>
      </c>
      <c r="K1335" s="57">
        <f t="shared" si="773"/>
        <v>540276</v>
      </c>
      <c r="L1335" s="28">
        <f t="shared" si="754"/>
        <v>1246512</v>
      </c>
      <c r="M1335" s="57">
        <f t="shared" ref="M1335:N1335" si="774">M309+M363+M417+M471+M525+M579+M633+M687+M741+M795+M849+M903+M957+M1011+M1065+M1119+M1173+M1227+M1281</f>
        <v>3550943</v>
      </c>
      <c r="N1335" s="57">
        <f t="shared" si="774"/>
        <v>3256826</v>
      </c>
      <c r="O1335" s="28">
        <f t="shared" si="756"/>
        <v>6807769</v>
      </c>
      <c r="P1335" s="30">
        <f t="shared" si="757"/>
        <v>8054281</v>
      </c>
    </row>
    <row r="1336" spans="2:16" ht="19.5" customHeight="1" x14ac:dyDescent="0.2">
      <c r="B1336" s="27" t="s">
        <v>58</v>
      </c>
      <c r="C1336" s="57">
        <f t="shared" ref="C1336:D1336" si="775">C310+C364+C418+C472+C526+C580+C634+C688+C742+C796+C850+C904+C958+C1012+C1066+C1120+C1174+C1228+C1282</f>
        <v>15943</v>
      </c>
      <c r="D1336" s="57">
        <f t="shared" si="775"/>
        <v>14405</v>
      </c>
      <c r="E1336" s="28">
        <f t="shared" si="750"/>
        <v>30348</v>
      </c>
      <c r="F1336" s="57">
        <f t="shared" ref="F1336:G1336" si="776">F310+F364+F418+F472+F526+F580+F634+F688+F742+F796+F850+F904+F958+F1012+F1066+F1120+F1174+F1228+F1282</f>
        <v>40859</v>
      </c>
      <c r="G1336" s="57">
        <f t="shared" si="776"/>
        <v>41420</v>
      </c>
      <c r="H1336" s="28">
        <f t="shared" si="752"/>
        <v>82279</v>
      </c>
      <c r="I1336" s="28">
        <f t="shared" si="764"/>
        <v>112627</v>
      </c>
      <c r="J1336" s="57">
        <f t="shared" ref="J1336:K1336" si="777">J310+J364+J418+J472+J526+J580+J634+J688+J742+J796+J850+J904+J958+J1012+J1066+J1120+J1174+J1228+J1282</f>
        <v>740910</v>
      </c>
      <c r="K1336" s="57">
        <f t="shared" si="777"/>
        <v>610316</v>
      </c>
      <c r="L1336" s="28">
        <f t="shared" si="754"/>
        <v>1351226</v>
      </c>
      <c r="M1336" s="57">
        <f t="shared" ref="M1336:N1336" si="778">M310+M364+M418+M472+M526+M580+M634+M688+M742+M796+M850+M904+M958+M1012+M1066+M1120+M1174+M1228+M1282</f>
        <v>3260901</v>
      </c>
      <c r="N1336" s="57">
        <f t="shared" si="778"/>
        <v>3005893</v>
      </c>
      <c r="O1336" s="28">
        <f t="shared" si="756"/>
        <v>6266794</v>
      </c>
      <c r="P1336" s="30">
        <f t="shared" si="757"/>
        <v>7618020</v>
      </c>
    </row>
    <row r="1337" spans="2:16" ht="19.5" customHeight="1" x14ac:dyDescent="0.2">
      <c r="B1337" s="27" t="s">
        <v>4</v>
      </c>
      <c r="C1337" s="57">
        <f t="shared" ref="C1337:D1337" si="779">C311+C365+C419+C473+C527+C581+C635+C689+C743+C797+C851+C905+C959+C1013+C1067+C1121+C1175+C1229+C1283</f>
        <v>15629</v>
      </c>
      <c r="D1337" s="57">
        <f t="shared" si="779"/>
        <v>14096</v>
      </c>
      <c r="E1337" s="28">
        <f t="shared" si="750"/>
        <v>29725</v>
      </c>
      <c r="F1337" s="57">
        <f t="shared" ref="F1337:G1337" si="780">F311+F365+F419+F473+F527+F581+F635+F689+F743+F797+F851+F905+F959+F1013+F1067+F1121+F1175+F1229+F1283</f>
        <v>37985</v>
      </c>
      <c r="G1337" s="57">
        <f t="shared" si="780"/>
        <v>37683</v>
      </c>
      <c r="H1337" s="28">
        <f t="shared" si="752"/>
        <v>75668</v>
      </c>
      <c r="I1337" s="28">
        <f t="shared" si="764"/>
        <v>105393</v>
      </c>
      <c r="J1337" s="57">
        <f t="shared" ref="J1337:K1337" si="781">J311+J365+J419+J473+J527+J581+J635+J689+J743+J797+J851+J905+J959+J1013+J1067+J1121+J1175+J1229+J1283</f>
        <v>1010191</v>
      </c>
      <c r="K1337" s="57">
        <f t="shared" si="781"/>
        <v>563720</v>
      </c>
      <c r="L1337" s="28">
        <f t="shared" si="754"/>
        <v>1573911</v>
      </c>
      <c r="M1337" s="57">
        <f t="shared" ref="M1337:N1337" si="782">M311+M365+M419+M473+M527+M581+M635+M689+M743+M797+M851+M905+M959+M1013+M1067+M1121+M1175+M1229+M1283</f>
        <v>3099295</v>
      </c>
      <c r="N1337" s="57">
        <f t="shared" si="782"/>
        <v>2879553</v>
      </c>
      <c r="O1337" s="28">
        <f t="shared" si="756"/>
        <v>5978848</v>
      </c>
      <c r="P1337" s="30">
        <f t="shared" si="757"/>
        <v>7552759</v>
      </c>
    </row>
    <row r="1338" spans="2:16" ht="19.5" customHeight="1" x14ac:dyDescent="0.2">
      <c r="B1338" s="27" t="s">
        <v>59</v>
      </c>
      <c r="C1338" s="57">
        <f t="shared" ref="C1338:D1338" si="783">C312+C366+C420+C474+C528+C582+C636+C690+C744+C798+C852+C906+C960+C1014+C1068+C1122+C1176+C1230+C1284</f>
        <v>16678</v>
      </c>
      <c r="D1338" s="57">
        <f t="shared" si="783"/>
        <v>15227</v>
      </c>
      <c r="E1338" s="28">
        <f t="shared" si="750"/>
        <v>31905</v>
      </c>
      <c r="F1338" s="57">
        <f t="shared" ref="F1338:G1338" si="784">F312+F366+F420+F474+F528+F582+F636+F690+F744+F798+F852+F906+F960+F1014+F1068+F1122+F1176+F1230+F1284</f>
        <v>37747</v>
      </c>
      <c r="G1338" s="57">
        <f t="shared" si="784"/>
        <v>38079</v>
      </c>
      <c r="H1338" s="28">
        <f t="shared" si="752"/>
        <v>75826</v>
      </c>
      <c r="I1338" s="28">
        <f t="shared" si="764"/>
        <v>107731</v>
      </c>
      <c r="J1338" s="57">
        <f t="shared" ref="J1338:K1338" si="785">J312+J366+J420+J474+J528+J582+J636+J690+J744+J798+J852+J906+J960+J1014+J1068+J1122+J1176+J1230+J1284</f>
        <v>891605</v>
      </c>
      <c r="K1338" s="57">
        <f t="shared" si="785"/>
        <v>573449</v>
      </c>
      <c r="L1338" s="28">
        <f t="shared" si="754"/>
        <v>1465054</v>
      </c>
      <c r="M1338" s="57">
        <f t="shared" ref="M1338:N1338" si="786">M312+M366+M420+M474+M528+M582+M636+M690+M744+M798+M852+M906+M960+M1014+M1068+M1122+M1176+M1230+M1284</f>
        <v>3276277</v>
      </c>
      <c r="N1338" s="57">
        <f t="shared" si="786"/>
        <v>2962849</v>
      </c>
      <c r="O1338" s="28">
        <f t="shared" si="756"/>
        <v>6239126</v>
      </c>
      <c r="P1338" s="30">
        <f t="shared" si="757"/>
        <v>7704180</v>
      </c>
    </row>
    <row r="1339" spans="2:16" ht="19.5" customHeight="1" x14ac:dyDescent="0.2">
      <c r="B1339" s="27" t="s">
        <v>25</v>
      </c>
      <c r="C1339" s="57">
        <f t="shared" ref="C1339:D1339" si="787">C313+C367+C421+C475+C529+C583+C637+C691+C745+C799+C853+C907+C961+C1015+C1069+C1123+C1177+C1231+C1285</f>
        <v>18624</v>
      </c>
      <c r="D1339" s="57">
        <f t="shared" si="787"/>
        <v>16428</v>
      </c>
      <c r="E1339" s="28">
        <f t="shared" si="750"/>
        <v>35052</v>
      </c>
      <c r="F1339" s="57">
        <f t="shared" ref="F1339:G1339" si="788">F313+F367+F421+F475+F529+F583+F637+F691+F745+F799+F853+F907+F961+F1015+F1069+F1123+F1177+F1231+F1285</f>
        <v>42107</v>
      </c>
      <c r="G1339" s="57">
        <f t="shared" si="788"/>
        <v>42249</v>
      </c>
      <c r="H1339" s="28">
        <f t="shared" si="752"/>
        <v>84356</v>
      </c>
      <c r="I1339" s="28">
        <f t="shared" si="764"/>
        <v>119408</v>
      </c>
      <c r="J1339" s="57">
        <f t="shared" ref="J1339:K1339" si="789">J313+J367+J421+J475+J529+J583+J637+J691+J745+J799+J853+J907+J961+J1015+J1069+J1123+J1177+J1231+J1285</f>
        <v>979899</v>
      </c>
      <c r="K1339" s="57">
        <f t="shared" si="789"/>
        <v>698122</v>
      </c>
      <c r="L1339" s="28">
        <f t="shared" si="754"/>
        <v>1678021</v>
      </c>
      <c r="M1339" s="57">
        <f t="shared" ref="M1339:N1339" si="790">M313+M367+M421+M475+M529+M583+M637+M691+M745+M799+M853+M907+M961+M1015+M1069+M1123+M1177+M1231+M1285</f>
        <v>3606664</v>
      </c>
      <c r="N1339" s="57">
        <f t="shared" si="790"/>
        <v>3286986</v>
      </c>
      <c r="O1339" s="28">
        <f t="shared" si="756"/>
        <v>6893650</v>
      </c>
      <c r="P1339" s="30">
        <f t="shared" si="757"/>
        <v>8571671</v>
      </c>
    </row>
    <row r="1340" spans="2:16" ht="19.5" customHeight="1" x14ac:dyDescent="0.2">
      <c r="B1340" s="27" t="s">
        <v>19</v>
      </c>
      <c r="C1340" s="57">
        <f t="shared" ref="C1340:D1340" si="791">C314+C368+C422+C476+C530+C584+C638+C692+C746+C800+C854+C908+C962+C1016+C1070+C1124+C1178+C1232+C1286</f>
        <v>21365</v>
      </c>
      <c r="D1340" s="57">
        <f t="shared" si="791"/>
        <v>19562</v>
      </c>
      <c r="E1340" s="28">
        <f t="shared" si="750"/>
        <v>40927</v>
      </c>
      <c r="F1340" s="57">
        <f t="shared" ref="F1340:G1340" si="792">F314+F368+F422+F476+F530+F584+F638+F692+F746+F800+F854+F908+F962+F1016+F1070+F1124+F1178+F1232+F1286</f>
        <v>41992</v>
      </c>
      <c r="G1340" s="57">
        <f t="shared" si="792"/>
        <v>42393</v>
      </c>
      <c r="H1340" s="28">
        <f t="shared" si="752"/>
        <v>84385</v>
      </c>
      <c r="I1340" s="28">
        <f t="shared" si="764"/>
        <v>125312</v>
      </c>
      <c r="J1340" s="57">
        <f t="shared" ref="J1340:K1340" si="793">J314+J368+J422+J476+J530+J584+J638+J692+J746+J800+J854+J908+J962+J1016+J1070+J1124+J1178+J1232+J1286</f>
        <v>1236356</v>
      </c>
      <c r="K1340" s="57">
        <f t="shared" si="793"/>
        <v>867271</v>
      </c>
      <c r="L1340" s="28">
        <f t="shared" si="754"/>
        <v>2103627</v>
      </c>
      <c r="M1340" s="57">
        <f t="shared" ref="M1340:N1340" si="794">M314+M368+M422+M476+M530+M584+M638+M692+M746+M800+M854+M908+M962+M1016+M1070+M1124+M1178+M1232+M1286</f>
        <v>3560376</v>
      </c>
      <c r="N1340" s="57">
        <f t="shared" si="794"/>
        <v>3363982</v>
      </c>
      <c r="O1340" s="28">
        <f t="shared" si="756"/>
        <v>6924358</v>
      </c>
      <c r="P1340" s="30">
        <f t="shared" si="757"/>
        <v>9027985</v>
      </c>
    </row>
    <row r="1341" spans="2:16" ht="19.5" customHeight="1" x14ac:dyDescent="0.2">
      <c r="B1341" s="27" t="s">
        <v>66</v>
      </c>
      <c r="C1341" s="57">
        <f t="shared" ref="C1341:D1341" si="795">C315+C369+C423+C477+C531+C585+C639+C693+C747+C801+C855+C909+C963+C1017+C1071+C1125+C1179+C1233+C1287</f>
        <v>22862</v>
      </c>
      <c r="D1341" s="57">
        <f t="shared" si="795"/>
        <v>20185</v>
      </c>
      <c r="E1341" s="28">
        <f t="shared" si="750"/>
        <v>43047</v>
      </c>
      <c r="F1341" s="57">
        <f t="shared" ref="F1341:G1341" si="796">F315+F369+F423+F477+F531+F585+F639+F693+F747+F801+F855+F909+F963+F1017+F1071+F1125+F1179+F1233+F1287</f>
        <v>51758</v>
      </c>
      <c r="G1341" s="57">
        <f t="shared" si="796"/>
        <v>52484</v>
      </c>
      <c r="H1341" s="28">
        <f t="shared" si="752"/>
        <v>104242</v>
      </c>
      <c r="I1341" s="28">
        <f t="shared" si="764"/>
        <v>147289</v>
      </c>
      <c r="J1341" s="57">
        <f t="shared" ref="J1341:K1341" si="797">J315+J369+J423+J477+J531+J585+J639+J693+J747+J801+J855+J909+J963+J1017+J1071+J1125+J1179+J1233+J1287</f>
        <v>1381805</v>
      </c>
      <c r="K1341" s="57">
        <f t="shared" si="797"/>
        <v>1159393</v>
      </c>
      <c r="L1341" s="28">
        <f t="shared" si="754"/>
        <v>2541198</v>
      </c>
      <c r="M1341" s="57">
        <f t="shared" ref="M1341:N1341" si="798">M315+M369+M423+M477+M531+M585+M639+M693+M747+M801+M855+M909+M963+M1017+M1071+M1125+M1179+M1233+M1287</f>
        <v>4620893</v>
      </c>
      <c r="N1341" s="57">
        <f t="shared" si="798"/>
        <v>3937380</v>
      </c>
      <c r="O1341" s="28">
        <f t="shared" si="756"/>
        <v>8558273</v>
      </c>
      <c r="P1341" s="30">
        <f t="shared" si="757"/>
        <v>11099471</v>
      </c>
    </row>
    <row r="1342" spans="2:16" ht="19.5" customHeight="1" x14ac:dyDescent="0.2">
      <c r="B1342" s="32"/>
      <c r="C1342" s="28"/>
      <c r="D1342" s="28"/>
      <c r="E1342" s="28"/>
      <c r="F1342" s="28"/>
      <c r="G1342" s="28"/>
      <c r="H1342" s="28"/>
      <c r="I1342" s="28"/>
      <c r="J1342" s="28"/>
      <c r="K1342" s="28"/>
      <c r="L1342" s="28"/>
      <c r="M1342" s="28"/>
      <c r="N1342" s="28"/>
      <c r="O1342" s="28"/>
      <c r="P1342" s="30"/>
    </row>
    <row r="1343" spans="2:16" ht="19.5" customHeight="1" x14ac:dyDescent="0.2">
      <c r="B1343" s="32" t="s">
        <v>72</v>
      </c>
      <c r="C1343" s="28">
        <f>SUM(C1330:C1341)</f>
        <v>206785</v>
      </c>
      <c r="D1343" s="28">
        <f t="shared" ref="D1343:N1343" si="799">SUM(D1330:D1341)</f>
        <v>191615</v>
      </c>
      <c r="E1343" s="28">
        <f t="shared" si="799"/>
        <v>398400</v>
      </c>
      <c r="F1343" s="28">
        <f t="shared" si="799"/>
        <v>460403</v>
      </c>
      <c r="G1343" s="28">
        <f t="shared" si="799"/>
        <v>465017</v>
      </c>
      <c r="H1343" s="28">
        <f t="shared" si="799"/>
        <v>925420</v>
      </c>
      <c r="I1343" s="28">
        <f t="shared" si="799"/>
        <v>1323820</v>
      </c>
      <c r="J1343" s="28">
        <f t="shared" si="799"/>
        <v>11255124</v>
      </c>
      <c r="K1343" s="28">
        <f t="shared" si="799"/>
        <v>8530717</v>
      </c>
      <c r="L1343" s="28">
        <f t="shared" si="799"/>
        <v>19785841</v>
      </c>
      <c r="M1343" s="28">
        <f t="shared" si="799"/>
        <v>41738137</v>
      </c>
      <c r="N1343" s="28">
        <f t="shared" si="799"/>
        <v>37876743</v>
      </c>
      <c r="O1343" s="28">
        <f t="shared" ref="O1343:P1343" si="800">SUM(O1330:O1341)</f>
        <v>79614880</v>
      </c>
      <c r="P1343" s="28">
        <f t="shared" si="800"/>
        <v>99400721</v>
      </c>
    </row>
    <row r="1344" spans="2:16" ht="7" customHeight="1" x14ac:dyDescent="0.2">
      <c r="B1344" s="32"/>
      <c r="C1344" s="55"/>
      <c r="D1344" s="55"/>
      <c r="E1344" s="55"/>
      <c r="F1344" s="55"/>
      <c r="G1344" s="55"/>
      <c r="H1344" s="55"/>
      <c r="I1344" s="55"/>
      <c r="J1344" s="55"/>
      <c r="K1344" s="55"/>
      <c r="L1344" s="28"/>
      <c r="M1344" s="55"/>
      <c r="N1344" s="55"/>
      <c r="O1344" s="28"/>
      <c r="P1344" s="30"/>
    </row>
    <row r="1345" spans="2:16" ht="19.5" customHeight="1" x14ac:dyDescent="0.2">
      <c r="B1345" s="33" t="s">
        <v>40</v>
      </c>
      <c r="C1345" s="57">
        <f t="shared" ref="C1345:D1345" si="801">C319+C373+C427+C481+C535+C589+C643+C697+C751+C805+C859+C913+C967+C1021+C1075+C1129+C1183+C1237+C1291</f>
        <v>19428</v>
      </c>
      <c r="D1345" s="57">
        <f t="shared" si="801"/>
        <v>18428</v>
      </c>
      <c r="E1345" s="28">
        <f t="shared" ref="E1345:E1347" si="802">SUM(C1345:D1345)</f>
        <v>37856</v>
      </c>
      <c r="F1345" s="57">
        <f t="shared" ref="F1345:G1345" si="803">F319+F373+F427+F481+F535+F589+F643+F697+F751+F805+F859+F913+F967+F1021+F1075+F1129+F1183+F1237+F1291</f>
        <v>35712</v>
      </c>
      <c r="G1345" s="57">
        <f t="shared" si="803"/>
        <v>36156</v>
      </c>
      <c r="H1345" s="28">
        <f t="shared" ref="H1345:H1347" si="804">SUM(F1345:G1345)</f>
        <v>71868</v>
      </c>
      <c r="I1345" s="28">
        <f t="shared" ref="I1345:I1347" si="805">E1345+H1345</f>
        <v>109724</v>
      </c>
      <c r="J1345" s="57">
        <f t="shared" ref="J1345:K1345" si="806">J319+J373+J427+J481+J535+J589+J643+J697+J751+J805+J859+J913+J967+J1021+J1075+J1129+J1183+J1237+J1291</f>
        <v>1211130</v>
      </c>
      <c r="K1345" s="57">
        <f t="shared" si="806"/>
        <v>1170774</v>
      </c>
      <c r="L1345" s="34">
        <f t="shared" ref="L1345:L1347" si="807">SUM(J1345:K1345)</f>
        <v>2381904</v>
      </c>
      <c r="M1345" s="57">
        <f t="shared" ref="M1345:N1345" si="808">M319+M373+M427+M481+M535+M589+M643+M697+M751+M805+M859+M913+M967+M1021+M1075+M1129+M1183+M1237+M1291</f>
        <v>3318511</v>
      </c>
      <c r="N1345" s="57">
        <f t="shared" si="808"/>
        <v>3052562</v>
      </c>
      <c r="O1345" s="34">
        <f t="shared" ref="O1345:O1347" si="809">SUM(M1345:N1345)</f>
        <v>6371073</v>
      </c>
      <c r="P1345" s="38">
        <f t="shared" ref="P1345:P1347" si="810">L1345+O1345</f>
        <v>8752977</v>
      </c>
    </row>
    <row r="1346" spans="2:16" ht="19.5" customHeight="1" x14ac:dyDescent="0.2">
      <c r="B1346" s="27" t="s">
        <v>46</v>
      </c>
      <c r="C1346" s="57">
        <f t="shared" ref="C1346:D1346" si="811">C320+C374+C428+C482+C536+C590+C644+C698+C752+C806+C860+C914+C968+C1022+C1076+C1130+C1184+C1238+C1292</f>
        <v>19343</v>
      </c>
      <c r="D1346" s="57">
        <f t="shared" si="811"/>
        <v>18377</v>
      </c>
      <c r="E1346" s="28">
        <f t="shared" si="802"/>
        <v>37720</v>
      </c>
      <c r="F1346" s="57">
        <f t="shared" ref="F1346:G1346" si="812">F320+F374+F428+F482+F536+F590+F644+F698+F752+F806+F860+F914+F968+F1022+F1076+F1130+F1184+F1238+F1292</f>
        <v>35339</v>
      </c>
      <c r="G1346" s="57">
        <f t="shared" si="812"/>
        <v>36262</v>
      </c>
      <c r="H1346" s="28">
        <f t="shared" si="804"/>
        <v>71601</v>
      </c>
      <c r="I1346" s="28">
        <f t="shared" si="805"/>
        <v>109321</v>
      </c>
      <c r="J1346" s="57">
        <f t="shared" ref="J1346:K1346" si="813">J320+J374+J428+J482+J536+J590+J644+J698+J752+J806+J860+J914+J968+J1022+J1076+J1130+J1184+J1238+J1292</f>
        <v>1116927</v>
      </c>
      <c r="K1346" s="57">
        <f t="shared" si="813"/>
        <v>854067</v>
      </c>
      <c r="L1346" s="28">
        <f t="shared" si="807"/>
        <v>1970994</v>
      </c>
      <c r="M1346" s="57">
        <f t="shared" ref="M1346:N1346" si="814">M320+M374+M428+M482+M536+M590+M644+M698+M752+M806+M860+M914+M968+M1022+M1076+M1130+M1184+M1238+M1292</f>
        <v>3237997</v>
      </c>
      <c r="N1346" s="57">
        <f t="shared" si="814"/>
        <v>2964033</v>
      </c>
      <c r="O1346" s="28">
        <f t="shared" si="809"/>
        <v>6202030</v>
      </c>
      <c r="P1346" s="30">
        <f t="shared" si="810"/>
        <v>8173024</v>
      </c>
    </row>
    <row r="1347" spans="2:16" ht="19.5" customHeight="1" x14ac:dyDescent="0.2">
      <c r="B1347" s="27" t="s">
        <v>8</v>
      </c>
      <c r="C1347" s="57">
        <f t="shared" ref="C1347:D1347" si="815">C321+C375+C429+C483+C537+C591+C645+C699+C753+C807+C861+C915+C969+C1023+C1077+C1131+C1185+C1239+C1293</f>
        <v>25350</v>
      </c>
      <c r="D1347" s="57">
        <f t="shared" si="815"/>
        <v>20759</v>
      </c>
      <c r="E1347" s="28">
        <f t="shared" si="802"/>
        <v>46109</v>
      </c>
      <c r="F1347" s="57">
        <f t="shared" ref="F1347:G1347" si="816">F321+F375+F429+F483+F537+F591+F645+F699+F753+F807+F861+F915+F969+F1023+F1077+F1131+F1185+F1239+F1293</f>
        <v>42633</v>
      </c>
      <c r="G1347" s="57">
        <f t="shared" si="816"/>
        <v>43132</v>
      </c>
      <c r="H1347" s="28">
        <f t="shared" si="804"/>
        <v>85765</v>
      </c>
      <c r="I1347" s="28">
        <f t="shared" si="805"/>
        <v>131874</v>
      </c>
      <c r="J1347" s="57">
        <f t="shared" ref="J1347:K1347" si="817">J321+J375+J429+J483+J537+J591+J645+J699+J753+J807+J861+J915+J969+J1023+J1077+J1131+J1185+J1239+J1293</f>
        <v>1213329</v>
      </c>
      <c r="K1347" s="57">
        <f t="shared" si="817"/>
        <v>960368</v>
      </c>
      <c r="L1347" s="28">
        <f t="shared" si="807"/>
        <v>2173697</v>
      </c>
      <c r="M1347" s="57">
        <f t="shared" ref="M1347:N1347" si="818">M321+M375+M429+M483+M537+M591+M645+M699+M753+M807+M861+M915+M969+M1023+M1077+M1131+M1185+M1239+M1293</f>
        <v>3614535</v>
      </c>
      <c r="N1347" s="57">
        <f t="shared" si="818"/>
        <v>3375821</v>
      </c>
      <c r="O1347" s="28">
        <f t="shared" si="809"/>
        <v>6990356</v>
      </c>
      <c r="P1347" s="30">
        <f t="shared" si="810"/>
        <v>9164053</v>
      </c>
    </row>
    <row r="1348" spans="2:16" ht="19.5" customHeight="1" x14ac:dyDescent="0.2">
      <c r="B1348" s="32"/>
      <c r="C1348" s="28"/>
      <c r="D1348" s="28"/>
      <c r="E1348" s="28"/>
      <c r="F1348" s="28"/>
      <c r="G1348" s="28"/>
      <c r="H1348" s="28"/>
      <c r="I1348" s="28"/>
      <c r="J1348" s="28"/>
      <c r="K1348" s="28"/>
      <c r="L1348" s="28"/>
      <c r="M1348" s="28"/>
      <c r="N1348" s="28"/>
      <c r="O1348" s="28"/>
      <c r="P1348" s="30"/>
    </row>
    <row r="1349" spans="2:16" ht="19.5" customHeight="1" x14ac:dyDescent="0.2">
      <c r="B1349" s="32" t="s">
        <v>74</v>
      </c>
      <c r="C1349" s="28">
        <f>SUM(C1333:C1341,C1345:C1347)</f>
        <v>219501</v>
      </c>
      <c r="D1349" s="28">
        <f t="shared" ref="D1349:P1349" si="819">SUM(D1333:D1341,D1345:D1347)</f>
        <v>198021</v>
      </c>
      <c r="E1349" s="28">
        <f t="shared" si="819"/>
        <v>417522</v>
      </c>
      <c r="F1349" s="28">
        <f t="shared" si="819"/>
        <v>472462</v>
      </c>
      <c r="G1349" s="28">
        <f t="shared" si="819"/>
        <v>476905</v>
      </c>
      <c r="H1349" s="28">
        <f t="shared" si="819"/>
        <v>949367</v>
      </c>
      <c r="I1349" s="28">
        <f t="shared" si="819"/>
        <v>1366889</v>
      </c>
      <c r="J1349" s="28">
        <f t="shared" si="819"/>
        <v>12013564</v>
      </c>
      <c r="K1349" s="28">
        <f t="shared" si="819"/>
        <v>9182621</v>
      </c>
      <c r="L1349" s="28">
        <f t="shared" si="819"/>
        <v>21196185</v>
      </c>
      <c r="M1349" s="28">
        <f t="shared" si="819"/>
        <v>41641749</v>
      </c>
      <c r="N1349" s="28">
        <f t="shared" si="819"/>
        <v>37931957</v>
      </c>
      <c r="O1349" s="28">
        <f t="shared" si="819"/>
        <v>79573706</v>
      </c>
      <c r="P1349" s="28">
        <f t="shared" si="819"/>
        <v>100769891</v>
      </c>
    </row>
    <row r="1350" spans="2:16" ht="7" customHeight="1" x14ac:dyDescent="0.2">
      <c r="B1350" s="39"/>
      <c r="C1350" s="40"/>
      <c r="D1350" s="40"/>
      <c r="E1350" s="40"/>
      <c r="F1350" s="40"/>
      <c r="G1350" s="40"/>
      <c r="H1350" s="40"/>
      <c r="I1350" s="40"/>
      <c r="J1350" s="40"/>
      <c r="K1350" s="40"/>
      <c r="L1350" s="40"/>
      <c r="M1350" s="40"/>
      <c r="N1350" s="40"/>
      <c r="O1350" s="40"/>
      <c r="P1350" s="54"/>
    </row>
    <row r="1351" spans="2:16" ht="19.5" customHeight="1" x14ac:dyDescent="0.2">
      <c r="B1351" s="81" t="str">
        <f>B1297</f>
        <v>令　和　４　年　空　港　管　理　状　況　調　書</v>
      </c>
      <c r="C1351" s="81"/>
      <c r="D1351" s="81"/>
      <c r="E1351" s="81"/>
      <c r="F1351" s="81"/>
      <c r="G1351" s="81"/>
      <c r="H1351" s="81"/>
      <c r="I1351" s="81"/>
      <c r="J1351" s="81"/>
      <c r="K1351" s="81"/>
      <c r="L1351" s="81"/>
      <c r="M1351" s="81"/>
      <c r="N1351" s="81"/>
      <c r="O1351" s="81"/>
      <c r="P1351" s="81"/>
    </row>
    <row r="1352" spans="2:16" ht="19.5" customHeight="1" x14ac:dyDescent="0.2">
      <c r="B1352" s="6" t="s">
        <v>2</v>
      </c>
      <c r="C1352" s="6" t="s">
        <v>108</v>
      </c>
      <c r="D1352" s="43"/>
      <c r="E1352" s="43"/>
      <c r="F1352" s="43"/>
      <c r="G1352" s="43"/>
      <c r="H1352" s="43"/>
      <c r="I1352" s="43"/>
      <c r="J1352" s="43"/>
      <c r="K1352" s="43"/>
      <c r="L1352" s="43"/>
      <c r="M1352" s="43"/>
      <c r="N1352" s="43"/>
      <c r="O1352" s="44"/>
      <c r="P1352" s="44"/>
    </row>
    <row r="1353" spans="2:16" ht="19.5" customHeight="1" x14ac:dyDescent="0.2">
      <c r="B1353" s="10" t="s">
        <v>11</v>
      </c>
      <c r="C1353" s="11"/>
      <c r="D1353" s="12" t="s">
        <v>17</v>
      </c>
      <c r="E1353" s="12"/>
      <c r="F1353" s="82" t="s">
        <v>83</v>
      </c>
      <c r="G1353" s="83"/>
      <c r="H1353" s="83"/>
      <c r="I1353" s="83"/>
      <c r="J1353" s="83"/>
      <c r="K1353" s="83"/>
      <c r="L1353" s="83"/>
      <c r="M1353" s="84"/>
      <c r="N1353" s="82" t="s">
        <v>701</v>
      </c>
      <c r="O1353" s="83"/>
      <c r="P1353" s="85"/>
    </row>
    <row r="1354" spans="2:16" ht="19.5" customHeight="1" x14ac:dyDescent="0.2">
      <c r="B1354" s="13"/>
      <c r="C1354" s="14" t="s">
        <v>23</v>
      </c>
      <c r="D1354" s="14" t="s">
        <v>5</v>
      </c>
      <c r="E1354" s="14" t="s">
        <v>30</v>
      </c>
      <c r="F1354" s="14"/>
      <c r="G1354" s="15" t="s">
        <v>31</v>
      </c>
      <c r="H1354" s="15"/>
      <c r="I1354" s="16"/>
      <c r="J1354" s="14"/>
      <c r="K1354" s="16" t="s">
        <v>26</v>
      </c>
      <c r="L1354" s="16"/>
      <c r="M1354" s="14" t="s">
        <v>14</v>
      </c>
      <c r="N1354" s="17" t="s">
        <v>393</v>
      </c>
      <c r="O1354" s="18" t="s">
        <v>67</v>
      </c>
      <c r="P1354" s="19" t="s">
        <v>69</v>
      </c>
    </row>
    <row r="1355" spans="2:16" ht="19.5" customHeight="1" x14ac:dyDescent="0.2">
      <c r="B1355" s="13" t="s">
        <v>35</v>
      </c>
      <c r="C1355" s="17"/>
      <c r="D1355" s="17"/>
      <c r="E1355" s="17"/>
      <c r="F1355" s="14" t="s">
        <v>36</v>
      </c>
      <c r="G1355" s="14" t="s">
        <v>41</v>
      </c>
      <c r="H1355" s="14" t="s">
        <v>44</v>
      </c>
      <c r="I1355" s="14" t="s">
        <v>38</v>
      </c>
      <c r="J1355" s="14" t="s">
        <v>36</v>
      </c>
      <c r="K1355" s="14" t="s">
        <v>41</v>
      </c>
      <c r="L1355" s="14" t="s">
        <v>38</v>
      </c>
      <c r="M1355" s="17"/>
      <c r="N1355" s="20"/>
      <c r="O1355" s="21"/>
      <c r="P1355" s="22"/>
    </row>
    <row r="1356" spans="2:16" ht="7" customHeight="1" x14ac:dyDescent="0.2">
      <c r="B1356" s="23"/>
      <c r="C1356" s="14"/>
      <c r="D1356" s="14"/>
      <c r="E1356" s="14"/>
      <c r="F1356" s="14"/>
      <c r="G1356" s="14"/>
      <c r="H1356" s="14"/>
      <c r="I1356" s="14"/>
      <c r="J1356" s="14"/>
      <c r="K1356" s="14"/>
      <c r="L1356" s="14"/>
      <c r="M1356" s="14"/>
      <c r="N1356" s="24"/>
      <c r="O1356" s="25"/>
      <c r="P1356" s="26"/>
    </row>
    <row r="1357" spans="2:16" ht="19.5" customHeight="1" x14ac:dyDescent="0.2">
      <c r="B1357" s="27" t="s">
        <v>40</v>
      </c>
      <c r="C1357" s="28">
        <v>0</v>
      </c>
      <c r="D1357" s="28">
        <v>215</v>
      </c>
      <c r="E1357" s="28">
        <f>SUM(C1357:D1357)</f>
        <v>215</v>
      </c>
      <c r="F1357" s="28">
        <v>0</v>
      </c>
      <c r="G1357" s="28">
        <v>0</v>
      </c>
      <c r="H1357" s="28">
        <v>0</v>
      </c>
      <c r="I1357" s="29">
        <f>SUM(F1357:H1357)</f>
        <v>0</v>
      </c>
      <c r="J1357" s="29">
        <v>28091</v>
      </c>
      <c r="K1357" s="29">
        <v>23103</v>
      </c>
      <c r="L1357" s="29">
        <f>SUM(J1357:K1357)</f>
        <v>51194</v>
      </c>
      <c r="M1357" s="29">
        <f>I1357+L1357</f>
        <v>51194</v>
      </c>
      <c r="N1357" s="29">
        <v>1182</v>
      </c>
      <c r="O1357" s="29">
        <v>0</v>
      </c>
      <c r="P1357" s="30">
        <f>SUM(N1357:O1357)</f>
        <v>1182</v>
      </c>
    </row>
    <row r="1358" spans="2:16" ht="19.5" customHeight="1" x14ac:dyDescent="0.2">
      <c r="B1358" s="27" t="s">
        <v>46</v>
      </c>
      <c r="C1358" s="28">
        <v>0</v>
      </c>
      <c r="D1358" s="28">
        <v>162</v>
      </c>
      <c r="E1358" s="28">
        <f t="shared" ref="E1358:E1368" si="820">SUM(C1358:D1358)</f>
        <v>162</v>
      </c>
      <c r="F1358" s="28">
        <v>0</v>
      </c>
      <c r="G1358" s="28">
        <v>0</v>
      </c>
      <c r="H1358" s="28">
        <v>0</v>
      </c>
      <c r="I1358" s="29">
        <f t="shared" ref="I1358:I1368" si="821">SUM(F1358:H1358)</f>
        <v>0</v>
      </c>
      <c r="J1358" s="29">
        <v>16039</v>
      </c>
      <c r="K1358" s="29">
        <v>17022</v>
      </c>
      <c r="L1358" s="29">
        <f t="shared" ref="L1358:L1368" si="822">SUM(J1358:K1358)</f>
        <v>33061</v>
      </c>
      <c r="M1358" s="29">
        <f t="shared" ref="M1358:M1367" si="823">I1358+L1358</f>
        <v>33061</v>
      </c>
      <c r="N1358" s="29">
        <v>961</v>
      </c>
      <c r="O1358" s="31">
        <v>0</v>
      </c>
      <c r="P1358" s="30">
        <f t="shared" ref="P1358:P1368" si="824">SUM(N1358:O1358)</f>
        <v>961</v>
      </c>
    </row>
    <row r="1359" spans="2:16" ht="19.5" customHeight="1" x14ac:dyDescent="0.2">
      <c r="B1359" s="27" t="s">
        <v>8</v>
      </c>
      <c r="C1359" s="28">
        <v>0</v>
      </c>
      <c r="D1359" s="28">
        <v>187</v>
      </c>
      <c r="E1359" s="28">
        <f t="shared" si="820"/>
        <v>187</v>
      </c>
      <c r="F1359" s="28">
        <v>0</v>
      </c>
      <c r="G1359" s="28">
        <v>0</v>
      </c>
      <c r="H1359" s="28">
        <v>0</v>
      </c>
      <c r="I1359" s="29">
        <f t="shared" si="821"/>
        <v>0</v>
      </c>
      <c r="J1359" s="29">
        <v>22780</v>
      </c>
      <c r="K1359" s="29">
        <v>23162</v>
      </c>
      <c r="L1359" s="29">
        <f t="shared" si="822"/>
        <v>45942</v>
      </c>
      <c r="M1359" s="29">
        <f t="shared" si="823"/>
        <v>45942</v>
      </c>
      <c r="N1359" s="29">
        <v>1328</v>
      </c>
      <c r="O1359" s="29">
        <v>0</v>
      </c>
      <c r="P1359" s="30">
        <f t="shared" si="824"/>
        <v>1328</v>
      </c>
    </row>
    <row r="1360" spans="2:16" ht="19.5" customHeight="1" x14ac:dyDescent="0.2">
      <c r="B1360" s="27" t="s">
        <v>50</v>
      </c>
      <c r="C1360" s="28">
        <v>0</v>
      </c>
      <c r="D1360" s="28">
        <v>186</v>
      </c>
      <c r="E1360" s="28">
        <f t="shared" si="820"/>
        <v>186</v>
      </c>
      <c r="F1360" s="28">
        <v>0</v>
      </c>
      <c r="G1360" s="28">
        <v>0</v>
      </c>
      <c r="H1360" s="28">
        <v>0</v>
      </c>
      <c r="I1360" s="29">
        <f t="shared" si="821"/>
        <v>0</v>
      </c>
      <c r="J1360" s="28">
        <v>18193</v>
      </c>
      <c r="K1360" s="28">
        <v>21364</v>
      </c>
      <c r="L1360" s="29">
        <f t="shared" si="822"/>
        <v>39557</v>
      </c>
      <c r="M1360" s="29">
        <f t="shared" si="823"/>
        <v>39557</v>
      </c>
      <c r="N1360" s="28">
        <v>1301</v>
      </c>
      <c r="O1360" s="28">
        <v>0</v>
      </c>
      <c r="P1360" s="30">
        <f t="shared" si="824"/>
        <v>1301</v>
      </c>
    </row>
    <row r="1361" spans="1:16" ht="19.5" customHeight="1" x14ac:dyDescent="0.2">
      <c r="B1361" s="27" t="s">
        <v>51</v>
      </c>
      <c r="C1361" s="28">
        <v>0</v>
      </c>
      <c r="D1361" s="28">
        <v>238</v>
      </c>
      <c r="E1361" s="28">
        <f t="shared" si="820"/>
        <v>238</v>
      </c>
      <c r="F1361" s="28">
        <v>0</v>
      </c>
      <c r="G1361" s="28">
        <v>0</v>
      </c>
      <c r="H1361" s="28">
        <v>0</v>
      </c>
      <c r="I1361" s="29">
        <f t="shared" si="821"/>
        <v>0</v>
      </c>
      <c r="J1361" s="28">
        <v>26810</v>
      </c>
      <c r="K1361" s="28">
        <v>27580</v>
      </c>
      <c r="L1361" s="29">
        <f t="shared" si="822"/>
        <v>54390</v>
      </c>
      <c r="M1361" s="29">
        <f t="shared" si="823"/>
        <v>54390</v>
      </c>
      <c r="N1361" s="28">
        <v>1533</v>
      </c>
      <c r="O1361" s="28">
        <v>0</v>
      </c>
      <c r="P1361" s="30">
        <f t="shared" si="824"/>
        <v>1533</v>
      </c>
    </row>
    <row r="1362" spans="1:16" ht="19.5" customHeight="1" x14ac:dyDescent="0.2">
      <c r="B1362" s="27" t="s">
        <v>53</v>
      </c>
      <c r="C1362" s="28">
        <v>0</v>
      </c>
      <c r="D1362" s="28">
        <v>229</v>
      </c>
      <c r="E1362" s="28">
        <f t="shared" si="820"/>
        <v>229</v>
      </c>
      <c r="F1362" s="28">
        <v>0</v>
      </c>
      <c r="G1362" s="28">
        <v>0</v>
      </c>
      <c r="H1362" s="28">
        <v>0</v>
      </c>
      <c r="I1362" s="29">
        <f t="shared" si="821"/>
        <v>0</v>
      </c>
      <c r="J1362" s="28">
        <v>28940</v>
      </c>
      <c r="K1362" s="28">
        <v>33626</v>
      </c>
      <c r="L1362" s="29">
        <f t="shared" si="822"/>
        <v>62566</v>
      </c>
      <c r="M1362" s="29">
        <f t="shared" si="823"/>
        <v>62566</v>
      </c>
      <c r="N1362" s="28">
        <v>1540</v>
      </c>
      <c r="O1362" s="28">
        <v>0</v>
      </c>
      <c r="P1362" s="30">
        <f t="shared" si="824"/>
        <v>1540</v>
      </c>
    </row>
    <row r="1363" spans="1:16" ht="19.5" customHeight="1" x14ac:dyDescent="0.2">
      <c r="B1363" s="27" t="s">
        <v>58</v>
      </c>
      <c r="C1363" s="28">
        <v>0</v>
      </c>
      <c r="D1363" s="28">
        <v>262</v>
      </c>
      <c r="E1363" s="28">
        <f t="shared" si="820"/>
        <v>262</v>
      </c>
      <c r="F1363" s="28">
        <v>0</v>
      </c>
      <c r="G1363" s="28">
        <v>0</v>
      </c>
      <c r="H1363" s="28">
        <v>0</v>
      </c>
      <c r="I1363" s="29">
        <f t="shared" si="821"/>
        <v>0</v>
      </c>
      <c r="J1363" s="28">
        <v>42252</v>
      </c>
      <c r="K1363" s="28">
        <v>49494</v>
      </c>
      <c r="L1363" s="29">
        <f t="shared" si="822"/>
        <v>91746</v>
      </c>
      <c r="M1363" s="29">
        <f t="shared" si="823"/>
        <v>91746</v>
      </c>
      <c r="N1363" s="28">
        <v>1953</v>
      </c>
      <c r="O1363" s="28">
        <v>0</v>
      </c>
      <c r="P1363" s="30">
        <f t="shared" si="824"/>
        <v>1953</v>
      </c>
    </row>
    <row r="1364" spans="1:16" ht="19.5" customHeight="1" x14ac:dyDescent="0.2">
      <c r="B1364" s="27" t="s">
        <v>4</v>
      </c>
      <c r="C1364" s="28">
        <v>0</v>
      </c>
      <c r="D1364" s="28">
        <v>319</v>
      </c>
      <c r="E1364" s="28">
        <f t="shared" si="820"/>
        <v>319</v>
      </c>
      <c r="F1364" s="28">
        <v>0</v>
      </c>
      <c r="G1364" s="28">
        <v>0</v>
      </c>
      <c r="H1364" s="28">
        <v>0</v>
      </c>
      <c r="I1364" s="29">
        <f t="shared" si="821"/>
        <v>0</v>
      </c>
      <c r="J1364" s="28">
        <v>48208</v>
      </c>
      <c r="K1364" s="28">
        <v>52679</v>
      </c>
      <c r="L1364" s="29">
        <f t="shared" si="822"/>
        <v>100887</v>
      </c>
      <c r="M1364" s="29">
        <f t="shared" si="823"/>
        <v>100887</v>
      </c>
      <c r="N1364" s="28">
        <v>2358</v>
      </c>
      <c r="O1364" s="28">
        <v>0</v>
      </c>
      <c r="P1364" s="30">
        <f t="shared" si="824"/>
        <v>2358</v>
      </c>
    </row>
    <row r="1365" spans="1:16" ht="19.5" customHeight="1" x14ac:dyDescent="0.2">
      <c r="B1365" s="27" t="s">
        <v>59</v>
      </c>
      <c r="C1365" s="28">
        <v>0</v>
      </c>
      <c r="D1365" s="28">
        <v>271</v>
      </c>
      <c r="E1365" s="28">
        <f t="shared" si="820"/>
        <v>271</v>
      </c>
      <c r="F1365" s="28">
        <v>0</v>
      </c>
      <c r="G1365" s="28">
        <v>0</v>
      </c>
      <c r="H1365" s="28">
        <v>0</v>
      </c>
      <c r="I1365" s="29">
        <f t="shared" si="821"/>
        <v>0</v>
      </c>
      <c r="J1365" s="28">
        <v>39710</v>
      </c>
      <c r="K1365" s="28">
        <v>43113</v>
      </c>
      <c r="L1365" s="29">
        <f t="shared" si="822"/>
        <v>82823</v>
      </c>
      <c r="M1365" s="29">
        <f t="shared" si="823"/>
        <v>82823</v>
      </c>
      <c r="N1365" s="28">
        <v>2212</v>
      </c>
      <c r="O1365" s="28">
        <v>0</v>
      </c>
      <c r="P1365" s="30">
        <f t="shared" si="824"/>
        <v>2212</v>
      </c>
    </row>
    <row r="1366" spans="1:16" ht="19.5" customHeight="1" x14ac:dyDescent="0.2">
      <c r="B1366" s="27" t="s">
        <v>25</v>
      </c>
      <c r="C1366" s="28">
        <v>0</v>
      </c>
      <c r="D1366" s="28">
        <v>239</v>
      </c>
      <c r="E1366" s="28">
        <f t="shared" si="820"/>
        <v>239</v>
      </c>
      <c r="F1366" s="28">
        <v>0</v>
      </c>
      <c r="G1366" s="28">
        <v>0</v>
      </c>
      <c r="H1366" s="28">
        <v>0</v>
      </c>
      <c r="I1366" s="29">
        <f t="shared" si="821"/>
        <v>0</v>
      </c>
      <c r="J1366" s="28">
        <v>37423</v>
      </c>
      <c r="K1366" s="28">
        <v>39237</v>
      </c>
      <c r="L1366" s="29">
        <f t="shared" si="822"/>
        <v>76660</v>
      </c>
      <c r="M1366" s="29">
        <f t="shared" si="823"/>
        <v>76660</v>
      </c>
      <c r="N1366" s="28">
        <v>1668</v>
      </c>
      <c r="O1366" s="28">
        <v>0</v>
      </c>
      <c r="P1366" s="30">
        <f t="shared" si="824"/>
        <v>1668</v>
      </c>
    </row>
    <row r="1367" spans="1:16" ht="19.5" customHeight="1" x14ac:dyDescent="0.2">
      <c r="B1367" s="27" t="s">
        <v>19</v>
      </c>
      <c r="C1367" s="28">
        <v>0</v>
      </c>
      <c r="D1367" s="28">
        <v>216</v>
      </c>
      <c r="E1367" s="28">
        <f t="shared" si="820"/>
        <v>216</v>
      </c>
      <c r="F1367" s="28">
        <v>0</v>
      </c>
      <c r="G1367" s="28">
        <v>0</v>
      </c>
      <c r="H1367" s="28">
        <v>0</v>
      </c>
      <c r="I1367" s="29">
        <f t="shared" si="821"/>
        <v>0</v>
      </c>
      <c r="J1367" s="28">
        <v>29801</v>
      </c>
      <c r="K1367" s="28">
        <v>31559</v>
      </c>
      <c r="L1367" s="29">
        <f t="shared" si="822"/>
        <v>61360</v>
      </c>
      <c r="M1367" s="29">
        <f t="shared" si="823"/>
        <v>61360</v>
      </c>
      <c r="N1367" s="28">
        <v>1435</v>
      </c>
      <c r="O1367" s="28">
        <v>0</v>
      </c>
      <c r="P1367" s="30">
        <f t="shared" si="824"/>
        <v>1435</v>
      </c>
    </row>
    <row r="1368" spans="1:16" ht="19.5" customHeight="1" x14ac:dyDescent="0.2">
      <c r="B1368" s="27" t="s">
        <v>66</v>
      </c>
      <c r="C1368" s="28">
        <v>0</v>
      </c>
      <c r="D1368" s="28">
        <v>219</v>
      </c>
      <c r="E1368" s="28">
        <f t="shared" si="820"/>
        <v>219</v>
      </c>
      <c r="F1368" s="28">
        <v>0</v>
      </c>
      <c r="G1368" s="28">
        <v>0</v>
      </c>
      <c r="H1368" s="28">
        <v>0</v>
      </c>
      <c r="I1368" s="29">
        <f t="shared" si="821"/>
        <v>0</v>
      </c>
      <c r="J1368" s="28">
        <v>29922</v>
      </c>
      <c r="K1368" s="28">
        <v>36345</v>
      </c>
      <c r="L1368" s="29">
        <f t="shared" si="822"/>
        <v>66267</v>
      </c>
      <c r="M1368" s="29">
        <f>I1368+L1368</f>
        <v>66267</v>
      </c>
      <c r="N1368" s="28">
        <v>943</v>
      </c>
      <c r="O1368" s="28">
        <v>0</v>
      </c>
      <c r="P1368" s="30">
        <f t="shared" si="824"/>
        <v>943</v>
      </c>
    </row>
    <row r="1369" spans="1:16" ht="19.5" customHeight="1" x14ac:dyDescent="0.2">
      <c r="B1369" s="32"/>
      <c r="C1369" s="28"/>
      <c r="D1369" s="28"/>
      <c r="E1369" s="28"/>
      <c r="F1369" s="28"/>
      <c r="G1369" s="28"/>
      <c r="H1369" s="28"/>
      <c r="I1369" s="28"/>
      <c r="J1369" s="28"/>
      <c r="K1369" s="28"/>
      <c r="L1369" s="28"/>
      <c r="M1369" s="28"/>
      <c r="N1369" s="28"/>
      <c r="O1369" s="25"/>
      <c r="P1369" s="30"/>
    </row>
    <row r="1370" spans="1:16" ht="19.5" customHeight="1" x14ac:dyDescent="0.2">
      <c r="A1370" s="4" t="s">
        <v>865</v>
      </c>
      <c r="B1370" s="32" t="s">
        <v>72</v>
      </c>
      <c r="C1370" s="28">
        <f>SUM(C1357:C1368)</f>
        <v>0</v>
      </c>
      <c r="D1370" s="28">
        <f t="shared" ref="D1370:P1370" si="825">SUM(D1357:D1368)</f>
        <v>2743</v>
      </c>
      <c r="E1370" s="28">
        <f t="shared" si="825"/>
        <v>2743</v>
      </c>
      <c r="F1370" s="28">
        <f t="shared" si="825"/>
        <v>0</v>
      </c>
      <c r="G1370" s="28">
        <f t="shared" si="825"/>
        <v>0</v>
      </c>
      <c r="H1370" s="28">
        <f t="shared" si="825"/>
        <v>0</v>
      </c>
      <c r="I1370" s="28">
        <f t="shared" si="825"/>
        <v>0</v>
      </c>
      <c r="J1370" s="28">
        <f t="shared" si="825"/>
        <v>368169</v>
      </c>
      <c r="K1370" s="28">
        <f t="shared" si="825"/>
        <v>398284</v>
      </c>
      <c r="L1370" s="28">
        <f t="shared" si="825"/>
        <v>766453</v>
      </c>
      <c r="M1370" s="28">
        <f t="shared" si="825"/>
        <v>766453</v>
      </c>
      <c r="N1370" s="28">
        <f t="shared" si="825"/>
        <v>18414</v>
      </c>
      <c r="O1370" s="28">
        <f t="shared" si="825"/>
        <v>0</v>
      </c>
      <c r="P1370" s="28">
        <f t="shared" si="825"/>
        <v>18414</v>
      </c>
    </row>
    <row r="1371" spans="1:16" ht="7" customHeight="1" x14ac:dyDescent="0.2">
      <c r="B1371" s="32"/>
      <c r="C1371" s="28"/>
      <c r="D1371" s="28"/>
      <c r="E1371" s="28"/>
      <c r="F1371" s="28"/>
      <c r="G1371" s="28"/>
      <c r="H1371" s="28"/>
      <c r="I1371" s="28"/>
      <c r="J1371" s="28"/>
      <c r="K1371" s="28"/>
      <c r="L1371" s="28"/>
      <c r="M1371" s="28"/>
      <c r="N1371" s="28"/>
      <c r="O1371" s="28"/>
      <c r="P1371" s="30"/>
    </row>
    <row r="1372" spans="1:16" ht="19.5" customHeight="1" x14ac:dyDescent="0.2">
      <c r="B1372" s="33" t="s">
        <v>40</v>
      </c>
      <c r="C1372" s="34">
        <v>0</v>
      </c>
      <c r="D1372" s="34">
        <v>215</v>
      </c>
      <c r="E1372" s="35">
        <f t="shared" ref="E1372:E1374" si="826">SUM(C1372:D1372)</f>
        <v>215</v>
      </c>
      <c r="F1372" s="34">
        <v>0</v>
      </c>
      <c r="G1372" s="34">
        <v>0</v>
      </c>
      <c r="H1372" s="34">
        <v>0</v>
      </c>
      <c r="I1372" s="36">
        <f t="shared" ref="I1372:I1374" si="827">SUM(F1372:H1372)</f>
        <v>0</v>
      </c>
      <c r="J1372" s="37">
        <v>36029</v>
      </c>
      <c r="K1372" s="37">
        <v>33381</v>
      </c>
      <c r="L1372" s="37">
        <f>SUM(J1372:K1372)</f>
        <v>69410</v>
      </c>
      <c r="M1372" s="37">
        <f>I1372+L1372</f>
        <v>69410</v>
      </c>
      <c r="N1372" s="37">
        <v>1069</v>
      </c>
      <c r="O1372" s="37">
        <v>0</v>
      </c>
      <c r="P1372" s="38">
        <f>SUM(N1372:O1372)</f>
        <v>1069</v>
      </c>
    </row>
    <row r="1373" spans="1:16" ht="19.5" customHeight="1" x14ac:dyDescent="0.2">
      <c r="B1373" s="27" t="s">
        <v>46</v>
      </c>
      <c r="C1373" s="28">
        <v>5</v>
      </c>
      <c r="D1373" s="28">
        <v>207</v>
      </c>
      <c r="E1373" s="28">
        <f t="shared" si="826"/>
        <v>212</v>
      </c>
      <c r="F1373" s="28">
        <v>749</v>
      </c>
      <c r="G1373" s="28">
        <v>749</v>
      </c>
      <c r="H1373" s="28">
        <v>0</v>
      </c>
      <c r="I1373" s="29">
        <f t="shared" si="827"/>
        <v>1498</v>
      </c>
      <c r="J1373" s="29">
        <v>34692</v>
      </c>
      <c r="K1373" s="29">
        <v>37060</v>
      </c>
      <c r="L1373" s="29">
        <f>SUM(J1373:K1373)</f>
        <v>71752</v>
      </c>
      <c r="M1373" s="29">
        <f>I1373+L1373</f>
        <v>73250</v>
      </c>
      <c r="N1373" s="29">
        <v>1106</v>
      </c>
      <c r="O1373" s="31">
        <v>0</v>
      </c>
      <c r="P1373" s="30">
        <f>SUM(N1373:O1373)</f>
        <v>1106</v>
      </c>
    </row>
    <row r="1374" spans="1:16" ht="19.5" customHeight="1" x14ac:dyDescent="0.2">
      <c r="B1374" s="27" t="s">
        <v>8</v>
      </c>
      <c r="C1374" s="28">
        <v>0</v>
      </c>
      <c r="D1374" s="28">
        <v>226</v>
      </c>
      <c r="E1374" s="28">
        <f t="shared" si="826"/>
        <v>226</v>
      </c>
      <c r="F1374" s="28">
        <v>0</v>
      </c>
      <c r="G1374" s="28">
        <v>0</v>
      </c>
      <c r="H1374" s="28">
        <v>0</v>
      </c>
      <c r="I1374" s="29">
        <f t="shared" si="827"/>
        <v>0</v>
      </c>
      <c r="J1374" s="29">
        <v>38987</v>
      </c>
      <c r="K1374" s="29">
        <v>40506</v>
      </c>
      <c r="L1374" s="29">
        <f>SUM(J1374:K1374)</f>
        <v>79493</v>
      </c>
      <c r="M1374" s="29">
        <f>I1374+L1374</f>
        <v>79493</v>
      </c>
      <c r="N1374" s="29">
        <v>1721</v>
      </c>
      <c r="O1374" s="31">
        <v>0</v>
      </c>
      <c r="P1374" s="30">
        <f>SUM(N1374:O1374)</f>
        <v>1721</v>
      </c>
    </row>
    <row r="1375" spans="1:16" ht="19.5" customHeight="1" x14ac:dyDescent="0.2">
      <c r="B1375" s="32"/>
      <c r="C1375" s="28"/>
      <c r="D1375" s="28"/>
      <c r="E1375" s="28"/>
      <c r="F1375" s="28"/>
      <c r="G1375" s="28"/>
      <c r="H1375" s="28"/>
      <c r="I1375" s="28"/>
      <c r="J1375" s="28"/>
      <c r="K1375" s="28"/>
      <c r="L1375" s="28"/>
      <c r="M1375" s="28"/>
      <c r="N1375" s="28"/>
      <c r="O1375" s="28"/>
      <c r="P1375" s="30"/>
    </row>
    <row r="1376" spans="1:16" ht="19.5" customHeight="1" x14ac:dyDescent="0.2">
      <c r="A1376" s="4" t="s">
        <v>866</v>
      </c>
      <c r="B1376" s="32" t="s">
        <v>74</v>
      </c>
      <c r="C1376" s="28">
        <f>SUM(C1360:C1368,C1372:C1374)</f>
        <v>5</v>
      </c>
      <c r="D1376" s="28">
        <f t="shared" ref="D1376:P1376" si="828">SUM(D1360:D1368,D1372:D1374)</f>
        <v>2827</v>
      </c>
      <c r="E1376" s="28">
        <f t="shared" si="828"/>
        <v>2832</v>
      </c>
      <c r="F1376" s="28">
        <f t="shared" si="828"/>
        <v>749</v>
      </c>
      <c r="G1376" s="28">
        <f t="shared" si="828"/>
        <v>749</v>
      </c>
      <c r="H1376" s="28">
        <f t="shared" si="828"/>
        <v>0</v>
      </c>
      <c r="I1376" s="28">
        <f t="shared" si="828"/>
        <v>1498</v>
      </c>
      <c r="J1376" s="28">
        <f t="shared" si="828"/>
        <v>410967</v>
      </c>
      <c r="K1376" s="28">
        <f t="shared" si="828"/>
        <v>445944</v>
      </c>
      <c r="L1376" s="28">
        <f t="shared" si="828"/>
        <v>856911</v>
      </c>
      <c r="M1376" s="28">
        <f t="shared" si="828"/>
        <v>858409</v>
      </c>
      <c r="N1376" s="28">
        <f t="shared" si="828"/>
        <v>18839</v>
      </c>
      <c r="O1376" s="28">
        <f t="shared" si="828"/>
        <v>0</v>
      </c>
      <c r="P1376" s="28">
        <f t="shared" si="828"/>
        <v>18839</v>
      </c>
    </row>
    <row r="1377" spans="2:16" ht="7" customHeight="1" x14ac:dyDescent="0.2">
      <c r="B1377" s="39"/>
      <c r="C1377" s="40"/>
      <c r="D1377" s="40"/>
      <c r="E1377" s="40"/>
      <c r="F1377" s="40"/>
      <c r="G1377" s="40"/>
      <c r="H1377" s="40"/>
      <c r="I1377" s="40"/>
      <c r="J1377" s="40"/>
      <c r="K1377" s="40"/>
      <c r="L1377" s="40"/>
      <c r="M1377" s="40"/>
      <c r="N1377" s="40"/>
      <c r="O1377" s="41"/>
      <c r="P1377" s="42"/>
    </row>
    <row r="1378" spans="2:16" ht="19.5" customHeight="1" x14ac:dyDescent="0.2">
      <c r="B1378" s="43"/>
      <c r="C1378" s="43"/>
      <c r="D1378" s="43"/>
      <c r="E1378" s="43"/>
      <c r="F1378" s="43"/>
      <c r="G1378" s="43"/>
      <c r="H1378" s="43"/>
      <c r="I1378" s="43"/>
      <c r="J1378" s="43"/>
      <c r="K1378" s="43"/>
      <c r="L1378" s="43"/>
      <c r="M1378" s="43"/>
      <c r="N1378" s="43"/>
      <c r="O1378" s="44"/>
      <c r="P1378" s="44"/>
    </row>
    <row r="1379" spans="2:16" ht="19.5" customHeight="1" x14ac:dyDescent="0.2">
      <c r="B1379" s="43"/>
      <c r="C1379" s="43"/>
      <c r="D1379" s="43"/>
      <c r="E1379" s="43"/>
      <c r="F1379" s="43"/>
      <c r="G1379" s="43"/>
      <c r="H1379" s="43"/>
      <c r="I1379" s="43"/>
      <c r="J1379" s="43"/>
      <c r="K1379" s="43"/>
      <c r="L1379" s="43"/>
      <c r="M1379" s="43"/>
      <c r="N1379" s="43"/>
      <c r="O1379" s="44"/>
      <c r="P1379" s="44"/>
    </row>
    <row r="1380" spans="2:16" ht="19.5" customHeight="1" x14ac:dyDescent="0.2">
      <c r="B1380" s="10" t="s">
        <v>11</v>
      </c>
      <c r="C1380" s="11"/>
      <c r="D1380" s="12"/>
      <c r="E1380" s="12"/>
      <c r="F1380" s="12" t="s">
        <v>85</v>
      </c>
      <c r="G1380" s="12"/>
      <c r="H1380" s="12"/>
      <c r="I1380" s="12"/>
      <c r="J1380" s="11"/>
      <c r="K1380" s="12"/>
      <c r="L1380" s="12"/>
      <c r="M1380" s="12" t="s">
        <v>77</v>
      </c>
      <c r="N1380" s="12"/>
      <c r="O1380" s="45"/>
      <c r="P1380" s="46"/>
    </row>
    <row r="1381" spans="2:16" ht="19.5" customHeight="1" x14ac:dyDescent="0.2">
      <c r="B1381" s="47"/>
      <c r="C1381" s="14"/>
      <c r="D1381" s="16" t="s">
        <v>31</v>
      </c>
      <c r="E1381" s="16"/>
      <c r="F1381" s="14"/>
      <c r="G1381" s="16" t="s">
        <v>26</v>
      </c>
      <c r="H1381" s="16"/>
      <c r="I1381" s="14" t="s">
        <v>69</v>
      </c>
      <c r="J1381" s="14"/>
      <c r="K1381" s="16" t="s">
        <v>31</v>
      </c>
      <c r="L1381" s="16"/>
      <c r="M1381" s="14"/>
      <c r="N1381" s="16" t="s">
        <v>26</v>
      </c>
      <c r="O1381" s="48"/>
      <c r="P1381" s="49" t="s">
        <v>14</v>
      </c>
    </row>
    <row r="1382" spans="2:16" ht="19.5" customHeight="1" x14ac:dyDescent="0.2">
      <c r="B1382" s="50" t="s">
        <v>35</v>
      </c>
      <c r="C1382" s="14" t="s">
        <v>76</v>
      </c>
      <c r="D1382" s="14" t="s">
        <v>60</v>
      </c>
      <c r="E1382" s="14" t="s">
        <v>38</v>
      </c>
      <c r="F1382" s="14" t="s">
        <v>76</v>
      </c>
      <c r="G1382" s="14" t="s">
        <v>60</v>
      </c>
      <c r="H1382" s="14" t="s">
        <v>38</v>
      </c>
      <c r="I1382" s="17"/>
      <c r="J1382" s="14" t="s">
        <v>76</v>
      </c>
      <c r="K1382" s="14" t="s">
        <v>60</v>
      </c>
      <c r="L1382" s="14" t="s">
        <v>38</v>
      </c>
      <c r="M1382" s="14" t="s">
        <v>76</v>
      </c>
      <c r="N1382" s="14" t="s">
        <v>60</v>
      </c>
      <c r="O1382" s="51" t="s">
        <v>38</v>
      </c>
      <c r="P1382" s="52"/>
    </row>
    <row r="1383" spans="2:16" ht="7" customHeight="1" x14ac:dyDescent="0.2">
      <c r="B1383" s="53"/>
      <c r="C1383" s="14"/>
      <c r="D1383" s="14"/>
      <c r="E1383" s="14"/>
      <c r="F1383" s="14"/>
      <c r="G1383" s="14"/>
      <c r="H1383" s="14"/>
      <c r="I1383" s="14"/>
      <c r="J1383" s="14"/>
      <c r="K1383" s="14"/>
      <c r="L1383" s="14"/>
      <c r="M1383" s="14"/>
      <c r="N1383" s="14"/>
      <c r="O1383" s="51"/>
      <c r="P1383" s="49"/>
    </row>
    <row r="1384" spans="2:16" ht="19.5" customHeight="1" x14ac:dyDescent="0.2">
      <c r="B1384" s="27" t="s">
        <v>40</v>
      </c>
      <c r="C1384" s="28">
        <v>0</v>
      </c>
      <c r="D1384" s="28">
        <v>0</v>
      </c>
      <c r="E1384" s="28">
        <f>SUM(C1384:D1384)</f>
        <v>0</v>
      </c>
      <c r="F1384" s="28">
        <v>148</v>
      </c>
      <c r="G1384" s="28">
        <v>82</v>
      </c>
      <c r="H1384" s="28">
        <f t="shared" ref="H1384:H1395" si="829">SUM(F1384:G1384)</f>
        <v>230</v>
      </c>
      <c r="I1384" s="28">
        <f>E1384+H1384</f>
        <v>230</v>
      </c>
      <c r="J1384" s="28">
        <v>0</v>
      </c>
      <c r="K1384" s="28">
        <v>0</v>
      </c>
      <c r="L1384" s="28">
        <f>SUM(J1384:K1384)</f>
        <v>0</v>
      </c>
      <c r="M1384" s="28">
        <v>36436</v>
      </c>
      <c r="N1384" s="28">
        <v>73149</v>
      </c>
      <c r="O1384" s="28">
        <f>SUM(M1384:N1384)</f>
        <v>109585</v>
      </c>
      <c r="P1384" s="30">
        <f>L1384+O1384</f>
        <v>109585</v>
      </c>
    </row>
    <row r="1385" spans="2:16" ht="19.5" customHeight="1" x14ac:dyDescent="0.2">
      <c r="B1385" s="27" t="s">
        <v>46</v>
      </c>
      <c r="C1385" s="28">
        <v>0</v>
      </c>
      <c r="D1385" s="28">
        <v>0</v>
      </c>
      <c r="E1385" s="28">
        <f t="shared" ref="E1385:E1395" si="830">SUM(C1385:D1385)</f>
        <v>0</v>
      </c>
      <c r="F1385" s="28">
        <v>122</v>
      </c>
      <c r="G1385" s="28">
        <v>77</v>
      </c>
      <c r="H1385" s="28">
        <f t="shared" si="829"/>
        <v>199</v>
      </c>
      <c r="I1385" s="28">
        <f>E1385+H1385</f>
        <v>199</v>
      </c>
      <c r="J1385" s="28">
        <v>0</v>
      </c>
      <c r="K1385" s="28">
        <v>0</v>
      </c>
      <c r="L1385" s="28">
        <f t="shared" ref="L1385:L1395" si="831">SUM(J1385:K1385)</f>
        <v>0</v>
      </c>
      <c r="M1385" s="28">
        <v>35474</v>
      </c>
      <c r="N1385" s="25">
        <v>64380</v>
      </c>
      <c r="O1385" s="28">
        <f t="shared" ref="O1385:O1395" si="832">SUM(M1385:N1385)</f>
        <v>99854</v>
      </c>
      <c r="P1385" s="30">
        <f t="shared" ref="P1385:P1395" si="833">L1385+O1385</f>
        <v>99854</v>
      </c>
    </row>
    <row r="1386" spans="2:16" ht="19.5" customHeight="1" x14ac:dyDescent="0.2">
      <c r="B1386" s="27" t="s">
        <v>8</v>
      </c>
      <c r="C1386" s="28">
        <v>0</v>
      </c>
      <c r="D1386" s="28">
        <v>0</v>
      </c>
      <c r="E1386" s="28">
        <f t="shared" si="830"/>
        <v>0</v>
      </c>
      <c r="F1386" s="28">
        <v>114</v>
      </c>
      <c r="G1386" s="28">
        <v>99</v>
      </c>
      <c r="H1386" s="28">
        <f t="shared" si="829"/>
        <v>213</v>
      </c>
      <c r="I1386" s="28">
        <f>E1386+H1386</f>
        <v>213</v>
      </c>
      <c r="J1386" s="28">
        <v>0</v>
      </c>
      <c r="K1386" s="28">
        <v>0</v>
      </c>
      <c r="L1386" s="28">
        <f t="shared" si="831"/>
        <v>0</v>
      </c>
      <c r="M1386" s="28">
        <v>40063</v>
      </c>
      <c r="N1386" s="28">
        <v>75478</v>
      </c>
      <c r="O1386" s="28">
        <f t="shared" si="832"/>
        <v>115541</v>
      </c>
      <c r="P1386" s="30">
        <f t="shared" si="833"/>
        <v>115541</v>
      </c>
    </row>
    <row r="1387" spans="2:16" ht="19.5" customHeight="1" x14ac:dyDescent="0.2">
      <c r="B1387" s="27" t="s">
        <v>50</v>
      </c>
      <c r="C1387" s="28">
        <v>0</v>
      </c>
      <c r="D1387" s="28">
        <v>0</v>
      </c>
      <c r="E1387" s="28">
        <f t="shared" si="830"/>
        <v>0</v>
      </c>
      <c r="F1387" s="28">
        <v>95</v>
      </c>
      <c r="G1387" s="28">
        <v>76</v>
      </c>
      <c r="H1387" s="28">
        <f t="shared" si="829"/>
        <v>171</v>
      </c>
      <c r="I1387" s="28">
        <f t="shared" ref="I1387:I1395" si="834">E1387+H1387</f>
        <v>171</v>
      </c>
      <c r="J1387" s="28">
        <v>0</v>
      </c>
      <c r="K1387" s="28">
        <v>0</v>
      </c>
      <c r="L1387" s="28">
        <f t="shared" si="831"/>
        <v>0</v>
      </c>
      <c r="M1387" s="28">
        <v>37689</v>
      </c>
      <c r="N1387" s="28">
        <v>67619</v>
      </c>
      <c r="O1387" s="28">
        <f t="shared" si="832"/>
        <v>105308</v>
      </c>
      <c r="P1387" s="30">
        <f t="shared" si="833"/>
        <v>105308</v>
      </c>
    </row>
    <row r="1388" spans="2:16" ht="19.5" customHeight="1" x14ac:dyDescent="0.2">
      <c r="B1388" s="27" t="s">
        <v>51</v>
      </c>
      <c r="C1388" s="28">
        <v>0</v>
      </c>
      <c r="D1388" s="28">
        <v>0</v>
      </c>
      <c r="E1388" s="28">
        <f t="shared" si="830"/>
        <v>0</v>
      </c>
      <c r="F1388" s="28">
        <v>84</v>
      </c>
      <c r="G1388" s="28">
        <v>65</v>
      </c>
      <c r="H1388" s="28">
        <f t="shared" si="829"/>
        <v>149</v>
      </c>
      <c r="I1388" s="28">
        <f t="shared" si="834"/>
        <v>149</v>
      </c>
      <c r="J1388" s="28">
        <v>0</v>
      </c>
      <c r="K1388" s="28">
        <v>0</v>
      </c>
      <c r="L1388" s="28">
        <f t="shared" si="831"/>
        <v>0</v>
      </c>
      <c r="M1388" s="28">
        <v>38916</v>
      </c>
      <c r="N1388" s="28">
        <v>65722</v>
      </c>
      <c r="O1388" s="28">
        <f t="shared" si="832"/>
        <v>104638</v>
      </c>
      <c r="P1388" s="30">
        <f t="shared" si="833"/>
        <v>104638</v>
      </c>
    </row>
    <row r="1389" spans="2:16" ht="19.5" customHeight="1" x14ac:dyDescent="0.2">
      <c r="B1389" s="27" t="s">
        <v>53</v>
      </c>
      <c r="C1389" s="28">
        <v>0</v>
      </c>
      <c r="D1389" s="28">
        <v>0</v>
      </c>
      <c r="E1389" s="28">
        <f t="shared" si="830"/>
        <v>0</v>
      </c>
      <c r="F1389" s="28">
        <v>157</v>
      </c>
      <c r="G1389" s="28">
        <v>74</v>
      </c>
      <c r="H1389" s="28">
        <f t="shared" si="829"/>
        <v>231</v>
      </c>
      <c r="I1389" s="28">
        <f t="shared" si="834"/>
        <v>231</v>
      </c>
      <c r="J1389" s="28">
        <v>0</v>
      </c>
      <c r="K1389" s="28">
        <v>0</v>
      </c>
      <c r="L1389" s="28">
        <f t="shared" si="831"/>
        <v>0</v>
      </c>
      <c r="M1389" s="28">
        <v>41943</v>
      </c>
      <c r="N1389" s="28">
        <v>74851</v>
      </c>
      <c r="O1389" s="28">
        <f t="shared" si="832"/>
        <v>116794</v>
      </c>
      <c r="P1389" s="30">
        <f t="shared" si="833"/>
        <v>116794</v>
      </c>
    </row>
    <row r="1390" spans="2:16" ht="19.5" customHeight="1" x14ac:dyDescent="0.2">
      <c r="B1390" s="27" t="s">
        <v>58</v>
      </c>
      <c r="C1390" s="28">
        <v>0</v>
      </c>
      <c r="D1390" s="28">
        <v>0</v>
      </c>
      <c r="E1390" s="28">
        <f t="shared" si="830"/>
        <v>0</v>
      </c>
      <c r="F1390" s="28">
        <v>370</v>
      </c>
      <c r="G1390" s="28">
        <v>71</v>
      </c>
      <c r="H1390" s="28">
        <f t="shared" si="829"/>
        <v>441</v>
      </c>
      <c r="I1390" s="28">
        <f t="shared" si="834"/>
        <v>441</v>
      </c>
      <c r="J1390" s="28">
        <v>0</v>
      </c>
      <c r="K1390" s="28">
        <v>0</v>
      </c>
      <c r="L1390" s="28">
        <f t="shared" si="831"/>
        <v>0</v>
      </c>
      <c r="M1390" s="28">
        <v>37251</v>
      </c>
      <c r="N1390" s="28">
        <v>64749</v>
      </c>
      <c r="O1390" s="28">
        <f t="shared" si="832"/>
        <v>102000</v>
      </c>
      <c r="P1390" s="30">
        <f t="shared" si="833"/>
        <v>102000</v>
      </c>
    </row>
    <row r="1391" spans="2:16" ht="19.5" customHeight="1" x14ac:dyDescent="0.2">
      <c r="B1391" s="27" t="s">
        <v>4</v>
      </c>
      <c r="C1391" s="28">
        <v>0</v>
      </c>
      <c r="D1391" s="28">
        <v>0</v>
      </c>
      <c r="E1391" s="28">
        <f t="shared" si="830"/>
        <v>0</v>
      </c>
      <c r="F1391" s="28">
        <v>311</v>
      </c>
      <c r="G1391" s="28">
        <v>67</v>
      </c>
      <c r="H1391" s="28">
        <f t="shared" si="829"/>
        <v>378</v>
      </c>
      <c r="I1391" s="28">
        <f t="shared" si="834"/>
        <v>378</v>
      </c>
      <c r="J1391" s="28">
        <v>0</v>
      </c>
      <c r="K1391" s="28">
        <v>0</v>
      </c>
      <c r="L1391" s="28">
        <f t="shared" si="831"/>
        <v>0</v>
      </c>
      <c r="M1391" s="28">
        <v>34569</v>
      </c>
      <c r="N1391" s="28">
        <v>59853</v>
      </c>
      <c r="O1391" s="28">
        <f t="shared" si="832"/>
        <v>94422</v>
      </c>
      <c r="P1391" s="30">
        <f t="shared" si="833"/>
        <v>94422</v>
      </c>
    </row>
    <row r="1392" spans="2:16" ht="19.5" customHeight="1" x14ac:dyDescent="0.2">
      <c r="B1392" s="27" t="s">
        <v>59</v>
      </c>
      <c r="C1392" s="28">
        <v>0</v>
      </c>
      <c r="D1392" s="28">
        <v>0</v>
      </c>
      <c r="E1392" s="28">
        <f t="shared" si="830"/>
        <v>0</v>
      </c>
      <c r="F1392" s="28">
        <v>298</v>
      </c>
      <c r="G1392" s="28">
        <v>71</v>
      </c>
      <c r="H1392" s="28">
        <f t="shared" si="829"/>
        <v>369</v>
      </c>
      <c r="I1392" s="28">
        <f t="shared" si="834"/>
        <v>369</v>
      </c>
      <c r="J1392" s="28">
        <v>0</v>
      </c>
      <c r="K1392" s="28">
        <v>0</v>
      </c>
      <c r="L1392" s="28">
        <f t="shared" si="831"/>
        <v>0</v>
      </c>
      <c r="M1392" s="28">
        <v>35632</v>
      </c>
      <c r="N1392" s="28">
        <v>62969</v>
      </c>
      <c r="O1392" s="28">
        <f t="shared" si="832"/>
        <v>98601</v>
      </c>
      <c r="P1392" s="30">
        <f t="shared" si="833"/>
        <v>98601</v>
      </c>
    </row>
    <row r="1393" spans="1:16" ht="19.5" customHeight="1" x14ac:dyDescent="0.2">
      <c r="B1393" s="27" t="s">
        <v>25</v>
      </c>
      <c r="C1393" s="28">
        <v>0</v>
      </c>
      <c r="D1393" s="28">
        <v>0</v>
      </c>
      <c r="E1393" s="28">
        <f t="shared" si="830"/>
        <v>0</v>
      </c>
      <c r="F1393" s="28">
        <v>238</v>
      </c>
      <c r="G1393" s="28">
        <v>79</v>
      </c>
      <c r="H1393" s="28">
        <f t="shared" si="829"/>
        <v>317</v>
      </c>
      <c r="I1393" s="28">
        <f t="shared" si="834"/>
        <v>317</v>
      </c>
      <c r="J1393" s="28">
        <v>0</v>
      </c>
      <c r="K1393" s="28">
        <v>0</v>
      </c>
      <c r="L1393" s="28">
        <f t="shared" si="831"/>
        <v>0</v>
      </c>
      <c r="M1393" s="28">
        <v>39457</v>
      </c>
      <c r="N1393" s="28">
        <v>67979</v>
      </c>
      <c r="O1393" s="28">
        <f t="shared" si="832"/>
        <v>107436</v>
      </c>
      <c r="P1393" s="30">
        <f t="shared" si="833"/>
        <v>107436</v>
      </c>
    </row>
    <row r="1394" spans="1:16" ht="19.5" customHeight="1" x14ac:dyDescent="0.2">
      <c r="B1394" s="27" t="s">
        <v>19</v>
      </c>
      <c r="C1394" s="28">
        <v>0</v>
      </c>
      <c r="D1394" s="28">
        <v>0</v>
      </c>
      <c r="E1394" s="28">
        <f t="shared" si="830"/>
        <v>0</v>
      </c>
      <c r="F1394" s="28">
        <v>122</v>
      </c>
      <c r="G1394" s="28">
        <v>83</v>
      </c>
      <c r="H1394" s="28">
        <f t="shared" si="829"/>
        <v>205</v>
      </c>
      <c r="I1394" s="28">
        <f t="shared" si="834"/>
        <v>205</v>
      </c>
      <c r="J1394" s="28">
        <v>0</v>
      </c>
      <c r="K1394" s="28">
        <v>0</v>
      </c>
      <c r="L1394" s="28">
        <f t="shared" si="831"/>
        <v>0</v>
      </c>
      <c r="M1394" s="28">
        <v>48385</v>
      </c>
      <c r="N1394" s="28">
        <v>60447</v>
      </c>
      <c r="O1394" s="28">
        <f t="shared" si="832"/>
        <v>108832</v>
      </c>
      <c r="P1394" s="30">
        <f t="shared" si="833"/>
        <v>108832</v>
      </c>
    </row>
    <row r="1395" spans="1:16" ht="19.5" customHeight="1" x14ac:dyDescent="0.2">
      <c r="B1395" s="27" t="s">
        <v>66</v>
      </c>
      <c r="C1395" s="28">
        <v>0</v>
      </c>
      <c r="D1395" s="28">
        <v>0</v>
      </c>
      <c r="E1395" s="28">
        <f t="shared" si="830"/>
        <v>0</v>
      </c>
      <c r="F1395" s="28">
        <v>204</v>
      </c>
      <c r="G1395" s="28">
        <v>80</v>
      </c>
      <c r="H1395" s="28">
        <f t="shared" si="829"/>
        <v>284</v>
      </c>
      <c r="I1395" s="28">
        <f t="shared" si="834"/>
        <v>284</v>
      </c>
      <c r="J1395" s="28">
        <v>0</v>
      </c>
      <c r="K1395" s="28">
        <v>0</v>
      </c>
      <c r="L1395" s="28">
        <f t="shared" si="831"/>
        <v>0</v>
      </c>
      <c r="M1395" s="28">
        <v>48389</v>
      </c>
      <c r="N1395" s="28">
        <v>69525</v>
      </c>
      <c r="O1395" s="28">
        <f t="shared" si="832"/>
        <v>117914</v>
      </c>
      <c r="P1395" s="30">
        <f t="shared" si="833"/>
        <v>117914</v>
      </c>
    </row>
    <row r="1396" spans="1:16" ht="19.5" customHeight="1" x14ac:dyDescent="0.2">
      <c r="B1396" s="32"/>
      <c r="C1396" s="28"/>
      <c r="D1396" s="28"/>
      <c r="E1396" s="28"/>
      <c r="F1396" s="28"/>
      <c r="G1396" s="28"/>
      <c r="H1396" s="28"/>
      <c r="I1396" s="28"/>
      <c r="J1396" s="28"/>
      <c r="K1396" s="28"/>
      <c r="L1396" s="28"/>
      <c r="M1396" s="28"/>
      <c r="N1396" s="28"/>
      <c r="O1396" s="28"/>
      <c r="P1396" s="30"/>
    </row>
    <row r="1397" spans="1:16" ht="19.5" customHeight="1" x14ac:dyDescent="0.2">
      <c r="A1397" s="4" t="s">
        <v>867</v>
      </c>
      <c r="B1397" s="32" t="s">
        <v>72</v>
      </c>
      <c r="C1397" s="28">
        <f>SUM(C1384:C1395)</f>
        <v>0</v>
      </c>
      <c r="D1397" s="28">
        <f t="shared" ref="D1397:P1397" si="835">SUM(D1384:D1395)</f>
        <v>0</v>
      </c>
      <c r="E1397" s="28">
        <f t="shared" si="835"/>
        <v>0</v>
      </c>
      <c r="F1397" s="28">
        <f t="shared" si="835"/>
        <v>2263</v>
      </c>
      <c r="G1397" s="28">
        <f t="shared" si="835"/>
        <v>924</v>
      </c>
      <c r="H1397" s="28">
        <f t="shared" si="835"/>
        <v>3187</v>
      </c>
      <c r="I1397" s="28">
        <f t="shared" si="835"/>
        <v>3187</v>
      </c>
      <c r="J1397" s="28">
        <f t="shared" si="835"/>
        <v>0</v>
      </c>
      <c r="K1397" s="28">
        <f t="shared" si="835"/>
        <v>0</v>
      </c>
      <c r="L1397" s="28">
        <f t="shared" si="835"/>
        <v>0</v>
      </c>
      <c r="M1397" s="28">
        <f t="shared" si="835"/>
        <v>474204</v>
      </c>
      <c r="N1397" s="28">
        <f t="shared" si="835"/>
        <v>806721</v>
      </c>
      <c r="O1397" s="28">
        <f t="shared" si="835"/>
        <v>1280925</v>
      </c>
      <c r="P1397" s="28">
        <f t="shared" si="835"/>
        <v>1280925</v>
      </c>
    </row>
    <row r="1398" spans="1:16" ht="7" customHeight="1" x14ac:dyDescent="0.2">
      <c r="B1398" s="32"/>
      <c r="C1398" s="28"/>
      <c r="D1398" s="28"/>
      <c r="E1398" s="28"/>
      <c r="F1398" s="28"/>
      <c r="G1398" s="28"/>
      <c r="H1398" s="28"/>
      <c r="I1398" s="28"/>
      <c r="J1398" s="28"/>
      <c r="K1398" s="28"/>
      <c r="L1398" s="28"/>
      <c r="M1398" s="28"/>
      <c r="N1398" s="28"/>
      <c r="O1398" s="28"/>
      <c r="P1398" s="30"/>
    </row>
    <row r="1399" spans="1:16" ht="19.5" customHeight="1" x14ac:dyDescent="0.2">
      <c r="B1399" s="33" t="s">
        <v>40</v>
      </c>
      <c r="C1399" s="34">
        <v>0</v>
      </c>
      <c r="D1399" s="34">
        <v>0</v>
      </c>
      <c r="E1399" s="34">
        <f t="shared" ref="E1399:E1401" si="836">SUM(C1399:D1399)</f>
        <v>0</v>
      </c>
      <c r="F1399" s="34">
        <v>160</v>
      </c>
      <c r="G1399" s="34">
        <v>64</v>
      </c>
      <c r="H1399" s="34">
        <f t="shared" ref="H1399:H1401" si="837">SUM(F1399:G1399)</f>
        <v>224</v>
      </c>
      <c r="I1399" s="34">
        <f t="shared" ref="I1399:I1401" si="838">E1399+H1399</f>
        <v>224</v>
      </c>
      <c r="J1399" s="34">
        <v>0</v>
      </c>
      <c r="K1399" s="34">
        <v>0</v>
      </c>
      <c r="L1399" s="34">
        <f t="shared" ref="L1399:L1401" si="839">SUM(J1399:K1399)</f>
        <v>0</v>
      </c>
      <c r="M1399" s="34">
        <v>32974</v>
      </c>
      <c r="N1399" s="34">
        <v>58782</v>
      </c>
      <c r="O1399" s="34">
        <f t="shared" ref="O1399:O1401" si="840">SUM(M1399:N1399)</f>
        <v>91756</v>
      </c>
      <c r="P1399" s="38">
        <f t="shared" ref="P1399:P1401" si="841">L1399+O1399</f>
        <v>91756</v>
      </c>
    </row>
    <row r="1400" spans="1:16" ht="19.5" customHeight="1" x14ac:dyDescent="0.2">
      <c r="B1400" s="27" t="s">
        <v>46</v>
      </c>
      <c r="C1400" s="28">
        <v>0</v>
      </c>
      <c r="D1400" s="28">
        <v>0</v>
      </c>
      <c r="E1400" s="28">
        <f t="shared" si="836"/>
        <v>0</v>
      </c>
      <c r="F1400" s="28">
        <v>127</v>
      </c>
      <c r="G1400" s="28">
        <v>72</v>
      </c>
      <c r="H1400" s="28">
        <f t="shared" si="837"/>
        <v>199</v>
      </c>
      <c r="I1400" s="28">
        <f t="shared" si="838"/>
        <v>199</v>
      </c>
      <c r="J1400" s="28">
        <v>0</v>
      </c>
      <c r="K1400" s="28">
        <v>0</v>
      </c>
      <c r="L1400" s="28">
        <f t="shared" si="839"/>
        <v>0</v>
      </c>
      <c r="M1400" s="28">
        <v>33638</v>
      </c>
      <c r="N1400" s="25">
        <v>54747</v>
      </c>
      <c r="O1400" s="28">
        <f t="shared" si="840"/>
        <v>88385</v>
      </c>
      <c r="P1400" s="30">
        <f t="shared" si="841"/>
        <v>88385</v>
      </c>
    </row>
    <row r="1401" spans="1:16" ht="19.5" customHeight="1" x14ac:dyDescent="0.2">
      <c r="B1401" s="27" t="s">
        <v>8</v>
      </c>
      <c r="C1401" s="28">
        <v>0</v>
      </c>
      <c r="D1401" s="28">
        <v>0</v>
      </c>
      <c r="E1401" s="28">
        <f t="shared" si="836"/>
        <v>0</v>
      </c>
      <c r="F1401" s="28">
        <v>132</v>
      </c>
      <c r="G1401" s="28">
        <v>97</v>
      </c>
      <c r="H1401" s="28">
        <f t="shared" si="837"/>
        <v>229</v>
      </c>
      <c r="I1401" s="28">
        <f t="shared" si="838"/>
        <v>229</v>
      </c>
      <c r="J1401" s="28">
        <v>0</v>
      </c>
      <c r="K1401" s="28">
        <v>0</v>
      </c>
      <c r="L1401" s="28">
        <f t="shared" si="839"/>
        <v>0</v>
      </c>
      <c r="M1401" s="28">
        <v>37741</v>
      </c>
      <c r="N1401" s="28">
        <v>65199</v>
      </c>
      <c r="O1401" s="28">
        <f t="shared" si="840"/>
        <v>102940</v>
      </c>
      <c r="P1401" s="30">
        <f t="shared" si="841"/>
        <v>102940</v>
      </c>
    </row>
    <row r="1402" spans="1:16" ht="19.5" customHeight="1" x14ac:dyDescent="0.2">
      <c r="B1402" s="32"/>
      <c r="C1402" s="28"/>
      <c r="D1402" s="28"/>
      <c r="E1402" s="28"/>
      <c r="F1402" s="28"/>
      <c r="G1402" s="28"/>
      <c r="H1402" s="28"/>
      <c r="I1402" s="28"/>
      <c r="J1402" s="28"/>
      <c r="K1402" s="28"/>
      <c r="L1402" s="28"/>
      <c r="M1402" s="28"/>
      <c r="N1402" s="28"/>
      <c r="O1402" s="28"/>
      <c r="P1402" s="30"/>
    </row>
    <row r="1403" spans="1:16" ht="19.5" customHeight="1" x14ac:dyDescent="0.2">
      <c r="A1403" s="4" t="s">
        <v>868</v>
      </c>
      <c r="B1403" s="32" t="s">
        <v>74</v>
      </c>
      <c r="C1403" s="28">
        <f>SUM(C1387:C1395,C1399:C1401)</f>
        <v>0</v>
      </c>
      <c r="D1403" s="28">
        <f t="shared" ref="D1403:P1403" si="842">SUM(D1387:D1395,D1399:D1401)</f>
        <v>0</v>
      </c>
      <c r="E1403" s="28">
        <f t="shared" si="842"/>
        <v>0</v>
      </c>
      <c r="F1403" s="28">
        <f t="shared" si="842"/>
        <v>2298</v>
      </c>
      <c r="G1403" s="28">
        <f t="shared" si="842"/>
        <v>899</v>
      </c>
      <c r="H1403" s="28">
        <f t="shared" si="842"/>
        <v>3197</v>
      </c>
      <c r="I1403" s="28">
        <f t="shared" si="842"/>
        <v>3197</v>
      </c>
      <c r="J1403" s="28">
        <f t="shared" si="842"/>
        <v>0</v>
      </c>
      <c r="K1403" s="28">
        <f t="shared" si="842"/>
        <v>0</v>
      </c>
      <c r="L1403" s="28">
        <f t="shared" si="842"/>
        <v>0</v>
      </c>
      <c r="M1403" s="28">
        <f t="shared" si="842"/>
        <v>466584</v>
      </c>
      <c r="N1403" s="28">
        <f t="shared" si="842"/>
        <v>772442</v>
      </c>
      <c r="O1403" s="28">
        <f t="shared" si="842"/>
        <v>1239026</v>
      </c>
      <c r="P1403" s="28">
        <f t="shared" si="842"/>
        <v>1239026</v>
      </c>
    </row>
    <row r="1404" spans="1:16" ht="7" customHeight="1" x14ac:dyDescent="0.2">
      <c r="B1404" s="39"/>
      <c r="C1404" s="40"/>
      <c r="D1404" s="40"/>
      <c r="E1404" s="40"/>
      <c r="F1404" s="40"/>
      <c r="G1404" s="40"/>
      <c r="H1404" s="40"/>
      <c r="I1404" s="40"/>
      <c r="J1404" s="40"/>
      <c r="K1404" s="40"/>
      <c r="L1404" s="40"/>
      <c r="M1404" s="40"/>
      <c r="N1404" s="40"/>
      <c r="O1404" s="40"/>
      <c r="P1404" s="54"/>
    </row>
    <row r="1405" spans="1:16" ht="19.5" customHeight="1" x14ac:dyDescent="0.2">
      <c r="B1405" s="81" t="str">
        <f>B1351</f>
        <v>令　和　４　年　空　港　管　理　状　況　調　書</v>
      </c>
      <c r="C1405" s="81"/>
      <c r="D1405" s="81"/>
      <c r="E1405" s="81"/>
      <c r="F1405" s="81"/>
      <c r="G1405" s="81"/>
      <c r="H1405" s="81"/>
      <c r="I1405" s="81"/>
      <c r="J1405" s="81"/>
      <c r="K1405" s="81"/>
      <c r="L1405" s="81"/>
      <c r="M1405" s="81"/>
      <c r="N1405" s="81"/>
      <c r="O1405" s="81"/>
      <c r="P1405" s="81"/>
    </row>
    <row r="1406" spans="1:16" ht="19.5" customHeight="1" x14ac:dyDescent="0.2">
      <c r="B1406" s="6" t="s">
        <v>2</v>
      </c>
      <c r="C1406" s="6" t="s">
        <v>64</v>
      </c>
      <c r="D1406" s="43"/>
      <c r="E1406" s="43"/>
      <c r="F1406" s="43"/>
      <c r="G1406" s="43"/>
      <c r="H1406" s="43"/>
      <c r="I1406" s="43"/>
      <c r="J1406" s="43"/>
      <c r="K1406" s="43"/>
      <c r="L1406" s="43"/>
      <c r="M1406" s="43"/>
      <c r="N1406" s="43"/>
      <c r="O1406" s="44"/>
      <c r="P1406" s="44"/>
    </row>
    <row r="1407" spans="1:16" ht="19.5" customHeight="1" x14ac:dyDescent="0.2">
      <c r="B1407" s="10" t="s">
        <v>11</v>
      </c>
      <c r="C1407" s="11"/>
      <c r="D1407" s="12" t="s">
        <v>17</v>
      </c>
      <c r="E1407" s="12"/>
      <c r="F1407" s="82" t="s">
        <v>83</v>
      </c>
      <c r="G1407" s="83"/>
      <c r="H1407" s="83"/>
      <c r="I1407" s="83"/>
      <c r="J1407" s="83"/>
      <c r="K1407" s="83"/>
      <c r="L1407" s="83"/>
      <c r="M1407" s="84"/>
      <c r="N1407" s="82" t="s">
        <v>701</v>
      </c>
      <c r="O1407" s="83"/>
      <c r="P1407" s="85"/>
    </row>
    <row r="1408" spans="1:16" ht="19.5" customHeight="1" x14ac:dyDescent="0.2">
      <c r="B1408" s="13"/>
      <c r="C1408" s="14" t="s">
        <v>23</v>
      </c>
      <c r="D1408" s="14" t="s">
        <v>5</v>
      </c>
      <c r="E1408" s="14" t="s">
        <v>30</v>
      </c>
      <c r="F1408" s="14"/>
      <c r="G1408" s="15" t="s">
        <v>31</v>
      </c>
      <c r="H1408" s="15"/>
      <c r="I1408" s="16"/>
      <c r="J1408" s="14"/>
      <c r="K1408" s="16" t="s">
        <v>26</v>
      </c>
      <c r="L1408" s="16"/>
      <c r="M1408" s="14" t="s">
        <v>14</v>
      </c>
      <c r="N1408" s="17" t="s">
        <v>393</v>
      </c>
      <c r="O1408" s="18" t="s">
        <v>67</v>
      </c>
      <c r="P1408" s="19" t="s">
        <v>69</v>
      </c>
    </row>
    <row r="1409" spans="1:16" ht="19.5" customHeight="1" x14ac:dyDescent="0.2">
      <c r="B1409" s="13" t="s">
        <v>35</v>
      </c>
      <c r="C1409" s="17"/>
      <c r="D1409" s="17"/>
      <c r="E1409" s="17"/>
      <c r="F1409" s="14" t="s">
        <v>36</v>
      </c>
      <c r="G1409" s="14" t="s">
        <v>41</v>
      </c>
      <c r="H1409" s="14" t="s">
        <v>44</v>
      </c>
      <c r="I1409" s="14" t="s">
        <v>38</v>
      </c>
      <c r="J1409" s="14" t="s">
        <v>36</v>
      </c>
      <c r="K1409" s="14" t="s">
        <v>41</v>
      </c>
      <c r="L1409" s="14" t="s">
        <v>38</v>
      </c>
      <c r="M1409" s="17"/>
      <c r="N1409" s="20"/>
      <c r="O1409" s="21"/>
      <c r="P1409" s="22"/>
    </row>
    <row r="1410" spans="1:16" ht="7" customHeight="1" x14ac:dyDescent="0.2">
      <c r="B1410" s="23"/>
      <c r="C1410" s="14"/>
      <c r="D1410" s="14"/>
      <c r="E1410" s="14"/>
      <c r="F1410" s="14"/>
      <c r="G1410" s="14"/>
      <c r="H1410" s="14"/>
      <c r="I1410" s="14"/>
      <c r="J1410" s="14"/>
      <c r="K1410" s="14"/>
      <c r="L1410" s="14"/>
      <c r="M1410" s="14"/>
      <c r="N1410" s="24"/>
      <c r="O1410" s="25"/>
      <c r="P1410" s="26"/>
    </row>
    <row r="1411" spans="1:16" ht="19.5" customHeight="1" x14ac:dyDescent="0.2">
      <c r="B1411" s="27" t="s">
        <v>40</v>
      </c>
      <c r="C1411" s="28">
        <v>0</v>
      </c>
      <c r="D1411" s="28">
        <v>582</v>
      </c>
      <c r="E1411" s="28">
        <f>SUM(C1411:D1411)</f>
        <v>582</v>
      </c>
      <c r="F1411" s="28">
        <v>0</v>
      </c>
      <c r="G1411" s="28">
        <v>0</v>
      </c>
      <c r="H1411" s="28">
        <v>0</v>
      </c>
      <c r="I1411" s="29">
        <f>SUM(F1411:H1411)</f>
        <v>0</v>
      </c>
      <c r="J1411" s="29">
        <v>17927</v>
      </c>
      <c r="K1411" s="29">
        <v>14736</v>
      </c>
      <c r="L1411" s="29">
        <f>SUM(J1411:K1411)</f>
        <v>32663</v>
      </c>
      <c r="M1411" s="29">
        <f>I1411+L1411</f>
        <v>32663</v>
      </c>
      <c r="N1411" s="29">
        <v>984</v>
      </c>
      <c r="O1411" s="29">
        <v>14</v>
      </c>
      <c r="P1411" s="30">
        <f>SUM(N1411:O1411)</f>
        <v>998</v>
      </c>
    </row>
    <row r="1412" spans="1:16" ht="19.5" customHeight="1" x14ac:dyDescent="0.2">
      <c r="B1412" s="27" t="s">
        <v>46</v>
      </c>
      <c r="C1412" s="28">
        <v>0</v>
      </c>
      <c r="D1412" s="28">
        <v>663</v>
      </c>
      <c r="E1412" s="28">
        <f t="shared" ref="E1412:E1422" si="843">SUM(C1412:D1412)</f>
        <v>663</v>
      </c>
      <c r="F1412" s="28">
        <v>0</v>
      </c>
      <c r="G1412" s="28">
        <v>0</v>
      </c>
      <c r="H1412" s="28">
        <v>0</v>
      </c>
      <c r="I1412" s="29">
        <f t="shared" ref="I1412:I1422" si="844">SUM(F1412:H1412)</f>
        <v>0</v>
      </c>
      <c r="J1412" s="29">
        <v>9126</v>
      </c>
      <c r="K1412" s="29">
        <v>9456</v>
      </c>
      <c r="L1412" s="29">
        <f t="shared" ref="L1412:L1422" si="845">SUM(J1412:K1412)</f>
        <v>18582</v>
      </c>
      <c r="M1412" s="29">
        <f t="shared" ref="M1412:M1421" si="846">I1412+L1412</f>
        <v>18582</v>
      </c>
      <c r="N1412" s="29">
        <v>608</v>
      </c>
      <c r="O1412" s="31">
        <v>28</v>
      </c>
      <c r="P1412" s="30">
        <f t="shared" ref="P1412:P1422" si="847">SUM(N1412:O1412)</f>
        <v>636</v>
      </c>
    </row>
    <row r="1413" spans="1:16" ht="19.5" customHeight="1" x14ac:dyDescent="0.2">
      <c r="B1413" s="27" t="s">
        <v>8</v>
      </c>
      <c r="C1413" s="28">
        <v>0</v>
      </c>
      <c r="D1413" s="28">
        <v>495</v>
      </c>
      <c r="E1413" s="28">
        <f t="shared" si="843"/>
        <v>495</v>
      </c>
      <c r="F1413" s="28">
        <v>0</v>
      </c>
      <c r="G1413" s="28">
        <v>0</v>
      </c>
      <c r="H1413" s="28">
        <v>0</v>
      </c>
      <c r="I1413" s="29">
        <f t="shared" si="844"/>
        <v>0</v>
      </c>
      <c r="J1413" s="29">
        <v>14608</v>
      </c>
      <c r="K1413" s="29">
        <v>13858</v>
      </c>
      <c r="L1413" s="29">
        <f t="shared" si="845"/>
        <v>28466</v>
      </c>
      <c r="M1413" s="29">
        <f t="shared" si="846"/>
        <v>28466</v>
      </c>
      <c r="N1413" s="29">
        <v>804</v>
      </c>
      <c r="O1413" s="29">
        <v>19</v>
      </c>
      <c r="P1413" s="30">
        <f t="shared" si="847"/>
        <v>823</v>
      </c>
    </row>
    <row r="1414" spans="1:16" ht="19.5" customHeight="1" x14ac:dyDescent="0.2">
      <c r="B1414" s="27" t="s">
        <v>50</v>
      </c>
      <c r="C1414" s="28">
        <v>0</v>
      </c>
      <c r="D1414" s="28">
        <v>625</v>
      </c>
      <c r="E1414" s="28">
        <f t="shared" si="843"/>
        <v>625</v>
      </c>
      <c r="F1414" s="28">
        <v>0</v>
      </c>
      <c r="G1414" s="28">
        <v>0</v>
      </c>
      <c r="H1414" s="28">
        <v>0</v>
      </c>
      <c r="I1414" s="29">
        <f t="shared" si="844"/>
        <v>0</v>
      </c>
      <c r="J1414" s="28">
        <v>13275</v>
      </c>
      <c r="K1414" s="28">
        <v>15114</v>
      </c>
      <c r="L1414" s="29">
        <f t="shared" si="845"/>
        <v>28389</v>
      </c>
      <c r="M1414" s="29">
        <f t="shared" si="846"/>
        <v>28389</v>
      </c>
      <c r="N1414" s="28">
        <v>944</v>
      </c>
      <c r="O1414" s="28">
        <v>18</v>
      </c>
      <c r="P1414" s="30">
        <f t="shared" si="847"/>
        <v>962</v>
      </c>
    </row>
    <row r="1415" spans="1:16" ht="19.5" customHeight="1" x14ac:dyDescent="0.2">
      <c r="B1415" s="27" t="s">
        <v>51</v>
      </c>
      <c r="C1415" s="28">
        <v>0</v>
      </c>
      <c r="D1415" s="28">
        <v>704</v>
      </c>
      <c r="E1415" s="28">
        <f t="shared" si="843"/>
        <v>704</v>
      </c>
      <c r="F1415" s="28">
        <v>0</v>
      </c>
      <c r="G1415" s="28">
        <v>0</v>
      </c>
      <c r="H1415" s="28">
        <v>0</v>
      </c>
      <c r="I1415" s="29">
        <f t="shared" si="844"/>
        <v>0</v>
      </c>
      <c r="J1415" s="28">
        <v>20197</v>
      </c>
      <c r="K1415" s="28">
        <v>19122</v>
      </c>
      <c r="L1415" s="29">
        <f t="shared" si="845"/>
        <v>39319</v>
      </c>
      <c r="M1415" s="29">
        <f t="shared" si="846"/>
        <v>39319</v>
      </c>
      <c r="N1415" s="28">
        <v>1028</v>
      </c>
      <c r="O1415" s="28">
        <v>25</v>
      </c>
      <c r="P1415" s="30">
        <f t="shared" si="847"/>
        <v>1053</v>
      </c>
    </row>
    <row r="1416" spans="1:16" ht="19.5" customHeight="1" x14ac:dyDescent="0.2">
      <c r="B1416" s="27" t="s">
        <v>53</v>
      </c>
      <c r="C1416" s="28">
        <v>1</v>
      </c>
      <c r="D1416" s="28">
        <v>591</v>
      </c>
      <c r="E1416" s="28">
        <f t="shared" si="843"/>
        <v>592</v>
      </c>
      <c r="F1416" s="28">
        <v>0</v>
      </c>
      <c r="G1416" s="28">
        <v>0</v>
      </c>
      <c r="H1416" s="28">
        <v>0</v>
      </c>
      <c r="I1416" s="29">
        <f t="shared" si="844"/>
        <v>0</v>
      </c>
      <c r="J1416" s="28">
        <v>20323</v>
      </c>
      <c r="K1416" s="28">
        <v>20838</v>
      </c>
      <c r="L1416" s="29">
        <f t="shared" si="845"/>
        <v>41161</v>
      </c>
      <c r="M1416" s="29">
        <f t="shared" si="846"/>
        <v>41161</v>
      </c>
      <c r="N1416" s="28">
        <v>1033</v>
      </c>
      <c r="O1416" s="28">
        <v>19</v>
      </c>
      <c r="P1416" s="30">
        <f t="shared" si="847"/>
        <v>1052</v>
      </c>
    </row>
    <row r="1417" spans="1:16" ht="19.5" customHeight="1" x14ac:dyDescent="0.2">
      <c r="B1417" s="27" t="s">
        <v>58</v>
      </c>
      <c r="C1417" s="28">
        <v>0</v>
      </c>
      <c r="D1417" s="28">
        <v>393</v>
      </c>
      <c r="E1417" s="28">
        <f t="shared" si="843"/>
        <v>393</v>
      </c>
      <c r="F1417" s="28">
        <v>0</v>
      </c>
      <c r="G1417" s="28">
        <v>0</v>
      </c>
      <c r="H1417" s="28">
        <v>0</v>
      </c>
      <c r="I1417" s="29">
        <f t="shared" si="844"/>
        <v>0</v>
      </c>
      <c r="J1417" s="28">
        <v>24535</v>
      </c>
      <c r="K1417" s="28">
        <v>25182</v>
      </c>
      <c r="L1417" s="29">
        <f t="shared" si="845"/>
        <v>49717</v>
      </c>
      <c r="M1417" s="29">
        <f t="shared" si="846"/>
        <v>49717</v>
      </c>
      <c r="N1417" s="28">
        <v>972</v>
      </c>
      <c r="O1417" s="28">
        <v>6</v>
      </c>
      <c r="P1417" s="30">
        <f t="shared" si="847"/>
        <v>978</v>
      </c>
    </row>
    <row r="1418" spans="1:16" ht="19.5" customHeight="1" x14ac:dyDescent="0.2">
      <c r="B1418" s="27" t="s">
        <v>4</v>
      </c>
      <c r="C1418" s="28">
        <v>0</v>
      </c>
      <c r="D1418" s="28">
        <v>664</v>
      </c>
      <c r="E1418" s="28">
        <f t="shared" si="843"/>
        <v>664</v>
      </c>
      <c r="F1418" s="28">
        <v>0</v>
      </c>
      <c r="G1418" s="28">
        <v>0</v>
      </c>
      <c r="H1418" s="28">
        <v>0</v>
      </c>
      <c r="I1418" s="29">
        <f t="shared" si="844"/>
        <v>0</v>
      </c>
      <c r="J1418" s="28">
        <v>30952</v>
      </c>
      <c r="K1418" s="28">
        <v>30427</v>
      </c>
      <c r="L1418" s="29">
        <f t="shared" si="845"/>
        <v>61379</v>
      </c>
      <c r="M1418" s="29">
        <f t="shared" si="846"/>
        <v>61379</v>
      </c>
      <c r="N1418" s="28">
        <v>1282</v>
      </c>
      <c r="O1418" s="28">
        <v>22</v>
      </c>
      <c r="P1418" s="30">
        <f t="shared" si="847"/>
        <v>1304</v>
      </c>
    </row>
    <row r="1419" spans="1:16" ht="19.5" customHeight="1" x14ac:dyDescent="0.2">
      <c r="B1419" s="27" t="s">
        <v>59</v>
      </c>
      <c r="C1419" s="28">
        <v>0</v>
      </c>
      <c r="D1419" s="28">
        <v>758</v>
      </c>
      <c r="E1419" s="28">
        <f t="shared" si="843"/>
        <v>758</v>
      </c>
      <c r="F1419" s="28">
        <v>0</v>
      </c>
      <c r="G1419" s="28">
        <v>0</v>
      </c>
      <c r="H1419" s="28">
        <v>0</v>
      </c>
      <c r="I1419" s="29">
        <f t="shared" si="844"/>
        <v>0</v>
      </c>
      <c r="J1419" s="28">
        <v>24342</v>
      </c>
      <c r="K1419" s="28">
        <v>24923</v>
      </c>
      <c r="L1419" s="29">
        <f t="shared" si="845"/>
        <v>49265</v>
      </c>
      <c r="M1419" s="29">
        <f t="shared" si="846"/>
        <v>49265</v>
      </c>
      <c r="N1419" s="28">
        <v>1150</v>
      </c>
      <c r="O1419" s="28">
        <v>32</v>
      </c>
      <c r="P1419" s="30">
        <f t="shared" si="847"/>
        <v>1182</v>
      </c>
    </row>
    <row r="1420" spans="1:16" ht="19.5" customHeight="1" x14ac:dyDescent="0.2">
      <c r="B1420" s="27" t="s">
        <v>25</v>
      </c>
      <c r="C1420" s="28">
        <v>0</v>
      </c>
      <c r="D1420" s="28">
        <v>803</v>
      </c>
      <c r="E1420" s="28">
        <f t="shared" si="843"/>
        <v>803</v>
      </c>
      <c r="F1420" s="28">
        <v>0</v>
      </c>
      <c r="G1420" s="28">
        <v>0</v>
      </c>
      <c r="H1420" s="28">
        <v>0</v>
      </c>
      <c r="I1420" s="29">
        <f t="shared" si="844"/>
        <v>0</v>
      </c>
      <c r="J1420" s="28">
        <v>25893</v>
      </c>
      <c r="K1420" s="28">
        <v>26701</v>
      </c>
      <c r="L1420" s="29">
        <f t="shared" si="845"/>
        <v>52594</v>
      </c>
      <c r="M1420" s="29">
        <f t="shared" si="846"/>
        <v>52594</v>
      </c>
      <c r="N1420" s="28">
        <v>1233</v>
      </c>
      <c r="O1420" s="28">
        <v>24</v>
      </c>
      <c r="P1420" s="30">
        <f t="shared" si="847"/>
        <v>1257</v>
      </c>
    </row>
    <row r="1421" spans="1:16" ht="19.5" customHeight="1" x14ac:dyDescent="0.2">
      <c r="B1421" s="27" t="s">
        <v>19</v>
      </c>
      <c r="C1421" s="28">
        <v>0</v>
      </c>
      <c r="D1421" s="28">
        <v>645</v>
      </c>
      <c r="E1421" s="28">
        <f t="shared" si="843"/>
        <v>645</v>
      </c>
      <c r="F1421" s="28">
        <v>0</v>
      </c>
      <c r="G1421" s="28">
        <v>0</v>
      </c>
      <c r="H1421" s="28">
        <v>0</v>
      </c>
      <c r="I1421" s="29">
        <f t="shared" si="844"/>
        <v>0</v>
      </c>
      <c r="J1421" s="28">
        <v>22515</v>
      </c>
      <c r="K1421" s="28">
        <v>22129</v>
      </c>
      <c r="L1421" s="29">
        <f t="shared" si="845"/>
        <v>44644</v>
      </c>
      <c r="M1421" s="29">
        <f t="shared" si="846"/>
        <v>44644</v>
      </c>
      <c r="N1421" s="28">
        <v>975</v>
      </c>
      <c r="O1421" s="28">
        <v>18</v>
      </c>
      <c r="P1421" s="30">
        <f t="shared" si="847"/>
        <v>993</v>
      </c>
    </row>
    <row r="1422" spans="1:16" ht="19.5" customHeight="1" x14ac:dyDescent="0.2">
      <c r="B1422" s="27" t="s">
        <v>66</v>
      </c>
      <c r="C1422" s="28">
        <v>0</v>
      </c>
      <c r="D1422" s="28">
        <v>611</v>
      </c>
      <c r="E1422" s="28">
        <f t="shared" si="843"/>
        <v>611</v>
      </c>
      <c r="F1422" s="28">
        <v>0</v>
      </c>
      <c r="G1422" s="28">
        <v>0</v>
      </c>
      <c r="H1422" s="28">
        <v>0</v>
      </c>
      <c r="I1422" s="29">
        <f t="shared" si="844"/>
        <v>0</v>
      </c>
      <c r="J1422" s="28">
        <v>20203</v>
      </c>
      <c r="K1422" s="28">
        <v>23515</v>
      </c>
      <c r="L1422" s="29">
        <f t="shared" si="845"/>
        <v>43718</v>
      </c>
      <c r="M1422" s="29">
        <f>I1422+L1422</f>
        <v>43718</v>
      </c>
      <c r="N1422" s="28">
        <v>990</v>
      </c>
      <c r="O1422" s="28">
        <v>22</v>
      </c>
      <c r="P1422" s="30">
        <f t="shared" si="847"/>
        <v>1012</v>
      </c>
    </row>
    <row r="1423" spans="1:16" ht="19.5" customHeight="1" x14ac:dyDescent="0.2">
      <c r="B1423" s="32"/>
      <c r="C1423" s="28"/>
      <c r="D1423" s="28"/>
      <c r="E1423" s="28"/>
      <c r="F1423" s="28"/>
      <c r="G1423" s="28"/>
      <c r="H1423" s="28"/>
      <c r="I1423" s="28"/>
      <c r="J1423" s="28"/>
      <c r="K1423" s="28"/>
      <c r="L1423" s="28"/>
      <c r="M1423" s="28"/>
      <c r="N1423" s="28"/>
      <c r="O1423" s="25"/>
      <c r="P1423" s="30"/>
    </row>
    <row r="1424" spans="1:16" ht="19.5" customHeight="1" x14ac:dyDescent="0.2">
      <c r="A1424" s="4" t="s">
        <v>869</v>
      </c>
      <c r="B1424" s="32" t="s">
        <v>72</v>
      </c>
      <c r="C1424" s="28">
        <f>SUM(C1411:C1422)</f>
        <v>1</v>
      </c>
      <c r="D1424" s="28">
        <f t="shared" ref="D1424:P1424" si="848">SUM(D1411:D1422)</f>
        <v>7534</v>
      </c>
      <c r="E1424" s="28">
        <f t="shared" si="848"/>
        <v>7535</v>
      </c>
      <c r="F1424" s="28">
        <f t="shared" si="848"/>
        <v>0</v>
      </c>
      <c r="G1424" s="28">
        <f t="shared" si="848"/>
        <v>0</v>
      </c>
      <c r="H1424" s="28">
        <f t="shared" si="848"/>
        <v>0</v>
      </c>
      <c r="I1424" s="28">
        <f t="shared" si="848"/>
        <v>0</v>
      </c>
      <c r="J1424" s="28">
        <f t="shared" si="848"/>
        <v>243896</v>
      </c>
      <c r="K1424" s="28">
        <f t="shared" si="848"/>
        <v>246001</v>
      </c>
      <c r="L1424" s="28">
        <f t="shared" si="848"/>
        <v>489897</v>
      </c>
      <c r="M1424" s="28">
        <f t="shared" si="848"/>
        <v>489897</v>
      </c>
      <c r="N1424" s="28">
        <f t="shared" si="848"/>
        <v>12003</v>
      </c>
      <c r="O1424" s="28">
        <f t="shared" si="848"/>
        <v>247</v>
      </c>
      <c r="P1424" s="28">
        <f t="shared" si="848"/>
        <v>12250</v>
      </c>
    </row>
    <row r="1425" spans="1:16" ht="7" customHeight="1" x14ac:dyDescent="0.2">
      <c r="B1425" s="32"/>
      <c r="C1425" s="28"/>
      <c r="D1425" s="28"/>
      <c r="E1425" s="28"/>
      <c r="F1425" s="28"/>
      <c r="G1425" s="28"/>
      <c r="H1425" s="28"/>
      <c r="I1425" s="28"/>
      <c r="J1425" s="28"/>
      <c r="K1425" s="28"/>
      <c r="L1425" s="28"/>
      <c r="M1425" s="28"/>
      <c r="N1425" s="28"/>
      <c r="O1425" s="28"/>
      <c r="P1425" s="30"/>
    </row>
    <row r="1426" spans="1:16" ht="19.5" customHeight="1" x14ac:dyDescent="0.2">
      <c r="B1426" s="33" t="s">
        <v>40</v>
      </c>
      <c r="C1426" s="34">
        <v>0</v>
      </c>
      <c r="D1426" s="34">
        <v>542</v>
      </c>
      <c r="E1426" s="35">
        <f t="shared" ref="E1426:E1428" si="849">SUM(C1426:D1426)</f>
        <v>542</v>
      </c>
      <c r="F1426" s="34">
        <v>0</v>
      </c>
      <c r="G1426" s="34">
        <v>0</v>
      </c>
      <c r="H1426" s="34">
        <v>0</v>
      </c>
      <c r="I1426" s="36">
        <f t="shared" ref="I1426:I1428" si="850">SUM(F1426:H1426)</f>
        <v>0</v>
      </c>
      <c r="J1426" s="37">
        <v>24535</v>
      </c>
      <c r="K1426" s="37">
        <v>21748</v>
      </c>
      <c r="L1426" s="37">
        <f>SUM(J1426:K1426)</f>
        <v>46283</v>
      </c>
      <c r="M1426" s="37">
        <f>I1426+L1426</f>
        <v>46283</v>
      </c>
      <c r="N1426" s="37">
        <v>1281</v>
      </c>
      <c r="O1426" s="37">
        <v>24</v>
      </c>
      <c r="P1426" s="38">
        <f>SUM(N1426:O1426)</f>
        <v>1305</v>
      </c>
    </row>
    <row r="1427" spans="1:16" ht="19.5" customHeight="1" x14ac:dyDescent="0.2">
      <c r="B1427" s="27" t="s">
        <v>46</v>
      </c>
      <c r="C1427" s="28">
        <v>0</v>
      </c>
      <c r="D1427" s="28">
        <v>665</v>
      </c>
      <c r="E1427" s="28">
        <f t="shared" si="849"/>
        <v>665</v>
      </c>
      <c r="F1427" s="28">
        <v>0</v>
      </c>
      <c r="G1427" s="28">
        <v>0</v>
      </c>
      <c r="H1427" s="28">
        <v>0</v>
      </c>
      <c r="I1427" s="29">
        <f t="shared" si="850"/>
        <v>0</v>
      </c>
      <c r="J1427" s="29">
        <v>21566</v>
      </c>
      <c r="K1427" s="29">
        <v>21718</v>
      </c>
      <c r="L1427" s="29">
        <f>SUM(J1427:K1427)</f>
        <v>43284</v>
      </c>
      <c r="M1427" s="29">
        <f>I1427+L1427</f>
        <v>43284</v>
      </c>
      <c r="N1427" s="29">
        <v>911</v>
      </c>
      <c r="O1427" s="31">
        <v>21</v>
      </c>
      <c r="P1427" s="30">
        <f>SUM(N1427:O1427)</f>
        <v>932</v>
      </c>
    </row>
    <row r="1428" spans="1:16" ht="19.5" customHeight="1" x14ac:dyDescent="0.2">
      <c r="B1428" s="27" t="s">
        <v>8</v>
      </c>
      <c r="C1428" s="28">
        <v>0</v>
      </c>
      <c r="D1428" s="28">
        <v>766</v>
      </c>
      <c r="E1428" s="28">
        <f t="shared" si="849"/>
        <v>766</v>
      </c>
      <c r="F1428" s="28">
        <v>0</v>
      </c>
      <c r="G1428" s="28">
        <v>0</v>
      </c>
      <c r="H1428" s="28">
        <v>0</v>
      </c>
      <c r="I1428" s="29">
        <f t="shared" si="850"/>
        <v>0</v>
      </c>
      <c r="J1428" s="29">
        <v>25577</v>
      </c>
      <c r="K1428" s="29">
        <v>24722</v>
      </c>
      <c r="L1428" s="29">
        <f>SUM(J1428:K1428)</f>
        <v>50299</v>
      </c>
      <c r="M1428" s="29">
        <f>I1428+L1428</f>
        <v>50299</v>
      </c>
      <c r="N1428" s="29">
        <v>1059</v>
      </c>
      <c r="O1428" s="31">
        <v>29</v>
      </c>
      <c r="P1428" s="30">
        <f>SUM(N1428:O1428)</f>
        <v>1088</v>
      </c>
    </row>
    <row r="1429" spans="1:16" ht="19.5" customHeight="1" x14ac:dyDescent="0.2">
      <c r="B1429" s="32"/>
      <c r="C1429" s="28"/>
      <c r="D1429" s="28"/>
      <c r="E1429" s="28"/>
      <c r="F1429" s="28"/>
      <c r="G1429" s="28"/>
      <c r="H1429" s="28"/>
      <c r="I1429" s="28"/>
      <c r="J1429" s="28"/>
      <c r="K1429" s="28"/>
      <c r="L1429" s="28"/>
      <c r="M1429" s="28"/>
      <c r="N1429" s="28"/>
      <c r="O1429" s="28"/>
      <c r="P1429" s="30"/>
    </row>
    <row r="1430" spans="1:16" ht="19.5" customHeight="1" x14ac:dyDescent="0.2">
      <c r="A1430" s="4" t="s">
        <v>870</v>
      </c>
      <c r="B1430" s="32" t="s">
        <v>74</v>
      </c>
      <c r="C1430" s="28">
        <f>SUM(C1414:C1422,C1426:C1428)</f>
        <v>1</v>
      </c>
      <c r="D1430" s="28">
        <f t="shared" ref="D1430:P1430" si="851">SUM(D1414:D1422,D1426:D1428)</f>
        <v>7767</v>
      </c>
      <c r="E1430" s="28">
        <f t="shared" si="851"/>
        <v>7768</v>
      </c>
      <c r="F1430" s="28">
        <f t="shared" si="851"/>
        <v>0</v>
      </c>
      <c r="G1430" s="28">
        <f t="shared" si="851"/>
        <v>0</v>
      </c>
      <c r="H1430" s="28">
        <f t="shared" si="851"/>
        <v>0</v>
      </c>
      <c r="I1430" s="28">
        <f t="shared" si="851"/>
        <v>0</v>
      </c>
      <c r="J1430" s="28">
        <f t="shared" si="851"/>
        <v>273913</v>
      </c>
      <c r="K1430" s="28">
        <f t="shared" si="851"/>
        <v>276139</v>
      </c>
      <c r="L1430" s="28">
        <f t="shared" si="851"/>
        <v>550052</v>
      </c>
      <c r="M1430" s="28">
        <f t="shared" si="851"/>
        <v>550052</v>
      </c>
      <c r="N1430" s="28">
        <f t="shared" si="851"/>
        <v>12858</v>
      </c>
      <c r="O1430" s="28">
        <f t="shared" si="851"/>
        <v>260</v>
      </c>
      <c r="P1430" s="28">
        <f t="shared" si="851"/>
        <v>13118</v>
      </c>
    </row>
    <row r="1431" spans="1:16" ht="7" customHeight="1" x14ac:dyDescent="0.2">
      <c r="B1431" s="39"/>
      <c r="C1431" s="40"/>
      <c r="D1431" s="40"/>
      <c r="E1431" s="40"/>
      <c r="F1431" s="40"/>
      <c r="G1431" s="40"/>
      <c r="H1431" s="40"/>
      <c r="I1431" s="40"/>
      <c r="J1431" s="40"/>
      <c r="K1431" s="40"/>
      <c r="L1431" s="40"/>
      <c r="M1431" s="40"/>
      <c r="N1431" s="40"/>
      <c r="O1431" s="41"/>
      <c r="P1431" s="42"/>
    </row>
    <row r="1432" spans="1:16" ht="19.5" customHeight="1" x14ac:dyDescent="0.2">
      <c r="B1432" s="43"/>
      <c r="C1432" s="43"/>
      <c r="D1432" s="43"/>
      <c r="E1432" s="43"/>
      <c r="F1432" s="43"/>
      <c r="G1432" s="43"/>
      <c r="H1432" s="43"/>
      <c r="I1432" s="43"/>
      <c r="J1432" s="43"/>
      <c r="K1432" s="43"/>
      <c r="L1432" s="43"/>
      <c r="M1432" s="43"/>
      <c r="N1432" s="43"/>
      <c r="O1432" s="44"/>
      <c r="P1432" s="44"/>
    </row>
    <row r="1433" spans="1:16" ht="19.5" customHeight="1" x14ac:dyDescent="0.2">
      <c r="B1433" s="43"/>
      <c r="C1433" s="43"/>
      <c r="D1433" s="43"/>
      <c r="E1433" s="43"/>
      <c r="F1433" s="43"/>
      <c r="G1433" s="43"/>
      <c r="H1433" s="43"/>
      <c r="I1433" s="43"/>
      <c r="J1433" s="43"/>
      <c r="K1433" s="43"/>
      <c r="L1433" s="43"/>
      <c r="M1433" s="43"/>
      <c r="N1433" s="43"/>
      <c r="O1433" s="44"/>
      <c r="P1433" s="44"/>
    </row>
    <row r="1434" spans="1:16" ht="19.5" customHeight="1" x14ac:dyDescent="0.2">
      <c r="B1434" s="10" t="s">
        <v>11</v>
      </c>
      <c r="C1434" s="11"/>
      <c r="D1434" s="12"/>
      <c r="E1434" s="12"/>
      <c r="F1434" s="12" t="s">
        <v>85</v>
      </c>
      <c r="G1434" s="12"/>
      <c r="H1434" s="12"/>
      <c r="I1434" s="12"/>
      <c r="J1434" s="11"/>
      <c r="K1434" s="12"/>
      <c r="L1434" s="12"/>
      <c r="M1434" s="12" t="s">
        <v>77</v>
      </c>
      <c r="N1434" s="12"/>
      <c r="O1434" s="45"/>
      <c r="P1434" s="46"/>
    </row>
    <row r="1435" spans="1:16" ht="19.5" customHeight="1" x14ac:dyDescent="0.2">
      <c r="B1435" s="47"/>
      <c r="C1435" s="14"/>
      <c r="D1435" s="16" t="s">
        <v>31</v>
      </c>
      <c r="E1435" s="16"/>
      <c r="F1435" s="14"/>
      <c r="G1435" s="16" t="s">
        <v>26</v>
      </c>
      <c r="H1435" s="16"/>
      <c r="I1435" s="14" t="s">
        <v>69</v>
      </c>
      <c r="J1435" s="14"/>
      <c r="K1435" s="16" t="s">
        <v>31</v>
      </c>
      <c r="L1435" s="16"/>
      <c r="M1435" s="14"/>
      <c r="N1435" s="16" t="s">
        <v>26</v>
      </c>
      <c r="O1435" s="48"/>
      <c r="P1435" s="49" t="s">
        <v>14</v>
      </c>
    </row>
    <row r="1436" spans="1:16" ht="19.5" customHeight="1" x14ac:dyDescent="0.2">
      <c r="B1436" s="50" t="s">
        <v>35</v>
      </c>
      <c r="C1436" s="14" t="s">
        <v>76</v>
      </c>
      <c r="D1436" s="14" t="s">
        <v>60</v>
      </c>
      <c r="E1436" s="14" t="s">
        <v>38</v>
      </c>
      <c r="F1436" s="14" t="s">
        <v>76</v>
      </c>
      <c r="G1436" s="14" t="s">
        <v>60</v>
      </c>
      <c r="H1436" s="14" t="s">
        <v>38</v>
      </c>
      <c r="I1436" s="17"/>
      <c r="J1436" s="14" t="s">
        <v>76</v>
      </c>
      <c r="K1436" s="14" t="s">
        <v>60</v>
      </c>
      <c r="L1436" s="14" t="s">
        <v>38</v>
      </c>
      <c r="M1436" s="14" t="s">
        <v>76</v>
      </c>
      <c r="N1436" s="14" t="s">
        <v>60</v>
      </c>
      <c r="O1436" s="51" t="s">
        <v>38</v>
      </c>
      <c r="P1436" s="52"/>
    </row>
    <row r="1437" spans="1:16" ht="7" customHeight="1" x14ac:dyDescent="0.2">
      <c r="B1437" s="53"/>
      <c r="C1437" s="14"/>
      <c r="D1437" s="14"/>
      <c r="E1437" s="14"/>
      <c r="F1437" s="14"/>
      <c r="G1437" s="14"/>
      <c r="H1437" s="14"/>
      <c r="I1437" s="14"/>
      <c r="J1437" s="14"/>
      <c r="K1437" s="14"/>
      <c r="L1437" s="14"/>
      <c r="M1437" s="14"/>
      <c r="N1437" s="14"/>
      <c r="O1437" s="51"/>
      <c r="P1437" s="49"/>
    </row>
    <row r="1438" spans="1:16" ht="19.5" customHeight="1" x14ac:dyDescent="0.2">
      <c r="B1438" s="27" t="s">
        <v>40</v>
      </c>
      <c r="C1438" s="28">
        <v>0</v>
      </c>
      <c r="D1438" s="28">
        <v>0</v>
      </c>
      <c r="E1438" s="28">
        <f>SUM(C1438:D1438)</f>
        <v>0</v>
      </c>
      <c r="F1438" s="28">
        <v>10</v>
      </c>
      <c r="G1438" s="28">
        <v>22</v>
      </c>
      <c r="H1438" s="28">
        <f t="shared" ref="H1438:H1449" si="852">SUM(F1438:G1438)</f>
        <v>32</v>
      </c>
      <c r="I1438" s="28">
        <f>E1438+H1438</f>
        <v>32</v>
      </c>
      <c r="J1438" s="28">
        <v>0</v>
      </c>
      <c r="K1438" s="28">
        <v>0</v>
      </c>
      <c r="L1438" s="28">
        <f>SUM(J1438:K1438)</f>
        <v>0</v>
      </c>
      <c r="M1438" s="28">
        <v>12299</v>
      </c>
      <c r="N1438" s="28">
        <v>34512</v>
      </c>
      <c r="O1438" s="28">
        <f>SUM(M1438:N1438)</f>
        <v>46811</v>
      </c>
      <c r="P1438" s="30">
        <f>L1438+O1438</f>
        <v>46811</v>
      </c>
    </row>
    <row r="1439" spans="1:16" ht="19.5" customHeight="1" x14ac:dyDescent="0.2">
      <c r="B1439" s="27" t="s">
        <v>46</v>
      </c>
      <c r="C1439" s="28">
        <v>0</v>
      </c>
      <c r="D1439" s="28">
        <v>0</v>
      </c>
      <c r="E1439" s="28">
        <f t="shared" ref="E1439:E1449" si="853">SUM(C1439:D1439)</f>
        <v>0</v>
      </c>
      <c r="F1439" s="28">
        <v>6</v>
      </c>
      <c r="G1439" s="28">
        <v>21</v>
      </c>
      <c r="H1439" s="28">
        <f t="shared" si="852"/>
        <v>27</v>
      </c>
      <c r="I1439" s="28">
        <f>E1439+H1439</f>
        <v>27</v>
      </c>
      <c r="J1439" s="28">
        <v>0</v>
      </c>
      <c r="K1439" s="28">
        <v>0</v>
      </c>
      <c r="L1439" s="28">
        <f t="shared" ref="L1439:L1449" si="854">SUM(J1439:K1439)</f>
        <v>0</v>
      </c>
      <c r="M1439" s="28">
        <v>10797</v>
      </c>
      <c r="N1439" s="25">
        <v>27112</v>
      </c>
      <c r="O1439" s="28">
        <f t="shared" ref="O1439:O1449" si="855">SUM(M1439:N1439)</f>
        <v>37909</v>
      </c>
      <c r="P1439" s="30">
        <f t="shared" ref="P1439:P1449" si="856">L1439+O1439</f>
        <v>37909</v>
      </c>
    </row>
    <row r="1440" spans="1:16" ht="19.5" customHeight="1" x14ac:dyDescent="0.2">
      <c r="B1440" s="27" t="s">
        <v>8</v>
      </c>
      <c r="C1440" s="28">
        <v>0</v>
      </c>
      <c r="D1440" s="28">
        <v>0</v>
      </c>
      <c r="E1440" s="28">
        <f t="shared" si="853"/>
        <v>0</v>
      </c>
      <c r="F1440" s="28">
        <v>6</v>
      </c>
      <c r="G1440" s="28">
        <v>22</v>
      </c>
      <c r="H1440" s="28">
        <f t="shared" si="852"/>
        <v>28</v>
      </c>
      <c r="I1440" s="28">
        <f>E1440+H1440</f>
        <v>28</v>
      </c>
      <c r="J1440" s="28">
        <v>0</v>
      </c>
      <c r="K1440" s="28">
        <v>0</v>
      </c>
      <c r="L1440" s="28">
        <f t="shared" si="854"/>
        <v>0</v>
      </c>
      <c r="M1440" s="28">
        <v>12981</v>
      </c>
      <c r="N1440" s="28">
        <v>32535</v>
      </c>
      <c r="O1440" s="28">
        <f t="shared" si="855"/>
        <v>45516</v>
      </c>
      <c r="P1440" s="30">
        <f t="shared" si="856"/>
        <v>45516</v>
      </c>
    </row>
    <row r="1441" spans="1:16" ht="19.5" customHeight="1" x14ac:dyDescent="0.2">
      <c r="B1441" s="27" t="s">
        <v>50</v>
      </c>
      <c r="C1441" s="28">
        <v>0</v>
      </c>
      <c r="D1441" s="28">
        <v>0</v>
      </c>
      <c r="E1441" s="28">
        <f t="shared" si="853"/>
        <v>0</v>
      </c>
      <c r="F1441" s="28">
        <v>114</v>
      </c>
      <c r="G1441" s="28">
        <v>126</v>
      </c>
      <c r="H1441" s="28">
        <f t="shared" si="852"/>
        <v>240</v>
      </c>
      <c r="I1441" s="28">
        <f t="shared" ref="I1441:I1449" si="857">E1441+H1441</f>
        <v>240</v>
      </c>
      <c r="J1441" s="28">
        <v>0</v>
      </c>
      <c r="K1441" s="28">
        <v>0</v>
      </c>
      <c r="L1441" s="28">
        <f t="shared" si="854"/>
        <v>0</v>
      </c>
      <c r="M1441" s="28">
        <v>11338</v>
      </c>
      <c r="N1441" s="28">
        <v>26493</v>
      </c>
      <c r="O1441" s="28">
        <f t="shared" si="855"/>
        <v>37831</v>
      </c>
      <c r="P1441" s="30">
        <f t="shared" si="856"/>
        <v>37831</v>
      </c>
    </row>
    <row r="1442" spans="1:16" ht="19.5" customHeight="1" x14ac:dyDescent="0.2">
      <c r="B1442" s="27" t="s">
        <v>51</v>
      </c>
      <c r="C1442" s="28">
        <v>0</v>
      </c>
      <c r="D1442" s="28">
        <v>0</v>
      </c>
      <c r="E1442" s="28">
        <f t="shared" si="853"/>
        <v>0</v>
      </c>
      <c r="F1442" s="28">
        <v>106</v>
      </c>
      <c r="G1442" s="28">
        <v>116</v>
      </c>
      <c r="H1442" s="28">
        <f t="shared" si="852"/>
        <v>222</v>
      </c>
      <c r="I1442" s="28">
        <f t="shared" si="857"/>
        <v>222</v>
      </c>
      <c r="J1442" s="28">
        <v>0</v>
      </c>
      <c r="K1442" s="28">
        <v>0</v>
      </c>
      <c r="L1442" s="28">
        <f t="shared" si="854"/>
        <v>0</v>
      </c>
      <c r="M1442" s="28">
        <v>12071</v>
      </c>
      <c r="N1442" s="28">
        <v>34736</v>
      </c>
      <c r="O1442" s="28">
        <f t="shared" si="855"/>
        <v>46807</v>
      </c>
      <c r="P1442" s="30">
        <f t="shared" si="856"/>
        <v>46807</v>
      </c>
    </row>
    <row r="1443" spans="1:16" ht="19.5" customHeight="1" x14ac:dyDescent="0.2">
      <c r="B1443" s="27" t="s">
        <v>53</v>
      </c>
      <c r="C1443" s="28">
        <v>0</v>
      </c>
      <c r="D1443" s="28">
        <v>0</v>
      </c>
      <c r="E1443" s="28">
        <f t="shared" si="853"/>
        <v>0</v>
      </c>
      <c r="F1443" s="28">
        <v>99</v>
      </c>
      <c r="G1443" s="28">
        <v>121</v>
      </c>
      <c r="H1443" s="28">
        <f t="shared" si="852"/>
        <v>220</v>
      </c>
      <c r="I1443" s="28">
        <f t="shared" si="857"/>
        <v>220</v>
      </c>
      <c r="J1443" s="28">
        <v>0</v>
      </c>
      <c r="K1443" s="28">
        <v>0</v>
      </c>
      <c r="L1443" s="28">
        <f t="shared" si="854"/>
        <v>0</v>
      </c>
      <c r="M1443" s="28">
        <v>11868</v>
      </c>
      <c r="N1443" s="28">
        <v>37392</v>
      </c>
      <c r="O1443" s="28">
        <f t="shared" si="855"/>
        <v>49260</v>
      </c>
      <c r="P1443" s="30">
        <f t="shared" si="856"/>
        <v>49260</v>
      </c>
    </row>
    <row r="1444" spans="1:16" ht="19.5" customHeight="1" x14ac:dyDescent="0.2">
      <c r="B1444" s="27" t="s">
        <v>58</v>
      </c>
      <c r="C1444" s="28">
        <v>0</v>
      </c>
      <c r="D1444" s="28">
        <v>0</v>
      </c>
      <c r="E1444" s="28">
        <f t="shared" si="853"/>
        <v>0</v>
      </c>
      <c r="F1444" s="28">
        <v>90</v>
      </c>
      <c r="G1444" s="28">
        <v>118</v>
      </c>
      <c r="H1444" s="28">
        <f t="shared" si="852"/>
        <v>208</v>
      </c>
      <c r="I1444" s="28">
        <f t="shared" si="857"/>
        <v>208</v>
      </c>
      <c r="J1444" s="28">
        <v>0</v>
      </c>
      <c r="K1444" s="28">
        <v>0</v>
      </c>
      <c r="L1444" s="28">
        <f t="shared" si="854"/>
        <v>0</v>
      </c>
      <c r="M1444" s="28">
        <v>11246</v>
      </c>
      <c r="N1444" s="28">
        <v>33406</v>
      </c>
      <c r="O1444" s="28">
        <f t="shared" si="855"/>
        <v>44652</v>
      </c>
      <c r="P1444" s="30">
        <f t="shared" si="856"/>
        <v>44652</v>
      </c>
    </row>
    <row r="1445" spans="1:16" ht="19.5" customHeight="1" x14ac:dyDescent="0.2">
      <c r="B1445" s="27" t="s">
        <v>4</v>
      </c>
      <c r="C1445" s="28">
        <v>0</v>
      </c>
      <c r="D1445" s="28">
        <v>0</v>
      </c>
      <c r="E1445" s="28">
        <f t="shared" si="853"/>
        <v>0</v>
      </c>
      <c r="F1445" s="28">
        <v>84</v>
      </c>
      <c r="G1445" s="28">
        <v>100</v>
      </c>
      <c r="H1445" s="28">
        <f t="shared" si="852"/>
        <v>184</v>
      </c>
      <c r="I1445" s="28">
        <f t="shared" si="857"/>
        <v>184</v>
      </c>
      <c r="J1445" s="28">
        <v>0</v>
      </c>
      <c r="K1445" s="28">
        <v>0</v>
      </c>
      <c r="L1445" s="28">
        <f t="shared" si="854"/>
        <v>0</v>
      </c>
      <c r="M1445" s="28">
        <v>11100</v>
      </c>
      <c r="N1445" s="28">
        <v>30546</v>
      </c>
      <c r="O1445" s="28">
        <f t="shared" si="855"/>
        <v>41646</v>
      </c>
      <c r="P1445" s="30">
        <f t="shared" si="856"/>
        <v>41646</v>
      </c>
    </row>
    <row r="1446" spans="1:16" ht="19.5" customHeight="1" x14ac:dyDescent="0.2">
      <c r="B1446" s="27" t="s">
        <v>59</v>
      </c>
      <c r="C1446" s="28">
        <v>0</v>
      </c>
      <c r="D1446" s="28">
        <v>0</v>
      </c>
      <c r="E1446" s="28">
        <f t="shared" si="853"/>
        <v>0</v>
      </c>
      <c r="F1446" s="28">
        <v>113</v>
      </c>
      <c r="G1446" s="28">
        <v>103</v>
      </c>
      <c r="H1446" s="28">
        <f t="shared" si="852"/>
        <v>216</v>
      </c>
      <c r="I1446" s="28">
        <f t="shared" si="857"/>
        <v>216</v>
      </c>
      <c r="J1446" s="28">
        <v>0</v>
      </c>
      <c r="K1446" s="28">
        <v>0</v>
      </c>
      <c r="L1446" s="28">
        <f t="shared" si="854"/>
        <v>0</v>
      </c>
      <c r="M1446" s="28">
        <v>11018</v>
      </c>
      <c r="N1446" s="28">
        <v>31144</v>
      </c>
      <c r="O1446" s="28">
        <f t="shared" si="855"/>
        <v>42162</v>
      </c>
      <c r="P1446" s="30">
        <f t="shared" si="856"/>
        <v>42162</v>
      </c>
    </row>
    <row r="1447" spans="1:16" ht="19.5" customHeight="1" x14ac:dyDescent="0.2">
      <c r="B1447" s="27" t="s">
        <v>25</v>
      </c>
      <c r="C1447" s="28">
        <v>0</v>
      </c>
      <c r="D1447" s="28">
        <v>0</v>
      </c>
      <c r="E1447" s="28">
        <f t="shared" si="853"/>
        <v>0</v>
      </c>
      <c r="F1447" s="28">
        <v>95</v>
      </c>
      <c r="G1447" s="28">
        <v>119</v>
      </c>
      <c r="H1447" s="28">
        <f t="shared" si="852"/>
        <v>214</v>
      </c>
      <c r="I1447" s="28">
        <f t="shared" si="857"/>
        <v>214</v>
      </c>
      <c r="J1447" s="28">
        <v>0</v>
      </c>
      <c r="K1447" s="28">
        <v>0</v>
      </c>
      <c r="L1447" s="28">
        <f t="shared" si="854"/>
        <v>0</v>
      </c>
      <c r="M1447" s="28">
        <v>11966</v>
      </c>
      <c r="N1447" s="28">
        <v>34120</v>
      </c>
      <c r="O1447" s="28">
        <f t="shared" si="855"/>
        <v>46086</v>
      </c>
      <c r="P1447" s="30">
        <f t="shared" si="856"/>
        <v>46086</v>
      </c>
    </row>
    <row r="1448" spans="1:16" ht="19.5" customHeight="1" x14ac:dyDescent="0.2">
      <c r="B1448" s="27" t="s">
        <v>19</v>
      </c>
      <c r="C1448" s="28">
        <v>0</v>
      </c>
      <c r="D1448" s="28">
        <v>0</v>
      </c>
      <c r="E1448" s="28">
        <f t="shared" si="853"/>
        <v>0</v>
      </c>
      <c r="F1448" s="28">
        <v>102</v>
      </c>
      <c r="G1448" s="28">
        <v>185</v>
      </c>
      <c r="H1448" s="28">
        <f t="shared" si="852"/>
        <v>287</v>
      </c>
      <c r="I1448" s="28">
        <f t="shared" si="857"/>
        <v>287</v>
      </c>
      <c r="J1448" s="28">
        <v>0</v>
      </c>
      <c r="K1448" s="28">
        <v>0</v>
      </c>
      <c r="L1448" s="28">
        <f t="shared" si="854"/>
        <v>0</v>
      </c>
      <c r="M1448" s="28">
        <v>14875</v>
      </c>
      <c r="N1448" s="28">
        <v>31744</v>
      </c>
      <c r="O1448" s="28">
        <f t="shared" si="855"/>
        <v>46619</v>
      </c>
      <c r="P1448" s="30">
        <f t="shared" si="856"/>
        <v>46619</v>
      </c>
    </row>
    <row r="1449" spans="1:16" ht="19.5" customHeight="1" x14ac:dyDescent="0.2">
      <c r="B1449" s="27" t="s">
        <v>66</v>
      </c>
      <c r="C1449" s="28">
        <v>0</v>
      </c>
      <c r="D1449" s="28">
        <v>0</v>
      </c>
      <c r="E1449" s="28">
        <f t="shared" si="853"/>
        <v>0</v>
      </c>
      <c r="F1449" s="28">
        <v>108</v>
      </c>
      <c r="G1449" s="28">
        <v>187</v>
      </c>
      <c r="H1449" s="28">
        <f t="shared" si="852"/>
        <v>295</v>
      </c>
      <c r="I1449" s="28">
        <f t="shared" si="857"/>
        <v>295</v>
      </c>
      <c r="J1449" s="28">
        <v>0</v>
      </c>
      <c r="K1449" s="28">
        <v>0</v>
      </c>
      <c r="L1449" s="28">
        <f t="shared" si="854"/>
        <v>0</v>
      </c>
      <c r="M1449" s="28">
        <v>18459</v>
      </c>
      <c r="N1449" s="28">
        <v>36810</v>
      </c>
      <c r="O1449" s="28">
        <f t="shared" si="855"/>
        <v>55269</v>
      </c>
      <c r="P1449" s="30">
        <f t="shared" si="856"/>
        <v>55269</v>
      </c>
    </row>
    <row r="1450" spans="1:16" ht="19.5" customHeight="1" x14ac:dyDescent="0.2">
      <c r="B1450" s="32"/>
      <c r="C1450" s="28"/>
      <c r="D1450" s="28"/>
      <c r="E1450" s="28"/>
      <c r="F1450" s="28"/>
      <c r="G1450" s="28"/>
      <c r="H1450" s="28"/>
      <c r="I1450" s="28"/>
      <c r="J1450" s="28"/>
      <c r="K1450" s="28"/>
      <c r="L1450" s="28"/>
      <c r="M1450" s="28"/>
      <c r="N1450" s="28"/>
      <c r="O1450" s="28"/>
      <c r="P1450" s="30"/>
    </row>
    <row r="1451" spans="1:16" ht="19.5" customHeight="1" x14ac:dyDescent="0.2">
      <c r="A1451" s="4" t="s">
        <v>871</v>
      </c>
      <c r="B1451" s="32" t="s">
        <v>72</v>
      </c>
      <c r="C1451" s="28">
        <f>SUM(C1438:C1449)</f>
        <v>0</v>
      </c>
      <c r="D1451" s="28">
        <f t="shared" ref="D1451:P1451" si="858">SUM(D1438:D1449)</f>
        <v>0</v>
      </c>
      <c r="E1451" s="28">
        <f t="shared" si="858"/>
        <v>0</v>
      </c>
      <c r="F1451" s="28">
        <f t="shared" si="858"/>
        <v>933</v>
      </c>
      <c r="G1451" s="28">
        <f t="shared" si="858"/>
        <v>1240</v>
      </c>
      <c r="H1451" s="28">
        <f t="shared" si="858"/>
        <v>2173</v>
      </c>
      <c r="I1451" s="28">
        <f t="shared" si="858"/>
        <v>2173</v>
      </c>
      <c r="J1451" s="28">
        <f t="shared" si="858"/>
        <v>0</v>
      </c>
      <c r="K1451" s="28">
        <f t="shared" si="858"/>
        <v>0</v>
      </c>
      <c r="L1451" s="28">
        <f t="shared" si="858"/>
        <v>0</v>
      </c>
      <c r="M1451" s="28">
        <f t="shared" si="858"/>
        <v>150018</v>
      </c>
      <c r="N1451" s="28">
        <f t="shared" si="858"/>
        <v>390550</v>
      </c>
      <c r="O1451" s="28">
        <f t="shared" si="858"/>
        <v>540568</v>
      </c>
      <c r="P1451" s="28">
        <f t="shared" si="858"/>
        <v>540568</v>
      </c>
    </row>
    <row r="1452" spans="1:16" ht="7" customHeight="1" x14ac:dyDescent="0.2">
      <c r="B1452" s="32"/>
      <c r="C1452" s="28"/>
      <c r="D1452" s="28"/>
      <c r="E1452" s="28"/>
      <c r="F1452" s="28"/>
      <c r="G1452" s="28"/>
      <c r="H1452" s="28"/>
      <c r="I1452" s="28"/>
      <c r="J1452" s="28"/>
      <c r="K1452" s="28"/>
      <c r="L1452" s="28"/>
      <c r="M1452" s="28"/>
      <c r="N1452" s="28"/>
      <c r="O1452" s="28"/>
      <c r="P1452" s="30"/>
    </row>
    <row r="1453" spans="1:16" ht="19.5" customHeight="1" x14ac:dyDescent="0.2">
      <c r="B1453" s="33" t="s">
        <v>40</v>
      </c>
      <c r="C1453" s="34">
        <v>0</v>
      </c>
      <c r="D1453" s="34">
        <v>0</v>
      </c>
      <c r="E1453" s="34">
        <f t="shared" ref="E1453:E1455" si="859">SUM(C1453:D1453)</f>
        <v>0</v>
      </c>
      <c r="F1453" s="34">
        <v>84</v>
      </c>
      <c r="G1453" s="34">
        <v>149</v>
      </c>
      <c r="H1453" s="34">
        <f t="shared" ref="H1453:H1455" si="860">SUM(F1453:G1453)</f>
        <v>233</v>
      </c>
      <c r="I1453" s="34">
        <f t="shared" ref="I1453:I1455" si="861">E1453+H1453</f>
        <v>233</v>
      </c>
      <c r="J1453" s="34">
        <v>0</v>
      </c>
      <c r="K1453" s="34">
        <v>0</v>
      </c>
      <c r="L1453" s="34">
        <f t="shared" ref="L1453:L1455" si="862">SUM(J1453:K1453)</f>
        <v>0</v>
      </c>
      <c r="M1453" s="34">
        <v>11874</v>
      </c>
      <c r="N1453" s="34">
        <v>31611</v>
      </c>
      <c r="O1453" s="34">
        <f t="shared" ref="O1453:O1455" si="863">SUM(M1453:N1453)</f>
        <v>43485</v>
      </c>
      <c r="P1453" s="38">
        <f t="shared" ref="P1453:P1455" si="864">L1453+O1453</f>
        <v>43485</v>
      </c>
    </row>
    <row r="1454" spans="1:16" ht="19.5" customHeight="1" x14ac:dyDescent="0.2">
      <c r="B1454" s="27" t="s">
        <v>46</v>
      </c>
      <c r="C1454" s="28">
        <v>0</v>
      </c>
      <c r="D1454" s="28">
        <v>0</v>
      </c>
      <c r="E1454" s="28">
        <f t="shared" si="859"/>
        <v>0</v>
      </c>
      <c r="F1454" s="28">
        <v>95</v>
      </c>
      <c r="G1454" s="28">
        <v>158</v>
      </c>
      <c r="H1454" s="28">
        <f t="shared" si="860"/>
        <v>253</v>
      </c>
      <c r="I1454" s="28">
        <f t="shared" si="861"/>
        <v>253</v>
      </c>
      <c r="J1454" s="28">
        <v>0</v>
      </c>
      <c r="K1454" s="28">
        <v>0</v>
      </c>
      <c r="L1454" s="28">
        <f t="shared" si="862"/>
        <v>0</v>
      </c>
      <c r="M1454" s="28">
        <v>11036</v>
      </c>
      <c r="N1454" s="25">
        <v>29475</v>
      </c>
      <c r="O1454" s="28">
        <f t="shared" si="863"/>
        <v>40511</v>
      </c>
      <c r="P1454" s="30">
        <f t="shared" si="864"/>
        <v>40511</v>
      </c>
    </row>
    <row r="1455" spans="1:16" ht="19.5" customHeight="1" x14ac:dyDescent="0.2">
      <c r="B1455" s="27" t="s">
        <v>8</v>
      </c>
      <c r="C1455" s="28">
        <v>0</v>
      </c>
      <c r="D1455" s="28">
        <v>0</v>
      </c>
      <c r="E1455" s="28">
        <f t="shared" si="859"/>
        <v>0</v>
      </c>
      <c r="F1455" s="28">
        <v>77</v>
      </c>
      <c r="G1455" s="28">
        <v>166</v>
      </c>
      <c r="H1455" s="28">
        <f t="shared" si="860"/>
        <v>243</v>
      </c>
      <c r="I1455" s="28">
        <f t="shared" si="861"/>
        <v>243</v>
      </c>
      <c r="J1455" s="28">
        <v>0</v>
      </c>
      <c r="K1455" s="28">
        <v>0</v>
      </c>
      <c r="L1455" s="28">
        <f t="shared" si="862"/>
        <v>0</v>
      </c>
      <c r="M1455" s="28">
        <v>12339</v>
      </c>
      <c r="N1455" s="28">
        <v>33790</v>
      </c>
      <c r="O1455" s="28">
        <f t="shared" si="863"/>
        <v>46129</v>
      </c>
      <c r="P1455" s="30">
        <f t="shared" si="864"/>
        <v>46129</v>
      </c>
    </row>
    <row r="1456" spans="1:16" ht="19.5" customHeight="1" x14ac:dyDescent="0.2">
      <c r="B1456" s="32"/>
      <c r="C1456" s="28"/>
      <c r="D1456" s="28"/>
      <c r="E1456" s="28"/>
      <c r="F1456" s="28"/>
      <c r="G1456" s="28"/>
      <c r="H1456" s="28"/>
      <c r="I1456" s="28"/>
      <c r="J1456" s="28"/>
      <c r="K1456" s="28"/>
      <c r="L1456" s="28"/>
      <c r="M1456" s="28"/>
      <c r="N1456" s="28"/>
      <c r="O1456" s="28"/>
      <c r="P1456" s="30"/>
    </row>
    <row r="1457" spans="1:16" ht="19.5" customHeight="1" x14ac:dyDescent="0.2">
      <c r="A1457" s="4" t="s">
        <v>872</v>
      </c>
      <c r="B1457" s="32" t="s">
        <v>74</v>
      </c>
      <c r="C1457" s="28">
        <f>SUM(C1441:C1449,C1453:C1455)</f>
        <v>0</v>
      </c>
      <c r="D1457" s="28">
        <f t="shared" ref="D1457:P1457" si="865">SUM(D1441:D1449,D1453:D1455)</f>
        <v>0</v>
      </c>
      <c r="E1457" s="28">
        <f t="shared" si="865"/>
        <v>0</v>
      </c>
      <c r="F1457" s="28">
        <f t="shared" si="865"/>
        <v>1167</v>
      </c>
      <c r="G1457" s="28">
        <f t="shared" si="865"/>
        <v>1648</v>
      </c>
      <c r="H1457" s="28">
        <f t="shared" si="865"/>
        <v>2815</v>
      </c>
      <c r="I1457" s="28">
        <f t="shared" si="865"/>
        <v>2815</v>
      </c>
      <c r="J1457" s="28">
        <f t="shared" si="865"/>
        <v>0</v>
      </c>
      <c r="K1457" s="28">
        <f t="shared" si="865"/>
        <v>0</v>
      </c>
      <c r="L1457" s="28">
        <f t="shared" si="865"/>
        <v>0</v>
      </c>
      <c r="M1457" s="28">
        <f t="shared" si="865"/>
        <v>149190</v>
      </c>
      <c r="N1457" s="28">
        <f t="shared" si="865"/>
        <v>391267</v>
      </c>
      <c r="O1457" s="28">
        <f t="shared" si="865"/>
        <v>540457</v>
      </c>
      <c r="P1457" s="28">
        <f t="shared" si="865"/>
        <v>540457</v>
      </c>
    </row>
    <row r="1458" spans="1:16" ht="7" customHeight="1" x14ac:dyDescent="0.2">
      <c r="B1458" s="39"/>
      <c r="C1458" s="40"/>
      <c r="D1458" s="40"/>
      <c r="E1458" s="40"/>
      <c r="F1458" s="40"/>
      <c r="G1458" s="40"/>
      <c r="H1458" s="40"/>
      <c r="I1458" s="40"/>
      <c r="J1458" s="40"/>
      <c r="K1458" s="40"/>
      <c r="L1458" s="40"/>
      <c r="M1458" s="40"/>
      <c r="N1458" s="40"/>
      <c r="O1458" s="40"/>
      <c r="P1458" s="54"/>
    </row>
    <row r="1459" spans="1:16" ht="19.5" customHeight="1" x14ac:dyDescent="0.2">
      <c r="B1459" s="81" t="str">
        <f>B1405</f>
        <v>令　和　４　年　空　港　管　理　状　況　調　書</v>
      </c>
      <c r="C1459" s="81"/>
      <c r="D1459" s="81"/>
      <c r="E1459" s="81"/>
      <c r="F1459" s="81"/>
      <c r="G1459" s="81"/>
      <c r="H1459" s="81"/>
      <c r="I1459" s="81"/>
      <c r="J1459" s="81"/>
      <c r="K1459" s="81"/>
      <c r="L1459" s="81"/>
      <c r="M1459" s="81"/>
      <c r="N1459" s="81"/>
      <c r="O1459" s="81"/>
      <c r="P1459" s="81"/>
    </row>
    <row r="1460" spans="1:16" ht="19.5" customHeight="1" x14ac:dyDescent="0.2">
      <c r="B1460" s="6" t="s">
        <v>2</v>
      </c>
      <c r="C1460" s="6" t="s">
        <v>713</v>
      </c>
      <c r="D1460" s="43"/>
      <c r="E1460" s="43"/>
      <c r="F1460" s="43"/>
      <c r="G1460" s="43"/>
      <c r="H1460" s="43"/>
      <c r="I1460" s="43"/>
      <c r="J1460" s="43"/>
      <c r="K1460" s="43"/>
      <c r="L1460" s="43"/>
      <c r="M1460" s="43"/>
      <c r="N1460" s="43"/>
      <c r="O1460" s="44"/>
      <c r="P1460" s="44"/>
    </row>
    <row r="1461" spans="1:16" ht="19.5" customHeight="1" x14ac:dyDescent="0.2">
      <c r="B1461" s="10" t="s">
        <v>11</v>
      </c>
      <c r="C1461" s="11"/>
      <c r="D1461" s="12" t="s">
        <v>17</v>
      </c>
      <c r="E1461" s="12"/>
      <c r="F1461" s="82" t="s">
        <v>83</v>
      </c>
      <c r="G1461" s="83"/>
      <c r="H1461" s="83"/>
      <c r="I1461" s="83"/>
      <c r="J1461" s="83"/>
      <c r="K1461" s="83"/>
      <c r="L1461" s="83"/>
      <c r="M1461" s="84"/>
      <c r="N1461" s="82" t="s">
        <v>701</v>
      </c>
      <c r="O1461" s="83"/>
      <c r="P1461" s="85"/>
    </row>
    <row r="1462" spans="1:16" ht="19.5" customHeight="1" x14ac:dyDescent="0.2">
      <c r="B1462" s="13"/>
      <c r="C1462" s="14" t="s">
        <v>23</v>
      </c>
      <c r="D1462" s="14" t="s">
        <v>5</v>
      </c>
      <c r="E1462" s="14" t="s">
        <v>30</v>
      </c>
      <c r="F1462" s="14"/>
      <c r="G1462" s="15" t="s">
        <v>31</v>
      </c>
      <c r="H1462" s="15"/>
      <c r="I1462" s="16"/>
      <c r="J1462" s="14"/>
      <c r="K1462" s="16" t="s">
        <v>26</v>
      </c>
      <c r="L1462" s="16"/>
      <c r="M1462" s="14" t="s">
        <v>14</v>
      </c>
      <c r="N1462" s="17" t="s">
        <v>393</v>
      </c>
      <c r="O1462" s="18" t="s">
        <v>67</v>
      </c>
      <c r="P1462" s="19" t="s">
        <v>69</v>
      </c>
    </row>
    <row r="1463" spans="1:16" ht="19.5" customHeight="1" x14ac:dyDescent="0.2">
      <c r="B1463" s="13" t="s">
        <v>35</v>
      </c>
      <c r="C1463" s="17"/>
      <c r="D1463" s="17"/>
      <c r="E1463" s="17"/>
      <c r="F1463" s="14" t="s">
        <v>36</v>
      </c>
      <c r="G1463" s="14" t="s">
        <v>41</v>
      </c>
      <c r="H1463" s="14" t="s">
        <v>44</v>
      </c>
      <c r="I1463" s="14" t="s">
        <v>38</v>
      </c>
      <c r="J1463" s="14" t="s">
        <v>36</v>
      </c>
      <c r="K1463" s="14" t="s">
        <v>41</v>
      </c>
      <c r="L1463" s="14" t="s">
        <v>38</v>
      </c>
      <c r="M1463" s="17"/>
      <c r="N1463" s="20"/>
      <c r="O1463" s="21"/>
      <c r="P1463" s="22"/>
    </row>
    <row r="1464" spans="1:16" ht="7" customHeight="1" x14ac:dyDescent="0.2">
      <c r="B1464" s="23"/>
      <c r="C1464" s="14"/>
      <c r="D1464" s="14"/>
      <c r="E1464" s="14"/>
      <c r="F1464" s="14"/>
      <c r="G1464" s="14"/>
      <c r="H1464" s="14"/>
      <c r="I1464" s="14"/>
      <c r="J1464" s="14"/>
      <c r="K1464" s="14"/>
      <c r="L1464" s="14"/>
      <c r="M1464" s="14"/>
      <c r="N1464" s="24"/>
      <c r="O1464" s="25"/>
      <c r="P1464" s="26"/>
    </row>
    <row r="1465" spans="1:16" ht="19.5" customHeight="1" x14ac:dyDescent="0.2">
      <c r="B1465" s="27" t="s">
        <v>40</v>
      </c>
      <c r="C1465" s="28">
        <v>0</v>
      </c>
      <c r="D1465" s="28">
        <v>619</v>
      </c>
      <c r="E1465" s="28">
        <f>SUM(C1465:D1465)</f>
        <v>619</v>
      </c>
      <c r="F1465" s="28">
        <v>0</v>
      </c>
      <c r="G1465" s="28">
        <v>0</v>
      </c>
      <c r="H1465" s="28">
        <v>0</v>
      </c>
      <c r="I1465" s="29">
        <f>SUM(F1465:H1465)</f>
        <v>0</v>
      </c>
      <c r="J1465" s="29">
        <v>23408</v>
      </c>
      <c r="K1465" s="29">
        <v>16798</v>
      </c>
      <c r="L1465" s="29">
        <f>SUM(J1465:K1465)</f>
        <v>40206</v>
      </c>
      <c r="M1465" s="29">
        <f>I1465+L1465</f>
        <v>40206</v>
      </c>
      <c r="N1465" s="29">
        <v>672</v>
      </c>
      <c r="O1465" s="29">
        <v>0</v>
      </c>
      <c r="P1465" s="30">
        <f>SUM(N1465:O1465)</f>
        <v>672</v>
      </c>
    </row>
    <row r="1466" spans="1:16" ht="19.5" customHeight="1" x14ac:dyDescent="0.2">
      <c r="B1466" s="27" t="s">
        <v>46</v>
      </c>
      <c r="C1466" s="28">
        <v>0</v>
      </c>
      <c r="D1466" s="28">
        <v>409</v>
      </c>
      <c r="E1466" s="28">
        <f t="shared" ref="E1466:E1476" si="866">SUM(C1466:D1466)</f>
        <v>409</v>
      </c>
      <c r="F1466" s="28">
        <v>0</v>
      </c>
      <c r="G1466" s="28">
        <v>0</v>
      </c>
      <c r="H1466" s="28">
        <v>0</v>
      </c>
      <c r="I1466" s="29">
        <f t="shared" ref="I1466:I1476" si="867">SUM(F1466:H1466)</f>
        <v>0</v>
      </c>
      <c r="J1466" s="29">
        <v>9259</v>
      </c>
      <c r="K1466" s="29">
        <v>9269</v>
      </c>
      <c r="L1466" s="29">
        <f t="shared" ref="L1466:L1476" si="868">SUM(J1466:K1466)</f>
        <v>18528</v>
      </c>
      <c r="M1466" s="29">
        <f t="shared" ref="M1466:M1475" si="869">I1466+L1466</f>
        <v>18528</v>
      </c>
      <c r="N1466" s="29">
        <v>511</v>
      </c>
      <c r="O1466" s="31">
        <v>0</v>
      </c>
      <c r="P1466" s="30">
        <f t="shared" ref="P1466:P1476" si="870">SUM(N1466:O1466)</f>
        <v>511</v>
      </c>
    </row>
    <row r="1467" spans="1:16" ht="19.5" customHeight="1" x14ac:dyDescent="0.2">
      <c r="B1467" s="27" t="s">
        <v>8</v>
      </c>
      <c r="C1467" s="28">
        <v>0</v>
      </c>
      <c r="D1467" s="28">
        <v>568</v>
      </c>
      <c r="E1467" s="28">
        <f t="shared" si="866"/>
        <v>568</v>
      </c>
      <c r="F1467" s="28">
        <v>0</v>
      </c>
      <c r="G1467" s="28">
        <v>0</v>
      </c>
      <c r="H1467" s="28">
        <v>0</v>
      </c>
      <c r="I1467" s="29">
        <f t="shared" si="867"/>
        <v>0</v>
      </c>
      <c r="J1467" s="29">
        <v>28085</v>
      </c>
      <c r="K1467" s="29">
        <v>27266</v>
      </c>
      <c r="L1467" s="29">
        <f t="shared" si="868"/>
        <v>55351</v>
      </c>
      <c r="M1467" s="29">
        <f t="shared" si="869"/>
        <v>55351</v>
      </c>
      <c r="N1467" s="29">
        <v>884</v>
      </c>
      <c r="O1467" s="29">
        <v>0</v>
      </c>
      <c r="P1467" s="30">
        <f t="shared" si="870"/>
        <v>884</v>
      </c>
    </row>
    <row r="1468" spans="1:16" ht="19.5" customHeight="1" x14ac:dyDescent="0.2">
      <c r="B1468" s="27" t="s">
        <v>50</v>
      </c>
      <c r="C1468" s="28">
        <v>0</v>
      </c>
      <c r="D1468" s="28">
        <v>655</v>
      </c>
      <c r="E1468" s="28">
        <f t="shared" si="866"/>
        <v>655</v>
      </c>
      <c r="F1468" s="28">
        <v>0</v>
      </c>
      <c r="G1468" s="28">
        <v>0</v>
      </c>
      <c r="H1468" s="28">
        <v>0</v>
      </c>
      <c r="I1468" s="29">
        <f t="shared" si="867"/>
        <v>0</v>
      </c>
      <c r="J1468" s="28">
        <v>30902</v>
      </c>
      <c r="K1468" s="28">
        <v>34782</v>
      </c>
      <c r="L1468" s="29">
        <f t="shared" si="868"/>
        <v>65684</v>
      </c>
      <c r="M1468" s="29">
        <f t="shared" si="869"/>
        <v>65684</v>
      </c>
      <c r="N1468" s="28">
        <v>1189</v>
      </c>
      <c r="O1468" s="28">
        <v>0</v>
      </c>
      <c r="P1468" s="30">
        <f t="shared" si="870"/>
        <v>1189</v>
      </c>
    </row>
    <row r="1469" spans="1:16" ht="19.5" customHeight="1" x14ac:dyDescent="0.2">
      <c r="B1469" s="27" t="s">
        <v>51</v>
      </c>
      <c r="C1469" s="28">
        <v>0</v>
      </c>
      <c r="D1469" s="28">
        <v>779</v>
      </c>
      <c r="E1469" s="28">
        <f t="shared" si="866"/>
        <v>779</v>
      </c>
      <c r="F1469" s="28">
        <v>0</v>
      </c>
      <c r="G1469" s="28">
        <v>0</v>
      </c>
      <c r="H1469" s="28">
        <v>0</v>
      </c>
      <c r="I1469" s="29">
        <f t="shared" si="867"/>
        <v>0</v>
      </c>
      <c r="J1469" s="28">
        <v>35777</v>
      </c>
      <c r="K1469" s="28">
        <v>33889</v>
      </c>
      <c r="L1469" s="29">
        <f t="shared" si="868"/>
        <v>69666</v>
      </c>
      <c r="M1469" s="29">
        <f t="shared" si="869"/>
        <v>69666</v>
      </c>
      <c r="N1469" s="28">
        <v>1523</v>
      </c>
      <c r="O1469" s="28">
        <v>0</v>
      </c>
      <c r="P1469" s="30">
        <f t="shared" si="870"/>
        <v>1523</v>
      </c>
    </row>
    <row r="1470" spans="1:16" ht="19.5" customHeight="1" x14ac:dyDescent="0.2">
      <c r="B1470" s="27" t="s">
        <v>53</v>
      </c>
      <c r="C1470" s="28">
        <v>0</v>
      </c>
      <c r="D1470" s="28">
        <v>768</v>
      </c>
      <c r="E1470" s="28">
        <f t="shared" si="866"/>
        <v>768</v>
      </c>
      <c r="F1470" s="28">
        <v>0</v>
      </c>
      <c r="G1470" s="28">
        <v>0</v>
      </c>
      <c r="H1470" s="28">
        <v>0</v>
      </c>
      <c r="I1470" s="29">
        <f t="shared" si="867"/>
        <v>0</v>
      </c>
      <c r="J1470" s="28">
        <v>31539</v>
      </c>
      <c r="K1470" s="28">
        <v>32119</v>
      </c>
      <c r="L1470" s="29">
        <f t="shared" si="868"/>
        <v>63658</v>
      </c>
      <c r="M1470" s="29">
        <f t="shared" si="869"/>
        <v>63658</v>
      </c>
      <c r="N1470" s="28">
        <v>1366</v>
      </c>
      <c r="O1470" s="28">
        <v>0</v>
      </c>
      <c r="P1470" s="30">
        <f t="shared" si="870"/>
        <v>1366</v>
      </c>
    </row>
    <row r="1471" spans="1:16" ht="19.5" customHeight="1" x14ac:dyDescent="0.2">
      <c r="B1471" s="27" t="s">
        <v>58</v>
      </c>
      <c r="C1471" s="28">
        <v>1</v>
      </c>
      <c r="D1471" s="28">
        <v>769</v>
      </c>
      <c r="E1471" s="28">
        <f t="shared" si="866"/>
        <v>770</v>
      </c>
      <c r="F1471" s="28">
        <v>0</v>
      </c>
      <c r="G1471" s="28">
        <v>0</v>
      </c>
      <c r="H1471" s="28">
        <v>0</v>
      </c>
      <c r="I1471" s="29">
        <f t="shared" si="867"/>
        <v>0</v>
      </c>
      <c r="J1471" s="28">
        <v>38360</v>
      </c>
      <c r="K1471" s="28">
        <v>40022</v>
      </c>
      <c r="L1471" s="29">
        <f t="shared" si="868"/>
        <v>78382</v>
      </c>
      <c r="M1471" s="29">
        <f t="shared" si="869"/>
        <v>78382</v>
      </c>
      <c r="N1471" s="28">
        <v>1425</v>
      </c>
      <c r="O1471" s="28">
        <v>0</v>
      </c>
      <c r="P1471" s="30">
        <f t="shared" si="870"/>
        <v>1425</v>
      </c>
    </row>
    <row r="1472" spans="1:16" ht="19.5" customHeight="1" x14ac:dyDescent="0.2">
      <c r="B1472" s="27" t="s">
        <v>4</v>
      </c>
      <c r="C1472" s="28">
        <v>0</v>
      </c>
      <c r="D1472" s="28">
        <v>746</v>
      </c>
      <c r="E1472" s="28">
        <f t="shared" si="866"/>
        <v>746</v>
      </c>
      <c r="F1472" s="28">
        <v>0</v>
      </c>
      <c r="G1472" s="28">
        <v>0</v>
      </c>
      <c r="H1472" s="28">
        <v>0</v>
      </c>
      <c r="I1472" s="29">
        <f t="shared" si="867"/>
        <v>0</v>
      </c>
      <c r="J1472" s="28">
        <v>48440</v>
      </c>
      <c r="K1472" s="28">
        <v>48662</v>
      </c>
      <c r="L1472" s="29">
        <f t="shared" si="868"/>
        <v>97102</v>
      </c>
      <c r="M1472" s="29">
        <f t="shared" si="869"/>
        <v>97102</v>
      </c>
      <c r="N1472" s="28">
        <v>1411</v>
      </c>
      <c r="O1472" s="28">
        <v>0</v>
      </c>
      <c r="P1472" s="30">
        <f t="shared" si="870"/>
        <v>1411</v>
      </c>
    </row>
    <row r="1473" spans="1:16" ht="19.5" customHeight="1" x14ac:dyDescent="0.2">
      <c r="B1473" s="27" t="s">
        <v>59</v>
      </c>
      <c r="C1473" s="28">
        <v>0</v>
      </c>
      <c r="D1473" s="28">
        <v>763</v>
      </c>
      <c r="E1473" s="28">
        <f>SUM(C1473:D1473)</f>
        <v>763</v>
      </c>
      <c r="F1473" s="28">
        <v>0</v>
      </c>
      <c r="G1473" s="28">
        <v>0</v>
      </c>
      <c r="H1473" s="28">
        <v>0</v>
      </c>
      <c r="I1473" s="29">
        <f t="shared" si="867"/>
        <v>0</v>
      </c>
      <c r="J1473" s="28">
        <v>39632</v>
      </c>
      <c r="K1473" s="28">
        <v>39971</v>
      </c>
      <c r="L1473" s="29">
        <f t="shared" si="868"/>
        <v>79603</v>
      </c>
      <c r="M1473" s="29">
        <f t="shared" si="869"/>
        <v>79603</v>
      </c>
      <c r="N1473" s="28">
        <v>1575</v>
      </c>
      <c r="O1473" s="28">
        <v>0</v>
      </c>
      <c r="P1473" s="30">
        <f t="shared" si="870"/>
        <v>1575</v>
      </c>
    </row>
    <row r="1474" spans="1:16" ht="19.5" customHeight="1" x14ac:dyDescent="0.2">
      <c r="B1474" s="27" t="s">
        <v>25</v>
      </c>
      <c r="C1474" s="28">
        <v>0</v>
      </c>
      <c r="D1474" s="28">
        <v>774</v>
      </c>
      <c r="E1474" s="28">
        <f t="shared" si="866"/>
        <v>774</v>
      </c>
      <c r="F1474" s="28">
        <v>0</v>
      </c>
      <c r="G1474" s="28">
        <v>0</v>
      </c>
      <c r="H1474" s="28">
        <v>0</v>
      </c>
      <c r="I1474" s="29">
        <f t="shared" si="867"/>
        <v>0</v>
      </c>
      <c r="J1474" s="28">
        <v>47049</v>
      </c>
      <c r="K1474" s="28">
        <v>47292</v>
      </c>
      <c r="L1474" s="29">
        <f t="shared" si="868"/>
        <v>94341</v>
      </c>
      <c r="M1474" s="29">
        <f t="shared" si="869"/>
        <v>94341</v>
      </c>
      <c r="N1474" s="28">
        <v>1392</v>
      </c>
      <c r="O1474" s="28">
        <v>1</v>
      </c>
      <c r="P1474" s="30">
        <f t="shared" si="870"/>
        <v>1393</v>
      </c>
    </row>
    <row r="1475" spans="1:16" ht="19.5" customHeight="1" x14ac:dyDescent="0.2">
      <c r="B1475" s="27" t="s">
        <v>19</v>
      </c>
      <c r="C1475" s="28">
        <v>0</v>
      </c>
      <c r="D1475" s="28">
        <v>716</v>
      </c>
      <c r="E1475" s="28">
        <f t="shared" si="866"/>
        <v>716</v>
      </c>
      <c r="F1475" s="28">
        <v>0</v>
      </c>
      <c r="G1475" s="28">
        <v>0</v>
      </c>
      <c r="H1475" s="28">
        <v>0</v>
      </c>
      <c r="I1475" s="29">
        <f t="shared" si="867"/>
        <v>0</v>
      </c>
      <c r="J1475" s="28">
        <v>48763</v>
      </c>
      <c r="K1475" s="28">
        <v>48356</v>
      </c>
      <c r="L1475" s="29">
        <f t="shared" si="868"/>
        <v>97119</v>
      </c>
      <c r="M1475" s="29">
        <f t="shared" si="869"/>
        <v>97119</v>
      </c>
      <c r="N1475" s="28">
        <v>1385</v>
      </c>
      <c r="O1475" s="28">
        <v>0</v>
      </c>
      <c r="P1475" s="30">
        <f t="shared" si="870"/>
        <v>1385</v>
      </c>
    </row>
    <row r="1476" spans="1:16" ht="19.5" customHeight="1" x14ac:dyDescent="0.2">
      <c r="B1476" s="27" t="s">
        <v>66</v>
      </c>
      <c r="C1476" s="28">
        <v>0</v>
      </c>
      <c r="D1476" s="28">
        <v>668</v>
      </c>
      <c r="E1476" s="28">
        <f t="shared" si="866"/>
        <v>668</v>
      </c>
      <c r="F1476" s="28">
        <v>0</v>
      </c>
      <c r="G1476" s="28">
        <v>0</v>
      </c>
      <c r="H1476" s="28">
        <v>0</v>
      </c>
      <c r="I1476" s="29">
        <f t="shared" si="867"/>
        <v>0</v>
      </c>
      <c r="J1476" s="28">
        <v>37456</v>
      </c>
      <c r="K1476" s="28">
        <v>43523</v>
      </c>
      <c r="L1476" s="29">
        <f t="shared" si="868"/>
        <v>80979</v>
      </c>
      <c r="M1476" s="29">
        <f>I1476+L1476</f>
        <v>80979</v>
      </c>
      <c r="N1476" s="28">
        <v>786</v>
      </c>
      <c r="O1476" s="28">
        <v>0</v>
      </c>
      <c r="P1476" s="30">
        <f t="shared" si="870"/>
        <v>786</v>
      </c>
    </row>
    <row r="1477" spans="1:16" ht="19.5" customHeight="1" x14ac:dyDescent="0.2">
      <c r="B1477" s="32"/>
      <c r="C1477" s="28"/>
      <c r="D1477" s="28"/>
      <c r="E1477" s="28"/>
      <c r="F1477" s="28"/>
      <c r="G1477" s="28"/>
      <c r="H1477" s="28"/>
      <c r="I1477" s="28"/>
      <c r="J1477" s="28"/>
      <c r="K1477" s="28"/>
      <c r="L1477" s="28"/>
      <c r="M1477" s="28"/>
      <c r="N1477" s="28"/>
      <c r="O1477" s="25"/>
      <c r="P1477" s="30"/>
    </row>
    <row r="1478" spans="1:16" ht="19.5" customHeight="1" x14ac:dyDescent="0.2">
      <c r="A1478" s="4" t="s">
        <v>873</v>
      </c>
      <c r="B1478" s="32" t="s">
        <v>72</v>
      </c>
      <c r="C1478" s="28">
        <f>SUM(C1465:C1476)</f>
        <v>1</v>
      </c>
      <c r="D1478" s="28">
        <f t="shared" ref="D1478:P1478" si="871">SUM(D1465:D1476)</f>
        <v>8234</v>
      </c>
      <c r="E1478" s="28">
        <f t="shared" si="871"/>
        <v>8235</v>
      </c>
      <c r="F1478" s="28">
        <f t="shared" si="871"/>
        <v>0</v>
      </c>
      <c r="G1478" s="28">
        <f t="shared" si="871"/>
        <v>0</v>
      </c>
      <c r="H1478" s="28">
        <f t="shared" si="871"/>
        <v>0</v>
      </c>
      <c r="I1478" s="28">
        <f t="shared" si="871"/>
        <v>0</v>
      </c>
      <c r="J1478" s="28">
        <f t="shared" si="871"/>
        <v>418670</v>
      </c>
      <c r="K1478" s="28">
        <f t="shared" si="871"/>
        <v>421949</v>
      </c>
      <c r="L1478" s="28">
        <f t="shared" si="871"/>
        <v>840619</v>
      </c>
      <c r="M1478" s="28">
        <f t="shared" si="871"/>
        <v>840619</v>
      </c>
      <c r="N1478" s="28">
        <f t="shared" si="871"/>
        <v>14119</v>
      </c>
      <c r="O1478" s="28">
        <f t="shared" si="871"/>
        <v>1</v>
      </c>
      <c r="P1478" s="28">
        <f t="shared" si="871"/>
        <v>14120</v>
      </c>
    </row>
    <row r="1479" spans="1:16" ht="7" customHeight="1" x14ac:dyDescent="0.2">
      <c r="B1479" s="32"/>
      <c r="C1479" s="28"/>
      <c r="D1479" s="28"/>
      <c r="E1479" s="28"/>
      <c r="F1479" s="28"/>
      <c r="G1479" s="28"/>
      <c r="H1479" s="28"/>
      <c r="I1479" s="28"/>
      <c r="J1479" s="28"/>
      <c r="K1479" s="28"/>
      <c r="L1479" s="28"/>
      <c r="M1479" s="28"/>
      <c r="N1479" s="28"/>
      <c r="O1479" s="28"/>
      <c r="P1479" s="30"/>
    </row>
    <row r="1480" spans="1:16" ht="19.5" customHeight="1" x14ac:dyDescent="0.2">
      <c r="B1480" s="33" t="s">
        <v>40</v>
      </c>
      <c r="C1480" s="34">
        <v>0</v>
      </c>
      <c r="D1480" s="34">
        <v>678</v>
      </c>
      <c r="E1480" s="35">
        <f t="shared" ref="E1480:E1482" si="872">SUM(C1480:D1480)</f>
        <v>678</v>
      </c>
      <c r="F1480" s="34">
        <v>0</v>
      </c>
      <c r="G1480" s="34">
        <v>0</v>
      </c>
      <c r="H1480" s="34">
        <v>0</v>
      </c>
      <c r="I1480" s="36">
        <f t="shared" ref="I1480:I1482" si="873">SUM(F1480:H1480)</f>
        <v>0</v>
      </c>
      <c r="J1480" s="37">
        <v>36635</v>
      </c>
      <c r="K1480" s="37">
        <v>31277</v>
      </c>
      <c r="L1480" s="37">
        <f>SUM(J1480:K1480)</f>
        <v>67912</v>
      </c>
      <c r="M1480" s="37">
        <f>I1480+L1480</f>
        <v>67912</v>
      </c>
      <c r="N1480" s="37">
        <v>782</v>
      </c>
      <c r="O1480" s="37">
        <v>0</v>
      </c>
      <c r="P1480" s="38">
        <f>SUM(N1480:O1480)</f>
        <v>782</v>
      </c>
    </row>
    <row r="1481" spans="1:16" ht="19.5" customHeight="1" x14ac:dyDescent="0.2">
      <c r="B1481" s="27" t="s">
        <v>46</v>
      </c>
      <c r="C1481" s="28">
        <v>0</v>
      </c>
      <c r="D1481" s="28">
        <v>652</v>
      </c>
      <c r="E1481" s="28">
        <f t="shared" si="872"/>
        <v>652</v>
      </c>
      <c r="F1481" s="28">
        <v>0</v>
      </c>
      <c r="G1481" s="28">
        <v>0</v>
      </c>
      <c r="H1481" s="28">
        <v>0</v>
      </c>
      <c r="I1481" s="29">
        <f t="shared" si="873"/>
        <v>0</v>
      </c>
      <c r="J1481" s="29">
        <v>34632</v>
      </c>
      <c r="K1481" s="29">
        <v>34833</v>
      </c>
      <c r="L1481" s="29">
        <f>SUM(J1481:K1481)</f>
        <v>69465</v>
      </c>
      <c r="M1481" s="29">
        <f>I1481+L1481</f>
        <v>69465</v>
      </c>
      <c r="N1481" s="29">
        <v>870</v>
      </c>
      <c r="O1481" s="31">
        <v>0</v>
      </c>
      <c r="P1481" s="30">
        <f>SUM(N1481:O1481)</f>
        <v>870</v>
      </c>
    </row>
    <row r="1482" spans="1:16" ht="19.5" customHeight="1" x14ac:dyDescent="0.2">
      <c r="B1482" s="27" t="s">
        <v>8</v>
      </c>
      <c r="C1482" s="28">
        <v>0</v>
      </c>
      <c r="D1482" s="28">
        <v>784</v>
      </c>
      <c r="E1482" s="28">
        <f t="shared" si="872"/>
        <v>784</v>
      </c>
      <c r="F1482" s="28">
        <v>0</v>
      </c>
      <c r="G1482" s="28">
        <v>0</v>
      </c>
      <c r="H1482" s="28">
        <v>0</v>
      </c>
      <c r="I1482" s="29">
        <f t="shared" si="873"/>
        <v>0</v>
      </c>
      <c r="J1482" s="29">
        <v>46105</v>
      </c>
      <c r="K1482" s="29">
        <v>46000</v>
      </c>
      <c r="L1482" s="29">
        <f>SUM(J1482:K1482)</f>
        <v>92105</v>
      </c>
      <c r="M1482" s="29">
        <f>I1482+L1482</f>
        <v>92105</v>
      </c>
      <c r="N1482" s="29">
        <v>1621</v>
      </c>
      <c r="O1482" s="31">
        <v>0</v>
      </c>
      <c r="P1482" s="30">
        <f>SUM(N1482:O1482)</f>
        <v>1621</v>
      </c>
    </row>
    <row r="1483" spans="1:16" ht="19.5" customHeight="1" x14ac:dyDescent="0.2">
      <c r="B1483" s="32"/>
      <c r="C1483" s="28"/>
      <c r="D1483" s="28"/>
      <c r="E1483" s="28"/>
      <c r="F1483" s="28"/>
      <c r="G1483" s="28"/>
      <c r="H1483" s="28"/>
      <c r="I1483" s="28"/>
      <c r="J1483" s="28"/>
      <c r="K1483" s="28"/>
      <c r="L1483" s="28"/>
      <c r="M1483" s="28"/>
      <c r="N1483" s="28"/>
      <c r="O1483" s="28"/>
      <c r="P1483" s="30"/>
    </row>
    <row r="1484" spans="1:16" ht="19.5" customHeight="1" x14ac:dyDescent="0.2">
      <c r="A1484" s="4" t="s">
        <v>874</v>
      </c>
      <c r="B1484" s="32" t="s">
        <v>74</v>
      </c>
      <c r="C1484" s="28">
        <f>SUM(C1468:C1476,C1480:C1482)</f>
        <v>1</v>
      </c>
      <c r="D1484" s="28">
        <f t="shared" ref="D1484:P1484" si="874">SUM(D1468:D1476,D1480:D1482)</f>
        <v>8752</v>
      </c>
      <c r="E1484" s="28">
        <f t="shared" si="874"/>
        <v>8753</v>
      </c>
      <c r="F1484" s="28">
        <f t="shared" si="874"/>
        <v>0</v>
      </c>
      <c r="G1484" s="28">
        <f t="shared" si="874"/>
        <v>0</v>
      </c>
      <c r="H1484" s="28">
        <f t="shared" si="874"/>
        <v>0</v>
      </c>
      <c r="I1484" s="28">
        <f t="shared" si="874"/>
        <v>0</v>
      </c>
      <c r="J1484" s="28">
        <f t="shared" si="874"/>
        <v>475290</v>
      </c>
      <c r="K1484" s="28">
        <f t="shared" si="874"/>
        <v>480726</v>
      </c>
      <c r="L1484" s="28">
        <f t="shared" si="874"/>
        <v>956016</v>
      </c>
      <c r="M1484" s="28">
        <f t="shared" si="874"/>
        <v>956016</v>
      </c>
      <c r="N1484" s="28">
        <f t="shared" si="874"/>
        <v>15325</v>
      </c>
      <c r="O1484" s="28">
        <f t="shared" si="874"/>
        <v>1</v>
      </c>
      <c r="P1484" s="28">
        <f t="shared" si="874"/>
        <v>15326</v>
      </c>
    </row>
    <row r="1485" spans="1:16" ht="7" customHeight="1" x14ac:dyDescent="0.2">
      <c r="B1485" s="39"/>
      <c r="C1485" s="40"/>
      <c r="D1485" s="40"/>
      <c r="E1485" s="40"/>
      <c r="F1485" s="40"/>
      <c r="G1485" s="40"/>
      <c r="H1485" s="40"/>
      <c r="I1485" s="40"/>
      <c r="J1485" s="40"/>
      <c r="K1485" s="40"/>
      <c r="L1485" s="40"/>
      <c r="M1485" s="40"/>
      <c r="N1485" s="40"/>
      <c r="O1485" s="41"/>
      <c r="P1485" s="42"/>
    </row>
    <row r="1486" spans="1:16" ht="19.5" customHeight="1" x14ac:dyDescent="0.2">
      <c r="B1486" s="43"/>
      <c r="C1486" s="43"/>
      <c r="D1486" s="43"/>
      <c r="E1486" s="43"/>
      <c r="F1486" s="43"/>
      <c r="G1486" s="43"/>
      <c r="H1486" s="43"/>
      <c r="I1486" s="43"/>
      <c r="J1486" s="43"/>
      <c r="K1486" s="43"/>
      <c r="L1486" s="43"/>
      <c r="M1486" s="43"/>
      <c r="N1486" s="43"/>
      <c r="O1486" s="44"/>
      <c r="P1486" s="44"/>
    </row>
    <row r="1487" spans="1:16" ht="19.5" customHeight="1" x14ac:dyDescent="0.2">
      <c r="B1487" s="43"/>
      <c r="C1487" s="43"/>
      <c r="D1487" s="43"/>
      <c r="E1487" s="43"/>
      <c r="F1487" s="43"/>
      <c r="G1487" s="43"/>
      <c r="H1487" s="43"/>
      <c r="I1487" s="43"/>
      <c r="J1487" s="43"/>
      <c r="K1487" s="43"/>
      <c r="L1487" s="43"/>
      <c r="M1487" s="43"/>
      <c r="N1487" s="43"/>
      <c r="O1487" s="44"/>
      <c r="P1487" s="44"/>
    </row>
    <row r="1488" spans="1:16" ht="19.5" customHeight="1" x14ac:dyDescent="0.2">
      <c r="B1488" s="10" t="s">
        <v>11</v>
      </c>
      <c r="C1488" s="11"/>
      <c r="D1488" s="12"/>
      <c r="E1488" s="12"/>
      <c r="F1488" s="12" t="s">
        <v>85</v>
      </c>
      <c r="G1488" s="12"/>
      <c r="H1488" s="12"/>
      <c r="I1488" s="12"/>
      <c r="J1488" s="11"/>
      <c r="K1488" s="12"/>
      <c r="L1488" s="12"/>
      <c r="M1488" s="12" t="s">
        <v>77</v>
      </c>
      <c r="N1488" s="12"/>
      <c r="O1488" s="45"/>
      <c r="P1488" s="46"/>
    </row>
    <row r="1489" spans="2:16" ht="19.5" customHeight="1" x14ac:dyDescent="0.2">
      <c r="B1489" s="47"/>
      <c r="C1489" s="14"/>
      <c r="D1489" s="16" t="s">
        <v>31</v>
      </c>
      <c r="E1489" s="16"/>
      <c r="F1489" s="14"/>
      <c r="G1489" s="16" t="s">
        <v>26</v>
      </c>
      <c r="H1489" s="16"/>
      <c r="I1489" s="14" t="s">
        <v>69</v>
      </c>
      <c r="J1489" s="14"/>
      <c r="K1489" s="16" t="s">
        <v>31</v>
      </c>
      <c r="L1489" s="16"/>
      <c r="M1489" s="14"/>
      <c r="N1489" s="16" t="s">
        <v>26</v>
      </c>
      <c r="O1489" s="48"/>
      <c r="P1489" s="49" t="s">
        <v>14</v>
      </c>
    </row>
    <row r="1490" spans="2:16" ht="19.5" customHeight="1" x14ac:dyDescent="0.2">
      <c r="B1490" s="50" t="s">
        <v>35</v>
      </c>
      <c r="C1490" s="14" t="s">
        <v>76</v>
      </c>
      <c r="D1490" s="14" t="s">
        <v>60</v>
      </c>
      <c r="E1490" s="14" t="s">
        <v>38</v>
      </c>
      <c r="F1490" s="14" t="s">
        <v>76</v>
      </c>
      <c r="G1490" s="14" t="s">
        <v>60</v>
      </c>
      <c r="H1490" s="14" t="s">
        <v>38</v>
      </c>
      <c r="I1490" s="17"/>
      <c r="J1490" s="14" t="s">
        <v>76</v>
      </c>
      <c r="K1490" s="14" t="s">
        <v>60</v>
      </c>
      <c r="L1490" s="14" t="s">
        <v>38</v>
      </c>
      <c r="M1490" s="14" t="s">
        <v>76</v>
      </c>
      <c r="N1490" s="14" t="s">
        <v>60</v>
      </c>
      <c r="O1490" s="51" t="s">
        <v>38</v>
      </c>
      <c r="P1490" s="52"/>
    </row>
    <row r="1491" spans="2:16" ht="7" customHeight="1" x14ac:dyDescent="0.2">
      <c r="B1491" s="53"/>
      <c r="C1491" s="14"/>
      <c r="D1491" s="14"/>
      <c r="E1491" s="14"/>
      <c r="F1491" s="14"/>
      <c r="G1491" s="14"/>
      <c r="H1491" s="14"/>
      <c r="I1491" s="14"/>
      <c r="J1491" s="14"/>
      <c r="K1491" s="14"/>
      <c r="L1491" s="14"/>
      <c r="M1491" s="14"/>
      <c r="N1491" s="14"/>
      <c r="O1491" s="51"/>
      <c r="P1491" s="49"/>
    </row>
    <row r="1492" spans="2:16" ht="19.5" customHeight="1" x14ac:dyDescent="0.2">
      <c r="B1492" s="27" t="s">
        <v>40</v>
      </c>
      <c r="C1492" s="28">
        <v>0</v>
      </c>
      <c r="D1492" s="28">
        <v>0</v>
      </c>
      <c r="E1492" s="28">
        <f>SUM(C1492:D1492)</f>
        <v>0</v>
      </c>
      <c r="F1492" s="28">
        <v>15</v>
      </c>
      <c r="G1492" s="28">
        <v>19</v>
      </c>
      <c r="H1492" s="28">
        <f t="shared" ref="H1492:H1503" si="875">SUM(F1492:G1492)</f>
        <v>34</v>
      </c>
      <c r="I1492" s="28">
        <f>E1492+H1492</f>
        <v>34</v>
      </c>
      <c r="J1492" s="28">
        <v>0</v>
      </c>
      <c r="K1492" s="28">
        <v>0</v>
      </c>
      <c r="L1492" s="28">
        <f>SUM(J1492:K1492)</f>
        <v>0</v>
      </c>
      <c r="M1492" s="28">
        <v>0</v>
      </c>
      <c r="N1492" s="28">
        <v>0</v>
      </c>
      <c r="O1492" s="28">
        <f>SUM(M1492:N1492)</f>
        <v>0</v>
      </c>
      <c r="P1492" s="30">
        <f>L1492+O1492</f>
        <v>0</v>
      </c>
    </row>
    <row r="1493" spans="2:16" ht="19.5" customHeight="1" x14ac:dyDescent="0.2">
      <c r="B1493" s="27" t="s">
        <v>46</v>
      </c>
      <c r="C1493" s="28">
        <v>0</v>
      </c>
      <c r="D1493" s="28">
        <v>0</v>
      </c>
      <c r="E1493" s="28">
        <f t="shared" ref="E1493:E1503" si="876">SUM(C1493:D1493)</f>
        <v>0</v>
      </c>
      <c r="F1493" s="28">
        <v>14</v>
      </c>
      <c r="G1493" s="28">
        <v>19</v>
      </c>
      <c r="H1493" s="28">
        <f t="shared" si="875"/>
        <v>33</v>
      </c>
      <c r="I1493" s="28">
        <f>E1493+H1493</f>
        <v>33</v>
      </c>
      <c r="J1493" s="28">
        <v>0</v>
      </c>
      <c r="K1493" s="28">
        <v>0</v>
      </c>
      <c r="L1493" s="28">
        <f t="shared" ref="L1493:L1503" si="877">SUM(J1493:K1493)</f>
        <v>0</v>
      </c>
      <c r="M1493" s="28">
        <v>0</v>
      </c>
      <c r="N1493" s="25">
        <v>0</v>
      </c>
      <c r="O1493" s="28">
        <f t="shared" ref="O1493:O1503" si="878">SUM(M1493:N1493)</f>
        <v>0</v>
      </c>
      <c r="P1493" s="30">
        <f t="shared" ref="P1493:P1503" si="879">L1493+O1493</f>
        <v>0</v>
      </c>
    </row>
    <row r="1494" spans="2:16" ht="19.5" customHeight="1" x14ac:dyDescent="0.2">
      <c r="B1494" s="27" t="s">
        <v>8</v>
      </c>
      <c r="C1494" s="28">
        <v>0</v>
      </c>
      <c r="D1494" s="28">
        <v>0</v>
      </c>
      <c r="E1494" s="28">
        <f t="shared" si="876"/>
        <v>0</v>
      </c>
      <c r="F1494" s="28">
        <v>21</v>
      </c>
      <c r="G1494" s="28">
        <v>23</v>
      </c>
      <c r="H1494" s="28">
        <f t="shared" si="875"/>
        <v>44</v>
      </c>
      <c r="I1494" s="28">
        <f>E1494+H1494</f>
        <v>44</v>
      </c>
      <c r="J1494" s="28">
        <v>0</v>
      </c>
      <c r="K1494" s="28">
        <v>0</v>
      </c>
      <c r="L1494" s="28">
        <f t="shared" si="877"/>
        <v>0</v>
      </c>
      <c r="M1494" s="28">
        <v>0</v>
      </c>
      <c r="N1494" s="28">
        <v>0</v>
      </c>
      <c r="O1494" s="28">
        <f t="shared" si="878"/>
        <v>0</v>
      </c>
      <c r="P1494" s="30">
        <f t="shared" si="879"/>
        <v>0</v>
      </c>
    </row>
    <row r="1495" spans="2:16" ht="19.5" customHeight="1" x14ac:dyDescent="0.2">
      <c r="B1495" s="27" t="s">
        <v>50</v>
      </c>
      <c r="C1495" s="28">
        <v>0</v>
      </c>
      <c r="D1495" s="28">
        <v>0</v>
      </c>
      <c r="E1495" s="28">
        <f t="shared" si="876"/>
        <v>0</v>
      </c>
      <c r="F1495" s="28">
        <v>23</v>
      </c>
      <c r="G1495" s="28">
        <v>26</v>
      </c>
      <c r="H1495" s="28">
        <f t="shared" si="875"/>
        <v>49</v>
      </c>
      <c r="I1495" s="28">
        <f t="shared" ref="I1495:I1503" si="880">E1495+H1495</f>
        <v>49</v>
      </c>
      <c r="J1495" s="28">
        <v>0</v>
      </c>
      <c r="K1495" s="28">
        <v>0</v>
      </c>
      <c r="L1495" s="28">
        <f t="shared" si="877"/>
        <v>0</v>
      </c>
      <c r="M1495" s="28">
        <v>0</v>
      </c>
      <c r="N1495" s="28">
        <v>0</v>
      </c>
      <c r="O1495" s="28">
        <f t="shared" si="878"/>
        <v>0</v>
      </c>
      <c r="P1495" s="30">
        <f t="shared" si="879"/>
        <v>0</v>
      </c>
    </row>
    <row r="1496" spans="2:16" ht="19.5" customHeight="1" x14ac:dyDescent="0.2">
      <c r="B1496" s="27" t="s">
        <v>51</v>
      </c>
      <c r="C1496" s="28">
        <v>0</v>
      </c>
      <c r="D1496" s="28">
        <v>0</v>
      </c>
      <c r="E1496" s="28">
        <f t="shared" si="876"/>
        <v>0</v>
      </c>
      <c r="F1496" s="28">
        <v>15</v>
      </c>
      <c r="G1496" s="28">
        <v>21</v>
      </c>
      <c r="H1496" s="28">
        <f t="shared" si="875"/>
        <v>36</v>
      </c>
      <c r="I1496" s="28">
        <f t="shared" si="880"/>
        <v>36</v>
      </c>
      <c r="J1496" s="28">
        <v>0</v>
      </c>
      <c r="K1496" s="28">
        <v>0</v>
      </c>
      <c r="L1496" s="28">
        <f t="shared" si="877"/>
        <v>0</v>
      </c>
      <c r="M1496" s="28">
        <v>0</v>
      </c>
      <c r="N1496" s="28">
        <v>0</v>
      </c>
      <c r="O1496" s="28">
        <f t="shared" si="878"/>
        <v>0</v>
      </c>
      <c r="P1496" s="30">
        <f t="shared" si="879"/>
        <v>0</v>
      </c>
    </row>
    <row r="1497" spans="2:16" ht="19.5" customHeight="1" x14ac:dyDescent="0.2">
      <c r="B1497" s="27" t="s">
        <v>53</v>
      </c>
      <c r="C1497" s="28">
        <v>0</v>
      </c>
      <c r="D1497" s="28">
        <v>0</v>
      </c>
      <c r="E1497" s="28">
        <f t="shared" si="876"/>
        <v>0</v>
      </c>
      <c r="F1497" s="28">
        <v>11</v>
      </c>
      <c r="G1497" s="28">
        <v>22</v>
      </c>
      <c r="H1497" s="28">
        <f t="shared" si="875"/>
        <v>33</v>
      </c>
      <c r="I1497" s="28">
        <f t="shared" si="880"/>
        <v>33</v>
      </c>
      <c r="J1497" s="28">
        <v>0</v>
      </c>
      <c r="K1497" s="28">
        <v>0</v>
      </c>
      <c r="L1497" s="28">
        <f t="shared" si="877"/>
        <v>0</v>
      </c>
      <c r="M1497" s="28">
        <v>0</v>
      </c>
      <c r="N1497" s="28">
        <v>0</v>
      </c>
      <c r="O1497" s="28">
        <f t="shared" si="878"/>
        <v>0</v>
      </c>
      <c r="P1497" s="30">
        <f t="shared" si="879"/>
        <v>0</v>
      </c>
    </row>
    <row r="1498" spans="2:16" ht="19.5" customHeight="1" x14ac:dyDescent="0.2">
      <c r="B1498" s="27" t="s">
        <v>58</v>
      </c>
      <c r="C1498" s="28">
        <v>0</v>
      </c>
      <c r="D1498" s="28">
        <v>0</v>
      </c>
      <c r="E1498" s="28">
        <f t="shared" si="876"/>
        <v>0</v>
      </c>
      <c r="F1498" s="28">
        <v>13</v>
      </c>
      <c r="G1498" s="28">
        <v>24</v>
      </c>
      <c r="H1498" s="28">
        <f t="shared" si="875"/>
        <v>37</v>
      </c>
      <c r="I1498" s="28">
        <f t="shared" si="880"/>
        <v>37</v>
      </c>
      <c r="J1498" s="28">
        <v>0</v>
      </c>
      <c r="K1498" s="28">
        <v>0</v>
      </c>
      <c r="L1498" s="28">
        <f t="shared" si="877"/>
        <v>0</v>
      </c>
      <c r="M1498" s="28">
        <v>0</v>
      </c>
      <c r="N1498" s="28">
        <v>0</v>
      </c>
      <c r="O1498" s="28">
        <f t="shared" si="878"/>
        <v>0</v>
      </c>
      <c r="P1498" s="30">
        <f t="shared" si="879"/>
        <v>0</v>
      </c>
    </row>
    <row r="1499" spans="2:16" ht="19.5" customHeight="1" x14ac:dyDescent="0.2">
      <c r="B1499" s="27" t="s">
        <v>4</v>
      </c>
      <c r="C1499" s="28">
        <v>0</v>
      </c>
      <c r="D1499" s="28">
        <v>0</v>
      </c>
      <c r="E1499" s="28">
        <f t="shared" si="876"/>
        <v>0</v>
      </c>
      <c r="F1499" s="28">
        <v>17</v>
      </c>
      <c r="G1499" s="28">
        <v>23</v>
      </c>
      <c r="H1499" s="28">
        <f t="shared" si="875"/>
        <v>40</v>
      </c>
      <c r="I1499" s="28">
        <f t="shared" si="880"/>
        <v>40</v>
      </c>
      <c r="J1499" s="28">
        <v>0</v>
      </c>
      <c r="K1499" s="28">
        <v>0</v>
      </c>
      <c r="L1499" s="28">
        <f t="shared" si="877"/>
        <v>0</v>
      </c>
      <c r="M1499" s="28">
        <v>0</v>
      </c>
      <c r="N1499" s="28">
        <v>0</v>
      </c>
      <c r="O1499" s="28">
        <f t="shared" si="878"/>
        <v>0</v>
      </c>
      <c r="P1499" s="30">
        <f t="shared" si="879"/>
        <v>0</v>
      </c>
    </row>
    <row r="1500" spans="2:16" ht="19.5" customHeight="1" x14ac:dyDescent="0.2">
      <c r="B1500" s="27" t="s">
        <v>59</v>
      </c>
      <c r="C1500" s="28">
        <v>0</v>
      </c>
      <c r="D1500" s="28">
        <v>0</v>
      </c>
      <c r="E1500" s="28">
        <f t="shared" si="876"/>
        <v>0</v>
      </c>
      <c r="F1500" s="28">
        <v>19</v>
      </c>
      <c r="G1500" s="28">
        <v>26</v>
      </c>
      <c r="H1500" s="28">
        <f t="shared" si="875"/>
        <v>45</v>
      </c>
      <c r="I1500" s="28">
        <f t="shared" si="880"/>
        <v>45</v>
      </c>
      <c r="J1500" s="28">
        <v>0</v>
      </c>
      <c r="K1500" s="28">
        <v>0</v>
      </c>
      <c r="L1500" s="28">
        <f t="shared" si="877"/>
        <v>0</v>
      </c>
      <c r="M1500" s="28">
        <v>0</v>
      </c>
      <c r="N1500" s="28">
        <v>0</v>
      </c>
      <c r="O1500" s="28">
        <f t="shared" si="878"/>
        <v>0</v>
      </c>
      <c r="P1500" s="30">
        <f t="shared" si="879"/>
        <v>0</v>
      </c>
    </row>
    <row r="1501" spans="2:16" ht="19.5" customHeight="1" x14ac:dyDescent="0.2">
      <c r="B1501" s="27" t="s">
        <v>25</v>
      </c>
      <c r="C1501" s="28">
        <v>0</v>
      </c>
      <c r="D1501" s="28">
        <v>0</v>
      </c>
      <c r="E1501" s="28">
        <f t="shared" si="876"/>
        <v>0</v>
      </c>
      <c r="F1501" s="28">
        <v>19</v>
      </c>
      <c r="G1501" s="28">
        <v>25</v>
      </c>
      <c r="H1501" s="28">
        <f t="shared" si="875"/>
        <v>44</v>
      </c>
      <c r="I1501" s="28">
        <f t="shared" si="880"/>
        <v>44</v>
      </c>
      <c r="J1501" s="28">
        <v>0</v>
      </c>
      <c r="K1501" s="28">
        <v>0</v>
      </c>
      <c r="L1501" s="28">
        <f t="shared" si="877"/>
        <v>0</v>
      </c>
      <c r="M1501" s="28">
        <v>0</v>
      </c>
      <c r="N1501" s="28">
        <v>0</v>
      </c>
      <c r="O1501" s="28">
        <f t="shared" si="878"/>
        <v>0</v>
      </c>
      <c r="P1501" s="30">
        <f t="shared" si="879"/>
        <v>0</v>
      </c>
    </row>
    <row r="1502" spans="2:16" ht="19.5" customHeight="1" x14ac:dyDescent="0.2">
      <c r="B1502" s="27" t="s">
        <v>19</v>
      </c>
      <c r="C1502" s="28">
        <v>0</v>
      </c>
      <c r="D1502" s="28">
        <v>0</v>
      </c>
      <c r="E1502" s="28">
        <f t="shared" si="876"/>
        <v>0</v>
      </c>
      <c r="F1502" s="28">
        <v>18</v>
      </c>
      <c r="G1502" s="28">
        <v>25</v>
      </c>
      <c r="H1502" s="28">
        <f t="shared" si="875"/>
        <v>43</v>
      </c>
      <c r="I1502" s="28">
        <f t="shared" si="880"/>
        <v>43</v>
      </c>
      <c r="J1502" s="28">
        <v>0</v>
      </c>
      <c r="K1502" s="28">
        <v>0</v>
      </c>
      <c r="L1502" s="28">
        <f t="shared" si="877"/>
        <v>0</v>
      </c>
      <c r="M1502" s="28">
        <v>0</v>
      </c>
      <c r="N1502" s="28">
        <v>0</v>
      </c>
      <c r="O1502" s="28">
        <f t="shared" si="878"/>
        <v>0</v>
      </c>
      <c r="P1502" s="30">
        <f t="shared" si="879"/>
        <v>0</v>
      </c>
    </row>
    <row r="1503" spans="2:16" ht="19.5" customHeight="1" x14ac:dyDescent="0.2">
      <c r="B1503" s="27" t="s">
        <v>66</v>
      </c>
      <c r="C1503" s="28">
        <v>0</v>
      </c>
      <c r="D1503" s="28">
        <v>0</v>
      </c>
      <c r="E1503" s="28">
        <f t="shared" si="876"/>
        <v>0</v>
      </c>
      <c r="F1503" s="28">
        <v>13</v>
      </c>
      <c r="G1503" s="28">
        <v>28</v>
      </c>
      <c r="H1503" s="28">
        <f t="shared" si="875"/>
        <v>41</v>
      </c>
      <c r="I1503" s="28">
        <f t="shared" si="880"/>
        <v>41</v>
      </c>
      <c r="J1503" s="28">
        <v>0</v>
      </c>
      <c r="K1503" s="28">
        <v>0</v>
      </c>
      <c r="L1503" s="28">
        <f t="shared" si="877"/>
        <v>0</v>
      </c>
      <c r="M1503" s="28">
        <v>0</v>
      </c>
      <c r="N1503" s="28">
        <v>0</v>
      </c>
      <c r="O1503" s="28">
        <f t="shared" si="878"/>
        <v>0</v>
      </c>
      <c r="P1503" s="30">
        <f t="shared" si="879"/>
        <v>0</v>
      </c>
    </row>
    <row r="1504" spans="2:16" ht="19.5" customHeight="1" x14ac:dyDescent="0.2">
      <c r="B1504" s="32"/>
      <c r="C1504" s="28"/>
      <c r="D1504" s="28"/>
      <c r="E1504" s="28"/>
      <c r="F1504" s="28"/>
      <c r="G1504" s="28"/>
      <c r="H1504" s="28"/>
      <c r="I1504" s="28"/>
      <c r="J1504" s="28"/>
      <c r="K1504" s="28"/>
      <c r="L1504" s="28"/>
      <c r="M1504" s="28"/>
      <c r="N1504" s="28"/>
      <c r="O1504" s="28"/>
      <c r="P1504" s="30"/>
    </row>
    <row r="1505" spans="1:16" ht="19.5" customHeight="1" x14ac:dyDescent="0.2">
      <c r="A1505" s="4" t="s">
        <v>875</v>
      </c>
      <c r="B1505" s="32" t="s">
        <v>72</v>
      </c>
      <c r="C1505" s="28">
        <f>SUM(C1492:C1503)</f>
        <v>0</v>
      </c>
      <c r="D1505" s="28">
        <f t="shared" ref="D1505:P1505" si="881">SUM(D1492:D1503)</f>
        <v>0</v>
      </c>
      <c r="E1505" s="28">
        <f t="shared" si="881"/>
        <v>0</v>
      </c>
      <c r="F1505" s="28">
        <f t="shared" si="881"/>
        <v>198</v>
      </c>
      <c r="G1505" s="28">
        <f t="shared" si="881"/>
        <v>281</v>
      </c>
      <c r="H1505" s="28">
        <f t="shared" si="881"/>
        <v>479</v>
      </c>
      <c r="I1505" s="28">
        <f t="shared" si="881"/>
        <v>479</v>
      </c>
      <c r="J1505" s="28">
        <f t="shared" si="881"/>
        <v>0</v>
      </c>
      <c r="K1505" s="28">
        <f t="shared" si="881"/>
        <v>0</v>
      </c>
      <c r="L1505" s="28">
        <f t="shared" si="881"/>
        <v>0</v>
      </c>
      <c r="M1505" s="28">
        <f t="shared" si="881"/>
        <v>0</v>
      </c>
      <c r="N1505" s="28">
        <f t="shared" si="881"/>
        <v>0</v>
      </c>
      <c r="O1505" s="28">
        <f t="shared" si="881"/>
        <v>0</v>
      </c>
      <c r="P1505" s="28">
        <f t="shared" si="881"/>
        <v>0</v>
      </c>
    </row>
    <row r="1506" spans="1:16" ht="7" customHeight="1" x14ac:dyDescent="0.2">
      <c r="B1506" s="32"/>
      <c r="C1506" s="28"/>
      <c r="D1506" s="28"/>
      <c r="E1506" s="28"/>
      <c r="F1506" s="28"/>
      <c r="G1506" s="28"/>
      <c r="H1506" s="28"/>
      <c r="I1506" s="28"/>
      <c r="J1506" s="28"/>
      <c r="K1506" s="28"/>
      <c r="L1506" s="28"/>
      <c r="M1506" s="28"/>
      <c r="N1506" s="28"/>
      <c r="O1506" s="28"/>
      <c r="P1506" s="30"/>
    </row>
    <row r="1507" spans="1:16" ht="19.5" customHeight="1" x14ac:dyDescent="0.2">
      <c r="B1507" s="33" t="s">
        <v>40</v>
      </c>
      <c r="C1507" s="34">
        <v>0</v>
      </c>
      <c r="D1507" s="34">
        <v>0</v>
      </c>
      <c r="E1507" s="34">
        <f t="shared" ref="E1507:E1509" si="882">SUM(C1507:D1507)</f>
        <v>0</v>
      </c>
      <c r="F1507" s="34">
        <v>12</v>
      </c>
      <c r="G1507" s="34">
        <v>16</v>
      </c>
      <c r="H1507" s="34">
        <f t="shared" ref="H1507:H1509" si="883">SUM(F1507:G1507)</f>
        <v>28</v>
      </c>
      <c r="I1507" s="34">
        <f t="shared" ref="I1507:I1509" si="884">E1507+H1507</f>
        <v>28</v>
      </c>
      <c r="J1507" s="34">
        <v>0</v>
      </c>
      <c r="K1507" s="34">
        <v>0</v>
      </c>
      <c r="L1507" s="34">
        <f t="shared" ref="L1507:L1509" si="885">SUM(J1507:K1507)</f>
        <v>0</v>
      </c>
      <c r="M1507" s="34">
        <v>0</v>
      </c>
      <c r="N1507" s="34">
        <v>0</v>
      </c>
      <c r="O1507" s="34">
        <f t="shared" ref="O1507:O1509" si="886">SUM(M1507:N1507)</f>
        <v>0</v>
      </c>
      <c r="P1507" s="38">
        <f t="shared" ref="P1507:P1509" si="887">L1507+O1507</f>
        <v>0</v>
      </c>
    </row>
    <row r="1508" spans="1:16" ht="19.5" customHeight="1" x14ac:dyDescent="0.2">
      <c r="B1508" s="27" t="s">
        <v>46</v>
      </c>
      <c r="C1508" s="28">
        <v>0</v>
      </c>
      <c r="D1508" s="28">
        <v>0</v>
      </c>
      <c r="E1508" s="28">
        <f t="shared" si="882"/>
        <v>0</v>
      </c>
      <c r="F1508" s="28">
        <v>17</v>
      </c>
      <c r="G1508" s="28">
        <v>18</v>
      </c>
      <c r="H1508" s="28">
        <f t="shared" si="883"/>
        <v>35</v>
      </c>
      <c r="I1508" s="28">
        <f t="shared" si="884"/>
        <v>35</v>
      </c>
      <c r="J1508" s="28">
        <v>0</v>
      </c>
      <c r="K1508" s="28">
        <v>0</v>
      </c>
      <c r="L1508" s="28">
        <f t="shared" si="885"/>
        <v>0</v>
      </c>
      <c r="M1508" s="28">
        <v>0</v>
      </c>
      <c r="N1508" s="25">
        <v>0</v>
      </c>
      <c r="O1508" s="28">
        <f t="shared" si="886"/>
        <v>0</v>
      </c>
      <c r="P1508" s="30">
        <f t="shared" si="887"/>
        <v>0</v>
      </c>
    </row>
    <row r="1509" spans="1:16" ht="19.5" customHeight="1" x14ac:dyDescent="0.2">
      <c r="B1509" s="27" t="s">
        <v>8</v>
      </c>
      <c r="C1509" s="28">
        <v>0</v>
      </c>
      <c r="D1509" s="28">
        <v>0</v>
      </c>
      <c r="E1509" s="28">
        <f t="shared" si="882"/>
        <v>0</v>
      </c>
      <c r="F1509" s="28">
        <v>21</v>
      </c>
      <c r="G1509" s="28">
        <v>26</v>
      </c>
      <c r="H1509" s="28">
        <f t="shared" si="883"/>
        <v>47</v>
      </c>
      <c r="I1509" s="28">
        <f t="shared" si="884"/>
        <v>47</v>
      </c>
      <c r="J1509" s="28">
        <v>0</v>
      </c>
      <c r="K1509" s="28">
        <v>0</v>
      </c>
      <c r="L1509" s="28">
        <f t="shared" si="885"/>
        <v>0</v>
      </c>
      <c r="M1509" s="28">
        <v>0</v>
      </c>
      <c r="N1509" s="28">
        <v>0</v>
      </c>
      <c r="O1509" s="28">
        <f t="shared" si="886"/>
        <v>0</v>
      </c>
      <c r="P1509" s="30">
        <f t="shared" si="887"/>
        <v>0</v>
      </c>
    </row>
    <row r="1510" spans="1:16" ht="19.5" customHeight="1" x14ac:dyDescent="0.2">
      <c r="B1510" s="32"/>
      <c r="C1510" s="28"/>
      <c r="D1510" s="28"/>
      <c r="E1510" s="28"/>
      <c r="F1510" s="28"/>
      <c r="G1510" s="28"/>
      <c r="H1510" s="28"/>
      <c r="I1510" s="28"/>
      <c r="J1510" s="28"/>
      <c r="K1510" s="28"/>
      <c r="L1510" s="28"/>
      <c r="M1510" s="28"/>
      <c r="N1510" s="28"/>
      <c r="O1510" s="28"/>
      <c r="P1510" s="30"/>
    </row>
    <row r="1511" spans="1:16" ht="19.5" customHeight="1" x14ac:dyDescent="0.2">
      <c r="A1511" s="4" t="s">
        <v>876</v>
      </c>
      <c r="B1511" s="32" t="s">
        <v>74</v>
      </c>
      <c r="C1511" s="28">
        <f>SUM(C1495:C1503,C1507:C1509)</f>
        <v>0</v>
      </c>
      <c r="D1511" s="28">
        <f t="shared" ref="D1511:P1511" si="888">SUM(D1495:D1503,D1507:D1509)</f>
        <v>0</v>
      </c>
      <c r="E1511" s="28">
        <f t="shared" si="888"/>
        <v>0</v>
      </c>
      <c r="F1511" s="28">
        <f t="shared" si="888"/>
        <v>198</v>
      </c>
      <c r="G1511" s="28">
        <f t="shared" si="888"/>
        <v>280</v>
      </c>
      <c r="H1511" s="28">
        <f t="shared" si="888"/>
        <v>478</v>
      </c>
      <c r="I1511" s="28">
        <f t="shared" si="888"/>
        <v>478</v>
      </c>
      <c r="J1511" s="28">
        <f t="shared" si="888"/>
        <v>0</v>
      </c>
      <c r="K1511" s="28">
        <f t="shared" si="888"/>
        <v>0</v>
      </c>
      <c r="L1511" s="28">
        <f t="shared" si="888"/>
        <v>0</v>
      </c>
      <c r="M1511" s="28">
        <f t="shared" si="888"/>
        <v>0</v>
      </c>
      <c r="N1511" s="28">
        <f t="shared" si="888"/>
        <v>0</v>
      </c>
      <c r="O1511" s="28">
        <f t="shared" si="888"/>
        <v>0</v>
      </c>
      <c r="P1511" s="28">
        <f t="shared" si="888"/>
        <v>0</v>
      </c>
    </row>
    <row r="1512" spans="1:16" ht="7" customHeight="1" x14ac:dyDescent="0.2">
      <c r="B1512" s="39"/>
      <c r="C1512" s="40"/>
      <c r="D1512" s="40"/>
      <c r="E1512" s="40"/>
      <c r="F1512" s="40"/>
      <c r="G1512" s="40"/>
      <c r="H1512" s="40"/>
      <c r="I1512" s="40"/>
      <c r="J1512" s="40"/>
      <c r="K1512" s="40"/>
      <c r="L1512" s="40"/>
      <c r="M1512" s="40"/>
      <c r="N1512" s="40"/>
      <c r="O1512" s="40"/>
      <c r="P1512" s="54"/>
    </row>
    <row r="1513" spans="1:16" ht="19.5" customHeight="1" x14ac:dyDescent="0.2">
      <c r="B1513" s="81" t="str">
        <f>B1459</f>
        <v>令　和　４　年　空　港　管　理　状　況　調　書</v>
      </c>
      <c r="C1513" s="81"/>
      <c r="D1513" s="81"/>
      <c r="E1513" s="81"/>
      <c r="F1513" s="81"/>
      <c r="G1513" s="81"/>
      <c r="H1513" s="81"/>
      <c r="I1513" s="81"/>
      <c r="J1513" s="81"/>
      <c r="K1513" s="81"/>
      <c r="L1513" s="81"/>
      <c r="M1513" s="81"/>
      <c r="N1513" s="81"/>
      <c r="O1513" s="81"/>
      <c r="P1513" s="81"/>
    </row>
    <row r="1514" spans="1:16" ht="19.5" customHeight="1" x14ac:dyDescent="0.2">
      <c r="B1514" s="6" t="s">
        <v>2</v>
      </c>
      <c r="C1514" s="6" t="s">
        <v>111</v>
      </c>
      <c r="D1514" s="43"/>
      <c r="E1514" s="43"/>
      <c r="F1514" s="43"/>
      <c r="G1514" s="43"/>
      <c r="H1514" s="43"/>
      <c r="I1514" s="43"/>
      <c r="J1514" s="43"/>
      <c r="K1514" s="43"/>
      <c r="L1514" s="43"/>
      <c r="M1514" s="43"/>
      <c r="N1514" s="43"/>
      <c r="O1514" s="44"/>
      <c r="P1514" s="44"/>
    </row>
    <row r="1515" spans="1:16" ht="19.5" customHeight="1" x14ac:dyDescent="0.2">
      <c r="B1515" s="10" t="s">
        <v>11</v>
      </c>
      <c r="C1515" s="11"/>
      <c r="D1515" s="12" t="s">
        <v>17</v>
      </c>
      <c r="E1515" s="12"/>
      <c r="F1515" s="82" t="s">
        <v>83</v>
      </c>
      <c r="G1515" s="83"/>
      <c r="H1515" s="83"/>
      <c r="I1515" s="83"/>
      <c r="J1515" s="83"/>
      <c r="K1515" s="83"/>
      <c r="L1515" s="83"/>
      <c r="M1515" s="84"/>
      <c r="N1515" s="82" t="s">
        <v>701</v>
      </c>
      <c r="O1515" s="83"/>
      <c r="P1515" s="85"/>
    </row>
    <row r="1516" spans="1:16" ht="19.5" customHeight="1" x14ac:dyDescent="0.2">
      <c r="B1516" s="13"/>
      <c r="C1516" s="14" t="s">
        <v>23</v>
      </c>
      <c r="D1516" s="14" t="s">
        <v>5</v>
      </c>
      <c r="E1516" s="14" t="s">
        <v>30</v>
      </c>
      <c r="F1516" s="14"/>
      <c r="G1516" s="15" t="s">
        <v>31</v>
      </c>
      <c r="H1516" s="15"/>
      <c r="I1516" s="16"/>
      <c r="J1516" s="14"/>
      <c r="K1516" s="16" t="s">
        <v>26</v>
      </c>
      <c r="L1516" s="16"/>
      <c r="M1516" s="14" t="s">
        <v>14</v>
      </c>
      <c r="N1516" s="17" t="s">
        <v>393</v>
      </c>
      <c r="O1516" s="18" t="s">
        <v>67</v>
      </c>
      <c r="P1516" s="19" t="s">
        <v>69</v>
      </c>
    </row>
    <row r="1517" spans="1:16" ht="19.5" customHeight="1" x14ac:dyDescent="0.2">
      <c r="B1517" s="13" t="s">
        <v>35</v>
      </c>
      <c r="C1517" s="17"/>
      <c r="D1517" s="17"/>
      <c r="E1517" s="17"/>
      <c r="F1517" s="14" t="s">
        <v>36</v>
      </c>
      <c r="G1517" s="14" t="s">
        <v>41</v>
      </c>
      <c r="H1517" s="14" t="s">
        <v>44</v>
      </c>
      <c r="I1517" s="14" t="s">
        <v>38</v>
      </c>
      <c r="J1517" s="14" t="s">
        <v>36</v>
      </c>
      <c r="K1517" s="14" t="s">
        <v>41</v>
      </c>
      <c r="L1517" s="14" t="s">
        <v>38</v>
      </c>
      <c r="M1517" s="17"/>
      <c r="N1517" s="20"/>
      <c r="O1517" s="21"/>
      <c r="P1517" s="22"/>
    </row>
    <row r="1518" spans="1:16" ht="7" customHeight="1" x14ac:dyDescent="0.2">
      <c r="B1518" s="23"/>
      <c r="C1518" s="14"/>
      <c r="D1518" s="14"/>
      <c r="E1518" s="14"/>
      <c r="F1518" s="14"/>
      <c r="G1518" s="14"/>
      <c r="H1518" s="14"/>
      <c r="I1518" s="14"/>
      <c r="J1518" s="14"/>
      <c r="K1518" s="14"/>
      <c r="L1518" s="14"/>
      <c r="M1518" s="14"/>
      <c r="N1518" s="24"/>
      <c r="O1518" s="25"/>
      <c r="P1518" s="26"/>
    </row>
    <row r="1519" spans="1:16" ht="19.5" customHeight="1" x14ac:dyDescent="0.2">
      <c r="B1519" s="27" t="s">
        <v>40</v>
      </c>
      <c r="C1519" s="28">
        <v>0</v>
      </c>
      <c r="D1519" s="28">
        <v>243</v>
      </c>
      <c r="E1519" s="28">
        <f>SUM(C1519:D1519)</f>
        <v>243</v>
      </c>
      <c r="F1519" s="28">
        <v>0</v>
      </c>
      <c r="G1519" s="28">
        <v>0</v>
      </c>
      <c r="H1519" s="28">
        <v>0</v>
      </c>
      <c r="I1519" s="29">
        <f>SUM(F1519:H1519)</f>
        <v>0</v>
      </c>
      <c r="J1519" s="29">
        <v>8008</v>
      </c>
      <c r="K1519" s="29">
        <v>7228</v>
      </c>
      <c r="L1519" s="29">
        <f>SUM(J1519:K1519)</f>
        <v>15236</v>
      </c>
      <c r="M1519" s="29">
        <f>I1519+L1519</f>
        <v>15236</v>
      </c>
      <c r="N1519" s="29">
        <v>231</v>
      </c>
      <c r="O1519" s="29">
        <v>0</v>
      </c>
      <c r="P1519" s="30">
        <f>SUM(N1519:O1519)</f>
        <v>231</v>
      </c>
    </row>
    <row r="1520" spans="1:16" ht="19.5" customHeight="1" x14ac:dyDescent="0.2">
      <c r="B1520" s="27" t="s">
        <v>46</v>
      </c>
      <c r="C1520" s="28">
        <v>0</v>
      </c>
      <c r="D1520" s="28">
        <v>211</v>
      </c>
      <c r="E1520" s="28">
        <f t="shared" ref="E1520:E1530" si="889">SUM(C1520:D1520)</f>
        <v>211</v>
      </c>
      <c r="F1520" s="28">
        <v>0</v>
      </c>
      <c r="G1520" s="28">
        <v>0</v>
      </c>
      <c r="H1520" s="28">
        <v>0</v>
      </c>
      <c r="I1520" s="29">
        <f t="shared" ref="I1520:I1530" si="890">SUM(F1520:H1520)</f>
        <v>0</v>
      </c>
      <c r="J1520" s="29">
        <v>4907</v>
      </c>
      <c r="K1520" s="29">
        <v>5068</v>
      </c>
      <c r="L1520" s="29">
        <f t="shared" ref="L1520:L1530" si="891">SUM(J1520:K1520)</f>
        <v>9975</v>
      </c>
      <c r="M1520" s="29">
        <f t="shared" ref="M1520:M1529" si="892">I1520+L1520</f>
        <v>9975</v>
      </c>
      <c r="N1520" s="29">
        <v>200</v>
      </c>
      <c r="O1520" s="31">
        <v>0</v>
      </c>
      <c r="P1520" s="30">
        <f t="shared" ref="P1520:P1530" si="893">SUM(N1520:O1520)</f>
        <v>200</v>
      </c>
    </row>
    <row r="1521" spans="1:16" ht="19.5" customHeight="1" x14ac:dyDescent="0.2">
      <c r="B1521" s="27" t="s">
        <v>8</v>
      </c>
      <c r="C1521" s="28">
        <v>0</v>
      </c>
      <c r="D1521" s="28">
        <v>310</v>
      </c>
      <c r="E1521" s="28">
        <f t="shared" si="889"/>
        <v>310</v>
      </c>
      <c r="F1521" s="28">
        <v>0</v>
      </c>
      <c r="G1521" s="28">
        <v>0</v>
      </c>
      <c r="H1521" s="28">
        <v>0</v>
      </c>
      <c r="I1521" s="29">
        <f t="shared" si="890"/>
        <v>0</v>
      </c>
      <c r="J1521" s="29">
        <v>10516</v>
      </c>
      <c r="K1521" s="29">
        <v>10139</v>
      </c>
      <c r="L1521" s="29">
        <f t="shared" si="891"/>
        <v>20655</v>
      </c>
      <c r="M1521" s="29">
        <f t="shared" si="892"/>
        <v>20655</v>
      </c>
      <c r="N1521" s="29">
        <v>323</v>
      </c>
      <c r="O1521" s="29">
        <v>0</v>
      </c>
      <c r="P1521" s="30">
        <f t="shared" si="893"/>
        <v>323</v>
      </c>
    </row>
    <row r="1522" spans="1:16" ht="19.5" customHeight="1" x14ac:dyDescent="0.2">
      <c r="B1522" s="27" t="s">
        <v>50</v>
      </c>
      <c r="C1522" s="28">
        <v>0</v>
      </c>
      <c r="D1522" s="28">
        <v>336</v>
      </c>
      <c r="E1522" s="28">
        <f t="shared" si="889"/>
        <v>336</v>
      </c>
      <c r="F1522" s="28">
        <v>0</v>
      </c>
      <c r="G1522" s="28">
        <v>0</v>
      </c>
      <c r="H1522" s="28">
        <v>0</v>
      </c>
      <c r="I1522" s="29">
        <f t="shared" si="890"/>
        <v>0</v>
      </c>
      <c r="J1522" s="28">
        <v>9787</v>
      </c>
      <c r="K1522" s="28">
        <v>10461</v>
      </c>
      <c r="L1522" s="29">
        <f t="shared" si="891"/>
        <v>20248</v>
      </c>
      <c r="M1522" s="29">
        <f t="shared" si="892"/>
        <v>20248</v>
      </c>
      <c r="N1522" s="28">
        <v>432</v>
      </c>
      <c r="O1522" s="28">
        <v>0</v>
      </c>
      <c r="P1522" s="30">
        <f t="shared" si="893"/>
        <v>432</v>
      </c>
    </row>
    <row r="1523" spans="1:16" ht="19.5" customHeight="1" x14ac:dyDescent="0.2">
      <c r="B1523" s="27" t="s">
        <v>51</v>
      </c>
      <c r="C1523" s="28">
        <v>0</v>
      </c>
      <c r="D1523" s="28">
        <v>350</v>
      </c>
      <c r="E1523" s="28">
        <f t="shared" si="889"/>
        <v>350</v>
      </c>
      <c r="F1523" s="28">
        <v>0</v>
      </c>
      <c r="G1523" s="28">
        <v>0</v>
      </c>
      <c r="H1523" s="28">
        <v>0</v>
      </c>
      <c r="I1523" s="29">
        <f t="shared" si="890"/>
        <v>0</v>
      </c>
      <c r="J1523" s="28">
        <v>10848</v>
      </c>
      <c r="K1523" s="28">
        <v>10337</v>
      </c>
      <c r="L1523" s="29">
        <f t="shared" si="891"/>
        <v>21185</v>
      </c>
      <c r="M1523" s="29">
        <f t="shared" si="892"/>
        <v>21185</v>
      </c>
      <c r="N1523" s="28">
        <v>432</v>
      </c>
      <c r="O1523" s="28">
        <v>0</v>
      </c>
      <c r="P1523" s="30">
        <f t="shared" si="893"/>
        <v>432</v>
      </c>
    </row>
    <row r="1524" spans="1:16" ht="19.5" customHeight="1" x14ac:dyDescent="0.2">
      <c r="B1524" s="27" t="s">
        <v>53</v>
      </c>
      <c r="C1524" s="28">
        <v>0</v>
      </c>
      <c r="D1524" s="28">
        <v>323</v>
      </c>
      <c r="E1524" s="28">
        <f t="shared" si="889"/>
        <v>323</v>
      </c>
      <c r="F1524" s="28">
        <v>0</v>
      </c>
      <c r="G1524" s="28">
        <v>0</v>
      </c>
      <c r="H1524" s="28">
        <v>0</v>
      </c>
      <c r="I1524" s="29">
        <f t="shared" si="890"/>
        <v>0</v>
      </c>
      <c r="J1524" s="28">
        <v>11215</v>
      </c>
      <c r="K1524" s="28">
        <v>11851</v>
      </c>
      <c r="L1524" s="29">
        <f t="shared" si="891"/>
        <v>23066</v>
      </c>
      <c r="M1524" s="29">
        <f t="shared" si="892"/>
        <v>23066</v>
      </c>
      <c r="N1524" s="28">
        <v>430</v>
      </c>
      <c r="O1524" s="28">
        <v>0</v>
      </c>
      <c r="P1524" s="30">
        <f t="shared" si="893"/>
        <v>430</v>
      </c>
    </row>
    <row r="1525" spans="1:16" ht="19.5" customHeight="1" x14ac:dyDescent="0.2">
      <c r="B1525" s="27" t="s">
        <v>58</v>
      </c>
      <c r="C1525" s="28">
        <v>0</v>
      </c>
      <c r="D1525" s="28">
        <v>349</v>
      </c>
      <c r="E1525" s="28">
        <f t="shared" si="889"/>
        <v>349</v>
      </c>
      <c r="F1525" s="28">
        <v>0</v>
      </c>
      <c r="G1525" s="28">
        <v>0</v>
      </c>
      <c r="H1525" s="28">
        <v>0</v>
      </c>
      <c r="I1525" s="29">
        <f t="shared" si="890"/>
        <v>0</v>
      </c>
      <c r="J1525" s="28">
        <v>11996</v>
      </c>
      <c r="K1525" s="28">
        <v>11849</v>
      </c>
      <c r="L1525" s="29">
        <f t="shared" si="891"/>
        <v>23845</v>
      </c>
      <c r="M1525" s="29">
        <f t="shared" si="892"/>
        <v>23845</v>
      </c>
      <c r="N1525" s="28">
        <v>468</v>
      </c>
      <c r="O1525" s="28">
        <v>0</v>
      </c>
      <c r="P1525" s="30">
        <f t="shared" si="893"/>
        <v>468</v>
      </c>
    </row>
    <row r="1526" spans="1:16" ht="19.5" customHeight="1" x14ac:dyDescent="0.2">
      <c r="B1526" s="27" t="s">
        <v>4</v>
      </c>
      <c r="C1526" s="28">
        <v>0</v>
      </c>
      <c r="D1526" s="28">
        <v>385</v>
      </c>
      <c r="E1526" s="28">
        <f t="shared" si="889"/>
        <v>385</v>
      </c>
      <c r="F1526" s="28">
        <v>0</v>
      </c>
      <c r="G1526" s="28">
        <v>0</v>
      </c>
      <c r="H1526" s="28">
        <v>0</v>
      </c>
      <c r="I1526" s="29">
        <f t="shared" si="890"/>
        <v>0</v>
      </c>
      <c r="J1526" s="28">
        <v>13554</v>
      </c>
      <c r="K1526" s="28">
        <v>13737</v>
      </c>
      <c r="L1526" s="29">
        <f t="shared" si="891"/>
        <v>27291</v>
      </c>
      <c r="M1526" s="29">
        <f t="shared" si="892"/>
        <v>27291</v>
      </c>
      <c r="N1526" s="28">
        <v>433</v>
      </c>
      <c r="O1526" s="28">
        <v>0</v>
      </c>
      <c r="P1526" s="30">
        <f t="shared" si="893"/>
        <v>433</v>
      </c>
    </row>
    <row r="1527" spans="1:16" ht="19.5" customHeight="1" x14ac:dyDescent="0.2">
      <c r="B1527" s="27" t="s">
        <v>59</v>
      </c>
      <c r="C1527" s="28">
        <v>0</v>
      </c>
      <c r="D1527" s="28">
        <v>312</v>
      </c>
      <c r="E1527" s="28">
        <f t="shared" si="889"/>
        <v>312</v>
      </c>
      <c r="F1527" s="28">
        <v>0</v>
      </c>
      <c r="G1527" s="28">
        <v>0</v>
      </c>
      <c r="H1527" s="28">
        <v>0</v>
      </c>
      <c r="I1527" s="29">
        <f t="shared" si="890"/>
        <v>0</v>
      </c>
      <c r="J1527" s="28">
        <v>11410</v>
      </c>
      <c r="K1527" s="28">
        <v>11190</v>
      </c>
      <c r="L1527" s="29">
        <f t="shared" si="891"/>
        <v>22600</v>
      </c>
      <c r="M1527" s="29">
        <f t="shared" si="892"/>
        <v>22600</v>
      </c>
      <c r="N1527" s="28">
        <v>416</v>
      </c>
      <c r="O1527" s="28">
        <v>0</v>
      </c>
      <c r="P1527" s="30">
        <f t="shared" si="893"/>
        <v>416</v>
      </c>
    </row>
    <row r="1528" spans="1:16" ht="19.5" customHeight="1" x14ac:dyDescent="0.2">
      <c r="B1528" s="27" t="s">
        <v>25</v>
      </c>
      <c r="C1528" s="28">
        <v>0</v>
      </c>
      <c r="D1528" s="28">
        <v>339</v>
      </c>
      <c r="E1528" s="28">
        <f t="shared" si="889"/>
        <v>339</v>
      </c>
      <c r="F1528" s="28">
        <v>0</v>
      </c>
      <c r="G1528" s="28">
        <v>0</v>
      </c>
      <c r="H1528" s="28">
        <v>0</v>
      </c>
      <c r="I1528" s="29">
        <f t="shared" si="890"/>
        <v>0</v>
      </c>
      <c r="J1528" s="28">
        <v>13529</v>
      </c>
      <c r="K1528" s="28">
        <v>13664</v>
      </c>
      <c r="L1528" s="29">
        <f t="shared" si="891"/>
        <v>27193</v>
      </c>
      <c r="M1528" s="29">
        <f t="shared" si="892"/>
        <v>27193</v>
      </c>
      <c r="N1528" s="28">
        <v>498</v>
      </c>
      <c r="O1528" s="28">
        <v>0</v>
      </c>
      <c r="P1528" s="30">
        <f t="shared" si="893"/>
        <v>498</v>
      </c>
    </row>
    <row r="1529" spans="1:16" ht="19.5" customHeight="1" x14ac:dyDescent="0.2">
      <c r="B1529" s="27" t="s">
        <v>19</v>
      </c>
      <c r="C1529" s="28">
        <v>0</v>
      </c>
      <c r="D1529" s="28">
        <v>288</v>
      </c>
      <c r="E1529" s="28">
        <f t="shared" si="889"/>
        <v>288</v>
      </c>
      <c r="F1529" s="28">
        <v>0</v>
      </c>
      <c r="G1529" s="28">
        <v>0</v>
      </c>
      <c r="H1529" s="28">
        <v>0</v>
      </c>
      <c r="I1529" s="29">
        <f t="shared" si="890"/>
        <v>0</v>
      </c>
      <c r="J1529" s="28">
        <v>14204</v>
      </c>
      <c r="K1529" s="28">
        <v>14028</v>
      </c>
      <c r="L1529" s="29">
        <f t="shared" si="891"/>
        <v>28232</v>
      </c>
      <c r="M1529" s="29">
        <f t="shared" si="892"/>
        <v>28232</v>
      </c>
      <c r="N1529" s="28">
        <v>445</v>
      </c>
      <c r="O1529" s="28">
        <v>0</v>
      </c>
      <c r="P1529" s="30">
        <f t="shared" si="893"/>
        <v>445</v>
      </c>
    </row>
    <row r="1530" spans="1:16" ht="19.5" customHeight="1" x14ac:dyDescent="0.2">
      <c r="B1530" s="27" t="s">
        <v>66</v>
      </c>
      <c r="C1530" s="28">
        <v>0</v>
      </c>
      <c r="D1530" s="28">
        <v>280</v>
      </c>
      <c r="E1530" s="28">
        <f t="shared" si="889"/>
        <v>280</v>
      </c>
      <c r="F1530" s="28">
        <v>0</v>
      </c>
      <c r="G1530" s="28">
        <v>0</v>
      </c>
      <c r="H1530" s="28">
        <v>0</v>
      </c>
      <c r="I1530" s="29">
        <f t="shared" si="890"/>
        <v>0</v>
      </c>
      <c r="J1530" s="28">
        <v>12636</v>
      </c>
      <c r="K1530" s="28">
        <v>13495</v>
      </c>
      <c r="L1530" s="29">
        <f t="shared" si="891"/>
        <v>26131</v>
      </c>
      <c r="M1530" s="29">
        <f>I1530+L1530</f>
        <v>26131</v>
      </c>
      <c r="N1530" s="28">
        <v>356</v>
      </c>
      <c r="O1530" s="28">
        <v>0</v>
      </c>
      <c r="P1530" s="30">
        <f t="shared" si="893"/>
        <v>356</v>
      </c>
    </row>
    <row r="1531" spans="1:16" ht="19.5" customHeight="1" x14ac:dyDescent="0.2">
      <c r="B1531" s="32"/>
      <c r="C1531" s="28"/>
      <c r="D1531" s="28"/>
      <c r="E1531" s="28"/>
      <c r="F1531" s="28"/>
      <c r="G1531" s="28"/>
      <c r="H1531" s="28"/>
      <c r="I1531" s="28"/>
      <c r="J1531" s="28"/>
      <c r="K1531" s="28"/>
      <c r="L1531" s="28"/>
      <c r="M1531" s="28"/>
      <c r="N1531" s="28"/>
      <c r="O1531" s="25"/>
      <c r="P1531" s="30"/>
    </row>
    <row r="1532" spans="1:16" ht="19.5" customHeight="1" x14ac:dyDescent="0.2">
      <c r="A1532" s="4" t="s">
        <v>877</v>
      </c>
      <c r="B1532" s="32" t="s">
        <v>72</v>
      </c>
      <c r="C1532" s="28">
        <f>SUM(C1519:C1530)</f>
        <v>0</v>
      </c>
      <c r="D1532" s="28">
        <f t="shared" ref="D1532:P1532" si="894">SUM(D1519:D1530)</f>
        <v>3726</v>
      </c>
      <c r="E1532" s="28">
        <f t="shared" si="894"/>
        <v>3726</v>
      </c>
      <c r="F1532" s="28">
        <f t="shared" si="894"/>
        <v>0</v>
      </c>
      <c r="G1532" s="28">
        <f t="shared" si="894"/>
        <v>0</v>
      </c>
      <c r="H1532" s="28">
        <f t="shared" si="894"/>
        <v>0</v>
      </c>
      <c r="I1532" s="28">
        <f t="shared" si="894"/>
        <v>0</v>
      </c>
      <c r="J1532" s="28">
        <f t="shared" si="894"/>
        <v>132610</v>
      </c>
      <c r="K1532" s="28">
        <f t="shared" si="894"/>
        <v>133047</v>
      </c>
      <c r="L1532" s="28">
        <f t="shared" si="894"/>
        <v>265657</v>
      </c>
      <c r="M1532" s="28">
        <f t="shared" si="894"/>
        <v>265657</v>
      </c>
      <c r="N1532" s="28">
        <f t="shared" si="894"/>
        <v>4664</v>
      </c>
      <c r="O1532" s="28">
        <f t="shared" si="894"/>
        <v>0</v>
      </c>
      <c r="P1532" s="28">
        <f t="shared" si="894"/>
        <v>4664</v>
      </c>
    </row>
    <row r="1533" spans="1:16" ht="7" customHeight="1" x14ac:dyDescent="0.2">
      <c r="B1533" s="32"/>
      <c r="C1533" s="28"/>
      <c r="D1533" s="28"/>
      <c r="E1533" s="28"/>
      <c r="F1533" s="28"/>
      <c r="G1533" s="28"/>
      <c r="H1533" s="28"/>
      <c r="I1533" s="28"/>
      <c r="J1533" s="28"/>
      <c r="K1533" s="28"/>
      <c r="L1533" s="28"/>
      <c r="M1533" s="28"/>
      <c r="N1533" s="28"/>
      <c r="O1533" s="28"/>
      <c r="P1533" s="30"/>
    </row>
    <row r="1534" spans="1:16" ht="19.5" customHeight="1" x14ac:dyDescent="0.2">
      <c r="B1534" s="33" t="s">
        <v>40</v>
      </c>
      <c r="C1534" s="34">
        <v>0</v>
      </c>
      <c r="D1534" s="34">
        <v>262</v>
      </c>
      <c r="E1534" s="35">
        <f t="shared" ref="E1534:E1536" si="895">SUM(C1534:D1534)</f>
        <v>262</v>
      </c>
      <c r="F1534" s="34">
        <v>0</v>
      </c>
      <c r="G1534" s="34">
        <v>0</v>
      </c>
      <c r="H1534" s="34">
        <v>0</v>
      </c>
      <c r="I1534" s="36">
        <f t="shared" ref="I1534:I1536" si="896">SUM(F1534:H1534)</f>
        <v>0</v>
      </c>
      <c r="J1534" s="37">
        <v>11705</v>
      </c>
      <c r="K1534" s="37">
        <v>11313</v>
      </c>
      <c r="L1534" s="37">
        <f>SUM(J1534:K1534)</f>
        <v>23018</v>
      </c>
      <c r="M1534" s="37">
        <f>I1534+L1534</f>
        <v>23018</v>
      </c>
      <c r="N1534" s="37">
        <v>284</v>
      </c>
      <c r="O1534" s="37">
        <v>0</v>
      </c>
      <c r="P1534" s="38">
        <f>SUM(N1534:O1534)</f>
        <v>284</v>
      </c>
    </row>
    <row r="1535" spans="1:16" ht="19.5" customHeight="1" x14ac:dyDescent="0.2">
      <c r="B1535" s="27" t="s">
        <v>46</v>
      </c>
      <c r="C1535" s="28">
        <v>0</v>
      </c>
      <c r="D1535" s="28">
        <v>249</v>
      </c>
      <c r="E1535" s="28">
        <f t="shared" si="895"/>
        <v>249</v>
      </c>
      <c r="F1535" s="28">
        <v>0</v>
      </c>
      <c r="G1535" s="28">
        <v>0</v>
      </c>
      <c r="H1535" s="28">
        <v>0</v>
      </c>
      <c r="I1535" s="29">
        <f t="shared" si="896"/>
        <v>0</v>
      </c>
      <c r="J1535" s="29">
        <v>12125</v>
      </c>
      <c r="K1535" s="29">
        <v>12486</v>
      </c>
      <c r="L1535" s="29">
        <f>SUM(J1535:K1535)</f>
        <v>24611</v>
      </c>
      <c r="M1535" s="29">
        <f>I1535+L1535</f>
        <v>24611</v>
      </c>
      <c r="N1535" s="29">
        <v>346</v>
      </c>
      <c r="O1535" s="31">
        <v>0</v>
      </c>
      <c r="P1535" s="30">
        <f>SUM(N1535:O1535)</f>
        <v>346</v>
      </c>
    </row>
    <row r="1536" spans="1:16" ht="19.5" customHeight="1" x14ac:dyDescent="0.2">
      <c r="B1536" s="27" t="s">
        <v>8</v>
      </c>
      <c r="C1536" s="28">
        <v>0</v>
      </c>
      <c r="D1536" s="28">
        <v>364</v>
      </c>
      <c r="E1536" s="28">
        <f t="shared" si="895"/>
        <v>364</v>
      </c>
      <c r="F1536" s="28">
        <v>0</v>
      </c>
      <c r="G1536" s="28">
        <v>0</v>
      </c>
      <c r="H1536" s="28">
        <v>0</v>
      </c>
      <c r="I1536" s="29">
        <f t="shared" si="896"/>
        <v>0</v>
      </c>
      <c r="J1536" s="29">
        <v>15463</v>
      </c>
      <c r="K1536" s="29">
        <v>15353</v>
      </c>
      <c r="L1536" s="29">
        <f>SUM(J1536:K1536)</f>
        <v>30816</v>
      </c>
      <c r="M1536" s="29">
        <f>I1536+L1536</f>
        <v>30816</v>
      </c>
      <c r="N1536" s="29">
        <v>478</v>
      </c>
      <c r="O1536" s="31">
        <v>0</v>
      </c>
      <c r="P1536" s="30">
        <f>SUM(N1536:O1536)</f>
        <v>478</v>
      </c>
    </row>
    <row r="1537" spans="1:16" ht="19.5" customHeight="1" x14ac:dyDescent="0.2">
      <c r="B1537" s="32"/>
      <c r="C1537" s="28"/>
      <c r="D1537" s="28"/>
      <c r="E1537" s="28"/>
      <c r="F1537" s="28"/>
      <c r="G1537" s="28"/>
      <c r="H1537" s="28"/>
      <c r="I1537" s="28"/>
      <c r="J1537" s="28"/>
      <c r="K1537" s="28"/>
      <c r="L1537" s="28"/>
      <c r="M1537" s="28"/>
      <c r="N1537" s="28"/>
      <c r="O1537" s="28"/>
      <c r="P1537" s="30"/>
    </row>
    <row r="1538" spans="1:16" ht="19.5" customHeight="1" x14ac:dyDescent="0.2">
      <c r="A1538" s="4" t="s">
        <v>878</v>
      </c>
      <c r="B1538" s="32" t="s">
        <v>74</v>
      </c>
      <c r="C1538" s="28">
        <f>SUM(C1522:C1530,C1534:C1536)</f>
        <v>0</v>
      </c>
      <c r="D1538" s="28">
        <f t="shared" ref="D1538:P1538" si="897">SUM(D1522:D1530,D1534:D1536)</f>
        <v>3837</v>
      </c>
      <c r="E1538" s="28">
        <f t="shared" si="897"/>
        <v>3837</v>
      </c>
      <c r="F1538" s="28">
        <f t="shared" si="897"/>
        <v>0</v>
      </c>
      <c r="G1538" s="28">
        <f t="shared" si="897"/>
        <v>0</v>
      </c>
      <c r="H1538" s="28">
        <f t="shared" si="897"/>
        <v>0</v>
      </c>
      <c r="I1538" s="28">
        <f t="shared" si="897"/>
        <v>0</v>
      </c>
      <c r="J1538" s="28">
        <f t="shared" si="897"/>
        <v>148472</v>
      </c>
      <c r="K1538" s="28">
        <f t="shared" si="897"/>
        <v>149764</v>
      </c>
      <c r="L1538" s="28">
        <f t="shared" si="897"/>
        <v>298236</v>
      </c>
      <c r="M1538" s="28">
        <f t="shared" si="897"/>
        <v>298236</v>
      </c>
      <c r="N1538" s="28">
        <f t="shared" si="897"/>
        <v>5018</v>
      </c>
      <c r="O1538" s="28">
        <f t="shared" si="897"/>
        <v>0</v>
      </c>
      <c r="P1538" s="28">
        <f t="shared" si="897"/>
        <v>5018</v>
      </c>
    </row>
    <row r="1539" spans="1:16" ht="7" customHeight="1" x14ac:dyDescent="0.2">
      <c r="B1539" s="39"/>
      <c r="C1539" s="40"/>
      <c r="D1539" s="40"/>
      <c r="E1539" s="40"/>
      <c r="F1539" s="40"/>
      <c r="G1539" s="40"/>
      <c r="H1539" s="40"/>
      <c r="I1539" s="40"/>
      <c r="J1539" s="40"/>
      <c r="K1539" s="40"/>
      <c r="L1539" s="40"/>
      <c r="M1539" s="40"/>
      <c r="N1539" s="40"/>
      <c r="O1539" s="41"/>
      <c r="P1539" s="42"/>
    </row>
    <row r="1540" spans="1:16" ht="19.5" customHeight="1" x14ac:dyDescent="0.2">
      <c r="B1540" s="43"/>
      <c r="C1540" s="43"/>
      <c r="D1540" s="43"/>
      <c r="E1540" s="43"/>
      <c r="F1540" s="43"/>
      <c r="G1540" s="43"/>
      <c r="H1540" s="43"/>
      <c r="I1540" s="43"/>
      <c r="J1540" s="43"/>
      <c r="K1540" s="43"/>
      <c r="L1540" s="43"/>
      <c r="M1540" s="43"/>
      <c r="N1540" s="43"/>
      <c r="O1540" s="44"/>
      <c r="P1540" s="44"/>
    </row>
    <row r="1541" spans="1:16" ht="19.5" customHeight="1" x14ac:dyDescent="0.2">
      <c r="B1541" s="43"/>
      <c r="C1541" s="43"/>
      <c r="D1541" s="43"/>
      <c r="E1541" s="43"/>
      <c r="F1541" s="43"/>
      <c r="G1541" s="43"/>
      <c r="H1541" s="43"/>
      <c r="I1541" s="43"/>
      <c r="J1541" s="43"/>
      <c r="K1541" s="43"/>
      <c r="L1541" s="43"/>
      <c r="M1541" s="43"/>
      <c r="N1541" s="43"/>
      <c r="O1541" s="44"/>
      <c r="P1541" s="44"/>
    </row>
    <row r="1542" spans="1:16" ht="19.5" customHeight="1" x14ac:dyDescent="0.2">
      <c r="B1542" s="10" t="s">
        <v>11</v>
      </c>
      <c r="C1542" s="11"/>
      <c r="D1542" s="12"/>
      <c r="E1542" s="12"/>
      <c r="F1542" s="12" t="s">
        <v>85</v>
      </c>
      <c r="G1542" s="12"/>
      <c r="H1542" s="12"/>
      <c r="I1542" s="12"/>
      <c r="J1542" s="11"/>
      <c r="K1542" s="12"/>
      <c r="L1542" s="12"/>
      <c r="M1542" s="12" t="s">
        <v>77</v>
      </c>
      <c r="N1542" s="12"/>
      <c r="O1542" s="45"/>
      <c r="P1542" s="46"/>
    </row>
    <row r="1543" spans="1:16" ht="19.5" customHeight="1" x14ac:dyDescent="0.2">
      <c r="B1543" s="47"/>
      <c r="C1543" s="14"/>
      <c r="D1543" s="16" t="s">
        <v>31</v>
      </c>
      <c r="E1543" s="16"/>
      <c r="F1543" s="14"/>
      <c r="G1543" s="16" t="s">
        <v>26</v>
      </c>
      <c r="H1543" s="16"/>
      <c r="I1543" s="14" t="s">
        <v>69</v>
      </c>
      <c r="J1543" s="14"/>
      <c r="K1543" s="16" t="s">
        <v>31</v>
      </c>
      <c r="L1543" s="16"/>
      <c r="M1543" s="14"/>
      <c r="N1543" s="16" t="s">
        <v>26</v>
      </c>
      <c r="O1543" s="48"/>
      <c r="P1543" s="49" t="s">
        <v>14</v>
      </c>
    </row>
    <row r="1544" spans="1:16" ht="19.5" customHeight="1" x14ac:dyDescent="0.2">
      <c r="B1544" s="50" t="s">
        <v>35</v>
      </c>
      <c r="C1544" s="14" t="s">
        <v>76</v>
      </c>
      <c r="D1544" s="14" t="s">
        <v>60</v>
      </c>
      <c r="E1544" s="14" t="s">
        <v>38</v>
      </c>
      <c r="F1544" s="14" t="s">
        <v>76</v>
      </c>
      <c r="G1544" s="14" t="s">
        <v>60</v>
      </c>
      <c r="H1544" s="14" t="s">
        <v>38</v>
      </c>
      <c r="I1544" s="17"/>
      <c r="J1544" s="14" t="s">
        <v>76</v>
      </c>
      <c r="K1544" s="14" t="s">
        <v>60</v>
      </c>
      <c r="L1544" s="14" t="s">
        <v>38</v>
      </c>
      <c r="M1544" s="14" t="s">
        <v>76</v>
      </c>
      <c r="N1544" s="14" t="s">
        <v>60</v>
      </c>
      <c r="O1544" s="51" t="s">
        <v>38</v>
      </c>
      <c r="P1544" s="52"/>
    </row>
    <row r="1545" spans="1:16" ht="7" customHeight="1" x14ac:dyDescent="0.2">
      <c r="B1545" s="53"/>
      <c r="C1545" s="14"/>
      <c r="D1545" s="14"/>
      <c r="E1545" s="14"/>
      <c r="F1545" s="14"/>
      <c r="G1545" s="14"/>
      <c r="H1545" s="14"/>
      <c r="I1545" s="14"/>
      <c r="J1545" s="14"/>
      <c r="K1545" s="14"/>
      <c r="L1545" s="14"/>
      <c r="M1545" s="14"/>
      <c r="N1545" s="14"/>
      <c r="O1545" s="51"/>
      <c r="P1545" s="49"/>
    </row>
    <row r="1546" spans="1:16" ht="19.5" customHeight="1" x14ac:dyDescent="0.2">
      <c r="B1546" s="27" t="s">
        <v>40</v>
      </c>
      <c r="C1546" s="28">
        <v>0</v>
      </c>
      <c r="D1546" s="28">
        <v>0</v>
      </c>
      <c r="E1546" s="28">
        <f>SUM(C1546:D1546)</f>
        <v>0</v>
      </c>
      <c r="F1546" s="28">
        <v>0</v>
      </c>
      <c r="G1546" s="28">
        <v>0</v>
      </c>
      <c r="H1546" s="28">
        <f t="shared" ref="H1546:H1557" si="898">SUM(F1546:G1546)</f>
        <v>0</v>
      </c>
      <c r="I1546" s="28">
        <f>E1546+H1546</f>
        <v>0</v>
      </c>
      <c r="J1546" s="28">
        <v>0</v>
      </c>
      <c r="K1546" s="28">
        <v>0</v>
      </c>
      <c r="L1546" s="28">
        <f>SUM(J1546:K1546)</f>
        <v>0</v>
      </c>
      <c r="M1546" s="28">
        <v>0</v>
      </c>
      <c r="N1546" s="28">
        <v>0</v>
      </c>
      <c r="O1546" s="28">
        <f>SUM(M1546:N1546)</f>
        <v>0</v>
      </c>
      <c r="P1546" s="30">
        <f>L1546+O1546</f>
        <v>0</v>
      </c>
    </row>
    <row r="1547" spans="1:16" ht="19.5" customHeight="1" x14ac:dyDescent="0.2">
      <c r="B1547" s="27" t="s">
        <v>46</v>
      </c>
      <c r="C1547" s="28">
        <v>0</v>
      </c>
      <c r="D1547" s="28">
        <v>0</v>
      </c>
      <c r="E1547" s="28">
        <f t="shared" ref="E1547:E1557" si="899">SUM(C1547:D1547)</f>
        <v>0</v>
      </c>
      <c r="F1547" s="28">
        <v>0</v>
      </c>
      <c r="G1547" s="28">
        <v>0</v>
      </c>
      <c r="H1547" s="28">
        <f t="shared" si="898"/>
        <v>0</v>
      </c>
      <c r="I1547" s="28">
        <f>E1547+H1547</f>
        <v>0</v>
      </c>
      <c r="J1547" s="28">
        <v>0</v>
      </c>
      <c r="K1547" s="28">
        <v>0</v>
      </c>
      <c r="L1547" s="28">
        <f t="shared" ref="L1547:L1557" si="900">SUM(J1547:K1547)</f>
        <v>0</v>
      </c>
      <c r="M1547" s="28">
        <v>0</v>
      </c>
      <c r="N1547" s="25">
        <v>0</v>
      </c>
      <c r="O1547" s="28">
        <f t="shared" ref="O1547:O1557" si="901">SUM(M1547:N1547)</f>
        <v>0</v>
      </c>
      <c r="P1547" s="30">
        <f t="shared" ref="P1547:P1557" si="902">L1547+O1547</f>
        <v>0</v>
      </c>
    </row>
    <row r="1548" spans="1:16" ht="19.5" customHeight="1" x14ac:dyDescent="0.2">
      <c r="B1548" s="27" t="s">
        <v>8</v>
      </c>
      <c r="C1548" s="28">
        <v>0</v>
      </c>
      <c r="D1548" s="28">
        <v>0</v>
      </c>
      <c r="E1548" s="28">
        <f t="shared" si="899"/>
        <v>0</v>
      </c>
      <c r="F1548" s="28">
        <v>0</v>
      </c>
      <c r="G1548" s="28">
        <v>0</v>
      </c>
      <c r="H1548" s="28">
        <f t="shared" si="898"/>
        <v>0</v>
      </c>
      <c r="I1548" s="28">
        <f>E1548+H1548</f>
        <v>0</v>
      </c>
      <c r="J1548" s="28">
        <v>0</v>
      </c>
      <c r="K1548" s="28">
        <v>0</v>
      </c>
      <c r="L1548" s="28">
        <f t="shared" si="900"/>
        <v>0</v>
      </c>
      <c r="M1548" s="28">
        <v>0</v>
      </c>
      <c r="N1548" s="28">
        <v>0</v>
      </c>
      <c r="O1548" s="28">
        <f t="shared" si="901"/>
        <v>0</v>
      </c>
      <c r="P1548" s="30">
        <f t="shared" si="902"/>
        <v>0</v>
      </c>
    </row>
    <row r="1549" spans="1:16" ht="19.5" customHeight="1" x14ac:dyDescent="0.2">
      <c r="B1549" s="27" t="s">
        <v>50</v>
      </c>
      <c r="C1549" s="28">
        <v>0</v>
      </c>
      <c r="D1549" s="28">
        <v>0</v>
      </c>
      <c r="E1549" s="28">
        <f t="shared" si="899"/>
        <v>0</v>
      </c>
      <c r="F1549" s="28">
        <v>0</v>
      </c>
      <c r="G1549" s="28">
        <v>0</v>
      </c>
      <c r="H1549" s="28">
        <f t="shared" si="898"/>
        <v>0</v>
      </c>
      <c r="I1549" s="28">
        <f t="shared" ref="I1549:I1557" si="903">E1549+H1549</f>
        <v>0</v>
      </c>
      <c r="J1549" s="28">
        <v>0</v>
      </c>
      <c r="K1549" s="28">
        <v>0</v>
      </c>
      <c r="L1549" s="28">
        <f t="shared" si="900"/>
        <v>0</v>
      </c>
      <c r="M1549" s="28">
        <v>0</v>
      </c>
      <c r="N1549" s="28">
        <v>0</v>
      </c>
      <c r="O1549" s="28">
        <f t="shared" si="901"/>
        <v>0</v>
      </c>
      <c r="P1549" s="30">
        <f t="shared" si="902"/>
        <v>0</v>
      </c>
    </row>
    <row r="1550" spans="1:16" ht="19.5" customHeight="1" x14ac:dyDescent="0.2">
      <c r="B1550" s="27" t="s">
        <v>51</v>
      </c>
      <c r="C1550" s="28">
        <v>0</v>
      </c>
      <c r="D1550" s="28">
        <v>0</v>
      </c>
      <c r="E1550" s="28">
        <f t="shared" si="899"/>
        <v>0</v>
      </c>
      <c r="F1550" s="28">
        <v>0</v>
      </c>
      <c r="G1550" s="28">
        <v>0</v>
      </c>
      <c r="H1550" s="28">
        <f t="shared" si="898"/>
        <v>0</v>
      </c>
      <c r="I1550" s="28">
        <f t="shared" si="903"/>
        <v>0</v>
      </c>
      <c r="J1550" s="28">
        <v>0</v>
      </c>
      <c r="K1550" s="28">
        <v>0</v>
      </c>
      <c r="L1550" s="28">
        <f t="shared" si="900"/>
        <v>0</v>
      </c>
      <c r="M1550" s="28">
        <v>0</v>
      </c>
      <c r="N1550" s="28">
        <v>0</v>
      </c>
      <c r="O1550" s="28">
        <f t="shared" si="901"/>
        <v>0</v>
      </c>
      <c r="P1550" s="30">
        <f t="shared" si="902"/>
        <v>0</v>
      </c>
    </row>
    <row r="1551" spans="1:16" ht="19.5" customHeight="1" x14ac:dyDescent="0.2">
      <c r="B1551" s="27" t="s">
        <v>53</v>
      </c>
      <c r="C1551" s="28">
        <v>0</v>
      </c>
      <c r="D1551" s="28">
        <v>0</v>
      </c>
      <c r="E1551" s="28">
        <f t="shared" si="899"/>
        <v>0</v>
      </c>
      <c r="F1551" s="28">
        <v>13</v>
      </c>
      <c r="G1551" s="28">
        <v>0</v>
      </c>
      <c r="H1551" s="28">
        <f t="shared" si="898"/>
        <v>13</v>
      </c>
      <c r="I1551" s="28">
        <f t="shared" si="903"/>
        <v>13</v>
      </c>
      <c r="J1551" s="28">
        <v>0</v>
      </c>
      <c r="K1551" s="28">
        <v>0</v>
      </c>
      <c r="L1551" s="28">
        <f t="shared" si="900"/>
        <v>0</v>
      </c>
      <c r="M1551" s="28">
        <v>0</v>
      </c>
      <c r="N1551" s="28">
        <v>0</v>
      </c>
      <c r="O1551" s="28">
        <f t="shared" si="901"/>
        <v>0</v>
      </c>
      <c r="P1551" s="30">
        <f t="shared" si="902"/>
        <v>0</v>
      </c>
    </row>
    <row r="1552" spans="1:16" ht="19.5" customHeight="1" x14ac:dyDescent="0.2">
      <c r="B1552" s="27" t="s">
        <v>58</v>
      </c>
      <c r="C1552" s="28">
        <v>0</v>
      </c>
      <c r="D1552" s="28">
        <v>0</v>
      </c>
      <c r="E1552" s="28">
        <f t="shared" si="899"/>
        <v>0</v>
      </c>
      <c r="F1552" s="28">
        <v>0</v>
      </c>
      <c r="G1552" s="28">
        <v>0</v>
      </c>
      <c r="H1552" s="28">
        <f t="shared" si="898"/>
        <v>0</v>
      </c>
      <c r="I1552" s="28">
        <f t="shared" si="903"/>
        <v>0</v>
      </c>
      <c r="J1552" s="28">
        <v>0</v>
      </c>
      <c r="K1552" s="28">
        <v>0</v>
      </c>
      <c r="L1552" s="28">
        <f t="shared" si="900"/>
        <v>0</v>
      </c>
      <c r="M1552" s="28">
        <v>0</v>
      </c>
      <c r="N1552" s="28">
        <v>0</v>
      </c>
      <c r="O1552" s="28">
        <f t="shared" si="901"/>
        <v>0</v>
      </c>
      <c r="P1552" s="30">
        <f t="shared" si="902"/>
        <v>0</v>
      </c>
    </row>
    <row r="1553" spans="1:16" ht="19.5" customHeight="1" x14ac:dyDescent="0.2">
      <c r="B1553" s="27" t="s">
        <v>4</v>
      </c>
      <c r="C1553" s="28">
        <v>0</v>
      </c>
      <c r="D1553" s="28">
        <v>0</v>
      </c>
      <c r="E1553" s="28">
        <f t="shared" si="899"/>
        <v>0</v>
      </c>
      <c r="F1553" s="28">
        <v>0</v>
      </c>
      <c r="G1553" s="28">
        <v>0</v>
      </c>
      <c r="H1553" s="28">
        <f t="shared" si="898"/>
        <v>0</v>
      </c>
      <c r="I1553" s="28">
        <f t="shared" si="903"/>
        <v>0</v>
      </c>
      <c r="J1553" s="28">
        <v>0</v>
      </c>
      <c r="K1553" s="28">
        <v>0</v>
      </c>
      <c r="L1553" s="28">
        <f t="shared" si="900"/>
        <v>0</v>
      </c>
      <c r="M1553" s="28">
        <v>0</v>
      </c>
      <c r="N1553" s="28">
        <v>0</v>
      </c>
      <c r="O1553" s="28">
        <f t="shared" si="901"/>
        <v>0</v>
      </c>
      <c r="P1553" s="30">
        <f t="shared" si="902"/>
        <v>0</v>
      </c>
    </row>
    <row r="1554" spans="1:16" ht="19.5" customHeight="1" x14ac:dyDescent="0.2">
      <c r="B1554" s="27" t="s">
        <v>59</v>
      </c>
      <c r="C1554" s="28">
        <v>0</v>
      </c>
      <c r="D1554" s="28">
        <v>0</v>
      </c>
      <c r="E1554" s="28">
        <f t="shared" si="899"/>
        <v>0</v>
      </c>
      <c r="F1554" s="28">
        <v>0</v>
      </c>
      <c r="G1554" s="28">
        <v>0</v>
      </c>
      <c r="H1554" s="28">
        <f t="shared" si="898"/>
        <v>0</v>
      </c>
      <c r="I1554" s="28">
        <f t="shared" si="903"/>
        <v>0</v>
      </c>
      <c r="J1554" s="28">
        <v>0</v>
      </c>
      <c r="K1554" s="28">
        <v>0</v>
      </c>
      <c r="L1554" s="28">
        <f t="shared" si="900"/>
        <v>0</v>
      </c>
      <c r="M1554" s="28">
        <v>0</v>
      </c>
      <c r="N1554" s="28">
        <v>0</v>
      </c>
      <c r="O1554" s="28">
        <f t="shared" si="901"/>
        <v>0</v>
      </c>
      <c r="P1554" s="30">
        <f t="shared" si="902"/>
        <v>0</v>
      </c>
    </row>
    <row r="1555" spans="1:16" ht="19.5" customHeight="1" x14ac:dyDescent="0.2">
      <c r="B1555" s="27" t="s">
        <v>25</v>
      </c>
      <c r="C1555" s="28">
        <v>0</v>
      </c>
      <c r="D1555" s="28">
        <v>0</v>
      </c>
      <c r="E1555" s="28">
        <f t="shared" si="899"/>
        <v>0</v>
      </c>
      <c r="F1555" s="28">
        <v>0</v>
      </c>
      <c r="G1555" s="28">
        <v>0</v>
      </c>
      <c r="H1555" s="28">
        <f t="shared" si="898"/>
        <v>0</v>
      </c>
      <c r="I1555" s="28">
        <f t="shared" si="903"/>
        <v>0</v>
      </c>
      <c r="J1555" s="28">
        <v>0</v>
      </c>
      <c r="K1555" s="28">
        <v>0</v>
      </c>
      <c r="L1555" s="28">
        <f t="shared" si="900"/>
        <v>0</v>
      </c>
      <c r="M1555" s="28">
        <v>0</v>
      </c>
      <c r="N1555" s="28">
        <v>0</v>
      </c>
      <c r="O1555" s="28">
        <f t="shared" si="901"/>
        <v>0</v>
      </c>
      <c r="P1555" s="30">
        <f t="shared" si="902"/>
        <v>0</v>
      </c>
    </row>
    <row r="1556" spans="1:16" ht="19.5" customHeight="1" x14ac:dyDescent="0.2">
      <c r="B1556" s="27" t="s">
        <v>19</v>
      </c>
      <c r="C1556" s="28">
        <v>0</v>
      </c>
      <c r="D1556" s="28">
        <v>0</v>
      </c>
      <c r="E1556" s="28">
        <f t="shared" si="899"/>
        <v>0</v>
      </c>
      <c r="F1556" s="28">
        <v>0</v>
      </c>
      <c r="G1556" s="28">
        <v>0</v>
      </c>
      <c r="H1556" s="28">
        <f t="shared" si="898"/>
        <v>0</v>
      </c>
      <c r="I1556" s="28">
        <f t="shared" si="903"/>
        <v>0</v>
      </c>
      <c r="J1556" s="28">
        <v>0</v>
      </c>
      <c r="K1556" s="28">
        <v>0</v>
      </c>
      <c r="L1556" s="28">
        <f t="shared" si="900"/>
        <v>0</v>
      </c>
      <c r="M1556" s="28">
        <v>0</v>
      </c>
      <c r="N1556" s="28">
        <v>0</v>
      </c>
      <c r="O1556" s="28">
        <f t="shared" si="901"/>
        <v>0</v>
      </c>
      <c r="P1556" s="30">
        <f t="shared" si="902"/>
        <v>0</v>
      </c>
    </row>
    <row r="1557" spans="1:16" ht="19.5" customHeight="1" x14ac:dyDescent="0.2">
      <c r="B1557" s="27" t="s">
        <v>66</v>
      </c>
      <c r="C1557" s="28">
        <v>0</v>
      </c>
      <c r="D1557" s="28">
        <v>0</v>
      </c>
      <c r="E1557" s="28">
        <f t="shared" si="899"/>
        <v>0</v>
      </c>
      <c r="F1557" s="28">
        <v>0</v>
      </c>
      <c r="G1557" s="28">
        <v>0</v>
      </c>
      <c r="H1557" s="28">
        <f t="shared" si="898"/>
        <v>0</v>
      </c>
      <c r="I1557" s="28">
        <f t="shared" si="903"/>
        <v>0</v>
      </c>
      <c r="J1557" s="28">
        <v>0</v>
      </c>
      <c r="K1557" s="28">
        <v>0</v>
      </c>
      <c r="L1557" s="28">
        <f t="shared" si="900"/>
        <v>0</v>
      </c>
      <c r="M1557" s="28">
        <v>0</v>
      </c>
      <c r="N1557" s="28">
        <v>0</v>
      </c>
      <c r="O1557" s="28">
        <f t="shared" si="901"/>
        <v>0</v>
      </c>
      <c r="P1557" s="30">
        <f t="shared" si="902"/>
        <v>0</v>
      </c>
    </row>
    <row r="1558" spans="1:16" ht="19.5" customHeight="1" x14ac:dyDescent="0.2">
      <c r="B1558" s="32"/>
      <c r="C1558" s="28"/>
      <c r="D1558" s="28"/>
      <c r="E1558" s="28"/>
      <c r="F1558" s="28"/>
      <c r="G1558" s="28"/>
      <c r="H1558" s="28"/>
      <c r="I1558" s="28"/>
      <c r="J1558" s="28"/>
      <c r="K1558" s="28"/>
      <c r="L1558" s="28"/>
      <c r="M1558" s="28"/>
      <c r="N1558" s="28"/>
      <c r="O1558" s="28"/>
      <c r="P1558" s="30"/>
    </row>
    <row r="1559" spans="1:16" ht="19.5" customHeight="1" x14ac:dyDescent="0.2">
      <c r="A1559" s="4" t="s">
        <v>879</v>
      </c>
      <c r="B1559" s="32" t="s">
        <v>72</v>
      </c>
      <c r="C1559" s="28">
        <f>SUM(C1546:C1557)</f>
        <v>0</v>
      </c>
      <c r="D1559" s="28">
        <f t="shared" ref="D1559:P1559" si="904">SUM(D1546:D1557)</f>
        <v>0</v>
      </c>
      <c r="E1559" s="28">
        <f t="shared" si="904"/>
        <v>0</v>
      </c>
      <c r="F1559" s="28">
        <f t="shared" si="904"/>
        <v>13</v>
      </c>
      <c r="G1559" s="28">
        <f t="shared" si="904"/>
        <v>0</v>
      </c>
      <c r="H1559" s="28">
        <f t="shared" si="904"/>
        <v>13</v>
      </c>
      <c r="I1559" s="28">
        <f t="shared" si="904"/>
        <v>13</v>
      </c>
      <c r="J1559" s="28">
        <f t="shared" si="904"/>
        <v>0</v>
      </c>
      <c r="K1559" s="28">
        <f t="shared" si="904"/>
        <v>0</v>
      </c>
      <c r="L1559" s="28">
        <f t="shared" si="904"/>
        <v>0</v>
      </c>
      <c r="M1559" s="28">
        <f t="shared" si="904"/>
        <v>0</v>
      </c>
      <c r="N1559" s="28">
        <f t="shared" si="904"/>
        <v>0</v>
      </c>
      <c r="O1559" s="28">
        <f t="shared" si="904"/>
        <v>0</v>
      </c>
      <c r="P1559" s="28">
        <f t="shared" si="904"/>
        <v>0</v>
      </c>
    </row>
    <row r="1560" spans="1:16" ht="7" customHeight="1" x14ac:dyDescent="0.2">
      <c r="B1560" s="32"/>
      <c r="C1560" s="28"/>
      <c r="D1560" s="28"/>
      <c r="E1560" s="28"/>
      <c r="F1560" s="28"/>
      <c r="G1560" s="28"/>
      <c r="H1560" s="28"/>
      <c r="I1560" s="28"/>
      <c r="J1560" s="28"/>
      <c r="K1560" s="28"/>
      <c r="L1560" s="28"/>
      <c r="M1560" s="28"/>
      <c r="N1560" s="28"/>
      <c r="O1560" s="28"/>
      <c r="P1560" s="30"/>
    </row>
    <row r="1561" spans="1:16" ht="19.5" customHeight="1" x14ac:dyDescent="0.2">
      <c r="B1561" s="33" t="s">
        <v>40</v>
      </c>
      <c r="C1561" s="34">
        <v>0</v>
      </c>
      <c r="D1561" s="34">
        <v>0</v>
      </c>
      <c r="E1561" s="34">
        <f t="shared" ref="E1561:E1563" si="905">SUM(C1561:D1561)</f>
        <v>0</v>
      </c>
      <c r="F1561" s="34">
        <v>0</v>
      </c>
      <c r="G1561" s="34">
        <v>0</v>
      </c>
      <c r="H1561" s="34">
        <f t="shared" ref="H1561:H1563" si="906">SUM(F1561:G1561)</f>
        <v>0</v>
      </c>
      <c r="I1561" s="34">
        <f t="shared" ref="I1561:I1563" si="907">E1561+H1561</f>
        <v>0</v>
      </c>
      <c r="J1561" s="34">
        <v>0</v>
      </c>
      <c r="K1561" s="34">
        <v>0</v>
      </c>
      <c r="L1561" s="34">
        <f t="shared" ref="L1561:L1563" si="908">SUM(J1561:K1561)</f>
        <v>0</v>
      </c>
      <c r="M1561" s="34">
        <v>0</v>
      </c>
      <c r="N1561" s="34">
        <v>0</v>
      </c>
      <c r="O1561" s="34">
        <f t="shared" ref="O1561:O1563" si="909">SUM(M1561:N1561)</f>
        <v>0</v>
      </c>
      <c r="P1561" s="38">
        <f t="shared" ref="P1561:P1563" si="910">L1561+O1561</f>
        <v>0</v>
      </c>
    </row>
    <row r="1562" spans="1:16" ht="19.5" customHeight="1" x14ac:dyDescent="0.2">
      <c r="B1562" s="27" t="s">
        <v>46</v>
      </c>
      <c r="C1562" s="28">
        <v>0</v>
      </c>
      <c r="D1562" s="28">
        <v>0</v>
      </c>
      <c r="E1562" s="28">
        <f t="shared" si="905"/>
        <v>0</v>
      </c>
      <c r="F1562" s="28">
        <v>0</v>
      </c>
      <c r="G1562" s="28">
        <v>0</v>
      </c>
      <c r="H1562" s="28">
        <f t="shared" si="906"/>
        <v>0</v>
      </c>
      <c r="I1562" s="28">
        <f t="shared" si="907"/>
        <v>0</v>
      </c>
      <c r="J1562" s="28">
        <v>0</v>
      </c>
      <c r="K1562" s="28">
        <v>0</v>
      </c>
      <c r="L1562" s="28">
        <f t="shared" si="908"/>
        <v>0</v>
      </c>
      <c r="M1562" s="28">
        <v>0</v>
      </c>
      <c r="N1562" s="25">
        <v>0</v>
      </c>
      <c r="O1562" s="28">
        <f t="shared" si="909"/>
        <v>0</v>
      </c>
      <c r="P1562" s="30">
        <f t="shared" si="910"/>
        <v>0</v>
      </c>
    </row>
    <row r="1563" spans="1:16" ht="19.5" customHeight="1" x14ac:dyDescent="0.2">
      <c r="B1563" s="27" t="s">
        <v>8</v>
      </c>
      <c r="C1563" s="28">
        <v>0</v>
      </c>
      <c r="D1563" s="28">
        <v>0</v>
      </c>
      <c r="E1563" s="28">
        <f t="shared" si="905"/>
        <v>0</v>
      </c>
      <c r="F1563" s="28">
        <v>0</v>
      </c>
      <c r="G1563" s="28">
        <v>0</v>
      </c>
      <c r="H1563" s="28">
        <f t="shared" si="906"/>
        <v>0</v>
      </c>
      <c r="I1563" s="28">
        <f t="shared" si="907"/>
        <v>0</v>
      </c>
      <c r="J1563" s="28">
        <v>0</v>
      </c>
      <c r="K1563" s="28">
        <v>0</v>
      </c>
      <c r="L1563" s="28">
        <f t="shared" si="908"/>
        <v>0</v>
      </c>
      <c r="M1563" s="28">
        <v>0</v>
      </c>
      <c r="N1563" s="28">
        <v>0</v>
      </c>
      <c r="O1563" s="28">
        <f t="shared" si="909"/>
        <v>0</v>
      </c>
      <c r="P1563" s="30">
        <f t="shared" si="910"/>
        <v>0</v>
      </c>
    </row>
    <row r="1564" spans="1:16" ht="19.5" customHeight="1" x14ac:dyDescent="0.2">
      <c r="B1564" s="32"/>
      <c r="C1564" s="28"/>
      <c r="D1564" s="28"/>
      <c r="E1564" s="28"/>
      <c r="F1564" s="28"/>
      <c r="G1564" s="28"/>
      <c r="H1564" s="28"/>
      <c r="I1564" s="28"/>
      <c r="J1564" s="28"/>
      <c r="K1564" s="28"/>
      <c r="L1564" s="28"/>
      <c r="M1564" s="28"/>
      <c r="N1564" s="28"/>
      <c r="O1564" s="28"/>
      <c r="P1564" s="30"/>
    </row>
    <row r="1565" spans="1:16" ht="19.5" customHeight="1" x14ac:dyDescent="0.2">
      <c r="A1565" s="4" t="s">
        <v>880</v>
      </c>
      <c r="B1565" s="32" t="s">
        <v>74</v>
      </c>
      <c r="C1565" s="28">
        <f>SUM(C1549:C1557,C1561:C1563)</f>
        <v>0</v>
      </c>
      <c r="D1565" s="28">
        <f t="shared" ref="D1565:P1565" si="911">SUM(D1549:D1557,D1561:D1563)</f>
        <v>0</v>
      </c>
      <c r="E1565" s="28">
        <f t="shared" si="911"/>
        <v>0</v>
      </c>
      <c r="F1565" s="28">
        <f t="shared" si="911"/>
        <v>13</v>
      </c>
      <c r="G1565" s="28">
        <f t="shared" si="911"/>
        <v>0</v>
      </c>
      <c r="H1565" s="28">
        <f t="shared" si="911"/>
        <v>13</v>
      </c>
      <c r="I1565" s="28">
        <f t="shared" si="911"/>
        <v>13</v>
      </c>
      <c r="J1565" s="28">
        <f t="shared" si="911"/>
        <v>0</v>
      </c>
      <c r="K1565" s="28">
        <f t="shared" si="911"/>
        <v>0</v>
      </c>
      <c r="L1565" s="28">
        <f t="shared" si="911"/>
        <v>0</v>
      </c>
      <c r="M1565" s="28">
        <f t="shared" si="911"/>
        <v>0</v>
      </c>
      <c r="N1565" s="28">
        <f t="shared" si="911"/>
        <v>0</v>
      </c>
      <c r="O1565" s="28">
        <f t="shared" si="911"/>
        <v>0</v>
      </c>
      <c r="P1565" s="28">
        <f t="shared" si="911"/>
        <v>0</v>
      </c>
    </row>
    <row r="1566" spans="1:16" ht="7" customHeight="1" x14ac:dyDescent="0.2">
      <c r="B1566" s="39"/>
      <c r="C1566" s="40"/>
      <c r="D1566" s="40"/>
      <c r="E1566" s="40"/>
      <c r="F1566" s="40"/>
      <c r="G1566" s="40"/>
      <c r="H1566" s="40"/>
      <c r="I1566" s="40"/>
      <c r="J1566" s="40"/>
      <c r="K1566" s="40"/>
      <c r="L1566" s="40"/>
      <c r="M1566" s="40"/>
      <c r="N1566" s="40"/>
      <c r="O1566" s="40"/>
      <c r="P1566" s="54"/>
    </row>
    <row r="1567" spans="1:16" ht="19.5" customHeight="1" x14ac:dyDescent="0.2">
      <c r="B1567" s="90" t="s">
        <v>775</v>
      </c>
      <c r="C1567" s="90"/>
      <c r="D1567" s="90"/>
      <c r="E1567" s="90"/>
      <c r="F1567" s="90"/>
      <c r="G1567" s="90"/>
      <c r="H1567" s="90"/>
      <c r="I1567" s="90"/>
      <c r="J1567" s="90"/>
      <c r="K1567" s="90"/>
      <c r="L1567" s="90"/>
      <c r="M1567" s="90"/>
      <c r="N1567" s="90"/>
      <c r="O1567" s="90"/>
      <c r="P1567" s="90"/>
    </row>
    <row r="1568" spans="1:16" ht="19.5" customHeight="1" x14ac:dyDescent="0.2">
      <c r="B1568" s="6" t="s">
        <v>2</v>
      </c>
      <c r="C1568" s="6" t="s">
        <v>714</v>
      </c>
      <c r="D1568" s="43"/>
      <c r="E1568" s="43"/>
      <c r="F1568" s="43"/>
      <c r="G1568" s="43"/>
      <c r="H1568" s="43"/>
      <c r="I1568" s="43"/>
      <c r="J1568" s="43"/>
      <c r="K1568" s="43"/>
      <c r="L1568" s="43"/>
      <c r="M1568" s="43"/>
      <c r="N1568" s="43"/>
      <c r="O1568" s="44"/>
      <c r="P1568" s="44"/>
    </row>
    <row r="1569" spans="2:16" ht="19.5" customHeight="1" x14ac:dyDescent="0.2">
      <c r="B1569" s="10" t="s">
        <v>11</v>
      </c>
      <c r="C1569" s="11"/>
      <c r="D1569" s="12" t="s">
        <v>17</v>
      </c>
      <c r="E1569" s="12"/>
      <c r="F1569" s="82" t="s">
        <v>83</v>
      </c>
      <c r="G1569" s="83"/>
      <c r="H1569" s="83"/>
      <c r="I1569" s="83"/>
      <c r="J1569" s="83"/>
      <c r="K1569" s="83"/>
      <c r="L1569" s="83"/>
      <c r="M1569" s="84"/>
      <c r="N1569" s="82" t="s">
        <v>776</v>
      </c>
      <c r="O1569" s="83"/>
      <c r="P1569" s="85"/>
    </row>
    <row r="1570" spans="2:16" ht="19.5" customHeight="1" x14ac:dyDescent="0.2">
      <c r="B1570" s="13"/>
      <c r="C1570" s="14" t="s">
        <v>23</v>
      </c>
      <c r="D1570" s="14" t="s">
        <v>5</v>
      </c>
      <c r="E1570" s="14" t="s">
        <v>30</v>
      </c>
      <c r="F1570" s="14"/>
      <c r="G1570" s="15" t="s">
        <v>31</v>
      </c>
      <c r="H1570" s="15"/>
      <c r="I1570" s="16"/>
      <c r="J1570" s="14"/>
      <c r="K1570" s="16" t="s">
        <v>26</v>
      </c>
      <c r="L1570" s="16"/>
      <c r="M1570" s="14" t="s">
        <v>14</v>
      </c>
      <c r="N1570" s="17" t="s">
        <v>393</v>
      </c>
      <c r="O1570" s="18" t="s">
        <v>67</v>
      </c>
      <c r="P1570" s="19" t="s">
        <v>69</v>
      </c>
    </row>
    <row r="1571" spans="2:16" ht="19.5" customHeight="1" x14ac:dyDescent="0.2">
      <c r="B1571" s="13" t="s">
        <v>35</v>
      </c>
      <c r="C1571" s="17"/>
      <c r="D1571" s="17"/>
      <c r="E1571" s="17"/>
      <c r="F1571" s="14" t="s">
        <v>36</v>
      </c>
      <c r="G1571" s="14" t="s">
        <v>41</v>
      </c>
      <c r="H1571" s="14" t="s">
        <v>44</v>
      </c>
      <c r="I1571" s="14" t="s">
        <v>38</v>
      </c>
      <c r="J1571" s="14" t="s">
        <v>36</v>
      </c>
      <c r="K1571" s="14" t="s">
        <v>41</v>
      </c>
      <c r="L1571" s="14" t="s">
        <v>38</v>
      </c>
      <c r="M1571" s="17"/>
      <c r="N1571" s="20"/>
      <c r="O1571" s="21"/>
      <c r="P1571" s="22"/>
    </row>
    <row r="1572" spans="2:16" ht="7" customHeight="1" x14ac:dyDescent="0.2">
      <c r="B1572" s="23"/>
      <c r="C1572" s="14"/>
      <c r="D1572" s="14"/>
      <c r="E1572" s="14"/>
      <c r="F1572" s="14"/>
      <c r="G1572" s="14"/>
      <c r="H1572" s="14"/>
      <c r="I1572" s="14"/>
      <c r="J1572" s="14"/>
      <c r="K1572" s="14"/>
      <c r="L1572" s="14"/>
      <c r="M1572" s="14"/>
      <c r="N1572" s="24"/>
      <c r="O1572" s="25"/>
      <c r="P1572" s="26"/>
    </row>
    <row r="1573" spans="2:16" ht="19.5" customHeight="1" x14ac:dyDescent="0.2">
      <c r="B1573" s="27" t="s">
        <v>40</v>
      </c>
      <c r="C1573" s="28">
        <v>0</v>
      </c>
      <c r="D1573" s="28">
        <v>325</v>
      </c>
      <c r="E1573" s="28">
        <f>SUM(C1573:D1573)</f>
        <v>325</v>
      </c>
      <c r="F1573" s="28">
        <v>0</v>
      </c>
      <c r="G1573" s="28">
        <v>0</v>
      </c>
      <c r="H1573" s="28">
        <v>0</v>
      </c>
      <c r="I1573" s="29">
        <f>SUM(F1573:H1573)</f>
        <v>0</v>
      </c>
      <c r="J1573" s="29">
        <v>21796</v>
      </c>
      <c r="K1573" s="29">
        <v>15305</v>
      </c>
      <c r="L1573" s="29">
        <f>SUM(J1573:K1573)</f>
        <v>37101</v>
      </c>
      <c r="M1573" s="29">
        <f>I1573+L1573</f>
        <v>37101</v>
      </c>
      <c r="N1573" s="29">
        <v>1104</v>
      </c>
      <c r="O1573" s="29">
        <v>0</v>
      </c>
      <c r="P1573" s="30">
        <f>SUM(N1573:O1573)</f>
        <v>1104</v>
      </c>
    </row>
    <row r="1574" spans="2:16" ht="19.5" customHeight="1" x14ac:dyDescent="0.2">
      <c r="B1574" s="27" t="s">
        <v>46</v>
      </c>
      <c r="C1574" s="28">
        <v>0</v>
      </c>
      <c r="D1574" s="28">
        <v>226</v>
      </c>
      <c r="E1574" s="28">
        <f t="shared" ref="E1574:E1584" si="912">SUM(C1574:D1574)</f>
        <v>226</v>
      </c>
      <c r="F1574" s="28">
        <v>0</v>
      </c>
      <c r="G1574" s="28">
        <v>0</v>
      </c>
      <c r="H1574" s="28">
        <v>0</v>
      </c>
      <c r="I1574" s="29">
        <f t="shared" ref="I1574:I1584" si="913">SUM(F1574:H1574)</f>
        <v>0</v>
      </c>
      <c r="J1574" s="29">
        <v>9430</v>
      </c>
      <c r="K1574" s="29">
        <v>9534</v>
      </c>
      <c r="L1574" s="29">
        <f t="shared" ref="L1574:L1584" si="914">SUM(J1574:K1574)</f>
        <v>18964</v>
      </c>
      <c r="M1574" s="29">
        <f t="shared" ref="M1574:M1583" si="915">I1574+L1574</f>
        <v>18964</v>
      </c>
      <c r="N1574" s="29">
        <v>684</v>
      </c>
      <c r="O1574" s="31">
        <v>0</v>
      </c>
      <c r="P1574" s="30">
        <f t="shared" ref="P1574:P1584" si="916">SUM(N1574:O1574)</f>
        <v>684</v>
      </c>
    </row>
    <row r="1575" spans="2:16" ht="19.5" customHeight="1" x14ac:dyDescent="0.2">
      <c r="B1575" s="27" t="s">
        <v>8</v>
      </c>
      <c r="C1575" s="28">
        <v>0</v>
      </c>
      <c r="D1575" s="28">
        <v>297</v>
      </c>
      <c r="E1575" s="28">
        <f t="shared" si="912"/>
        <v>297</v>
      </c>
      <c r="F1575" s="28">
        <v>0</v>
      </c>
      <c r="G1575" s="28">
        <v>0</v>
      </c>
      <c r="H1575" s="28">
        <v>0</v>
      </c>
      <c r="I1575" s="29">
        <f t="shared" si="913"/>
        <v>0</v>
      </c>
      <c r="J1575" s="29">
        <v>18785</v>
      </c>
      <c r="K1575" s="29">
        <v>18835</v>
      </c>
      <c r="L1575" s="29">
        <f t="shared" si="914"/>
        <v>37620</v>
      </c>
      <c r="M1575" s="29">
        <f t="shared" si="915"/>
        <v>37620</v>
      </c>
      <c r="N1575" s="29">
        <v>933</v>
      </c>
      <c r="O1575" s="29">
        <v>0</v>
      </c>
      <c r="P1575" s="30">
        <f t="shared" si="916"/>
        <v>933</v>
      </c>
    </row>
    <row r="1576" spans="2:16" ht="19.5" customHeight="1" x14ac:dyDescent="0.2">
      <c r="B1576" s="27" t="s">
        <v>50</v>
      </c>
      <c r="C1576" s="28">
        <v>0</v>
      </c>
      <c r="D1576" s="28">
        <v>330</v>
      </c>
      <c r="E1576" s="28">
        <f t="shared" si="912"/>
        <v>330</v>
      </c>
      <c r="F1576" s="28">
        <v>0</v>
      </c>
      <c r="G1576" s="28">
        <v>0</v>
      </c>
      <c r="H1576" s="28">
        <v>0</v>
      </c>
      <c r="I1576" s="29">
        <f t="shared" si="913"/>
        <v>0</v>
      </c>
      <c r="J1576" s="28">
        <v>20899</v>
      </c>
      <c r="K1576" s="28">
        <v>22966</v>
      </c>
      <c r="L1576" s="29">
        <f t="shared" si="914"/>
        <v>43865</v>
      </c>
      <c r="M1576" s="29">
        <f t="shared" si="915"/>
        <v>43865</v>
      </c>
      <c r="N1576" s="28">
        <v>1056</v>
      </c>
      <c r="O1576" s="28">
        <v>0</v>
      </c>
      <c r="P1576" s="30">
        <f t="shared" si="916"/>
        <v>1056</v>
      </c>
    </row>
    <row r="1577" spans="2:16" ht="19.5" customHeight="1" x14ac:dyDescent="0.2">
      <c r="B1577" s="27" t="s">
        <v>51</v>
      </c>
      <c r="C1577" s="28">
        <v>0</v>
      </c>
      <c r="D1577" s="28">
        <v>365</v>
      </c>
      <c r="E1577" s="28">
        <f t="shared" si="912"/>
        <v>365</v>
      </c>
      <c r="F1577" s="28">
        <v>0</v>
      </c>
      <c r="G1577" s="28">
        <v>0</v>
      </c>
      <c r="H1577" s="28">
        <v>0</v>
      </c>
      <c r="I1577" s="29">
        <f t="shared" si="913"/>
        <v>0</v>
      </c>
      <c r="J1577" s="28">
        <v>26228</v>
      </c>
      <c r="K1577" s="28">
        <v>24313</v>
      </c>
      <c r="L1577" s="29">
        <f t="shared" si="914"/>
        <v>50541</v>
      </c>
      <c r="M1577" s="29">
        <f t="shared" si="915"/>
        <v>50541</v>
      </c>
      <c r="N1577" s="28">
        <v>1270</v>
      </c>
      <c r="O1577" s="28">
        <v>0</v>
      </c>
      <c r="P1577" s="30">
        <f t="shared" si="916"/>
        <v>1270</v>
      </c>
    </row>
    <row r="1578" spans="2:16" ht="19.5" customHeight="1" x14ac:dyDescent="0.2">
      <c r="B1578" s="27" t="s">
        <v>53</v>
      </c>
      <c r="C1578" s="28">
        <v>0</v>
      </c>
      <c r="D1578" s="28">
        <v>345</v>
      </c>
      <c r="E1578" s="28">
        <f t="shared" si="912"/>
        <v>345</v>
      </c>
      <c r="F1578" s="28">
        <v>0</v>
      </c>
      <c r="G1578" s="28">
        <v>0</v>
      </c>
      <c r="H1578" s="28">
        <v>0</v>
      </c>
      <c r="I1578" s="29">
        <f t="shared" si="913"/>
        <v>0</v>
      </c>
      <c r="J1578" s="28">
        <v>22338</v>
      </c>
      <c r="K1578" s="28">
        <v>22581</v>
      </c>
      <c r="L1578" s="29">
        <f t="shared" si="914"/>
        <v>44919</v>
      </c>
      <c r="M1578" s="29">
        <f t="shared" si="915"/>
        <v>44919</v>
      </c>
      <c r="N1578" s="28">
        <v>1247</v>
      </c>
      <c r="O1578" s="28">
        <v>0</v>
      </c>
      <c r="P1578" s="30">
        <f t="shared" si="916"/>
        <v>1247</v>
      </c>
    </row>
    <row r="1579" spans="2:16" ht="19.5" customHeight="1" x14ac:dyDescent="0.2">
      <c r="B1579" s="27" t="s">
        <v>58</v>
      </c>
      <c r="C1579" s="28">
        <v>0</v>
      </c>
      <c r="D1579" s="28">
        <v>363</v>
      </c>
      <c r="E1579" s="28">
        <f t="shared" si="912"/>
        <v>363</v>
      </c>
      <c r="F1579" s="28">
        <v>0</v>
      </c>
      <c r="G1579" s="28">
        <v>0</v>
      </c>
      <c r="H1579" s="28">
        <v>0</v>
      </c>
      <c r="I1579" s="29">
        <f t="shared" si="913"/>
        <v>0</v>
      </c>
      <c r="J1579" s="28">
        <v>27667</v>
      </c>
      <c r="K1579" s="28">
        <v>29494</v>
      </c>
      <c r="L1579" s="29">
        <f t="shared" si="914"/>
        <v>57161</v>
      </c>
      <c r="M1579" s="29">
        <f t="shared" si="915"/>
        <v>57161</v>
      </c>
      <c r="N1579" s="28">
        <v>1420</v>
      </c>
      <c r="O1579" s="28">
        <v>0</v>
      </c>
      <c r="P1579" s="30">
        <f t="shared" si="916"/>
        <v>1420</v>
      </c>
    </row>
    <row r="1580" spans="2:16" ht="19.5" customHeight="1" x14ac:dyDescent="0.2">
      <c r="B1580" s="27" t="s">
        <v>4</v>
      </c>
      <c r="C1580" s="28">
        <v>0</v>
      </c>
      <c r="D1580" s="28">
        <v>350</v>
      </c>
      <c r="E1580" s="28">
        <f t="shared" si="912"/>
        <v>350</v>
      </c>
      <c r="F1580" s="28">
        <v>0</v>
      </c>
      <c r="G1580" s="28">
        <v>0</v>
      </c>
      <c r="H1580" s="28">
        <v>0</v>
      </c>
      <c r="I1580" s="29">
        <f t="shared" si="913"/>
        <v>0</v>
      </c>
      <c r="J1580" s="28">
        <v>32100</v>
      </c>
      <c r="K1580" s="28">
        <v>31051</v>
      </c>
      <c r="L1580" s="29">
        <f t="shared" si="914"/>
        <v>63151</v>
      </c>
      <c r="M1580" s="29">
        <f t="shared" si="915"/>
        <v>63151</v>
      </c>
      <c r="N1580" s="28">
        <v>1481</v>
      </c>
      <c r="O1580" s="28">
        <v>0</v>
      </c>
      <c r="P1580" s="30">
        <f t="shared" si="916"/>
        <v>1481</v>
      </c>
    </row>
    <row r="1581" spans="2:16" ht="19.5" customHeight="1" x14ac:dyDescent="0.2">
      <c r="B1581" s="27" t="s">
        <v>59</v>
      </c>
      <c r="C1581" s="28">
        <v>0</v>
      </c>
      <c r="D1581" s="28">
        <v>324</v>
      </c>
      <c r="E1581" s="28">
        <f t="shared" si="912"/>
        <v>324</v>
      </c>
      <c r="F1581" s="28">
        <v>0</v>
      </c>
      <c r="G1581" s="28">
        <v>0</v>
      </c>
      <c r="H1581" s="28">
        <v>0</v>
      </c>
      <c r="I1581" s="29">
        <f t="shared" si="913"/>
        <v>0</v>
      </c>
      <c r="J1581" s="28">
        <v>26155</v>
      </c>
      <c r="K1581" s="28">
        <v>26261</v>
      </c>
      <c r="L1581" s="29">
        <f t="shared" si="914"/>
        <v>52416</v>
      </c>
      <c r="M1581" s="29">
        <f t="shared" si="915"/>
        <v>52416</v>
      </c>
      <c r="N1581" s="28">
        <v>1245</v>
      </c>
      <c r="O1581" s="28">
        <v>0</v>
      </c>
      <c r="P1581" s="30">
        <f t="shared" si="916"/>
        <v>1245</v>
      </c>
    </row>
    <row r="1582" spans="2:16" ht="19.5" customHeight="1" x14ac:dyDescent="0.2">
      <c r="B1582" s="27" t="s">
        <v>25</v>
      </c>
      <c r="C1582" s="28">
        <v>0</v>
      </c>
      <c r="D1582" s="28">
        <v>374</v>
      </c>
      <c r="E1582" s="28">
        <f t="shared" si="912"/>
        <v>374</v>
      </c>
      <c r="F1582" s="28">
        <v>0</v>
      </c>
      <c r="G1582" s="28">
        <v>0</v>
      </c>
      <c r="H1582" s="28">
        <v>0</v>
      </c>
      <c r="I1582" s="29">
        <f t="shared" si="913"/>
        <v>0</v>
      </c>
      <c r="J1582" s="28">
        <v>32461</v>
      </c>
      <c r="K1582" s="28">
        <v>33491</v>
      </c>
      <c r="L1582" s="29">
        <f t="shared" si="914"/>
        <v>65952</v>
      </c>
      <c r="M1582" s="29">
        <f t="shared" si="915"/>
        <v>65952</v>
      </c>
      <c r="N1582" s="28">
        <v>1235</v>
      </c>
      <c r="O1582" s="28">
        <v>0</v>
      </c>
      <c r="P1582" s="30">
        <f t="shared" si="916"/>
        <v>1235</v>
      </c>
    </row>
    <row r="1583" spans="2:16" ht="19.5" customHeight="1" x14ac:dyDescent="0.2">
      <c r="B1583" s="27" t="s">
        <v>19</v>
      </c>
      <c r="C1583" s="28">
        <v>0</v>
      </c>
      <c r="D1583" s="28">
        <v>321</v>
      </c>
      <c r="E1583" s="28">
        <f t="shared" si="912"/>
        <v>321</v>
      </c>
      <c r="F1583" s="28">
        <v>0</v>
      </c>
      <c r="G1583" s="28">
        <v>0</v>
      </c>
      <c r="H1583" s="28">
        <v>0</v>
      </c>
      <c r="I1583" s="29">
        <f t="shared" si="913"/>
        <v>0</v>
      </c>
      <c r="J1583" s="28">
        <v>33603</v>
      </c>
      <c r="K1583" s="28">
        <v>34195</v>
      </c>
      <c r="L1583" s="29">
        <f t="shared" si="914"/>
        <v>67798</v>
      </c>
      <c r="M1583" s="29">
        <f t="shared" si="915"/>
        <v>67798</v>
      </c>
      <c r="N1583" s="28">
        <v>1131</v>
      </c>
      <c r="O1583" s="28">
        <v>0</v>
      </c>
      <c r="P1583" s="30">
        <f t="shared" si="916"/>
        <v>1131</v>
      </c>
    </row>
    <row r="1584" spans="2:16" ht="19.5" customHeight="1" x14ac:dyDescent="0.2">
      <c r="B1584" s="27" t="s">
        <v>66</v>
      </c>
      <c r="C1584" s="28">
        <v>0</v>
      </c>
      <c r="D1584" s="28">
        <v>324</v>
      </c>
      <c r="E1584" s="28">
        <f t="shared" si="912"/>
        <v>324</v>
      </c>
      <c r="F1584" s="28">
        <v>0</v>
      </c>
      <c r="G1584" s="28">
        <v>0</v>
      </c>
      <c r="H1584" s="28">
        <v>0</v>
      </c>
      <c r="I1584" s="29">
        <f t="shared" si="913"/>
        <v>0</v>
      </c>
      <c r="J1584" s="28">
        <v>32409</v>
      </c>
      <c r="K1584" s="28">
        <v>38271</v>
      </c>
      <c r="L1584" s="29">
        <f t="shared" si="914"/>
        <v>70680</v>
      </c>
      <c r="M1584" s="29">
        <f>I1584+L1584</f>
        <v>70680</v>
      </c>
      <c r="N1584" s="28">
        <v>1061</v>
      </c>
      <c r="O1584" s="28">
        <v>0</v>
      </c>
      <c r="P1584" s="30">
        <f t="shared" si="916"/>
        <v>1061</v>
      </c>
    </row>
    <row r="1585" spans="1:16" ht="19.5" customHeight="1" x14ac:dyDescent="0.2">
      <c r="B1585" s="32"/>
      <c r="C1585" s="28"/>
      <c r="D1585" s="28"/>
      <c r="E1585" s="28"/>
      <c r="F1585" s="28"/>
      <c r="G1585" s="28"/>
      <c r="H1585" s="28"/>
      <c r="I1585" s="28"/>
      <c r="J1585" s="28"/>
      <c r="K1585" s="28"/>
      <c r="L1585" s="28"/>
      <c r="M1585" s="28"/>
      <c r="N1585" s="28"/>
      <c r="O1585" s="25"/>
      <c r="P1585" s="30"/>
    </row>
    <row r="1586" spans="1:16" ht="19.5" customHeight="1" x14ac:dyDescent="0.2">
      <c r="A1586" s="4" t="s">
        <v>881</v>
      </c>
      <c r="B1586" s="32" t="s">
        <v>72</v>
      </c>
      <c r="C1586" s="28">
        <f>SUM(C1573:C1584)</f>
        <v>0</v>
      </c>
      <c r="D1586" s="28">
        <f t="shared" ref="D1586:P1586" si="917">SUM(D1573:D1584)</f>
        <v>3944</v>
      </c>
      <c r="E1586" s="28">
        <f t="shared" si="917"/>
        <v>3944</v>
      </c>
      <c r="F1586" s="28">
        <f t="shared" si="917"/>
        <v>0</v>
      </c>
      <c r="G1586" s="28">
        <f t="shared" si="917"/>
        <v>0</v>
      </c>
      <c r="H1586" s="28">
        <f t="shared" si="917"/>
        <v>0</v>
      </c>
      <c r="I1586" s="28">
        <f t="shared" si="917"/>
        <v>0</v>
      </c>
      <c r="J1586" s="28">
        <f t="shared" si="917"/>
        <v>303871</v>
      </c>
      <c r="K1586" s="28">
        <f t="shared" si="917"/>
        <v>306297</v>
      </c>
      <c r="L1586" s="28">
        <f t="shared" si="917"/>
        <v>610168</v>
      </c>
      <c r="M1586" s="28">
        <f t="shared" si="917"/>
        <v>610168</v>
      </c>
      <c r="N1586" s="28">
        <f t="shared" si="917"/>
        <v>13867</v>
      </c>
      <c r="O1586" s="28">
        <f t="shared" si="917"/>
        <v>0</v>
      </c>
      <c r="P1586" s="28">
        <f t="shared" si="917"/>
        <v>13867</v>
      </c>
    </row>
    <row r="1587" spans="1:16" ht="7" customHeight="1" x14ac:dyDescent="0.2">
      <c r="B1587" s="32"/>
      <c r="C1587" s="28"/>
      <c r="D1587" s="28"/>
      <c r="E1587" s="28"/>
      <c r="F1587" s="28"/>
      <c r="G1587" s="28"/>
      <c r="H1587" s="28"/>
      <c r="I1587" s="28"/>
      <c r="J1587" s="28"/>
      <c r="K1587" s="28"/>
      <c r="L1587" s="28"/>
      <c r="M1587" s="28"/>
      <c r="N1587" s="28"/>
      <c r="O1587" s="28"/>
      <c r="P1587" s="30"/>
    </row>
    <row r="1588" spans="1:16" ht="19.5" customHeight="1" x14ac:dyDescent="0.2">
      <c r="B1588" s="33" t="s">
        <v>40</v>
      </c>
      <c r="C1588" s="34">
        <v>0</v>
      </c>
      <c r="D1588" s="34">
        <v>335</v>
      </c>
      <c r="E1588" s="35">
        <f t="shared" ref="E1588:E1590" si="918">SUM(C1588:D1588)</f>
        <v>335</v>
      </c>
      <c r="F1588" s="34">
        <v>0</v>
      </c>
      <c r="G1588" s="34">
        <v>0</v>
      </c>
      <c r="H1588" s="34">
        <v>0</v>
      </c>
      <c r="I1588" s="36">
        <f t="shared" ref="I1588:I1590" si="919">SUM(F1588:H1588)</f>
        <v>0</v>
      </c>
      <c r="J1588" s="37">
        <v>32085</v>
      </c>
      <c r="K1588" s="37">
        <v>26292</v>
      </c>
      <c r="L1588" s="37">
        <f>SUM(J1588:K1588)</f>
        <v>58377</v>
      </c>
      <c r="M1588" s="37">
        <f>I1588+L1588</f>
        <v>58377</v>
      </c>
      <c r="N1588" s="37">
        <v>1121</v>
      </c>
      <c r="O1588" s="37">
        <v>0</v>
      </c>
      <c r="P1588" s="38">
        <f>SUM(N1588:O1588)</f>
        <v>1121</v>
      </c>
    </row>
    <row r="1589" spans="1:16" ht="19.5" customHeight="1" x14ac:dyDescent="0.2">
      <c r="B1589" s="27" t="s">
        <v>46</v>
      </c>
      <c r="C1589" s="28">
        <v>0</v>
      </c>
      <c r="D1589" s="28">
        <v>313</v>
      </c>
      <c r="E1589" s="28">
        <f t="shared" si="918"/>
        <v>313</v>
      </c>
      <c r="F1589" s="28">
        <v>0</v>
      </c>
      <c r="G1589" s="28">
        <v>0</v>
      </c>
      <c r="H1589" s="28">
        <v>0</v>
      </c>
      <c r="I1589" s="29">
        <f t="shared" si="919"/>
        <v>0</v>
      </c>
      <c r="J1589" s="29">
        <v>28134</v>
      </c>
      <c r="K1589" s="29">
        <v>27922</v>
      </c>
      <c r="L1589" s="29">
        <f>SUM(J1589:K1589)</f>
        <v>56056</v>
      </c>
      <c r="M1589" s="29">
        <f>I1589+L1589</f>
        <v>56056</v>
      </c>
      <c r="N1589" s="29">
        <v>1120</v>
      </c>
      <c r="O1589" s="31">
        <v>0</v>
      </c>
      <c r="P1589" s="30">
        <f>SUM(N1589:O1589)</f>
        <v>1120</v>
      </c>
    </row>
    <row r="1590" spans="1:16" ht="19.5" customHeight="1" x14ac:dyDescent="0.2">
      <c r="B1590" s="27" t="s">
        <v>8</v>
      </c>
      <c r="C1590" s="28">
        <v>0</v>
      </c>
      <c r="D1590" s="28">
        <v>370</v>
      </c>
      <c r="E1590" s="28">
        <f t="shared" si="918"/>
        <v>370</v>
      </c>
      <c r="F1590" s="28">
        <v>0</v>
      </c>
      <c r="G1590" s="28">
        <v>0</v>
      </c>
      <c r="H1590" s="28">
        <v>0</v>
      </c>
      <c r="I1590" s="29">
        <f t="shared" si="919"/>
        <v>0</v>
      </c>
      <c r="J1590" s="29">
        <v>35485</v>
      </c>
      <c r="K1590" s="29">
        <v>36033</v>
      </c>
      <c r="L1590" s="29">
        <f>SUM(J1590:K1590)</f>
        <v>71518</v>
      </c>
      <c r="M1590" s="29">
        <f>I1590+L1590</f>
        <v>71518</v>
      </c>
      <c r="N1590" s="29">
        <v>1369</v>
      </c>
      <c r="O1590" s="31">
        <v>0</v>
      </c>
      <c r="P1590" s="30">
        <f>SUM(N1590:O1590)</f>
        <v>1369</v>
      </c>
    </row>
    <row r="1591" spans="1:16" ht="19.5" customHeight="1" x14ac:dyDescent="0.2">
      <c r="B1591" s="32"/>
      <c r="C1591" s="28"/>
      <c r="D1591" s="28"/>
      <c r="E1591" s="28"/>
      <c r="F1591" s="28"/>
      <c r="G1591" s="28"/>
      <c r="H1591" s="28"/>
      <c r="I1591" s="28"/>
      <c r="J1591" s="28"/>
      <c r="K1591" s="28"/>
      <c r="L1591" s="28"/>
      <c r="M1591" s="28"/>
      <c r="N1591" s="28"/>
      <c r="O1591" s="28"/>
      <c r="P1591" s="30"/>
    </row>
    <row r="1592" spans="1:16" ht="19.5" customHeight="1" x14ac:dyDescent="0.2">
      <c r="A1592" s="4" t="s">
        <v>882</v>
      </c>
      <c r="B1592" s="32" t="s">
        <v>74</v>
      </c>
      <c r="C1592" s="28">
        <f>SUM(C1576:C1584,C1588:C1590)</f>
        <v>0</v>
      </c>
      <c r="D1592" s="28">
        <f t="shared" ref="D1592:P1592" si="920">SUM(D1576:D1584,D1588:D1590)</f>
        <v>4114</v>
      </c>
      <c r="E1592" s="28">
        <f t="shared" si="920"/>
        <v>4114</v>
      </c>
      <c r="F1592" s="28">
        <f t="shared" si="920"/>
        <v>0</v>
      </c>
      <c r="G1592" s="28">
        <f t="shared" si="920"/>
        <v>0</v>
      </c>
      <c r="H1592" s="28">
        <f t="shared" si="920"/>
        <v>0</v>
      </c>
      <c r="I1592" s="28">
        <f t="shared" si="920"/>
        <v>0</v>
      </c>
      <c r="J1592" s="28">
        <f t="shared" si="920"/>
        <v>349564</v>
      </c>
      <c r="K1592" s="28">
        <f t="shared" si="920"/>
        <v>352870</v>
      </c>
      <c r="L1592" s="28">
        <f t="shared" si="920"/>
        <v>702434</v>
      </c>
      <c r="M1592" s="28">
        <f t="shared" si="920"/>
        <v>702434</v>
      </c>
      <c r="N1592" s="28">
        <f t="shared" si="920"/>
        <v>14756</v>
      </c>
      <c r="O1592" s="28">
        <f t="shared" si="920"/>
        <v>0</v>
      </c>
      <c r="P1592" s="28">
        <f t="shared" si="920"/>
        <v>14756</v>
      </c>
    </row>
    <row r="1593" spans="1:16" ht="7" customHeight="1" x14ac:dyDescent="0.2">
      <c r="B1593" s="39"/>
      <c r="C1593" s="40"/>
      <c r="D1593" s="40"/>
      <c r="E1593" s="40"/>
      <c r="F1593" s="40"/>
      <c r="G1593" s="40"/>
      <c r="H1593" s="40"/>
      <c r="I1593" s="40"/>
      <c r="J1593" s="40"/>
      <c r="K1593" s="40"/>
      <c r="L1593" s="40"/>
      <c r="M1593" s="40"/>
      <c r="N1593" s="40"/>
      <c r="O1593" s="41"/>
      <c r="P1593" s="42"/>
    </row>
    <row r="1594" spans="1:16" ht="19.5" customHeight="1" x14ac:dyDescent="0.2">
      <c r="B1594" s="43"/>
      <c r="C1594" s="43"/>
      <c r="D1594" s="43"/>
      <c r="E1594" s="43"/>
      <c r="F1594" s="43"/>
      <c r="G1594" s="43"/>
      <c r="H1594" s="43"/>
      <c r="I1594" s="43"/>
      <c r="J1594" s="43"/>
      <c r="K1594" s="43"/>
      <c r="L1594" s="43"/>
      <c r="M1594" s="43"/>
      <c r="N1594" s="43"/>
      <c r="O1594" s="44"/>
      <c r="P1594" s="44"/>
    </row>
    <row r="1595" spans="1:16" ht="19.5" customHeight="1" x14ac:dyDescent="0.2">
      <c r="B1595" s="43"/>
      <c r="C1595" s="43"/>
      <c r="D1595" s="43"/>
      <c r="E1595" s="43"/>
      <c r="F1595" s="43"/>
      <c r="G1595" s="43"/>
      <c r="H1595" s="43"/>
      <c r="I1595" s="43"/>
      <c r="J1595" s="43"/>
      <c r="K1595" s="43"/>
      <c r="L1595" s="43"/>
      <c r="M1595" s="43"/>
      <c r="N1595" s="43"/>
      <c r="O1595" s="44"/>
      <c r="P1595" s="44"/>
    </row>
    <row r="1596" spans="1:16" ht="19.5" customHeight="1" x14ac:dyDescent="0.2">
      <c r="B1596" s="10" t="s">
        <v>11</v>
      </c>
      <c r="C1596" s="11"/>
      <c r="D1596" s="12"/>
      <c r="E1596" s="12"/>
      <c r="F1596" s="12" t="s">
        <v>85</v>
      </c>
      <c r="G1596" s="12"/>
      <c r="H1596" s="12"/>
      <c r="I1596" s="12"/>
      <c r="J1596" s="11"/>
      <c r="K1596" s="12"/>
      <c r="L1596" s="12"/>
      <c r="M1596" s="12" t="s">
        <v>77</v>
      </c>
      <c r="N1596" s="12"/>
      <c r="O1596" s="45"/>
      <c r="P1596" s="46"/>
    </row>
    <row r="1597" spans="1:16" ht="19.5" customHeight="1" x14ac:dyDescent="0.2">
      <c r="B1597" s="47"/>
      <c r="C1597" s="14"/>
      <c r="D1597" s="16" t="s">
        <v>31</v>
      </c>
      <c r="E1597" s="16"/>
      <c r="F1597" s="14"/>
      <c r="G1597" s="16" t="s">
        <v>26</v>
      </c>
      <c r="H1597" s="16"/>
      <c r="I1597" s="14" t="s">
        <v>69</v>
      </c>
      <c r="J1597" s="14"/>
      <c r="K1597" s="16" t="s">
        <v>31</v>
      </c>
      <c r="L1597" s="16"/>
      <c r="M1597" s="14"/>
      <c r="N1597" s="16" t="s">
        <v>26</v>
      </c>
      <c r="O1597" s="48"/>
      <c r="P1597" s="49" t="s">
        <v>14</v>
      </c>
    </row>
    <row r="1598" spans="1:16" ht="19.5" customHeight="1" x14ac:dyDescent="0.2">
      <c r="B1598" s="50" t="s">
        <v>35</v>
      </c>
      <c r="C1598" s="14" t="s">
        <v>76</v>
      </c>
      <c r="D1598" s="14" t="s">
        <v>60</v>
      </c>
      <c r="E1598" s="14" t="s">
        <v>38</v>
      </c>
      <c r="F1598" s="14" t="s">
        <v>76</v>
      </c>
      <c r="G1598" s="14" t="s">
        <v>60</v>
      </c>
      <c r="H1598" s="14" t="s">
        <v>38</v>
      </c>
      <c r="I1598" s="17"/>
      <c r="J1598" s="14" t="s">
        <v>76</v>
      </c>
      <c r="K1598" s="14" t="s">
        <v>60</v>
      </c>
      <c r="L1598" s="14" t="s">
        <v>38</v>
      </c>
      <c r="M1598" s="14" t="s">
        <v>76</v>
      </c>
      <c r="N1598" s="14" t="s">
        <v>60</v>
      </c>
      <c r="O1598" s="51" t="s">
        <v>38</v>
      </c>
      <c r="P1598" s="52"/>
    </row>
    <row r="1599" spans="1:16" ht="7" customHeight="1" x14ac:dyDescent="0.2">
      <c r="B1599" s="53"/>
      <c r="C1599" s="14"/>
      <c r="D1599" s="14"/>
      <c r="E1599" s="14"/>
      <c r="F1599" s="14"/>
      <c r="G1599" s="14"/>
      <c r="H1599" s="14"/>
      <c r="I1599" s="14"/>
      <c r="J1599" s="14"/>
      <c r="K1599" s="14"/>
      <c r="L1599" s="14"/>
      <c r="M1599" s="14"/>
      <c r="N1599" s="14"/>
      <c r="O1599" s="51"/>
      <c r="P1599" s="49"/>
    </row>
    <row r="1600" spans="1:16" ht="19.5" customHeight="1" x14ac:dyDescent="0.2">
      <c r="B1600" s="27" t="s">
        <v>40</v>
      </c>
      <c r="C1600" s="28">
        <v>0</v>
      </c>
      <c r="D1600" s="28">
        <v>0</v>
      </c>
      <c r="E1600" s="28">
        <f>SUM(C1600:D1600)</f>
        <v>0</v>
      </c>
      <c r="F1600" s="28">
        <v>89</v>
      </c>
      <c r="G1600" s="28">
        <v>46</v>
      </c>
      <c r="H1600" s="28">
        <f>SUM(F1600:G1600)</f>
        <v>135</v>
      </c>
      <c r="I1600" s="28">
        <f>E1600+H1600</f>
        <v>135</v>
      </c>
      <c r="J1600" s="28">
        <v>0</v>
      </c>
      <c r="K1600" s="28">
        <v>0</v>
      </c>
      <c r="L1600" s="28">
        <f>SUM(J1600:K1600)</f>
        <v>0</v>
      </c>
      <c r="M1600" s="28">
        <v>5743</v>
      </c>
      <c r="N1600" s="28">
        <v>0</v>
      </c>
      <c r="O1600" s="28">
        <f>SUM(M1600:N1600)</f>
        <v>5743</v>
      </c>
      <c r="P1600" s="30">
        <f>L1600+O1600</f>
        <v>5743</v>
      </c>
    </row>
    <row r="1601" spans="1:16" ht="19.5" customHeight="1" x14ac:dyDescent="0.2">
      <c r="B1601" s="27" t="s">
        <v>46</v>
      </c>
      <c r="C1601" s="28">
        <v>0</v>
      </c>
      <c r="D1601" s="28">
        <v>0</v>
      </c>
      <c r="E1601" s="28">
        <f t="shared" ref="E1601:E1611" si="921">SUM(C1601:D1601)</f>
        <v>0</v>
      </c>
      <c r="F1601" s="28">
        <v>91</v>
      </c>
      <c r="G1601" s="28">
        <v>45</v>
      </c>
      <c r="H1601" s="28">
        <f t="shared" ref="H1601:H1611" si="922">SUM(F1601:G1601)</f>
        <v>136</v>
      </c>
      <c r="I1601" s="28">
        <f>E1601+H1601</f>
        <v>136</v>
      </c>
      <c r="J1601" s="28">
        <v>0</v>
      </c>
      <c r="K1601" s="28">
        <v>0</v>
      </c>
      <c r="L1601" s="28">
        <f t="shared" ref="L1601:L1611" si="923">SUM(J1601:K1601)</f>
        <v>0</v>
      </c>
      <c r="M1601" s="28">
        <v>4561</v>
      </c>
      <c r="N1601" s="25">
        <v>0</v>
      </c>
      <c r="O1601" s="28">
        <f t="shared" ref="O1601:O1611" si="924">SUM(M1601:N1601)</f>
        <v>4561</v>
      </c>
      <c r="P1601" s="30">
        <f t="shared" ref="P1601:P1611" si="925">L1601+O1601</f>
        <v>4561</v>
      </c>
    </row>
    <row r="1602" spans="1:16" ht="19.5" customHeight="1" x14ac:dyDescent="0.2">
      <c r="B1602" s="27" t="s">
        <v>8</v>
      </c>
      <c r="C1602" s="28">
        <v>0</v>
      </c>
      <c r="D1602" s="28">
        <v>0</v>
      </c>
      <c r="E1602" s="28">
        <f t="shared" si="921"/>
        <v>0</v>
      </c>
      <c r="F1602" s="28">
        <v>104</v>
      </c>
      <c r="G1602" s="28">
        <v>53</v>
      </c>
      <c r="H1602" s="28">
        <f t="shared" si="922"/>
        <v>157</v>
      </c>
      <c r="I1602" s="28">
        <f>E1602+H1602</f>
        <v>157</v>
      </c>
      <c r="J1602" s="28">
        <v>0</v>
      </c>
      <c r="K1602" s="28">
        <v>0</v>
      </c>
      <c r="L1602" s="28">
        <f t="shared" si="923"/>
        <v>0</v>
      </c>
      <c r="M1602" s="28">
        <v>5640</v>
      </c>
      <c r="N1602" s="28">
        <v>0</v>
      </c>
      <c r="O1602" s="28">
        <f t="shared" si="924"/>
        <v>5640</v>
      </c>
      <c r="P1602" s="30">
        <f t="shared" si="925"/>
        <v>5640</v>
      </c>
    </row>
    <row r="1603" spans="1:16" ht="19.5" customHeight="1" x14ac:dyDescent="0.2">
      <c r="B1603" s="27" t="s">
        <v>50</v>
      </c>
      <c r="C1603" s="28">
        <v>0</v>
      </c>
      <c r="D1603" s="28">
        <v>0</v>
      </c>
      <c r="E1603" s="28">
        <f t="shared" si="921"/>
        <v>0</v>
      </c>
      <c r="F1603" s="28">
        <v>93</v>
      </c>
      <c r="G1603" s="28">
        <v>49</v>
      </c>
      <c r="H1603" s="28">
        <f t="shared" si="922"/>
        <v>142</v>
      </c>
      <c r="I1603" s="28">
        <f t="shared" ref="I1603:I1611" si="926">E1603+H1603</f>
        <v>142</v>
      </c>
      <c r="J1603" s="28">
        <v>0</v>
      </c>
      <c r="K1603" s="28">
        <v>0</v>
      </c>
      <c r="L1603" s="28">
        <f t="shared" si="923"/>
        <v>0</v>
      </c>
      <c r="M1603" s="28">
        <v>5243</v>
      </c>
      <c r="N1603" s="28">
        <v>0</v>
      </c>
      <c r="O1603" s="28">
        <f t="shared" si="924"/>
        <v>5243</v>
      </c>
      <c r="P1603" s="30">
        <f t="shared" si="925"/>
        <v>5243</v>
      </c>
    </row>
    <row r="1604" spans="1:16" ht="19.5" customHeight="1" x14ac:dyDescent="0.2">
      <c r="B1604" s="27" t="s">
        <v>51</v>
      </c>
      <c r="C1604" s="28">
        <v>0</v>
      </c>
      <c r="D1604" s="28">
        <v>0</v>
      </c>
      <c r="E1604" s="28">
        <f t="shared" si="921"/>
        <v>0</v>
      </c>
      <c r="F1604" s="28">
        <v>84</v>
      </c>
      <c r="G1604" s="28">
        <v>41</v>
      </c>
      <c r="H1604" s="28">
        <f t="shared" si="922"/>
        <v>125</v>
      </c>
      <c r="I1604" s="28">
        <f t="shared" si="926"/>
        <v>125</v>
      </c>
      <c r="J1604" s="28">
        <v>0</v>
      </c>
      <c r="K1604" s="28">
        <v>0</v>
      </c>
      <c r="L1604" s="28">
        <f t="shared" si="923"/>
        <v>0</v>
      </c>
      <c r="M1604" s="28">
        <v>5074</v>
      </c>
      <c r="N1604" s="28">
        <v>0</v>
      </c>
      <c r="O1604" s="28">
        <f t="shared" si="924"/>
        <v>5074</v>
      </c>
      <c r="P1604" s="30">
        <f t="shared" si="925"/>
        <v>5074</v>
      </c>
    </row>
    <row r="1605" spans="1:16" ht="19.5" customHeight="1" x14ac:dyDescent="0.2">
      <c r="B1605" s="27" t="s">
        <v>53</v>
      </c>
      <c r="C1605" s="28">
        <v>0</v>
      </c>
      <c r="D1605" s="28">
        <v>0</v>
      </c>
      <c r="E1605" s="28">
        <f t="shared" si="921"/>
        <v>0</v>
      </c>
      <c r="F1605" s="28">
        <v>91</v>
      </c>
      <c r="G1605" s="28">
        <v>73</v>
      </c>
      <c r="H1605" s="28">
        <f t="shared" si="922"/>
        <v>164</v>
      </c>
      <c r="I1605" s="28">
        <f t="shared" si="926"/>
        <v>164</v>
      </c>
      <c r="J1605" s="28">
        <v>0</v>
      </c>
      <c r="K1605" s="28">
        <v>0</v>
      </c>
      <c r="L1605" s="28">
        <f t="shared" si="923"/>
        <v>0</v>
      </c>
      <c r="M1605" s="28">
        <v>5195</v>
      </c>
      <c r="N1605" s="28">
        <v>0</v>
      </c>
      <c r="O1605" s="28">
        <f t="shared" si="924"/>
        <v>5195</v>
      </c>
      <c r="P1605" s="30">
        <f t="shared" si="925"/>
        <v>5195</v>
      </c>
    </row>
    <row r="1606" spans="1:16" ht="19.5" customHeight="1" x14ac:dyDescent="0.2">
      <c r="B1606" s="27" t="s">
        <v>58</v>
      </c>
      <c r="C1606" s="28">
        <v>0</v>
      </c>
      <c r="D1606" s="28">
        <v>0</v>
      </c>
      <c r="E1606" s="28">
        <f t="shared" si="921"/>
        <v>0</v>
      </c>
      <c r="F1606" s="28">
        <v>89</v>
      </c>
      <c r="G1606" s="28">
        <v>51</v>
      </c>
      <c r="H1606" s="28">
        <f t="shared" si="922"/>
        <v>140</v>
      </c>
      <c r="I1606" s="28">
        <f t="shared" si="926"/>
        <v>140</v>
      </c>
      <c r="J1606" s="28">
        <v>0</v>
      </c>
      <c r="K1606" s="28">
        <v>0</v>
      </c>
      <c r="L1606" s="28">
        <f t="shared" si="923"/>
        <v>0</v>
      </c>
      <c r="M1606" s="28">
        <v>4871</v>
      </c>
      <c r="N1606" s="28">
        <v>0</v>
      </c>
      <c r="O1606" s="28">
        <f t="shared" si="924"/>
        <v>4871</v>
      </c>
      <c r="P1606" s="30">
        <f t="shared" si="925"/>
        <v>4871</v>
      </c>
    </row>
    <row r="1607" spans="1:16" ht="19.5" customHeight="1" x14ac:dyDescent="0.2">
      <c r="B1607" s="27" t="s">
        <v>4</v>
      </c>
      <c r="C1607" s="28">
        <v>0</v>
      </c>
      <c r="D1607" s="28">
        <v>0</v>
      </c>
      <c r="E1607" s="28">
        <f t="shared" si="921"/>
        <v>0</v>
      </c>
      <c r="F1607" s="28">
        <v>83</v>
      </c>
      <c r="G1607" s="28">
        <v>50</v>
      </c>
      <c r="H1607" s="28">
        <f t="shared" si="922"/>
        <v>133</v>
      </c>
      <c r="I1607" s="28">
        <f t="shared" si="926"/>
        <v>133</v>
      </c>
      <c r="J1607" s="28">
        <v>0</v>
      </c>
      <c r="K1607" s="28">
        <v>0</v>
      </c>
      <c r="L1607" s="28">
        <f t="shared" si="923"/>
        <v>0</v>
      </c>
      <c r="M1607" s="28">
        <v>4718</v>
      </c>
      <c r="N1607" s="28">
        <v>0</v>
      </c>
      <c r="O1607" s="28">
        <f t="shared" si="924"/>
        <v>4718</v>
      </c>
      <c r="P1607" s="30">
        <f t="shared" si="925"/>
        <v>4718</v>
      </c>
    </row>
    <row r="1608" spans="1:16" ht="19.5" customHeight="1" x14ac:dyDescent="0.2">
      <c r="B1608" s="27" t="s">
        <v>59</v>
      </c>
      <c r="C1608" s="28">
        <v>0</v>
      </c>
      <c r="D1608" s="28">
        <v>0</v>
      </c>
      <c r="E1608" s="28">
        <f t="shared" si="921"/>
        <v>0</v>
      </c>
      <c r="F1608" s="28">
        <v>90</v>
      </c>
      <c r="G1608" s="28">
        <v>49</v>
      </c>
      <c r="H1608" s="28">
        <f t="shared" si="922"/>
        <v>139</v>
      </c>
      <c r="I1608" s="28">
        <f t="shared" si="926"/>
        <v>139</v>
      </c>
      <c r="J1608" s="28">
        <v>0</v>
      </c>
      <c r="K1608" s="28">
        <v>0</v>
      </c>
      <c r="L1608" s="28">
        <f t="shared" si="923"/>
        <v>0</v>
      </c>
      <c r="M1608" s="28">
        <v>4541</v>
      </c>
      <c r="N1608" s="28">
        <v>0</v>
      </c>
      <c r="O1608" s="28">
        <f t="shared" si="924"/>
        <v>4541</v>
      </c>
      <c r="P1608" s="30">
        <f t="shared" si="925"/>
        <v>4541</v>
      </c>
    </row>
    <row r="1609" spans="1:16" ht="19.5" customHeight="1" x14ac:dyDescent="0.2">
      <c r="B1609" s="27" t="s">
        <v>25</v>
      </c>
      <c r="C1609" s="28">
        <v>0</v>
      </c>
      <c r="D1609" s="28">
        <v>0</v>
      </c>
      <c r="E1609" s="28">
        <f t="shared" si="921"/>
        <v>0</v>
      </c>
      <c r="F1609" s="28">
        <v>91</v>
      </c>
      <c r="G1609" s="28">
        <v>51</v>
      </c>
      <c r="H1609" s="28">
        <f t="shared" si="922"/>
        <v>142</v>
      </c>
      <c r="I1609" s="28">
        <f t="shared" si="926"/>
        <v>142</v>
      </c>
      <c r="J1609" s="28">
        <v>0</v>
      </c>
      <c r="K1609" s="28">
        <v>0</v>
      </c>
      <c r="L1609" s="28">
        <f t="shared" si="923"/>
        <v>0</v>
      </c>
      <c r="M1609" s="28">
        <v>4943</v>
      </c>
      <c r="N1609" s="28">
        <v>0</v>
      </c>
      <c r="O1609" s="28">
        <f t="shared" si="924"/>
        <v>4943</v>
      </c>
      <c r="P1609" s="30">
        <f t="shared" si="925"/>
        <v>4943</v>
      </c>
    </row>
    <row r="1610" spans="1:16" ht="19.5" customHeight="1" x14ac:dyDescent="0.2">
      <c r="B1610" s="27" t="s">
        <v>19</v>
      </c>
      <c r="C1610" s="28">
        <v>0</v>
      </c>
      <c r="D1610" s="28">
        <v>0</v>
      </c>
      <c r="E1610" s="28">
        <f t="shared" si="921"/>
        <v>0</v>
      </c>
      <c r="F1610" s="28">
        <v>92</v>
      </c>
      <c r="G1610" s="28">
        <v>50</v>
      </c>
      <c r="H1610" s="28">
        <f t="shared" si="922"/>
        <v>142</v>
      </c>
      <c r="I1610" s="28">
        <f t="shared" si="926"/>
        <v>142</v>
      </c>
      <c r="J1610" s="28">
        <v>0</v>
      </c>
      <c r="K1610" s="28">
        <v>0</v>
      </c>
      <c r="L1610" s="28">
        <f t="shared" si="923"/>
        <v>0</v>
      </c>
      <c r="M1610" s="28">
        <v>4896</v>
      </c>
      <c r="N1610" s="28">
        <v>0</v>
      </c>
      <c r="O1610" s="28">
        <f t="shared" si="924"/>
        <v>4896</v>
      </c>
      <c r="P1610" s="30">
        <f t="shared" si="925"/>
        <v>4896</v>
      </c>
    </row>
    <row r="1611" spans="1:16" ht="19.5" customHeight="1" x14ac:dyDescent="0.2">
      <c r="B1611" s="27" t="s">
        <v>66</v>
      </c>
      <c r="C1611" s="28">
        <v>0</v>
      </c>
      <c r="D1611" s="28">
        <v>0</v>
      </c>
      <c r="E1611" s="28">
        <f t="shared" si="921"/>
        <v>0</v>
      </c>
      <c r="F1611" s="28">
        <v>106</v>
      </c>
      <c r="G1611" s="28">
        <v>54</v>
      </c>
      <c r="H1611" s="28">
        <f t="shared" si="922"/>
        <v>160</v>
      </c>
      <c r="I1611" s="28">
        <f t="shared" si="926"/>
        <v>160</v>
      </c>
      <c r="J1611" s="28">
        <v>0</v>
      </c>
      <c r="K1611" s="28">
        <v>0</v>
      </c>
      <c r="L1611" s="28">
        <f t="shared" si="923"/>
        <v>0</v>
      </c>
      <c r="M1611" s="28">
        <v>6941</v>
      </c>
      <c r="N1611" s="28">
        <v>0</v>
      </c>
      <c r="O1611" s="28">
        <f t="shared" si="924"/>
        <v>6941</v>
      </c>
      <c r="P1611" s="30">
        <f t="shared" si="925"/>
        <v>6941</v>
      </c>
    </row>
    <row r="1612" spans="1:16" ht="19.5" customHeight="1" x14ac:dyDescent="0.2">
      <c r="B1612" s="32"/>
      <c r="C1612" s="28"/>
      <c r="D1612" s="28"/>
      <c r="E1612" s="28"/>
      <c r="F1612" s="28"/>
      <c r="G1612" s="28"/>
      <c r="H1612" s="28"/>
      <c r="I1612" s="28"/>
      <c r="J1612" s="28"/>
      <c r="K1612" s="28"/>
      <c r="L1612" s="28"/>
      <c r="M1612" s="28"/>
      <c r="N1612" s="28"/>
      <c r="O1612" s="28"/>
      <c r="P1612" s="30"/>
    </row>
    <row r="1613" spans="1:16" ht="19.5" customHeight="1" x14ac:dyDescent="0.2">
      <c r="A1613" s="4" t="s">
        <v>883</v>
      </c>
      <c r="B1613" s="32" t="s">
        <v>72</v>
      </c>
      <c r="C1613" s="28">
        <f>SUM(C1600:C1611)</f>
        <v>0</v>
      </c>
      <c r="D1613" s="28">
        <f t="shared" ref="D1613:P1613" si="927">SUM(D1600:D1611)</f>
        <v>0</v>
      </c>
      <c r="E1613" s="28">
        <f t="shared" si="927"/>
        <v>0</v>
      </c>
      <c r="F1613" s="28">
        <f t="shared" si="927"/>
        <v>1103</v>
      </c>
      <c r="G1613" s="28">
        <f t="shared" si="927"/>
        <v>612</v>
      </c>
      <c r="H1613" s="28">
        <f t="shared" si="927"/>
        <v>1715</v>
      </c>
      <c r="I1613" s="28">
        <f t="shared" si="927"/>
        <v>1715</v>
      </c>
      <c r="J1613" s="28">
        <f t="shared" si="927"/>
        <v>0</v>
      </c>
      <c r="K1613" s="28">
        <f t="shared" si="927"/>
        <v>0</v>
      </c>
      <c r="L1613" s="28">
        <f t="shared" si="927"/>
        <v>0</v>
      </c>
      <c r="M1613" s="28">
        <f t="shared" si="927"/>
        <v>62366</v>
      </c>
      <c r="N1613" s="28">
        <f t="shared" si="927"/>
        <v>0</v>
      </c>
      <c r="O1613" s="28">
        <f t="shared" si="927"/>
        <v>62366</v>
      </c>
      <c r="P1613" s="28">
        <f t="shared" si="927"/>
        <v>62366</v>
      </c>
    </row>
    <row r="1614" spans="1:16" ht="7" customHeight="1" x14ac:dyDescent="0.2">
      <c r="B1614" s="32"/>
      <c r="C1614" s="28"/>
      <c r="D1614" s="28"/>
      <c r="E1614" s="28"/>
      <c r="F1614" s="28"/>
      <c r="G1614" s="28"/>
      <c r="H1614" s="28"/>
      <c r="I1614" s="28"/>
      <c r="J1614" s="28"/>
      <c r="K1614" s="28"/>
      <c r="L1614" s="28"/>
      <c r="M1614" s="28"/>
      <c r="N1614" s="28"/>
      <c r="O1614" s="28"/>
      <c r="P1614" s="30"/>
    </row>
    <row r="1615" spans="1:16" ht="19.5" customHeight="1" x14ac:dyDescent="0.2">
      <c r="B1615" s="33" t="s">
        <v>40</v>
      </c>
      <c r="C1615" s="34">
        <v>0</v>
      </c>
      <c r="D1615" s="34">
        <v>0</v>
      </c>
      <c r="E1615" s="34">
        <f t="shared" ref="E1615:E1617" si="928">SUM(C1615:D1615)</f>
        <v>0</v>
      </c>
      <c r="F1615" s="34">
        <v>87</v>
      </c>
      <c r="G1615" s="34">
        <v>53</v>
      </c>
      <c r="H1615" s="34">
        <f t="shared" ref="H1615:H1617" si="929">SUM(F1615:G1615)</f>
        <v>140</v>
      </c>
      <c r="I1615" s="34">
        <f t="shared" ref="I1615:I1617" si="930">E1615+H1615</f>
        <v>140</v>
      </c>
      <c r="J1615" s="34">
        <v>0</v>
      </c>
      <c r="K1615" s="34">
        <v>0</v>
      </c>
      <c r="L1615" s="34">
        <f t="shared" ref="L1615:L1617" si="931">SUM(J1615:K1615)</f>
        <v>0</v>
      </c>
      <c r="M1615" s="34">
        <v>6710</v>
      </c>
      <c r="N1615" s="34">
        <v>0</v>
      </c>
      <c r="O1615" s="34">
        <f t="shared" ref="O1615:O1617" si="932">SUM(M1615:N1615)</f>
        <v>6710</v>
      </c>
      <c r="P1615" s="38">
        <f t="shared" ref="P1615:P1617" si="933">L1615+O1615</f>
        <v>6710</v>
      </c>
    </row>
    <row r="1616" spans="1:16" ht="19.5" customHeight="1" x14ac:dyDescent="0.2">
      <c r="B1616" s="27" t="s">
        <v>46</v>
      </c>
      <c r="C1616" s="28">
        <v>0</v>
      </c>
      <c r="D1616" s="28">
        <v>0</v>
      </c>
      <c r="E1616" s="28">
        <f t="shared" si="928"/>
        <v>0</v>
      </c>
      <c r="F1616" s="28">
        <v>95</v>
      </c>
      <c r="G1616" s="28">
        <v>68</v>
      </c>
      <c r="H1616" s="28">
        <f t="shared" si="929"/>
        <v>163</v>
      </c>
      <c r="I1616" s="28">
        <f t="shared" si="930"/>
        <v>163</v>
      </c>
      <c r="J1616" s="28">
        <v>0</v>
      </c>
      <c r="K1616" s="28">
        <v>0</v>
      </c>
      <c r="L1616" s="28">
        <f t="shared" si="931"/>
        <v>0</v>
      </c>
      <c r="M1616" s="28">
        <v>4715</v>
      </c>
      <c r="N1616" s="25">
        <v>0</v>
      </c>
      <c r="O1616" s="28">
        <f t="shared" si="932"/>
        <v>4715</v>
      </c>
      <c r="P1616" s="30">
        <f t="shared" si="933"/>
        <v>4715</v>
      </c>
    </row>
    <row r="1617" spans="1:16" ht="19.5" customHeight="1" x14ac:dyDescent="0.2">
      <c r="B1617" s="27" t="s">
        <v>8</v>
      </c>
      <c r="C1617" s="28">
        <v>0</v>
      </c>
      <c r="D1617" s="28">
        <v>0</v>
      </c>
      <c r="E1617" s="28">
        <f t="shared" si="928"/>
        <v>0</v>
      </c>
      <c r="F1617" s="28">
        <v>117</v>
      </c>
      <c r="G1617" s="28">
        <v>50</v>
      </c>
      <c r="H1617" s="28">
        <f t="shared" si="929"/>
        <v>167</v>
      </c>
      <c r="I1617" s="28">
        <f t="shared" si="930"/>
        <v>167</v>
      </c>
      <c r="J1617" s="28">
        <v>0</v>
      </c>
      <c r="K1617" s="28">
        <v>0</v>
      </c>
      <c r="L1617" s="28">
        <f t="shared" si="931"/>
        <v>0</v>
      </c>
      <c r="M1617" s="28">
        <v>5538</v>
      </c>
      <c r="N1617" s="28">
        <v>0</v>
      </c>
      <c r="O1617" s="28">
        <f t="shared" si="932"/>
        <v>5538</v>
      </c>
      <c r="P1617" s="30">
        <f t="shared" si="933"/>
        <v>5538</v>
      </c>
    </row>
    <row r="1618" spans="1:16" ht="19.5" customHeight="1" x14ac:dyDescent="0.2">
      <c r="B1618" s="32"/>
      <c r="C1618" s="28"/>
      <c r="D1618" s="28"/>
      <c r="E1618" s="28"/>
      <c r="F1618" s="28"/>
      <c r="G1618" s="28"/>
      <c r="H1618" s="28"/>
      <c r="I1618" s="28"/>
      <c r="J1618" s="28"/>
      <c r="K1618" s="28"/>
      <c r="L1618" s="28"/>
      <c r="M1618" s="28"/>
      <c r="N1618" s="28"/>
      <c r="O1618" s="28"/>
      <c r="P1618" s="30"/>
    </row>
    <row r="1619" spans="1:16" ht="19.5" customHeight="1" x14ac:dyDescent="0.2">
      <c r="A1619" s="4" t="s">
        <v>884</v>
      </c>
      <c r="B1619" s="32" t="s">
        <v>74</v>
      </c>
      <c r="C1619" s="28">
        <f>SUM(C1603:C1611,C1615:C1617)</f>
        <v>0</v>
      </c>
      <c r="D1619" s="28">
        <f t="shared" ref="D1619:P1619" si="934">SUM(D1603:D1611,D1615:D1617)</f>
        <v>0</v>
      </c>
      <c r="E1619" s="28">
        <f t="shared" si="934"/>
        <v>0</v>
      </c>
      <c r="F1619" s="28">
        <f t="shared" si="934"/>
        <v>1118</v>
      </c>
      <c r="G1619" s="28">
        <f t="shared" si="934"/>
        <v>639</v>
      </c>
      <c r="H1619" s="28">
        <f t="shared" si="934"/>
        <v>1757</v>
      </c>
      <c r="I1619" s="28">
        <f t="shared" si="934"/>
        <v>1757</v>
      </c>
      <c r="J1619" s="28">
        <f t="shared" si="934"/>
        <v>0</v>
      </c>
      <c r="K1619" s="28">
        <f t="shared" si="934"/>
        <v>0</v>
      </c>
      <c r="L1619" s="28">
        <f t="shared" si="934"/>
        <v>0</v>
      </c>
      <c r="M1619" s="28">
        <f t="shared" si="934"/>
        <v>63385</v>
      </c>
      <c r="N1619" s="28">
        <f t="shared" si="934"/>
        <v>0</v>
      </c>
      <c r="O1619" s="28">
        <f t="shared" si="934"/>
        <v>63385</v>
      </c>
      <c r="P1619" s="28">
        <f t="shared" si="934"/>
        <v>63385</v>
      </c>
    </row>
    <row r="1620" spans="1:16" ht="7" customHeight="1" x14ac:dyDescent="0.2">
      <c r="B1620" s="39"/>
      <c r="C1620" s="40"/>
      <c r="D1620" s="40"/>
      <c r="E1620" s="40"/>
      <c r="F1620" s="40"/>
      <c r="G1620" s="40"/>
      <c r="H1620" s="40"/>
      <c r="I1620" s="40"/>
      <c r="J1620" s="40"/>
      <c r="K1620" s="40"/>
      <c r="L1620" s="40"/>
      <c r="M1620" s="40"/>
      <c r="N1620" s="40"/>
      <c r="O1620" s="40"/>
      <c r="P1620" s="54"/>
    </row>
    <row r="1621" spans="1:16" ht="19.5" customHeight="1" x14ac:dyDescent="0.2">
      <c r="B1621" s="90" t="str">
        <f>B1567</f>
        <v>令　和　４　年　空　港　管　理　状　況　調　書</v>
      </c>
      <c r="C1621" s="90"/>
      <c r="D1621" s="90"/>
      <c r="E1621" s="90"/>
      <c r="F1621" s="90"/>
      <c r="G1621" s="90"/>
      <c r="H1621" s="90"/>
      <c r="I1621" s="90"/>
      <c r="J1621" s="90"/>
      <c r="K1621" s="90"/>
      <c r="L1621" s="90"/>
      <c r="M1621" s="90"/>
      <c r="N1621" s="90"/>
      <c r="O1621" s="90"/>
      <c r="P1621" s="90"/>
    </row>
    <row r="1622" spans="1:16" ht="19.5" customHeight="1" x14ac:dyDescent="0.2">
      <c r="B1622" s="6" t="s">
        <v>2</v>
      </c>
      <c r="C1622" s="6" t="s">
        <v>93</v>
      </c>
      <c r="D1622" s="43"/>
      <c r="E1622" s="43"/>
      <c r="F1622" s="43"/>
      <c r="G1622" s="43"/>
      <c r="H1622" s="43"/>
      <c r="I1622" s="43"/>
      <c r="J1622" s="43"/>
      <c r="K1622" s="43"/>
      <c r="L1622" s="43"/>
      <c r="M1622" s="43"/>
      <c r="N1622" s="43"/>
      <c r="O1622" s="44"/>
      <c r="P1622" s="44"/>
    </row>
    <row r="1623" spans="1:16" ht="19.5" customHeight="1" x14ac:dyDescent="0.2">
      <c r="B1623" s="10" t="s">
        <v>11</v>
      </c>
      <c r="C1623" s="11"/>
      <c r="D1623" s="12" t="s">
        <v>17</v>
      </c>
      <c r="E1623" s="12"/>
      <c r="F1623" s="82" t="s">
        <v>83</v>
      </c>
      <c r="G1623" s="83"/>
      <c r="H1623" s="83"/>
      <c r="I1623" s="83"/>
      <c r="J1623" s="83"/>
      <c r="K1623" s="83"/>
      <c r="L1623" s="83"/>
      <c r="M1623" s="84"/>
      <c r="N1623" s="82" t="s">
        <v>701</v>
      </c>
      <c r="O1623" s="83"/>
      <c r="P1623" s="85"/>
    </row>
    <row r="1624" spans="1:16" ht="19.5" customHeight="1" x14ac:dyDescent="0.2">
      <c r="B1624" s="13"/>
      <c r="C1624" s="14" t="s">
        <v>23</v>
      </c>
      <c r="D1624" s="14" t="s">
        <v>5</v>
      </c>
      <c r="E1624" s="14" t="s">
        <v>30</v>
      </c>
      <c r="F1624" s="14"/>
      <c r="G1624" s="16" t="s">
        <v>31</v>
      </c>
      <c r="H1624" s="16"/>
      <c r="I1624" s="16"/>
      <c r="J1624" s="14"/>
      <c r="K1624" s="16" t="s">
        <v>26</v>
      </c>
      <c r="L1624" s="16"/>
      <c r="M1624" s="14" t="s">
        <v>14</v>
      </c>
      <c r="N1624" s="17" t="s">
        <v>393</v>
      </c>
      <c r="O1624" s="18" t="s">
        <v>67</v>
      </c>
      <c r="P1624" s="19" t="s">
        <v>69</v>
      </c>
    </row>
    <row r="1625" spans="1:16" ht="19.5" customHeight="1" x14ac:dyDescent="0.2">
      <c r="B1625" s="13" t="s">
        <v>35</v>
      </c>
      <c r="C1625" s="17"/>
      <c r="D1625" s="17"/>
      <c r="E1625" s="17"/>
      <c r="F1625" s="14" t="s">
        <v>36</v>
      </c>
      <c r="G1625" s="14" t="s">
        <v>41</v>
      </c>
      <c r="H1625" s="14" t="s">
        <v>44</v>
      </c>
      <c r="I1625" s="14" t="s">
        <v>38</v>
      </c>
      <c r="J1625" s="14" t="s">
        <v>36</v>
      </c>
      <c r="K1625" s="14" t="s">
        <v>41</v>
      </c>
      <c r="L1625" s="14" t="s">
        <v>38</v>
      </c>
      <c r="M1625" s="17"/>
      <c r="N1625" s="20"/>
      <c r="O1625" s="21"/>
      <c r="P1625" s="22"/>
    </row>
    <row r="1626" spans="1:16" ht="7" customHeight="1" x14ac:dyDescent="0.2">
      <c r="B1626" s="23"/>
      <c r="C1626" s="14"/>
      <c r="D1626" s="14"/>
      <c r="E1626" s="14"/>
      <c r="F1626" s="14"/>
      <c r="G1626" s="14"/>
      <c r="H1626" s="14"/>
      <c r="I1626" s="14"/>
      <c r="J1626" s="14"/>
      <c r="K1626" s="14"/>
      <c r="L1626" s="14"/>
      <c r="M1626" s="14"/>
      <c r="N1626" s="24"/>
      <c r="O1626" s="25"/>
      <c r="P1626" s="26"/>
    </row>
    <row r="1627" spans="1:16" ht="19.5" customHeight="1" x14ac:dyDescent="0.2">
      <c r="B1627" s="27" t="s">
        <v>40</v>
      </c>
      <c r="C1627" s="28">
        <f>C1357+C1411+C1465+C1519+C1573</f>
        <v>0</v>
      </c>
      <c r="D1627" s="28">
        <f t="shared" ref="D1627:D1638" si="935">D1357+D1411+D1465+D1519+D1573</f>
        <v>1984</v>
      </c>
      <c r="E1627" s="28">
        <f>SUM(C1627:D1627)</f>
        <v>1984</v>
      </c>
      <c r="F1627" s="28">
        <f t="shared" ref="F1627:H1627" si="936">F1357+F1411+F1465+F1519+F1573</f>
        <v>0</v>
      </c>
      <c r="G1627" s="28">
        <f t="shared" si="936"/>
        <v>0</v>
      </c>
      <c r="H1627" s="28">
        <f t="shared" si="936"/>
        <v>0</v>
      </c>
      <c r="I1627" s="29">
        <f>SUM(F1627:H1627)</f>
        <v>0</v>
      </c>
      <c r="J1627" s="28">
        <f t="shared" ref="J1627:K1627" si="937">J1357+J1411+J1465+J1519+J1573</f>
        <v>99230</v>
      </c>
      <c r="K1627" s="28">
        <f t="shared" si="937"/>
        <v>77170</v>
      </c>
      <c r="L1627" s="29">
        <f>SUM(J1627:K1627)</f>
        <v>176400</v>
      </c>
      <c r="M1627" s="29">
        <f>I1627+L1627</f>
        <v>176400</v>
      </c>
      <c r="N1627" s="28">
        <f t="shared" ref="N1627:O1627" si="938">N1357+N1411+N1465+N1519+N1573</f>
        <v>4173</v>
      </c>
      <c r="O1627" s="28">
        <f t="shared" si="938"/>
        <v>14</v>
      </c>
      <c r="P1627" s="30">
        <f>SUM(N1627:O1627)</f>
        <v>4187</v>
      </c>
    </row>
    <row r="1628" spans="1:16" ht="19.5" customHeight="1" x14ac:dyDescent="0.2">
      <c r="B1628" s="27" t="s">
        <v>46</v>
      </c>
      <c r="C1628" s="28">
        <f t="shared" ref="C1628" si="939">C1358+C1412+C1466+C1520+C1574</f>
        <v>0</v>
      </c>
      <c r="D1628" s="28">
        <f t="shared" si="935"/>
        <v>1671</v>
      </c>
      <c r="E1628" s="28">
        <f t="shared" ref="E1628:E1638" si="940">SUM(C1628:D1628)</f>
        <v>1671</v>
      </c>
      <c r="F1628" s="28">
        <f t="shared" ref="F1628:H1628" si="941">F1358+F1412+F1466+F1520+F1574</f>
        <v>0</v>
      </c>
      <c r="G1628" s="28">
        <f t="shared" si="941"/>
        <v>0</v>
      </c>
      <c r="H1628" s="28">
        <f t="shared" si="941"/>
        <v>0</v>
      </c>
      <c r="I1628" s="29">
        <f t="shared" ref="I1628:I1638" si="942">SUM(F1628:H1628)</f>
        <v>0</v>
      </c>
      <c r="J1628" s="28">
        <f t="shared" ref="J1628:K1628" si="943">J1358+J1412+J1466+J1520+J1574</f>
        <v>48761</v>
      </c>
      <c r="K1628" s="28">
        <f t="shared" si="943"/>
        <v>50349</v>
      </c>
      <c r="L1628" s="29">
        <f t="shared" ref="L1628:L1638" si="944">SUM(J1628:K1628)</f>
        <v>99110</v>
      </c>
      <c r="M1628" s="29">
        <f t="shared" ref="M1628:M1637" si="945">I1628+L1628</f>
        <v>99110</v>
      </c>
      <c r="N1628" s="28">
        <f t="shared" ref="N1628:O1628" si="946">N1358+N1412+N1466+N1520+N1574</f>
        <v>2964</v>
      </c>
      <c r="O1628" s="28">
        <f t="shared" si="946"/>
        <v>28</v>
      </c>
      <c r="P1628" s="30">
        <f t="shared" ref="P1628:P1638" si="947">SUM(N1628:O1628)</f>
        <v>2992</v>
      </c>
    </row>
    <row r="1629" spans="1:16" ht="19.5" customHeight="1" x14ac:dyDescent="0.2">
      <c r="B1629" s="27" t="s">
        <v>8</v>
      </c>
      <c r="C1629" s="28">
        <f t="shared" ref="C1629" si="948">C1359+C1413+C1467+C1521+C1575</f>
        <v>0</v>
      </c>
      <c r="D1629" s="28">
        <f t="shared" si="935"/>
        <v>1857</v>
      </c>
      <c r="E1629" s="28">
        <f t="shared" si="940"/>
        <v>1857</v>
      </c>
      <c r="F1629" s="28">
        <f t="shared" ref="F1629:H1629" si="949">F1359+F1413+F1467+F1521+F1575</f>
        <v>0</v>
      </c>
      <c r="G1629" s="28">
        <f t="shared" si="949"/>
        <v>0</v>
      </c>
      <c r="H1629" s="28">
        <f t="shared" si="949"/>
        <v>0</v>
      </c>
      <c r="I1629" s="29">
        <f t="shared" si="942"/>
        <v>0</v>
      </c>
      <c r="J1629" s="28">
        <f t="shared" ref="J1629:K1629" si="950">J1359+J1413+J1467+J1521+J1575</f>
        <v>94774</v>
      </c>
      <c r="K1629" s="28">
        <f t="shared" si="950"/>
        <v>93260</v>
      </c>
      <c r="L1629" s="29">
        <f t="shared" si="944"/>
        <v>188034</v>
      </c>
      <c r="M1629" s="29">
        <f t="shared" si="945"/>
        <v>188034</v>
      </c>
      <c r="N1629" s="28">
        <f t="shared" ref="N1629:O1629" si="951">N1359+N1413+N1467+N1521+N1575</f>
        <v>4272</v>
      </c>
      <c r="O1629" s="28">
        <f t="shared" si="951"/>
        <v>19</v>
      </c>
      <c r="P1629" s="30">
        <f t="shared" si="947"/>
        <v>4291</v>
      </c>
    </row>
    <row r="1630" spans="1:16" ht="19.5" customHeight="1" x14ac:dyDescent="0.2">
      <c r="B1630" s="27" t="s">
        <v>50</v>
      </c>
      <c r="C1630" s="28">
        <f t="shared" ref="C1630" si="952">C1360+C1414+C1468+C1522+C1576</f>
        <v>0</v>
      </c>
      <c r="D1630" s="28">
        <f t="shared" si="935"/>
        <v>2132</v>
      </c>
      <c r="E1630" s="28">
        <f t="shared" si="940"/>
        <v>2132</v>
      </c>
      <c r="F1630" s="28">
        <f t="shared" ref="F1630:H1630" si="953">F1360+F1414+F1468+F1522+F1576</f>
        <v>0</v>
      </c>
      <c r="G1630" s="28">
        <f t="shared" si="953"/>
        <v>0</v>
      </c>
      <c r="H1630" s="28">
        <f t="shared" si="953"/>
        <v>0</v>
      </c>
      <c r="I1630" s="29">
        <f t="shared" si="942"/>
        <v>0</v>
      </c>
      <c r="J1630" s="28">
        <f t="shared" ref="J1630:K1630" si="954">J1360+J1414+J1468+J1522+J1576</f>
        <v>93056</v>
      </c>
      <c r="K1630" s="28">
        <f t="shared" si="954"/>
        <v>104687</v>
      </c>
      <c r="L1630" s="29">
        <f t="shared" si="944"/>
        <v>197743</v>
      </c>
      <c r="M1630" s="29">
        <f t="shared" si="945"/>
        <v>197743</v>
      </c>
      <c r="N1630" s="28">
        <f t="shared" ref="N1630:O1630" si="955">N1360+N1414+N1468+N1522+N1576</f>
        <v>4922</v>
      </c>
      <c r="O1630" s="28">
        <f t="shared" si="955"/>
        <v>18</v>
      </c>
      <c r="P1630" s="30">
        <f t="shared" si="947"/>
        <v>4940</v>
      </c>
    </row>
    <row r="1631" spans="1:16" ht="19.5" customHeight="1" x14ac:dyDescent="0.2">
      <c r="B1631" s="27" t="s">
        <v>51</v>
      </c>
      <c r="C1631" s="28">
        <f t="shared" ref="C1631" si="956">C1361+C1415+C1469+C1523+C1577</f>
        <v>0</v>
      </c>
      <c r="D1631" s="28">
        <f t="shared" si="935"/>
        <v>2436</v>
      </c>
      <c r="E1631" s="28">
        <f t="shared" si="940"/>
        <v>2436</v>
      </c>
      <c r="F1631" s="28">
        <f t="shared" ref="F1631:H1631" si="957">F1361+F1415+F1469+F1523+F1577</f>
        <v>0</v>
      </c>
      <c r="G1631" s="28">
        <f t="shared" si="957"/>
        <v>0</v>
      </c>
      <c r="H1631" s="28">
        <f t="shared" si="957"/>
        <v>0</v>
      </c>
      <c r="I1631" s="29">
        <f t="shared" si="942"/>
        <v>0</v>
      </c>
      <c r="J1631" s="28">
        <f t="shared" ref="J1631:K1631" si="958">J1361+J1415+J1469+J1523+J1577</f>
        <v>119860</v>
      </c>
      <c r="K1631" s="28">
        <f t="shared" si="958"/>
        <v>115241</v>
      </c>
      <c r="L1631" s="29">
        <f t="shared" si="944"/>
        <v>235101</v>
      </c>
      <c r="M1631" s="29">
        <f t="shared" si="945"/>
        <v>235101</v>
      </c>
      <c r="N1631" s="28">
        <f t="shared" ref="N1631:O1631" si="959">N1361+N1415+N1469+N1523+N1577</f>
        <v>5786</v>
      </c>
      <c r="O1631" s="28">
        <f t="shared" si="959"/>
        <v>25</v>
      </c>
      <c r="P1631" s="30">
        <f t="shared" si="947"/>
        <v>5811</v>
      </c>
    </row>
    <row r="1632" spans="1:16" ht="19.5" customHeight="1" x14ac:dyDescent="0.2">
      <c r="B1632" s="27" t="s">
        <v>53</v>
      </c>
      <c r="C1632" s="28">
        <f t="shared" ref="C1632" si="960">C1362+C1416+C1470+C1524+C1578</f>
        <v>1</v>
      </c>
      <c r="D1632" s="28">
        <f t="shared" si="935"/>
        <v>2256</v>
      </c>
      <c r="E1632" s="28">
        <f t="shared" si="940"/>
        <v>2257</v>
      </c>
      <c r="F1632" s="28">
        <f t="shared" ref="F1632:H1632" si="961">F1362+F1416+F1470+F1524+F1578</f>
        <v>0</v>
      </c>
      <c r="G1632" s="28">
        <f t="shared" si="961"/>
        <v>0</v>
      </c>
      <c r="H1632" s="28">
        <f t="shared" si="961"/>
        <v>0</v>
      </c>
      <c r="I1632" s="29">
        <f t="shared" si="942"/>
        <v>0</v>
      </c>
      <c r="J1632" s="28">
        <f t="shared" ref="J1632:K1632" si="962">J1362+J1416+J1470+J1524+J1578</f>
        <v>114355</v>
      </c>
      <c r="K1632" s="28">
        <f t="shared" si="962"/>
        <v>121015</v>
      </c>
      <c r="L1632" s="29">
        <f t="shared" si="944"/>
        <v>235370</v>
      </c>
      <c r="M1632" s="29">
        <f t="shared" si="945"/>
        <v>235370</v>
      </c>
      <c r="N1632" s="28">
        <f t="shared" ref="N1632:O1632" si="963">N1362+N1416+N1470+N1524+N1578</f>
        <v>5616</v>
      </c>
      <c r="O1632" s="28">
        <f t="shared" si="963"/>
        <v>19</v>
      </c>
      <c r="P1632" s="30">
        <f t="shared" si="947"/>
        <v>5635</v>
      </c>
    </row>
    <row r="1633" spans="2:16" ht="19.5" customHeight="1" x14ac:dyDescent="0.2">
      <c r="B1633" s="27" t="s">
        <v>58</v>
      </c>
      <c r="C1633" s="28">
        <f t="shared" ref="C1633" si="964">C1363+C1417+C1471+C1525+C1579</f>
        <v>1</v>
      </c>
      <c r="D1633" s="28">
        <f t="shared" si="935"/>
        <v>2136</v>
      </c>
      <c r="E1633" s="28">
        <f t="shared" si="940"/>
        <v>2137</v>
      </c>
      <c r="F1633" s="28">
        <f t="shared" ref="F1633:H1633" si="965">F1363+F1417+F1471+F1525+F1579</f>
        <v>0</v>
      </c>
      <c r="G1633" s="28">
        <f t="shared" si="965"/>
        <v>0</v>
      </c>
      <c r="H1633" s="28">
        <f t="shared" si="965"/>
        <v>0</v>
      </c>
      <c r="I1633" s="29">
        <f t="shared" si="942"/>
        <v>0</v>
      </c>
      <c r="J1633" s="28">
        <f t="shared" ref="J1633:K1633" si="966">J1363+J1417+J1471+J1525+J1579</f>
        <v>144810</v>
      </c>
      <c r="K1633" s="28">
        <f t="shared" si="966"/>
        <v>156041</v>
      </c>
      <c r="L1633" s="29">
        <f t="shared" si="944"/>
        <v>300851</v>
      </c>
      <c r="M1633" s="29">
        <f t="shared" si="945"/>
        <v>300851</v>
      </c>
      <c r="N1633" s="28">
        <f t="shared" ref="N1633:O1633" si="967">N1363+N1417+N1471+N1525+N1579</f>
        <v>6238</v>
      </c>
      <c r="O1633" s="28">
        <f t="shared" si="967"/>
        <v>6</v>
      </c>
      <c r="P1633" s="30">
        <f t="shared" si="947"/>
        <v>6244</v>
      </c>
    </row>
    <row r="1634" spans="2:16" ht="19.5" customHeight="1" x14ac:dyDescent="0.2">
      <c r="B1634" s="27" t="s">
        <v>4</v>
      </c>
      <c r="C1634" s="28">
        <f t="shared" ref="C1634" si="968">C1364+C1418+C1472+C1526+C1580</f>
        <v>0</v>
      </c>
      <c r="D1634" s="28">
        <f t="shared" si="935"/>
        <v>2464</v>
      </c>
      <c r="E1634" s="28">
        <f t="shared" si="940"/>
        <v>2464</v>
      </c>
      <c r="F1634" s="28">
        <f t="shared" ref="F1634:H1634" si="969">F1364+F1418+F1472+F1526+F1580</f>
        <v>0</v>
      </c>
      <c r="G1634" s="28">
        <f t="shared" si="969"/>
        <v>0</v>
      </c>
      <c r="H1634" s="28">
        <f t="shared" si="969"/>
        <v>0</v>
      </c>
      <c r="I1634" s="29">
        <f t="shared" si="942"/>
        <v>0</v>
      </c>
      <c r="J1634" s="28">
        <f t="shared" ref="J1634:K1634" si="970">J1364+J1418+J1472+J1526+J1580</f>
        <v>173254</v>
      </c>
      <c r="K1634" s="28">
        <f t="shared" si="970"/>
        <v>176556</v>
      </c>
      <c r="L1634" s="29">
        <f t="shared" si="944"/>
        <v>349810</v>
      </c>
      <c r="M1634" s="29">
        <f t="shared" si="945"/>
        <v>349810</v>
      </c>
      <c r="N1634" s="28">
        <f t="shared" ref="N1634:O1634" si="971">N1364+N1418+N1472+N1526+N1580</f>
        <v>6965</v>
      </c>
      <c r="O1634" s="28">
        <f t="shared" si="971"/>
        <v>22</v>
      </c>
      <c r="P1634" s="30">
        <f t="shared" si="947"/>
        <v>6987</v>
      </c>
    </row>
    <row r="1635" spans="2:16" ht="19.5" customHeight="1" x14ac:dyDescent="0.2">
      <c r="B1635" s="27" t="s">
        <v>59</v>
      </c>
      <c r="C1635" s="28">
        <f t="shared" ref="C1635" si="972">C1365+C1419+C1473+C1527+C1581</f>
        <v>0</v>
      </c>
      <c r="D1635" s="28">
        <f t="shared" si="935"/>
        <v>2428</v>
      </c>
      <c r="E1635" s="28">
        <f t="shared" si="940"/>
        <v>2428</v>
      </c>
      <c r="F1635" s="28">
        <f t="shared" ref="F1635:H1635" si="973">F1365+F1419+F1473+F1527+F1581</f>
        <v>0</v>
      </c>
      <c r="G1635" s="28">
        <f t="shared" si="973"/>
        <v>0</v>
      </c>
      <c r="H1635" s="28">
        <f t="shared" si="973"/>
        <v>0</v>
      </c>
      <c r="I1635" s="29">
        <f t="shared" si="942"/>
        <v>0</v>
      </c>
      <c r="J1635" s="28">
        <f t="shared" ref="J1635:K1635" si="974">J1365+J1419+J1473+J1527+J1581</f>
        <v>141249</v>
      </c>
      <c r="K1635" s="28">
        <f t="shared" si="974"/>
        <v>145458</v>
      </c>
      <c r="L1635" s="29">
        <f t="shared" si="944"/>
        <v>286707</v>
      </c>
      <c r="M1635" s="29">
        <f t="shared" si="945"/>
        <v>286707</v>
      </c>
      <c r="N1635" s="28">
        <f t="shared" ref="N1635:O1635" si="975">N1365+N1419+N1473+N1527+N1581</f>
        <v>6598</v>
      </c>
      <c r="O1635" s="28">
        <f t="shared" si="975"/>
        <v>32</v>
      </c>
      <c r="P1635" s="30">
        <f t="shared" si="947"/>
        <v>6630</v>
      </c>
    </row>
    <row r="1636" spans="2:16" ht="19.5" customHeight="1" x14ac:dyDescent="0.2">
      <c r="B1636" s="27" t="s">
        <v>25</v>
      </c>
      <c r="C1636" s="28">
        <f t="shared" ref="C1636" si="976">C1366+C1420+C1474+C1528+C1582</f>
        <v>0</v>
      </c>
      <c r="D1636" s="28">
        <f t="shared" si="935"/>
        <v>2529</v>
      </c>
      <c r="E1636" s="28">
        <f t="shared" si="940"/>
        <v>2529</v>
      </c>
      <c r="F1636" s="28">
        <f t="shared" ref="F1636:H1636" si="977">F1366+F1420+F1474+F1528+F1582</f>
        <v>0</v>
      </c>
      <c r="G1636" s="28">
        <f t="shared" si="977"/>
        <v>0</v>
      </c>
      <c r="H1636" s="28">
        <f t="shared" si="977"/>
        <v>0</v>
      </c>
      <c r="I1636" s="29">
        <f t="shared" si="942"/>
        <v>0</v>
      </c>
      <c r="J1636" s="28">
        <f t="shared" ref="J1636:K1636" si="978">J1366+J1420+J1474+J1528+J1582</f>
        <v>156355</v>
      </c>
      <c r="K1636" s="28">
        <f t="shared" si="978"/>
        <v>160385</v>
      </c>
      <c r="L1636" s="29">
        <f t="shared" si="944"/>
        <v>316740</v>
      </c>
      <c r="M1636" s="29">
        <f t="shared" si="945"/>
        <v>316740</v>
      </c>
      <c r="N1636" s="28">
        <f t="shared" ref="N1636:O1636" si="979">N1366+N1420+N1474+N1528+N1582</f>
        <v>6026</v>
      </c>
      <c r="O1636" s="28">
        <f t="shared" si="979"/>
        <v>25</v>
      </c>
      <c r="P1636" s="30">
        <f t="shared" si="947"/>
        <v>6051</v>
      </c>
    </row>
    <row r="1637" spans="2:16" ht="19.5" customHeight="1" x14ac:dyDescent="0.2">
      <c r="B1637" s="27" t="s">
        <v>19</v>
      </c>
      <c r="C1637" s="28">
        <f t="shared" ref="C1637" si="980">C1367+C1421+C1475+C1529+C1583</f>
        <v>0</v>
      </c>
      <c r="D1637" s="28">
        <f t="shared" si="935"/>
        <v>2186</v>
      </c>
      <c r="E1637" s="28">
        <f t="shared" si="940"/>
        <v>2186</v>
      </c>
      <c r="F1637" s="28">
        <f t="shared" ref="F1637:H1637" si="981">F1367+F1421+F1475+F1529+F1583</f>
        <v>0</v>
      </c>
      <c r="G1637" s="28">
        <f t="shared" si="981"/>
        <v>0</v>
      </c>
      <c r="H1637" s="28">
        <f t="shared" si="981"/>
        <v>0</v>
      </c>
      <c r="I1637" s="29">
        <f t="shared" si="942"/>
        <v>0</v>
      </c>
      <c r="J1637" s="28">
        <f t="shared" ref="J1637:K1637" si="982">J1367+J1421+J1475+J1529+J1583</f>
        <v>148886</v>
      </c>
      <c r="K1637" s="28">
        <f t="shared" si="982"/>
        <v>150267</v>
      </c>
      <c r="L1637" s="29">
        <f t="shared" si="944"/>
        <v>299153</v>
      </c>
      <c r="M1637" s="29">
        <f t="shared" si="945"/>
        <v>299153</v>
      </c>
      <c r="N1637" s="28">
        <f t="shared" ref="N1637:O1637" si="983">N1367+N1421+N1475+N1529+N1583</f>
        <v>5371</v>
      </c>
      <c r="O1637" s="28">
        <f t="shared" si="983"/>
        <v>18</v>
      </c>
      <c r="P1637" s="30">
        <f t="shared" si="947"/>
        <v>5389</v>
      </c>
    </row>
    <row r="1638" spans="2:16" ht="19.5" customHeight="1" x14ac:dyDescent="0.2">
      <c r="B1638" s="27" t="s">
        <v>66</v>
      </c>
      <c r="C1638" s="28">
        <f t="shared" ref="C1638" si="984">C1368+C1422+C1476+C1530+C1584</f>
        <v>0</v>
      </c>
      <c r="D1638" s="28">
        <f t="shared" si="935"/>
        <v>2102</v>
      </c>
      <c r="E1638" s="28">
        <f t="shared" si="940"/>
        <v>2102</v>
      </c>
      <c r="F1638" s="28">
        <f t="shared" ref="F1638:H1638" si="985">F1368+F1422+F1476+F1530+F1584</f>
        <v>0</v>
      </c>
      <c r="G1638" s="28">
        <f t="shared" si="985"/>
        <v>0</v>
      </c>
      <c r="H1638" s="28">
        <f t="shared" si="985"/>
        <v>0</v>
      </c>
      <c r="I1638" s="29">
        <f t="shared" si="942"/>
        <v>0</v>
      </c>
      <c r="J1638" s="28">
        <f t="shared" ref="J1638:K1638" si="986">J1368+J1422+J1476+J1530+J1584</f>
        <v>132626</v>
      </c>
      <c r="K1638" s="28">
        <f t="shared" si="986"/>
        <v>155149</v>
      </c>
      <c r="L1638" s="29">
        <f t="shared" si="944"/>
        <v>287775</v>
      </c>
      <c r="M1638" s="29">
        <f>I1638+L1638</f>
        <v>287775</v>
      </c>
      <c r="N1638" s="28">
        <f t="shared" ref="N1638:O1638" si="987">N1368+N1422+N1476+N1530+N1584</f>
        <v>4136</v>
      </c>
      <c r="O1638" s="28">
        <f t="shared" si="987"/>
        <v>22</v>
      </c>
      <c r="P1638" s="30">
        <f t="shared" si="947"/>
        <v>4158</v>
      </c>
    </row>
    <row r="1639" spans="2:16" ht="19.5" customHeight="1" x14ac:dyDescent="0.2">
      <c r="B1639" s="32"/>
      <c r="C1639" s="28"/>
      <c r="D1639" s="28"/>
      <c r="E1639" s="28"/>
      <c r="F1639" s="28"/>
      <c r="G1639" s="28"/>
      <c r="H1639" s="28"/>
      <c r="I1639" s="28"/>
      <c r="J1639" s="28"/>
      <c r="K1639" s="28"/>
      <c r="L1639" s="28"/>
      <c r="M1639" s="28"/>
      <c r="N1639" s="28"/>
      <c r="O1639" s="28"/>
      <c r="P1639" s="30"/>
    </row>
    <row r="1640" spans="2:16" ht="19.5" customHeight="1" x14ac:dyDescent="0.2">
      <c r="B1640" s="32" t="s">
        <v>72</v>
      </c>
      <c r="C1640" s="28">
        <f>SUM(C1627:C1638)</f>
        <v>2</v>
      </c>
      <c r="D1640" s="28">
        <f t="shared" ref="D1640:O1640" si="988">SUM(D1627:D1638)</f>
        <v>26181</v>
      </c>
      <c r="E1640" s="28">
        <f t="shared" si="988"/>
        <v>26183</v>
      </c>
      <c r="F1640" s="28">
        <f t="shared" si="988"/>
        <v>0</v>
      </c>
      <c r="G1640" s="28">
        <f t="shared" si="988"/>
        <v>0</v>
      </c>
      <c r="H1640" s="28">
        <f t="shared" si="988"/>
        <v>0</v>
      </c>
      <c r="I1640" s="28">
        <f t="shared" si="988"/>
        <v>0</v>
      </c>
      <c r="J1640" s="28">
        <f t="shared" si="988"/>
        <v>1467216</v>
      </c>
      <c r="K1640" s="28">
        <f t="shared" si="988"/>
        <v>1505578</v>
      </c>
      <c r="L1640" s="28">
        <f t="shared" si="988"/>
        <v>2972794</v>
      </c>
      <c r="M1640" s="28">
        <f t="shared" si="988"/>
        <v>2972794</v>
      </c>
      <c r="N1640" s="28">
        <f t="shared" si="988"/>
        <v>63067</v>
      </c>
      <c r="O1640" s="28">
        <f t="shared" si="988"/>
        <v>248</v>
      </c>
      <c r="P1640" s="28">
        <f t="shared" ref="P1640" si="989">SUM(P1627:P1638)</f>
        <v>63315</v>
      </c>
    </row>
    <row r="1641" spans="2:16" ht="7" customHeight="1" x14ac:dyDescent="0.2">
      <c r="B1641" s="32"/>
      <c r="C1641" s="55"/>
      <c r="D1641" s="55"/>
      <c r="E1641" s="55"/>
      <c r="F1641" s="55"/>
      <c r="G1641" s="55"/>
      <c r="H1641" s="55"/>
      <c r="I1641" s="55"/>
      <c r="J1641" s="55"/>
      <c r="K1641" s="55"/>
      <c r="L1641" s="28"/>
      <c r="M1641" s="28"/>
      <c r="N1641" s="55"/>
      <c r="O1641" s="55"/>
      <c r="P1641" s="30"/>
    </row>
    <row r="1642" spans="2:16" ht="19.5" customHeight="1" x14ac:dyDescent="0.2">
      <c r="B1642" s="33" t="s">
        <v>40</v>
      </c>
      <c r="C1642" s="28">
        <f t="shared" ref="C1642:D1642" si="990">C1372+C1426+C1480+C1534+C1588</f>
        <v>0</v>
      </c>
      <c r="D1642" s="28">
        <f t="shared" si="990"/>
        <v>2032</v>
      </c>
      <c r="E1642" s="28">
        <f t="shared" ref="E1642:E1644" si="991">SUM(C1642:D1642)</f>
        <v>2032</v>
      </c>
      <c r="F1642" s="28">
        <f t="shared" ref="F1642:H1642" si="992">F1372+F1426+F1480+F1534+F1588</f>
        <v>0</v>
      </c>
      <c r="G1642" s="28">
        <f t="shared" si="992"/>
        <v>0</v>
      </c>
      <c r="H1642" s="28">
        <f t="shared" si="992"/>
        <v>0</v>
      </c>
      <c r="I1642" s="29">
        <f t="shared" ref="I1642:I1644" si="993">SUM(F1642:H1642)</f>
        <v>0</v>
      </c>
      <c r="J1642" s="28">
        <f t="shared" ref="J1642:K1642" si="994">J1372+J1426+J1480+J1534+J1588</f>
        <v>140989</v>
      </c>
      <c r="K1642" s="28">
        <f t="shared" si="994"/>
        <v>124011</v>
      </c>
      <c r="L1642" s="37">
        <f>SUM(J1642:K1642)</f>
        <v>265000</v>
      </c>
      <c r="M1642" s="37">
        <f>I1642+L1642</f>
        <v>265000</v>
      </c>
      <c r="N1642" s="28">
        <f t="shared" ref="N1642:O1642" si="995">N1372+N1426+N1480+N1534+N1588</f>
        <v>4537</v>
      </c>
      <c r="O1642" s="28">
        <f t="shared" si="995"/>
        <v>24</v>
      </c>
      <c r="P1642" s="38">
        <f>SUM(N1642:O1642)</f>
        <v>4561</v>
      </c>
    </row>
    <row r="1643" spans="2:16" ht="19.5" customHeight="1" x14ac:dyDescent="0.2">
      <c r="B1643" s="27" t="s">
        <v>46</v>
      </c>
      <c r="C1643" s="28">
        <f t="shared" ref="C1643:D1643" si="996">C1373+C1427+C1481+C1535+C1589</f>
        <v>5</v>
      </c>
      <c r="D1643" s="28">
        <f t="shared" si="996"/>
        <v>2086</v>
      </c>
      <c r="E1643" s="28">
        <f t="shared" si="991"/>
        <v>2091</v>
      </c>
      <c r="F1643" s="28">
        <f t="shared" ref="F1643:H1643" si="997">F1373+F1427+F1481+F1535+F1589</f>
        <v>749</v>
      </c>
      <c r="G1643" s="28">
        <f t="shared" si="997"/>
        <v>749</v>
      </c>
      <c r="H1643" s="28">
        <f t="shared" si="997"/>
        <v>0</v>
      </c>
      <c r="I1643" s="29">
        <f t="shared" si="993"/>
        <v>1498</v>
      </c>
      <c r="J1643" s="28">
        <f t="shared" ref="J1643:K1643" si="998">J1373+J1427+J1481+J1535+J1589</f>
        <v>131149</v>
      </c>
      <c r="K1643" s="28">
        <f t="shared" si="998"/>
        <v>134019</v>
      </c>
      <c r="L1643" s="29">
        <f>SUM(J1643:K1643)</f>
        <v>265168</v>
      </c>
      <c r="M1643" s="29">
        <f>I1643+L1643</f>
        <v>266666</v>
      </c>
      <c r="N1643" s="28">
        <f t="shared" ref="N1643:O1643" si="999">N1373+N1427+N1481+N1535+N1589</f>
        <v>4353</v>
      </c>
      <c r="O1643" s="28">
        <f t="shared" si="999"/>
        <v>21</v>
      </c>
      <c r="P1643" s="30">
        <f>SUM(N1643:O1643)</f>
        <v>4374</v>
      </c>
    </row>
    <row r="1644" spans="2:16" ht="19.5" customHeight="1" x14ac:dyDescent="0.2">
      <c r="B1644" s="27" t="s">
        <v>8</v>
      </c>
      <c r="C1644" s="28">
        <f t="shared" ref="C1644:D1644" si="1000">C1374+C1428+C1482+C1536+C1590</f>
        <v>0</v>
      </c>
      <c r="D1644" s="28">
        <f t="shared" si="1000"/>
        <v>2510</v>
      </c>
      <c r="E1644" s="28">
        <f t="shared" si="991"/>
        <v>2510</v>
      </c>
      <c r="F1644" s="28">
        <f t="shared" ref="F1644:H1644" si="1001">F1374+F1428+F1482+F1536+F1590</f>
        <v>0</v>
      </c>
      <c r="G1644" s="28">
        <f t="shared" si="1001"/>
        <v>0</v>
      </c>
      <c r="H1644" s="28">
        <f t="shared" si="1001"/>
        <v>0</v>
      </c>
      <c r="I1644" s="29">
        <f t="shared" si="993"/>
        <v>0</v>
      </c>
      <c r="J1644" s="28">
        <f t="shared" ref="J1644:K1644" si="1002">J1374+J1428+J1482+J1536+J1590</f>
        <v>161617</v>
      </c>
      <c r="K1644" s="28">
        <f t="shared" si="1002"/>
        <v>162614</v>
      </c>
      <c r="L1644" s="29">
        <f>SUM(J1644:K1644)</f>
        <v>324231</v>
      </c>
      <c r="M1644" s="29">
        <f>I1644+L1644</f>
        <v>324231</v>
      </c>
      <c r="N1644" s="28">
        <f t="shared" ref="N1644:O1644" si="1003">N1374+N1428+N1482+N1536+N1590</f>
        <v>6248</v>
      </c>
      <c r="O1644" s="28">
        <f t="shared" si="1003"/>
        <v>29</v>
      </c>
      <c r="P1644" s="30">
        <f>SUM(N1644:O1644)</f>
        <v>6277</v>
      </c>
    </row>
    <row r="1645" spans="2:16" ht="19.5" customHeight="1" x14ac:dyDescent="0.2">
      <c r="B1645" s="32"/>
      <c r="C1645" s="28"/>
      <c r="D1645" s="28"/>
      <c r="E1645" s="28"/>
      <c r="F1645" s="28"/>
      <c r="G1645" s="28"/>
      <c r="H1645" s="28"/>
      <c r="I1645" s="28"/>
      <c r="J1645" s="28"/>
      <c r="K1645" s="28"/>
      <c r="L1645" s="28"/>
      <c r="M1645" s="28"/>
      <c r="N1645" s="28"/>
      <c r="O1645" s="28"/>
      <c r="P1645" s="30"/>
    </row>
    <row r="1646" spans="2:16" ht="19.5" customHeight="1" x14ac:dyDescent="0.2">
      <c r="B1646" s="32" t="s">
        <v>74</v>
      </c>
      <c r="C1646" s="28">
        <f>SUM(C1630:C1638,C1642:C1644)</f>
        <v>7</v>
      </c>
      <c r="D1646" s="28">
        <f t="shared" ref="D1646:P1646" si="1004">SUM(D1630:D1638,D1642:D1644)</f>
        <v>27297</v>
      </c>
      <c r="E1646" s="28">
        <f t="shared" si="1004"/>
        <v>27304</v>
      </c>
      <c r="F1646" s="28">
        <f t="shared" si="1004"/>
        <v>749</v>
      </c>
      <c r="G1646" s="28">
        <f t="shared" si="1004"/>
        <v>749</v>
      </c>
      <c r="H1646" s="28">
        <f t="shared" si="1004"/>
        <v>0</v>
      </c>
      <c r="I1646" s="28">
        <f t="shared" si="1004"/>
        <v>1498</v>
      </c>
      <c r="J1646" s="28">
        <f t="shared" si="1004"/>
        <v>1658206</v>
      </c>
      <c r="K1646" s="28">
        <f t="shared" si="1004"/>
        <v>1705443</v>
      </c>
      <c r="L1646" s="28">
        <f t="shared" si="1004"/>
        <v>3363649</v>
      </c>
      <c r="M1646" s="28">
        <f t="shared" si="1004"/>
        <v>3365147</v>
      </c>
      <c r="N1646" s="28">
        <f t="shared" si="1004"/>
        <v>66796</v>
      </c>
      <c r="O1646" s="28">
        <f t="shared" si="1004"/>
        <v>261</v>
      </c>
      <c r="P1646" s="28">
        <f t="shared" si="1004"/>
        <v>67057</v>
      </c>
    </row>
    <row r="1647" spans="2:16" ht="7" customHeight="1" x14ac:dyDescent="0.2">
      <c r="B1647" s="39"/>
      <c r="C1647" s="40"/>
      <c r="D1647" s="40"/>
      <c r="E1647" s="40"/>
      <c r="F1647" s="40"/>
      <c r="G1647" s="40"/>
      <c r="H1647" s="40"/>
      <c r="I1647" s="40"/>
      <c r="J1647" s="40"/>
      <c r="K1647" s="40"/>
      <c r="L1647" s="40"/>
      <c r="M1647" s="40"/>
      <c r="N1647" s="40"/>
      <c r="O1647" s="41"/>
      <c r="P1647" s="42"/>
    </row>
    <row r="1648" spans="2:16" ht="19.5" customHeight="1" x14ac:dyDescent="0.2">
      <c r="B1648" s="43"/>
      <c r="C1648" s="43"/>
      <c r="D1648" s="43"/>
      <c r="E1648" s="43"/>
      <c r="F1648" s="43"/>
      <c r="G1648" s="43"/>
      <c r="H1648" s="43"/>
      <c r="I1648" s="43"/>
      <c r="J1648" s="43"/>
      <c r="K1648" s="43"/>
      <c r="L1648" s="43"/>
      <c r="M1648" s="43"/>
      <c r="N1648" s="43"/>
      <c r="O1648" s="44"/>
      <c r="P1648" s="44"/>
    </row>
    <row r="1649" spans="2:16" ht="19.5" customHeight="1" x14ac:dyDescent="0.2">
      <c r="B1649" s="43"/>
      <c r="C1649" s="43"/>
      <c r="D1649" s="43"/>
      <c r="E1649" s="43"/>
      <c r="F1649" s="43"/>
      <c r="G1649" s="43"/>
      <c r="H1649" s="43"/>
      <c r="I1649" s="43"/>
      <c r="J1649" s="43"/>
      <c r="K1649" s="43"/>
      <c r="L1649" s="43"/>
      <c r="M1649" s="43"/>
      <c r="N1649" s="43"/>
      <c r="O1649" s="44"/>
      <c r="P1649" s="44"/>
    </row>
    <row r="1650" spans="2:16" ht="19.5" customHeight="1" x14ac:dyDescent="0.2">
      <c r="B1650" s="10" t="s">
        <v>11</v>
      </c>
      <c r="C1650" s="11"/>
      <c r="D1650" s="12"/>
      <c r="E1650" s="12"/>
      <c r="F1650" s="12" t="s">
        <v>85</v>
      </c>
      <c r="G1650" s="12"/>
      <c r="H1650" s="12"/>
      <c r="I1650" s="12"/>
      <c r="J1650" s="11"/>
      <c r="K1650" s="12"/>
      <c r="L1650" s="12"/>
      <c r="M1650" s="12" t="s">
        <v>77</v>
      </c>
      <c r="N1650" s="12"/>
      <c r="O1650" s="45"/>
      <c r="P1650" s="46"/>
    </row>
    <row r="1651" spans="2:16" ht="19.5" customHeight="1" x14ac:dyDescent="0.2">
      <c r="B1651" s="47"/>
      <c r="C1651" s="14"/>
      <c r="D1651" s="16" t="s">
        <v>31</v>
      </c>
      <c r="E1651" s="16"/>
      <c r="F1651" s="14"/>
      <c r="G1651" s="16" t="s">
        <v>26</v>
      </c>
      <c r="H1651" s="16"/>
      <c r="I1651" s="14" t="s">
        <v>69</v>
      </c>
      <c r="J1651" s="14"/>
      <c r="K1651" s="16" t="s">
        <v>31</v>
      </c>
      <c r="L1651" s="16"/>
      <c r="M1651" s="14"/>
      <c r="N1651" s="16" t="s">
        <v>26</v>
      </c>
      <c r="O1651" s="48"/>
      <c r="P1651" s="49" t="s">
        <v>14</v>
      </c>
    </row>
    <row r="1652" spans="2:16" ht="19.5" customHeight="1" x14ac:dyDescent="0.2">
      <c r="B1652" s="50" t="s">
        <v>35</v>
      </c>
      <c r="C1652" s="14" t="s">
        <v>76</v>
      </c>
      <c r="D1652" s="14" t="s">
        <v>60</v>
      </c>
      <c r="E1652" s="14" t="s">
        <v>38</v>
      </c>
      <c r="F1652" s="14" t="s">
        <v>76</v>
      </c>
      <c r="G1652" s="14" t="s">
        <v>60</v>
      </c>
      <c r="H1652" s="14" t="s">
        <v>38</v>
      </c>
      <c r="I1652" s="17"/>
      <c r="J1652" s="14" t="s">
        <v>76</v>
      </c>
      <c r="K1652" s="14" t="s">
        <v>60</v>
      </c>
      <c r="L1652" s="14" t="s">
        <v>38</v>
      </c>
      <c r="M1652" s="14" t="s">
        <v>76</v>
      </c>
      <c r="N1652" s="14" t="s">
        <v>60</v>
      </c>
      <c r="O1652" s="51" t="s">
        <v>38</v>
      </c>
      <c r="P1652" s="52"/>
    </row>
    <row r="1653" spans="2:16" ht="7" customHeight="1" x14ac:dyDescent="0.2">
      <c r="B1653" s="53"/>
      <c r="C1653" s="28">
        <f t="shared" ref="C1653:D1653" si="1005">C1383+C1437+C1491+C1545+C1599</f>
        <v>0</v>
      </c>
      <c r="D1653" s="28">
        <f t="shared" si="1005"/>
        <v>0</v>
      </c>
      <c r="E1653" s="14"/>
      <c r="F1653" s="14"/>
      <c r="G1653" s="14"/>
      <c r="H1653" s="14"/>
      <c r="I1653" s="14"/>
      <c r="J1653" s="14"/>
      <c r="K1653" s="14"/>
      <c r="L1653" s="14"/>
      <c r="M1653" s="14"/>
      <c r="N1653" s="14"/>
      <c r="O1653" s="51"/>
      <c r="P1653" s="49"/>
    </row>
    <row r="1654" spans="2:16" ht="19.5" customHeight="1" x14ac:dyDescent="0.2">
      <c r="B1654" s="27" t="s">
        <v>40</v>
      </c>
      <c r="C1654" s="28">
        <f t="shared" ref="C1654:D1654" si="1006">C1384+C1438+C1492+C1546+C1600</f>
        <v>0</v>
      </c>
      <c r="D1654" s="28">
        <f t="shared" si="1006"/>
        <v>0</v>
      </c>
      <c r="E1654" s="28">
        <f t="shared" ref="E1654:E1665" si="1007">SUM(C1654:D1654)</f>
        <v>0</v>
      </c>
      <c r="F1654" s="28">
        <f t="shared" ref="F1654:G1654" si="1008">F1384+F1438+F1492+F1546+F1600</f>
        <v>262</v>
      </c>
      <c r="G1654" s="28">
        <f t="shared" si="1008"/>
        <v>169</v>
      </c>
      <c r="H1654" s="28">
        <f>SUM(F1654:G1654)</f>
        <v>431</v>
      </c>
      <c r="I1654" s="28">
        <f>E1654+H1654</f>
        <v>431</v>
      </c>
      <c r="J1654" s="28">
        <f t="shared" ref="J1654:K1654" si="1009">J1384+J1438+J1492+J1546+J1600</f>
        <v>0</v>
      </c>
      <c r="K1654" s="28">
        <f t="shared" si="1009"/>
        <v>0</v>
      </c>
      <c r="L1654" s="28">
        <f>SUM(J1654:K1654)</f>
        <v>0</v>
      </c>
      <c r="M1654" s="28">
        <f t="shared" ref="M1654:N1654" si="1010">M1384+M1438+M1492+M1546+M1600</f>
        <v>54478</v>
      </c>
      <c r="N1654" s="28">
        <f t="shared" si="1010"/>
        <v>107661</v>
      </c>
      <c r="O1654" s="28">
        <f>SUM(M1654:N1654)</f>
        <v>162139</v>
      </c>
      <c r="P1654" s="30">
        <f>L1654+O1654</f>
        <v>162139</v>
      </c>
    </row>
    <row r="1655" spans="2:16" ht="19.5" customHeight="1" x14ac:dyDescent="0.2">
      <c r="B1655" s="27" t="s">
        <v>46</v>
      </c>
      <c r="C1655" s="28">
        <f t="shared" ref="C1655:D1655" si="1011">C1385+C1439+C1493+C1547+C1601</f>
        <v>0</v>
      </c>
      <c r="D1655" s="28">
        <f t="shared" si="1011"/>
        <v>0</v>
      </c>
      <c r="E1655" s="28">
        <f t="shared" si="1007"/>
        <v>0</v>
      </c>
      <c r="F1655" s="28">
        <f t="shared" ref="F1655:G1655" si="1012">F1385+F1439+F1493+F1547+F1601</f>
        <v>233</v>
      </c>
      <c r="G1655" s="28">
        <f t="shared" si="1012"/>
        <v>162</v>
      </c>
      <c r="H1655" s="28">
        <f t="shared" ref="H1655:H1665" si="1013">SUM(F1655:G1655)</f>
        <v>395</v>
      </c>
      <c r="I1655" s="28">
        <f t="shared" ref="I1655:I1665" si="1014">E1655+H1655</f>
        <v>395</v>
      </c>
      <c r="J1655" s="28">
        <f t="shared" ref="J1655:K1655" si="1015">J1385+J1439+J1493+J1547+J1601</f>
        <v>0</v>
      </c>
      <c r="K1655" s="28">
        <f t="shared" si="1015"/>
        <v>0</v>
      </c>
      <c r="L1655" s="28">
        <f t="shared" ref="L1655:L1665" si="1016">SUM(J1655:K1655)</f>
        <v>0</v>
      </c>
      <c r="M1655" s="28">
        <f t="shared" ref="M1655:N1655" si="1017">M1385+M1439+M1493+M1547+M1601</f>
        <v>50832</v>
      </c>
      <c r="N1655" s="28">
        <f t="shared" si="1017"/>
        <v>91492</v>
      </c>
      <c r="O1655" s="28">
        <f t="shared" ref="O1655:O1665" si="1018">SUM(M1655:N1655)</f>
        <v>142324</v>
      </c>
      <c r="P1655" s="30">
        <f t="shared" ref="P1655:P1665" si="1019">L1655+O1655</f>
        <v>142324</v>
      </c>
    </row>
    <row r="1656" spans="2:16" ht="19.5" customHeight="1" x14ac:dyDescent="0.2">
      <c r="B1656" s="27" t="s">
        <v>8</v>
      </c>
      <c r="C1656" s="28">
        <f t="shared" ref="C1656:D1656" si="1020">C1386+C1440+C1494+C1548+C1602</f>
        <v>0</v>
      </c>
      <c r="D1656" s="28">
        <f t="shared" si="1020"/>
        <v>0</v>
      </c>
      <c r="E1656" s="28">
        <f t="shared" si="1007"/>
        <v>0</v>
      </c>
      <c r="F1656" s="28">
        <f t="shared" ref="F1656:G1656" si="1021">F1386+F1440+F1494+F1548+F1602</f>
        <v>245</v>
      </c>
      <c r="G1656" s="28">
        <f t="shared" si="1021"/>
        <v>197</v>
      </c>
      <c r="H1656" s="28">
        <f t="shared" si="1013"/>
        <v>442</v>
      </c>
      <c r="I1656" s="28">
        <f t="shared" si="1014"/>
        <v>442</v>
      </c>
      <c r="J1656" s="28">
        <f t="shared" ref="J1656:K1656" si="1022">J1386+J1440+J1494+J1548+J1602</f>
        <v>0</v>
      </c>
      <c r="K1656" s="28">
        <f t="shared" si="1022"/>
        <v>0</v>
      </c>
      <c r="L1656" s="28">
        <f t="shared" si="1016"/>
        <v>0</v>
      </c>
      <c r="M1656" s="28">
        <f t="shared" ref="M1656:N1656" si="1023">M1386+M1440+M1494+M1548+M1602</f>
        <v>58684</v>
      </c>
      <c r="N1656" s="28">
        <f t="shared" si="1023"/>
        <v>108013</v>
      </c>
      <c r="O1656" s="28">
        <f t="shared" si="1018"/>
        <v>166697</v>
      </c>
      <c r="P1656" s="30">
        <f t="shared" si="1019"/>
        <v>166697</v>
      </c>
    </row>
    <row r="1657" spans="2:16" ht="19.5" customHeight="1" x14ac:dyDescent="0.2">
      <c r="B1657" s="27" t="s">
        <v>50</v>
      </c>
      <c r="C1657" s="28">
        <f t="shared" ref="C1657:D1657" si="1024">C1387+C1441+C1495+C1549+C1603</f>
        <v>0</v>
      </c>
      <c r="D1657" s="28">
        <f t="shared" si="1024"/>
        <v>0</v>
      </c>
      <c r="E1657" s="28">
        <f t="shared" si="1007"/>
        <v>0</v>
      </c>
      <c r="F1657" s="28">
        <f t="shared" ref="F1657:G1657" si="1025">F1387+F1441+F1495+F1549+F1603</f>
        <v>325</v>
      </c>
      <c r="G1657" s="28">
        <f t="shared" si="1025"/>
        <v>277</v>
      </c>
      <c r="H1657" s="28">
        <f t="shared" si="1013"/>
        <v>602</v>
      </c>
      <c r="I1657" s="28">
        <f t="shared" si="1014"/>
        <v>602</v>
      </c>
      <c r="J1657" s="28">
        <f t="shared" ref="J1657:K1657" si="1026">J1387+J1441+J1495+J1549+J1603</f>
        <v>0</v>
      </c>
      <c r="K1657" s="28">
        <f t="shared" si="1026"/>
        <v>0</v>
      </c>
      <c r="L1657" s="28">
        <f t="shared" si="1016"/>
        <v>0</v>
      </c>
      <c r="M1657" s="28">
        <f t="shared" ref="M1657:N1657" si="1027">M1387+M1441+M1495+M1549+M1603</f>
        <v>54270</v>
      </c>
      <c r="N1657" s="28">
        <f t="shared" si="1027"/>
        <v>94112</v>
      </c>
      <c r="O1657" s="28">
        <f t="shared" si="1018"/>
        <v>148382</v>
      </c>
      <c r="P1657" s="30">
        <f t="shared" si="1019"/>
        <v>148382</v>
      </c>
    </row>
    <row r="1658" spans="2:16" ht="19.5" customHeight="1" x14ac:dyDescent="0.2">
      <c r="B1658" s="27" t="s">
        <v>51</v>
      </c>
      <c r="C1658" s="28">
        <f t="shared" ref="C1658:D1658" si="1028">C1388+C1442+C1496+C1550+C1604</f>
        <v>0</v>
      </c>
      <c r="D1658" s="28">
        <f t="shared" si="1028"/>
        <v>0</v>
      </c>
      <c r="E1658" s="28">
        <f t="shared" si="1007"/>
        <v>0</v>
      </c>
      <c r="F1658" s="28">
        <f t="shared" ref="F1658:G1658" si="1029">F1388+F1442+F1496+F1550+F1604</f>
        <v>289</v>
      </c>
      <c r="G1658" s="28">
        <f t="shared" si="1029"/>
        <v>243</v>
      </c>
      <c r="H1658" s="28">
        <f t="shared" si="1013"/>
        <v>532</v>
      </c>
      <c r="I1658" s="28">
        <f t="shared" si="1014"/>
        <v>532</v>
      </c>
      <c r="J1658" s="28">
        <f t="shared" ref="J1658:K1658" si="1030">J1388+J1442+J1496+J1550+J1604</f>
        <v>0</v>
      </c>
      <c r="K1658" s="28">
        <f t="shared" si="1030"/>
        <v>0</v>
      </c>
      <c r="L1658" s="28">
        <f t="shared" si="1016"/>
        <v>0</v>
      </c>
      <c r="M1658" s="28">
        <f t="shared" ref="M1658:N1658" si="1031">M1388+M1442+M1496+M1550+M1604</f>
        <v>56061</v>
      </c>
      <c r="N1658" s="28">
        <f t="shared" si="1031"/>
        <v>100458</v>
      </c>
      <c r="O1658" s="28">
        <f t="shared" si="1018"/>
        <v>156519</v>
      </c>
      <c r="P1658" s="30">
        <f t="shared" si="1019"/>
        <v>156519</v>
      </c>
    </row>
    <row r="1659" spans="2:16" ht="19.5" customHeight="1" x14ac:dyDescent="0.2">
      <c r="B1659" s="27" t="s">
        <v>53</v>
      </c>
      <c r="C1659" s="28">
        <f t="shared" ref="C1659:D1659" si="1032">C1389+C1443+C1497+C1551+C1605</f>
        <v>0</v>
      </c>
      <c r="D1659" s="28">
        <f t="shared" si="1032"/>
        <v>0</v>
      </c>
      <c r="E1659" s="28">
        <f t="shared" si="1007"/>
        <v>0</v>
      </c>
      <c r="F1659" s="28">
        <f t="shared" ref="F1659:G1659" si="1033">F1389+F1443+F1497+F1551+F1605</f>
        <v>371</v>
      </c>
      <c r="G1659" s="28">
        <f t="shared" si="1033"/>
        <v>290</v>
      </c>
      <c r="H1659" s="28">
        <f t="shared" si="1013"/>
        <v>661</v>
      </c>
      <c r="I1659" s="28">
        <f t="shared" si="1014"/>
        <v>661</v>
      </c>
      <c r="J1659" s="28">
        <f t="shared" ref="J1659:K1659" si="1034">J1389+J1443+J1497+J1551+J1605</f>
        <v>0</v>
      </c>
      <c r="K1659" s="28">
        <f t="shared" si="1034"/>
        <v>0</v>
      </c>
      <c r="L1659" s="28">
        <f t="shared" si="1016"/>
        <v>0</v>
      </c>
      <c r="M1659" s="28">
        <f t="shared" ref="M1659:N1659" si="1035">M1389+M1443+M1497+M1551+M1605</f>
        <v>59006</v>
      </c>
      <c r="N1659" s="28">
        <f t="shared" si="1035"/>
        <v>112243</v>
      </c>
      <c r="O1659" s="28">
        <f t="shared" si="1018"/>
        <v>171249</v>
      </c>
      <c r="P1659" s="30">
        <f t="shared" si="1019"/>
        <v>171249</v>
      </c>
    </row>
    <row r="1660" spans="2:16" ht="19.5" customHeight="1" x14ac:dyDescent="0.2">
      <c r="B1660" s="27" t="s">
        <v>58</v>
      </c>
      <c r="C1660" s="28">
        <f t="shared" ref="C1660:D1660" si="1036">C1390+C1444+C1498+C1552+C1606</f>
        <v>0</v>
      </c>
      <c r="D1660" s="28">
        <f t="shared" si="1036"/>
        <v>0</v>
      </c>
      <c r="E1660" s="28">
        <f t="shared" si="1007"/>
        <v>0</v>
      </c>
      <c r="F1660" s="28">
        <f t="shared" ref="F1660:G1660" si="1037">F1390+F1444+F1498+F1552+F1606</f>
        <v>562</v>
      </c>
      <c r="G1660" s="28">
        <f t="shared" si="1037"/>
        <v>264</v>
      </c>
      <c r="H1660" s="28">
        <f t="shared" si="1013"/>
        <v>826</v>
      </c>
      <c r="I1660" s="28">
        <f t="shared" si="1014"/>
        <v>826</v>
      </c>
      <c r="J1660" s="28">
        <f t="shared" ref="J1660:K1660" si="1038">J1390+J1444+J1498+J1552+J1606</f>
        <v>0</v>
      </c>
      <c r="K1660" s="28">
        <f t="shared" si="1038"/>
        <v>0</v>
      </c>
      <c r="L1660" s="28">
        <f t="shared" si="1016"/>
        <v>0</v>
      </c>
      <c r="M1660" s="28">
        <f t="shared" ref="M1660:N1660" si="1039">M1390+M1444+M1498+M1552+M1606</f>
        <v>53368</v>
      </c>
      <c r="N1660" s="28">
        <f t="shared" si="1039"/>
        <v>98155</v>
      </c>
      <c r="O1660" s="28">
        <f t="shared" si="1018"/>
        <v>151523</v>
      </c>
      <c r="P1660" s="30">
        <f t="shared" si="1019"/>
        <v>151523</v>
      </c>
    </row>
    <row r="1661" spans="2:16" ht="19.5" customHeight="1" x14ac:dyDescent="0.2">
      <c r="B1661" s="27" t="s">
        <v>4</v>
      </c>
      <c r="C1661" s="28">
        <f t="shared" ref="C1661:D1661" si="1040">C1391+C1445+C1499+C1553+C1607</f>
        <v>0</v>
      </c>
      <c r="D1661" s="28">
        <f t="shared" si="1040"/>
        <v>0</v>
      </c>
      <c r="E1661" s="28">
        <f t="shared" si="1007"/>
        <v>0</v>
      </c>
      <c r="F1661" s="28">
        <f t="shared" ref="F1661:G1661" si="1041">F1391+F1445+F1499+F1553+F1607</f>
        <v>495</v>
      </c>
      <c r="G1661" s="28">
        <f t="shared" si="1041"/>
        <v>240</v>
      </c>
      <c r="H1661" s="28">
        <f t="shared" si="1013"/>
        <v>735</v>
      </c>
      <c r="I1661" s="28">
        <f t="shared" si="1014"/>
        <v>735</v>
      </c>
      <c r="J1661" s="28">
        <f t="shared" ref="J1661:K1661" si="1042">J1391+J1445+J1499+J1553+J1607</f>
        <v>0</v>
      </c>
      <c r="K1661" s="28">
        <f t="shared" si="1042"/>
        <v>0</v>
      </c>
      <c r="L1661" s="28">
        <f t="shared" si="1016"/>
        <v>0</v>
      </c>
      <c r="M1661" s="28">
        <f t="shared" ref="M1661:N1661" si="1043">M1391+M1445+M1499+M1553+M1607</f>
        <v>50387</v>
      </c>
      <c r="N1661" s="28">
        <f t="shared" si="1043"/>
        <v>90399</v>
      </c>
      <c r="O1661" s="28">
        <f t="shared" si="1018"/>
        <v>140786</v>
      </c>
      <c r="P1661" s="30">
        <f t="shared" si="1019"/>
        <v>140786</v>
      </c>
    </row>
    <row r="1662" spans="2:16" ht="19.5" customHeight="1" x14ac:dyDescent="0.2">
      <c r="B1662" s="27" t="s">
        <v>59</v>
      </c>
      <c r="C1662" s="28">
        <f t="shared" ref="C1662:D1662" si="1044">C1392+C1446+C1500+C1554+C1608</f>
        <v>0</v>
      </c>
      <c r="D1662" s="28">
        <f t="shared" si="1044"/>
        <v>0</v>
      </c>
      <c r="E1662" s="28">
        <f t="shared" si="1007"/>
        <v>0</v>
      </c>
      <c r="F1662" s="28">
        <f t="shared" ref="F1662:G1662" si="1045">F1392+F1446+F1500+F1554+F1608</f>
        <v>520</v>
      </c>
      <c r="G1662" s="28">
        <f t="shared" si="1045"/>
        <v>249</v>
      </c>
      <c r="H1662" s="28">
        <f t="shared" si="1013"/>
        <v>769</v>
      </c>
      <c r="I1662" s="28">
        <f t="shared" si="1014"/>
        <v>769</v>
      </c>
      <c r="J1662" s="28">
        <f t="shared" ref="J1662:K1662" si="1046">J1392+J1446+J1500+J1554+J1608</f>
        <v>0</v>
      </c>
      <c r="K1662" s="28">
        <f t="shared" si="1046"/>
        <v>0</v>
      </c>
      <c r="L1662" s="28">
        <f t="shared" si="1016"/>
        <v>0</v>
      </c>
      <c r="M1662" s="28">
        <f t="shared" ref="M1662:N1662" si="1047">M1392+M1446+M1500+M1554+M1608</f>
        <v>51191</v>
      </c>
      <c r="N1662" s="28">
        <f t="shared" si="1047"/>
        <v>94113</v>
      </c>
      <c r="O1662" s="28">
        <f t="shared" si="1018"/>
        <v>145304</v>
      </c>
      <c r="P1662" s="30">
        <f t="shared" si="1019"/>
        <v>145304</v>
      </c>
    </row>
    <row r="1663" spans="2:16" ht="19.5" customHeight="1" x14ac:dyDescent="0.2">
      <c r="B1663" s="27" t="s">
        <v>25</v>
      </c>
      <c r="C1663" s="28">
        <f t="shared" ref="C1663:D1663" si="1048">C1393+C1447+C1501+C1555+C1609</f>
        <v>0</v>
      </c>
      <c r="D1663" s="28">
        <f t="shared" si="1048"/>
        <v>0</v>
      </c>
      <c r="E1663" s="28">
        <f t="shared" si="1007"/>
        <v>0</v>
      </c>
      <c r="F1663" s="28">
        <f t="shared" ref="F1663:G1663" si="1049">F1393+F1447+F1501+F1555+F1609</f>
        <v>443</v>
      </c>
      <c r="G1663" s="28">
        <f t="shared" si="1049"/>
        <v>274</v>
      </c>
      <c r="H1663" s="28">
        <f t="shared" si="1013"/>
        <v>717</v>
      </c>
      <c r="I1663" s="28">
        <f>E1663+H1663</f>
        <v>717</v>
      </c>
      <c r="J1663" s="28">
        <f t="shared" ref="J1663:K1663" si="1050">J1393+J1447+J1501+J1555+J1609</f>
        <v>0</v>
      </c>
      <c r="K1663" s="28">
        <f t="shared" si="1050"/>
        <v>0</v>
      </c>
      <c r="L1663" s="28">
        <f t="shared" si="1016"/>
        <v>0</v>
      </c>
      <c r="M1663" s="28">
        <f t="shared" ref="M1663:N1663" si="1051">M1393+M1447+M1501+M1555+M1609</f>
        <v>56366</v>
      </c>
      <c r="N1663" s="28">
        <f t="shared" si="1051"/>
        <v>102099</v>
      </c>
      <c r="O1663" s="28">
        <f t="shared" si="1018"/>
        <v>158465</v>
      </c>
      <c r="P1663" s="30">
        <f t="shared" si="1019"/>
        <v>158465</v>
      </c>
    </row>
    <row r="1664" spans="2:16" ht="19.5" customHeight="1" x14ac:dyDescent="0.2">
      <c r="B1664" s="27" t="s">
        <v>19</v>
      </c>
      <c r="C1664" s="28">
        <f t="shared" ref="C1664:D1664" si="1052">C1394+C1448+C1502+C1556+C1610</f>
        <v>0</v>
      </c>
      <c r="D1664" s="28">
        <f t="shared" si="1052"/>
        <v>0</v>
      </c>
      <c r="E1664" s="28">
        <f t="shared" si="1007"/>
        <v>0</v>
      </c>
      <c r="F1664" s="28">
        <f t="shared" ref="F1664:G1664" si="1053">F1394+F1448+F1502+F1556+F1610</f>
        <v>334</v>
      </c>
      <c r="G1664" s="28">
        <f t="shared" si="1053"/>
        <v>343</v>
      </c>
      <c r="H1664" s="28">
        <f t="shared" si="1013"/>
        <v>677</v>
      </c>
      <c r="I1664" s="28">
        <f t="shared" si="1014"/>
        <v>677</v>
      </c>
      <c r="J1664" s="28">
        <f t="shared" ref="J1664:K1664" si="1054">J1394+J1448+J1502+J1556+J1610</f>
        <v>0</v>
      </c>
      <c r="K1664" s="28">
        <f t="shared" si="1054"/>
        <v>0</v>
      </c>
      <c r="L1664" s="28">
        <f t="shared" si="1016"/>
        <v>0</v>
      </c>
      <c r="M1664" s="28">
        <f t="shared" ref="M1664:N1664" si="1055">M1394+M1448+M1502+M1556+M1610</f>
        <v>68156</v>
      </c>
      <c r="N1664" s="28">
        <f t="shared" si="1055"/>
        <v>92191</v>
      </c>
      <c r="O1664" s="28">
        <f t="shared" si="1018"/>
        <v>160347</v>
      </c>
      <c r="P1664" s="30">
        <f t="shared" si="1019"/>
        <v>160347</v>
      </c>
    </row>
    <row r="1665" spans="2:16" ht="19.5" customHeight="1" x14ac:dyDescent="0.2">
      <c r="B1665" s="27" t="s">
        <v>66</v>
      </c>
      <c r="C1665" s="28">
        <f t="shared" ref="C1665:D1665" si="1056">C1395+C1449+C1503+C1557+C1611</f>
        <v>0</v>
      </c>
      <c r="D1665" s="28">
        <f t="shared" si="1056"/>
        <v>0</v>
      </c>
      <c r="E1665" s="28">
        <f t="shared" si="1007"/>
        <v>0</v>
      </c>
      <c r="F1665" s="28">
        <f t="shared" ref="F1665:G1665" si="1057">F1395+F1449+F1503+F1557+F1611</f>
        <v>431</v>
      </c>
      <c r="G1665" s="28">
        <f t="shared" si="1057"/>
        <v>349</v>
      </c>
      <c r="H1665" s="28">
        <f t="shared" si="1013"/>
        <v>780</v>
      </c>
      <c r="I1665" s="28">
        <f t="shared" si="1014"/>
        <v>780</v>
      </c>
      <c r="J1665" s="28">
        <f t="shared" ref="J1665:K1665" si="1058">J1395+J1449+J1503+J1557+J1611</f>
        <v>0</v>
      </c>
      <c r="K1665" s="28">
        <f t="shared" si="1058"/>
        <v>0</v>
      </c>
      <c r="L1665" s="28">
        <f t="shared" si="1016"/>
        <v>0</v>
      </c>
      <c r="M1665" s="28">
        <f t="shared" ref="M1665:N1665" si="1059">M1395+M1449+M1503+M1557+M1611</f>
        <v>73789</v>
      </c>
      <c r="N1665" s="28">
        <f t="shared" si="1059"/>
        <v>106335</v>
      </c>
      <c r="O1665" s="28">
        <f t="shared" si="1018"/>
        <v>180124</v>
      </c>
      <c r="P1665" s="30">
        <f t="shared" si="1019"/>
        <v>180124</v>
      </c>
    </row>
    <row r="1666" spans="2:16" ht="19.5" customHeight="1" x14ac:dyDescent="0.2">
      <c r="B1666" s="32"/>
      <c r="C1666" s="28"/>
      <c r="D1666" s="28"/>
      <c r="E1666" s="28"/>
      <c r="F1666" s="28"/>
      <c r="G1666" s="28"/>
      <c r="H1666" s="28"/>
      <c r="I1666" s="28"/>
      <c r="J1666" s="28"/>
      <c r="K1666" s="28"/>
      <c r="L1666" s="28"/>
      <c r="M1666" s="28"/>
      <c r="N1666" s="28"/>
      <c r="O1666" s="28"/>
      <c r="P1666" s="30"/>
    </row>
    <row r="1667" spans="2:16" ht="19.5" customHeight="1" x14ac:dyDescent="0.2">
      <c r="B1667" s="32" t="s">
        <v>72</v>
      </c>
      <c r="C1667" s="28">
        <f>SUM(C1654:C1665)</f>
        <v>0</v>
      </c>
      <c r="D1667" s="28">
        <f t="shared" ref="D1667:N1667" si="1060">SUM(D1654:D1665)</f>
        <v>0</v>
      </c>
      <c r="E1667" s="28">
        <f t="shared" si="1060"/>
        <v>0</v>
      </c>
      <c r="F1667" s="28">
        <f t="shared" si="1060"/>
        <v>4510</v>
      </c>
      <c r="G1667" s="28">
        <f t="shared" si="1060"/>
        <v>3057</v>
      </c>
      <c r="H1667" s="28">
        <f t="shared" si="1060"/>
        <v>7567</v>
      </c>
      <c r="I1667" s="28">
        <f t="shared" si="1060"/>
        <v>7567</v>
      </c>
      <c r="J1667" s="28">
        <f t="shared" si="1060"/>
        <v>0</v>
      </c>
      <c r="K1667" s="28">
        <f t="shared" si="1060"/>
        <v>0</v>
      </c>
      <c r="L1667" s="28">
        <f t="shared" si="1060"/>
        <v>0</v>
      </c>
      <c r="M1667" s="28">
        <f t="shared" si="1060"/>
        <v>686588</v>
      </c>
      <c r="N1667" s="28">
        <f t="shared" si="1060"/>
        <v>1197271</v>
      </c>
      <c r="O1667" s="28">
        <f t="shared" ref="O1667:P1667" si="1061">SUM(O1654:O1665)</f>
        <v>1883859</v>
      </c>
      <c r="P1667" s="28">
        <f t="shared" si="1061"/>
        <v>1883859</v>
      </c>
    </row>
    <row r="1668" spans="2:16" ht="7" customHeight="1" x14ac:dyDescent="0.2">
      <c r="B1668" s="32"/>
      <c r="C1668" s="55"/>
      <c r="D1668" s="55"/>
      <c r="E1668" s="55"/>
      <c r="F1668" s="55"/>
      <c r="G1668" s="55"/>
      <c r="H1668" s="55"/>
      <c r="I1668" s="55"/>
      <c r="J1668" s="55"/>
      <c r="K1668" s="55"/>
      <c r="L1668" s="28"/>
      <c r="M1668" s="55"/>
      <c r="N1668" s="55"/>
      <c r="O1668" s="28"/>
      <c r="P1668" s="30"/>
    </row>
    <row r="1669" spans="2:16" ht="19.5" customHeight="1" x14ac:dyDescent="0.2">
      <c r="B1669" s="33" t="s">
        <v>40</v>
      </c>
      <c r="C1669" s="28">
        <f t="shared" ref="C1669:D1669" si="1062">C1399+C1453+C1507+C1561+C1615</f>
        <v>0</v>
      </c>
      <c r="D1669" s="28">
        <f t="shared" si="1062"/>
        <v>0</v>
      </c>
      <c r="E1669" s="28">
        <f t="shared" ref="E1669:E1671" si="1063">SUM(C1669:D1669)</f>
        <v>0</v>
      </c>
      <c r="F1669" s="28">
        <f t="shared" ref="F1669:G1669" si="1064">F1399+F1453+F1507+F1561+F1615</f>
        <v>343</v>
      </c>
      <c r="G1669" s="28">
        <f t="shared" si="1064"/>
        <v>282</v>
      </c>
      <c r="H1669" s="28">
        <f t="shared" ref="H1669:H1671" si="1065">SUM(F1669:G1669)</f>
        <v>625</v>
      </c>
      <c r="I1669" s="28">
        <f>E1669+H1669</f>
        <v>625</v>
      </c>
      <c r="J1669" s="28">
        <f t="shared" ref="J1669:K1669" si="1066">J1399+J1453+J1507+J1561+J1615</f>
        <v>0</v>
      </c>
      <c r="K1669" s="28">
        <f t="shared" si="1066"/>
        <v>0</v>
      </c>
      <c r="L1669" s="34">
        <f t="shared" ref="L1669:L1671" si="1067">SUM(J1669:K1669)</f>
        <v>0</v>
      </c>
      <c r="M1669" s="28">
        <f t="shared" ref="M1669:N1669" si="1068">M1399+M1453+M1507+M1561+M1615</f>
        <v>51558</v>
      </c>
      <c r="N1669" s="28">
        <f t="shared" si="1068"/>
        <v>90393</v>
      </c>
      <c r="O1669" s="34">
        <f t="shared" ref="O1669:O1671" si="1069">SUM(M1669:N1669)</f>
        <v>141951</v>
      </c>
      <c r="P1669" s="38">
        <f t="shared" ref="P1669:P1671" si="1070">L1669+O1669</f>
        <v>141951</v>
      </c>
    </row>
    <row r="1670" spans="2:16" ht="19.5" customHeight="1" x14ac:dyDescent="0.2">
      <c r="B1670" s="27" t="s">
        <v>46</v>
      </c>
      <c r="C1670" s="28">
        <f t="shared" ref="C1670:D1670" si="1071">C1400+C1454+C1508+C1562+C1616</f>
        <v>0</v>
      </c>
      <c r="D1670" s="28">
        <f t="shared" si="1071"/>
        <v>0</v>
      </c>
      <c r="E1670" s="28">
        <f t="shared" si="1063"/>
        <v>0</v>
      </c>
      <c r="F1670" s="28">
        <f t="shared" ref="F1670:G1670" si="1072">F1400+F1454+F1508+F1562+F1616</f>
        <v>334</v>
      </c>
      <c r="G1670" s="28">
        <f t="shared" si="1072"/>
        <v>316</v>
      </c>
      <c r="H1670" s="28">
        <f t="shared" si="1065"/>
        <v>650</v>
      </c>
      <c r="I1670" s="28">
        <f t="shared" ref="I1670:I1671" si="1073">E1670+H1670</f>
        <v>650</v>
      </c>
      <c r="J1670" s="28">
        <f t="shared" ref="J1670:K1670" si="1074">J1400+J1454+J1508+J1562+J1616</f>
        <v>0</v>
      </c>
      <c r="K1670" s="28">
        <f t="shared" si="1074"/>
        <v>0</v>
      </c>
      <c r="L1670" s="28">
        <f t="shared" si="1067"/>
        <v>0</v>
      </c>
      <c r="M1670" s="28">
        <f t="shared" ref="M1670:N1670" si="1075">M1400+M1454+M1508+M1562+M1616</f>
        <v>49389</v>
      </c>
      <c r="N1670" s="28">
        <f t="shared" si="1075"/>
        <v>84222</v>
      </c>
      <c r="O1670" s="28">
        <f t="shared" si="1069"/>
        <v>133611</v>
      </c>
      <c r="P1670" s="30">
        <f t="shared" si="1070"/>
        <v>133611</v>
      </c>
    </row>
    <row r="1671" spans="2:16" ht="19.5" customHeight="1" x14ac:dyDescent="0.2">
      <c r="B1671" s="27" t="s">
        <v>8</v>
      </c>
      <c r="C1671" s="28">
        <f t="shared" ref="C1671:D1671" si="1076">C1401+C1455+C1509+C1563+C1617</f>
        <v>0</v>
      </c>
      <c r="D1671" s="28">
        <f t="shared" si="1076"/>
        <v>0</v>
      </c>
      <c r="E1671" s="28">
        <f t="shared" si="1063"/>
        <v>0</v>
      </c>
      <c r="F1671" s="28">
        <f t="shared" ref="F1671:G1671" si="1077">F1401+F1455+F1509+F1563+F1617</f>
        <v>347</v>
      </c>
      <c r="G1671" s="28">
        <f t="shared" si="1077"/>
        <v>339</v>
      </c>
      <c r="H1671" s="28">
        <f t="shared" si="1065"/>
        <v>686</v>
      </c>
      <c r="I1671" s="28">
        <f t="shared" si="1073"/>
        <v>686</v>
      </c>
      <c r="J1671" s="28">
        <f t="shared" ref="J1671:K1671" si="1078">J1401+J1455+J1509+J1563+J1617</f>
        <v>0</v>
      </c>
      <c r="K1671" s="28">
        <f t="shared" si="1078"/>
        <v>0</v>
      </c>
      <c r="L1671" s="28">
        <f t="shared" si="1067"/>
        <v>0</v>
      </c>
      <c r="M1671" s="28">
        <f t="shared" ref="M1671:N1671" si="1079">M1401+M1455+M1509+M1563+M1617</f>
        <v>55618</v>
      </c>
      <c r="N1671" s="28">
        <f t="shared" si="1079"/>
        <v>98989</v>
      </c>
      <c r="O1671" s="28">
        <f t="shared" si="1069"/>
        <v>154607</v>
      </c>
      <c r="P1671" s="30">
        <f t="shared" si="1070"/>
        <v>154607</v>
      </c>
    </row>
    <row r="1672" spans="2:16" ht="19.5" customHeight="1" x14ac:dyDescent="0.2">
      <c r="B1672" s="32"/>
      <c r="C1672" s="28"/>
      <c r="D1672" s="28"/>
      <c r="E1672" s="28"/>
      <c r="F1672" s="28"/>
      <c r="G1672" s="28"/>
      <c r="H1672" s="28"/>
      <c r="I1672" s="28"/>
      <c r="J1672" s="28"/>
      <c r="K1672" s="28"/>
      <c r="L1672" s="28"/>
      <c r="M1672" s="28"/>
      <c r="N1672" s="28"/>
      <c r="O1672" s="28"/>
      <c r="P1672" s="30"/>
    </row>
    <row r="1673" spans="2:16" ht="19.5" customHeight="1" x14ac:dyDescent="0.2">
      <c r="B1673" s="32" t="s">
        <v>74</v>
      </c>
      <c r="C1673" s="28">
        <f>SUM(C1657:C1665,C1669:C1671)</f>
        <v>0</v>
      </c>
      <c r="D1673" s="28">
        <f t="shared" ref="D1673:P1673" si="1080">SUM(D1657:D1665,D1669:D1671)</f>
        <v>0</v>
      </c>
      <c r="E1673" s="28">
        <f t="shared" si="1080"/>
        <v>0</v>
      </c>
      <c r="F1673" s="28">
        <f t="shared" si="1080"/>
        <v>4794</v>
      </c>
      <c r="G1673" s="28">
        <f t="shared" si="1080"/>
        <v>3466</v>
      </c>
      <c r="H1673" s="28">
        <f t="shared" si="1080"/>
        <v>8260</v>
      </c>
      <c r="I1673" s="28">
        <f t="shared" si="1080"/>
        <v>8260</v>
      </c>
      <c r="J1673" s="28">
        <f t="shared" si="1080"/>
        <v>0</v>
      </c>
      <c r="K1673" s="28">
        <f t="shared" si="1080"/>
        <v>0</v>
      </c>
      <c r="L1673" s="28">
        <f t="shared" si="1080"/>
        <v>0</v>
      </c>
      <c r="M1673" s="28">
        <f t="shared" si="1080"/>
        <v>679159</v>
      </c>
      <c r="N1673" s="28">
        <f t="shared" si="1080"/>
        <v>1163709</v>
      </c>
      <c r="O1673" s="28">
        <f t="shared" si="1080"/>
        <v>1842868</v>
      </c>
      <c r="P1673" s="28">
        <f t="shared" si="1080"/>
        <v>1842868</v>
      </c>
    </row>
    <row r="1674" spans="2:16" ht="7" customHeight="1" x14ac:dyDescent="0.2">
      <c r="B1674" s="39"/>
      <c r="C1674" s="40"/>
      <c r="D1674" s="40"/>
      <c r="E1674" s="40"/>
      <c r="F1674" s="40"/>
      <c r="G1674" s="40"/>
      <c r="H1674" s="40"/>
      <c r="I1674" s="40"/>
      <c r="J1674" s="40"/>
      <c r="K1674" s="40"/>
      <c r="L1674" s="40"/>
      <c r="M1674" s="40"/>
      <c r="N1674" s="40"/>
      <c r="O1674" s="40"/>
      <c r="P1674" s="54"/>
    </row>
    <row r="1675" spans="2:16" ht="19.5" customHeight="1" x14ac:dyDescent="0.2">
      <c r="B1675" s="90" t="str">
        <f>B1621</f>
        <v>令　和　４　年　空　港　管　理　状　況　調　書</v>
      </c>
      <c r="C1675" s="90"/>
      <c r="D1675" s="90"/>
      <c r="E1675" s="90"/>
      <c r="F1675" s="90"/>
      <c r="G1675" s="90"/>
      <c r="H1675" s="90"/>
      <c r="I1675" s="90"/>
      <c r="J1675" s="90"/>
      <c r="K1675" s="90"/>
      <c r="L1675" s="90"/>
      <c r="M1675" s="90"/>
      <c r="N1675" s="90"/>
      <c r="O1675" s="90"/>
      <c r="P1675" s="90"/>
    </row>
    <row r="1676" spans="2:16" ht="19.5" customHeight="1" x14ac:dyDescent="0.2">
      <c r="B1676" s="6" t="s">
        <v>2</v>
      </c>
      <c r="C1676" s="6" t="s">
        <v>686</v>
      </c>
      <c r="D1676" s="43"/>
      <c r="E1676" s="43"/>
      <c r="F1676" s="43"/>
      <c r="G1676" s="43"/>
      <c r="H1676" s="43"/>
      <c r="I1676" s="43"/>
      <c r="J1676" s="43"/>
      <c r="K1676" s="43"/>
      <c r="L1676" s="43"/>
      <c r="M1676" s="43"/>
      <c r="N1676" s="43"/>
      <c r="O1676" s="44"/>
      <c r="P1676" s="44"/>
    </row>
    <row r="1677" spans="2:16" ht="19.5" customHeight="1" x14ac:dyDescent="0.2">
      <c r="B1677" s="10" t="s">
        <v>11</v>
      </c>
      <c r="C1677" s="11"/>
      <c r="D1677" s="12" t="s">
        <v>17</v>
      </c>
      <c r="E1677" s="12"/>
      <c r="F1677" s="82" t="s">
        <v>83</v>
      </c>
      <c r="G1677" s="83"/>
      <c r="H1677" s="83"/>
      <c r="I1677" s="83"/>
      <c r="J1677" s="83"/>
      <c r="K1677" s="83"/>
      <c r="L1677" s="83"/>
      <c r="M1677" s="84"/>
      <c r="N1677" s="82" t="s">
        <v>701</v>
      </c>
      <c r="O1677" s="83"/>
      <c r="P1677" s="85"/>
    </row>
    <row r="1678" spans="2:16" ht="19.5" customHeight="1" x14ac:dyDescent="0.2">
      <c r="B1678" s="13"/>
      <c r="C1678" s="14" t="s">
        <v>23</v>
      </c>
      <c r="D1678" s="14" t="s">
        <v>5</v>
      </c>
      <c r="E1678" s="14" t="s">
        <v>30</v>
      </c>
      <c r="F1678" s="14"/>
      <c r="G1678" s="16" t="s">
        <v>31</v>
      </c>
      <c r="H1678" s="16"/>
      <c r="I1678" s="16"/>
      <c r="J1678" s="14"/>
      <c r="K1678" s="16" t="s">
        <v>26</v>
      </c>
      <c r="L1678" s="16"/>
      <c r="M1678" s="14" t="s">
        <v>14</v>
      </c>
      <c r="N1678" s="17" t="s">
        <v>393</v>
      </c>
      <c r="O1678" s="18" t="s">
        <v>67</v>
      </c>
      <c r="P1678" s="19" t="s">
        <v>69</v>
      </c>
    </row>
    <row r="1679" spans="2:16" ht="19.5" customHeight="1" x14ac:dyDescent="0.2">
      <c r="B1679" s="13" t="s">
        <v>35</v>
      </c>
      <c r="C1679" s="17"/>
      <c r="D1679" s="17"/>
      <c r="E1679" s="17"/>
      <c r="F1679" s="14" t="s">
        <v>36</v>
      </c>
      <c r="G1679" s="14" t="s">
        <v>41</v>
      </c>
      <c r="H1679" s="14" t="s">
        <v>44</v>
      </c>
      <c r="I1679" s="14" t="s">
        <v>38</v>
      </c>
      <c r="J1679" s="14" t="s">
        <v>36</v>
      </c>
      <c r="K1679" s="14" t="s">
        <v>41</v>
      </c>
      <c r="L1679" s="14" t="s">
        <v>38</v>
      </c>
      <c r="M1679" s="17"/>
      <c r="N1679" s="20"/>
      <c r="O1679" s="21"/>
      <c r="P1679" s="22"/>
    </row>
    <row r="1680" spans="2:16" ht="7" customHeight="1" x14ac:dyDescent="0.2">
      <c r="B1680" s="23"/>
      <c r="C1680" s="14"/>
      <c r="D1680" s="14"/>
      <c r="E1680" s="14"/>
      <c r="F1680" s="14"/>
      <c r="G1680" s="14"/>
      <c r="H1680" s="14"/>
      <c r="I1680" s="14"/>
      <c r="J1680" s="14"/>
      <c r="K1680" s="14"/>
      <c r="L1680" s="14"/>
      <c r="M1680" s="14"/>
      <c r="N1680" s="24"/>
      <c r="O1680" s="25"/>
      <c r="P1680" s="26"/>
    </row>
    <row r="1681" spans="2:16" ht="19.5" customHeight="1" x14ac:dyDescent="0.2">
      <c r="B1681" s="27" t="s">
        <v>40</v>
      </c>
      <c r="C1681" s="28">
        <f>C223+C1303+C1627</f>
        <v>7584</v>
      </c>
      <c r="D1681" s="28">
        <f t="shared" ref="D1681:D1692" si="1081">D223+D1303+D1627</f>
        <v>60928</v>
      </c>
      <c r="E1681" s="28">
        <f t="shared" ref="E1681:E1692" si="1082">SUM(C1681:D1681)</f>
        <v>68512</v>
      </c>
      <c r="F1681" s="28">
        <f t="shared" ref="F1681:H1681" si="1083">F223+F1303+F1627</f>
        <v>117677</v>
      </c>
      <c r="G1681" s="28">
        <f t="shared" si="1083"/>
        <v>78137</v>
      </c>
      <c r="H1681" s="28">
        <f t="shared" si="1083"/>
        <v>77365</v>
      </c>
      <c r="I1681" s="29">
        <f t="shared" ref="I1681:I1692" si="1084">SUM(F1681:H1681)</f>
        <v>273179</v>
      </c>
      <c r="J1681" s="28">
        <f t="shared" ref="J1681:K1681" si="1085">J223+J1303+J1627</f>
        <v>4180840</v>
      </c>
      <c r="K1681" s="28">
        <f t="shared" si="1085"/>
        <v>4239147</v>
      </c>
      <c r="L1681" s="29">
        <f>SUM(J1681:K1681)</f>
        <v>8419987</v>
      </c>
      <c r="M1681" s="29">
        <f>I1681+L1681</f>
        <v>8693166</v>
      </c>
      <c r="N1681" s="28">
        <f t="shared" ref="N1681:O1681" si="1086">N223+N1303+N1627</f>
        <v>631201</v>
      </c>
      <c r="O1681" s="28">
        <f t="shared" si="1086"/>
        <v>170</v>
      </c>
      <c r="P1681" s="30">
        <f>SUM(N1681:O1681)</f>
        <v>631371</v>
      </c>
    </row>
    <row r="1682" spans="2:16" ht="19.5" customHeight="1" x14ac:dyDescent="0.2">
      <c r="B1682" s="27" t="s">
        <v>46</v>
      </c>
      <c r="C1682" s="28">
        <f t="shared" ref="C1682" si="1087">C224+C1304+C1628</f>
        <v>6463</v>
      </c>
      <c r="D1682" s="28">
        <f t="shared" si="1081"/>
        <v>44730</v>
      </c>
      <c r="E1682" s="28">
        <f t="shared" si="1082"/>
        <v>51193</v>
      </c>
      <c r="F1682" s="28">
        <f t="shared" ref="F1682:H1682" si="1088">F224+F1304+F1628</f>
        <v>87204</v>
      </c>
      <c r="G1682" s="28">
        <f t="shared" si="1088"/>
        <v>69000</v>
      </c>
      <c r="H1682" s="28">
        <f t="shared" si="1088"/>
        <v>62503</v>
      </c>
      <c r="I1682" s="29">
        <f t="shared" si="1084"/>
        <v>218707</v>
      </c>
      <c r="J1682" s="28">
        <f t="shared" ref="J1682:K1682" si="1089">J224+J1304+J1628</f>
        <v>2695239</v>
      </c>
      <c r="K1682" s="28">
        <f t="shared" si="1089"/>
        <v>2688404</v>
      </c>
      <c r="L1682" s="29">
        <f t="shared" ref="L1682:L1692" si="1090">SUM(J1682:K1682)</f>
        <v>5383643</v>
      </c>
      <c r="M1682" s="29">
        <f t="shared" ref="M1682:M1691" si="1091">I1682+L1682</f>
        <v>5602350</v>
      </c>
      <c r="N1682" s="28">
        <f t="shared" ref="N1682:O1682" si="1092">N224+N1304+N1628</f>
        <v>502283</v>
      </c>
      <c r="O1682" s="28">
        <f t="shared" si="1092"/>
        <v>176</v>
      </c>
      <c r="P1682" s="30">
        <f t="shared" ref="P1682:P1692" si="1093">SUM(N1682:O1682)</f>
        <v>502459</v>
      </c>
    </row>
    <row r="1683" spans="2:16" ht="19.5" customHeight="1" x14ac:dyDescent="0.2">
      <c r="B1683" s="27" t="s">
        <v>8</v>
      </c>
      <c r="C1683" s="28">
        <f t="shared" ref="C1683" si="1094">C225+C1305+C1629</f>
        <v>7687</v>
      </c>
      <c r="D1683" s="28">
        <f t="shared" si="1081"/>
        <v>58035</v>
      </c>
      <c r="E1683" s="28">
        <f t="shared" si="1082"/>
        <v>65722</v>
      </c>
      <c r="F1683" s="28">
        <f t="shared" ref="F1683:H1683" si="1095">F225+F1305+F1629</f>
        <v>132248</v>
      </c>
      <c r="G1683" s="28">
        <f t="shared" si="1095"/>
        <v>180529</v>
      </c>
      <c r="H1683" s="28">
        <f t="shared" si="1095"/>
        <v>90772</v>
      </c>
      <c r="I1683" s="29">
        <f t="shared" si="1084"/>
        <v>403549</v>
      </c>
      <c r="J1683" s="28">
        <f t="shared" ref="J1683:K1683" si="1096">J225+J1305+J1629</f>
        <v>5117418</v>
      </c>
      <c r="K1683" s="28">
        <f t="shared" si="1096"/>
        <v>5108059</v>
      </c>
      <c r="L1683" s="29">
        <f t="shared" si="1090"/>
        <v>10225477</v>
      </c>
      <c r="M1683" s="29">
        <f t="shared" si="1091"/>
        <v>10629026</v>
      </c>
      <c r="N1683" s="28">
        <f t="shared" ref="N1683:O1683" si="1097">N225+N1305+N1629</f>
        <v>607212</v>
      </c>
      <c r="O1683" s="28">
        <f t="shared" si="1097"/>
        <v>182</v>
      </c>
      <c r="P1683" s="30">
        <f t="shared" si="1093"/>
        <v>607394</v>
      </c>
    </row>
    <row r="1684" spans="2:16" ht="19.5" customHeight="1" x14ac:dyDescent="0.2">
      <c r="B1684" s="27" t="s">
        <v>50</v>
      </c>
      <c r="C1684" s="28">
        <f t="shared" ref="C1684" si="1098">C226+C1306+C1630</f>
        <v>7257</v>
      </c>
      <c r="D1684" s="28">
        <f t="shared" si="1081"/>
        <v>59540</v>
      </c>
      <c r="E1684" s="28">
        <f t="shared" si="1082"/>
        <v>66797</v>
      </c>
      <c r="F1684" s="28">
        <f t="shared" ref="F1684:H1684" si="1099">F226+F1306+F1630</f>
        <v>228606</v>
      </c>
      <c r="G1684" s="28">
        <f t="shared" si="1099"/>
        <v>268197</v>
      </c>
      <c r="H1684" s="28">
        <f t="shared" si="1099"/>
        <v>125105</v>
      </c>
      <c r="I1684" s="29">
        <f t="shared" si="1084"/>
        <v>621908</v>
      </c>
      <c r="J1684" s="28">
        <f t="shared" ref="J1684:K1684" si="1100">J226+J1306+J1630</f>
        <v>5002511</v>
      </c>
      <c r="K1684" s="28">
        <f t="shared" si="1100"/>
        <v>4972043</v>
      </c>
      <c r="L1684" s="29">
        <f t="shared" si="1090"/>
        <v>9974554</v>
      </c>
      <c r="M1684" s="29">
        <f t="shared" si="1091"/>
        <v>10596462</v>
      </c>
      <c r="N1684" s="28">
        <f t="shared" ref="N1684:O1684" si="1101">N226+N1306+N1630</f>
        <v>591679</v>
      </c>
      <c r="O1684" s="28">
        <f t="shared" si="1101"/>
        <v>173</v>
      </c>
      <c r="P1684" s="30">
        <f t="shared" si="1093"/>
        <v>591852</v>
      </c>
    </row>
    <row r="1685" spans="2:16" ht="19.5" customHeight="1" x14ac:dyDescent="0.2">
      <c r="B1685" s="27" t="s">
        <v>51</v>
      </c>
      <c r="C1685" s="28">
        <f t="shared" ref="C1685" si="1102">C227+C1307+C1631</f>
        <v>7470</v>
      </c>
      <c r="D1685" s="28">
        <f t="shared" si="1081"/>
        <v>65013</v>
      </c>
      <c r="E1685" s="28">
        <f t="shared" si="1082"/>
        <v>72483</v>
      </c>
      <c r="F1685" s="28">
        <f t="shared" ref="F1685:H1685" si="1103">F227+F1307+F1631</f>
        <v>226907</v>
      </c>
      <c r="G1685" s="28">
        <f t="shared" si="1103"/>
        <v>319135</v>
      </c>
      <c r="H1685" s="28">
        <f t="shared" si="1103"/>
        <v>165136</v>
      </c>
      <c r="I1685" s="29">
        <f t="shared" si="1084"/>
        <v>711178</v>
      </c>
      <c r="J1685" s="28">
        <f t="shared" ref="J1685:K1685" si="1104">J227+J1307+J1631</f>
        <v>5716904</v>
      </c>
      <c r="K1685" s="28">
        <f t="shared" si="1104"/>
        <v>5741838</v>
      </c>
      <c r="L1685" s="29">
        <f t="shared" si="1090"/>
        <v>11458742</v>
      </c>
      <c r="M1685" s="29">
        <f t="shared" si="1091"/>
        <v>12169920</v>
      </c>
      <c r="N1685" s="28">
        <f t="shared" ref="N1685:O1685" si="1105">N227+N1307+N1631</f>
        <v>629498</v>
      </c>
      <c r="O1685" s="28">
        <f t="shared" si="1105"/>
        <v>192</v>
      </c>
      <c r="P1685" s="30">
        <f t="shared" si="1093"/>
        <v>629690</v>
      </c>
    </row>
    <row r="1686" spans="2:16" ht="19.5" customHeight="1" x14ac:dyDescent="0.2">
      <c r="B1686" s="27" t="s">
        <v>53</v>
      </c>
      <c r="C1686" s="28">
        <f t="shared" ref="C1686" si="1106">C228+C1308+C1632</f>
        <v>8081</v>
      </c>
      <c r="D1686" s="28">
        <f t="shared" si="1081"/>
        <v>62805</v>
      </c>
      <c r="E1686" s="28">
        <f t="shared" si="1082"/>
        <v>70886</v>
      </c>
      <c r="F1686" s="28">
        <f t="shared" ref="F1686:H1686" si="1107">F228+F1308+F1632</f>
        <v>301255</v>
      </c>
      <c r="G1686" s="28">
        <f t="shared" si="1107"/>
        <v>356321</v>
      </c>
      <c r="H1686" s="28">
        <f t="shared" si="1107"/>
        <v>203044</v>
      </c>
      <c r="I1686" s="29">
        <f t="shared" si="1084"/>
        <v>860620</v>
      </c>
      <c r="J1686" s="28">
        <f t="shared" ref="J1686:K1686" si="1108">J228+J1308+J1632</f>
        <v>5638054</v>
      </c>
      <c r="K1686" s="28">
        <f t="shared" si="1108"/>
        <v>5623216</v>
      </c>
      <c r="L1686" s="29">
        <f t="shared" si="1090"/>
        <v>11261270</v>
      </c>
      <c r="M1686" s="29">
        <f t="shared" si="1091"/>
        <v>12121890</v>
      </c>
      <c r="N1686" s="28">
        <f t="shared" ref="N1686:O1686" si="1109">N228+N1308+N1632</f>
        <v>631896</v>
      </c>
      <c r="O1686" s="28">
        <f t="shared" si="1109"/>
        <v>195</v>
      </c>
      <c r="P1686" s="30">
        <f t="shared" si="1093"/>
        <v>632091</v>
      </c>
    </row>
    <row r="1687" spans="2:16" ht="19.5" customHeight="1" x14ac:dyDescent="0.2">
      <c r="B1687" s="27" t="s">
        <v>58</v>
      </c>
      <c r="C1687" s="28">
        <f t="shared" ref="C1687" si="1110">C229+C1309+C1633</f>
        <v>8838</v>
      </c>
      <c r="D1687" s="28">
        <f t="shared" si="1081"/>
        <v>67443</v>
      </c>
      <c r="E1687" s="28">
        <f t="shared" si="1082"/>
        <v>76281</v>
      </c>
      <c r="F1687" s="28">
        <f t="shared" ref="F1687:H1687" si="1111">F229+F1309+F1633</f>
        <v>477944</v>
      </c>
      <c r="G1687" s="28">
        <f t="shared" si="1111"/>
        <v>461428</v>
      </c>
      <c r="H1687" s="28">
        <f t="shared" si="1111"/>
        <v>227651</v>
      </c>
      <c r="I1687" s="29">
        <f t="shared" si="1084"/>
        <v>1167023</v>
      </c>
      <c r="J1687" s="28">
        <f t="shared" ref="J1687:K1687" si="1112">J229+J1309+J1633</f>
        <v>6740987</v>
      </c>
      <c r="K1687" s="28">
        <f t="shared" si="1112"/>
        <v>6722436</v>
      </c>
      <c r="L1687" s="29">
        <f t="shared" si="1090"/>
        <v>13463423</v>
      </c>
      <c r="M1687" s="29">
        <f t="shared" si="1091"/>
        <v>14630446</v>
      </c>
      <c r="N1687" s="28">
        <f t="shared" ref="N1687:O1687" si="1113">N229+N1309+N1633</f>
        <v>693258</v>
      </c>
      <c r="O1687" s="28">
        <f t="shared" si="1113"/>
        <v>140</v>
      </c>
      <c r="P1687" s="30">
        <f t="shared" si="1093"/>
        <v>693398</v>
      </c>
    </row>
    <row r="1688" spans="2:16" ht="19.5" customHeight="1" x14ac:dyDescent="0.2">
      <c r="B1688" s="27" t="s">
        <v>4</v>
      </c>
      <c r="C1688" s="28">
        <f t="shared" ref="C1688" si="1114">C230+C1310+C1634</f>
        <v>9220</v>
      </c>
      <c r="D1688" s="28">
        <f t="shared" si="1081"/>
        <v>69348</v>
      </c>
      <c r="E1688" s="28">
        <f t="shared" si="1082"/>
        <v>78568</v>
      </c>
      <c r="F1688" s="28">
        <f t="shared" ref="F1688:H1688" si="1115">F230+F1310+F1634</f>
        <v>596752</v>
      </c>
      <c r="G1688" s="28">
        <f t="shared" si="1115"/>
        <v>560490</v>
      </c>
      <c r="H1688" s="28">
        <f t="shared" si="1115"/>
        <v>224098</v>
      </c>
      <c r="I1688" s="29">
        <f t="shared" si="1084"/>
        <v>1381340</v>
      </c>
      <c r="J1688" s="28">
        <f t="shared" ref="J1688:K1688" si="1116">J230+J1310+J1634</f>
        <v>7623202</v>
      </c>
      <c r="K1688" s="28">
        <f t="shared" si="1116"/>
        <v>7625379</v>
      </c>
      <c r="L1688" s="29">
        <f t="shared" si="1090"/>
        <v>15248581</v>
      </c>
      <c r="M1688" s="29">
        <f t="shared" si="1091"/>
        <v>16629921</v>
      </c>
      <c r="N1688" s="28">
        <f t="shared" ref="N1688:O1688" si="1117">N230+N1310+N1634</f>
        <v>715216</v>
      </c>
      <c r="O1688" s="28">
        <f t="shared" si="1117"/>
        <v>200</v>
      </c>
      <c r="P1688" s="30">
        <f t="shared" si="1093"/>
        <v>715416</v>
      </c>
    </row>
    <row r="1689" spans="2:16" ht="19.5" customHeight="1" x14ac:dyDescent="0.2">
      <c r="B1689" s="27" t="s">
        <v>59</v>
      </c>
      <c r="C1689" s="28">
        <f t="shared" ref="C1689" si="1118">C231+C1311+C1635</f>
        <v>9153</v>
      </c>
      <c r="D1689" s="28">
        <f t="shared" si="1081"/>
        <v>63273</v>
      </c>
      <c r="E1689" s="28">
        <f t="shared" si="1082"/>
        <v>72426</v>
      </c>
      <c r="F1689" s="28">
        <f t="shared" ref="F1689:H1689" si="1119">F231+F1311+F1635</f>
        <v>520141</v>
      </c>
      <c r="G1689" s="28">
        <f t="shared" si="1119"/>
        <v>573664</v>
      </c>
      <c r="H1689" s="28">
        <f t="shared" si="1119"/>
        <v>194930</v>
      </c>
      <c r="I1689" s="29">
        <f t="shared" si="1084"/>
        <v>1288735</v>
      </c>
      <c r="J1689" s="28">
        <f t="shared" ref="J1689:K1689" si="1120">J231+J1311+J1635</f>
        <v>6491326</v>
      </c>
      <c r="K1689" s="28">
        <f t="shared" si="1120"/>
        <v>6487015</v>
      </c>
      <c r="L1689" s="29">
        <f t="shared" si="1090"/>
        <v>12978341</v>
      </c>
      <c r="M1689" s="29">
        <f t="shared" si="1091"/>
        <v>14267076</v>
      </c>
      <c r="N1689" s="28">
        <f t="shared" ref="N1689:O1689" si="1121">N231+N1311+N1635</f>
        <v>672372</v>
      </c>
      <c r="O1689" s="28">
        <f t="shared" si="1121"/>
        <v>184</v>
      </c>
      <c r="P1689" s="30">
        <f t="shared" si="1093"/>
        <v>672556</v>
      </c>
    </row>
    <row r="1690" spans="2:16" ht="19.5" customHeight="1" x14ac:dyDescent="0.2">
      <c r="B1690" s="27" t="s">
        <v>25</v>
      </c>
      <c r="C1690" s="28">
        <f t="shared" ref="C1690" si="1122">C232+C1312+C1636</f>
        <v>10268</v>
      </c>
      <c r="D1690" s="28">
        <f t="shared" si="1081"/>
        <v>68126</v>
      </c>
      <c r="E1690" s="28">
        <f t="shared" si="1082"/>
        <v>78394</v>
      </c>
      <c r="F1690" s="28">
        <f t="shared" ref="F1690:H1690" si="1123">F232+F1312+F1636</f>
        <v>775836</v>
      </c>
      <c r="G1690" s="28">
        <f t="shared" si="1123"/>
        <v>889260</v>
      </c>
      <c r="H1690" s="28">
        <f t="shared" si="1123"/>
        <v>187859</v>
      </c>
      <c r="I1690" s="29">
        <f t="shared" si="1084"/>
        <v>1852955</v>
      </c>
      <c r="J1690" s="28">
        <f t="shared" ref="J1690:K1690" si="1124">J232+J1312+J1636</f>
        <v>7635971</v>
      </c>
      <c r="K1690" s="28">
        <f t="shared" si="1124"/>
        <v>7636700</v>
      </c>
      <c r="L1690" s="29">
        <f t="shared" si="1090"/>
        <v>15272671</v>
      </c>
      <c r="M1690" s="29">
        <f t="shared" si="1091"/>
        <v>17125626</v>
      </c>
      <c r="N1690" s="28">
        <f t="shared" ref="N1690:O1690" si="1125">N232+N1312+N1636</f>
        <v>719710</v>
      </c>
      <c r="O1690" s="28">
        <f t="shared" si="1125"/>
        <v>182</v>
      </c>
      <c r="P1690" s="30">
        <f t="shared" si="1093"/>
        <v>719892</v>
      </c>
    </row>
    <row r="1691" spans="2:16" ht="19.5" customHeight="1" x14ac:dyDescent="0.2">
      <c r="B1691" s="27" t="s">
        <v>19</v>
      </c>
      <c r="C1691" s="28">
        <f t="shared" ref="C1691" si="1126">C233+C1313+C1637</f>
        <v>12485</v>
      </c>
      <c r="D1691" s="28">
        <f t="shared" si="1081"/>
        <v>65203</v>
      </c>
      <c r="E1691" s="28">
        <f t="shared" si="1082"/>
        <v>77688</v>
      </c>
      <c r="F1691" s="28">
        <f t="shared" ref="F1691:H1691" si="1127">F233+F1313+F1637</f>
        <v>1277649</v>
      </c>
      <c r="G1691" s="28">
        <f t="shared" si="1127"/>
        <v>1358003</v>
      </c>
      <c r="H1691" s="28">
        <f t="shared" si="1127"/>
        <v>186742</v>
      </c>
      <c r="I1691" s="29">
        <f>SUM(F1691:H1691)</f>
        <v>2822394</v>
      </c>
      <c r="J1691" s="28">
        <f t="shared" ref="J1691:K1691" si="1128">J233+J1313+J1637</f>
        <v>7628544</v>
      </c>
      <c r="K1691" s="28">
        <f t="shared" si="1128"/>
        <v>7624338</v>
      </c>
      <c r="L1691" s="29">
        <f t="shared" si="1090"/>
        <v>15252882</v>
      </c>
      <c r="M1691" s="29">
        <f t="shared" si="1091"/>
        <v>18075276</v>
      </c>
      <c r="N1691" s="28">
        <f t="shared" ref="N1691:O1691" si="1129">N233+N1313+N1637</f>
        <v>754833</v>
      </c>
      <c r="O1691" s="28">
        <f t="shared" si="1129"/>
        <v>177</v>
      </c>
      <c r="P1691" s="30">
        <f t="shared" si="1093"/>
        <v>755010</v>
      </c>
    </row>
    <row r="1692" spans="2:16" ht="19.5" customHeight="1" x14ac:dyDescent="0.2">
      <c r="B1692" s="27" t="s">
        <v>66</v>
      </c>
      <c r="C1692" s="28">
        <f t="shared" ref="C1692" si="1130">C234+C1314+C1638</f>
        <v>14575</v>
      </c>
      <c r="D1692" s="28">
        <f t="shared" si="1081"/>
        <v>66720</v>
      </c>
      <c r="E1692" s="28">
        <f t="shared" si="1082"/>
        <v>81295</v>
      </c>
      <c r="F1692" s="28">
        <f t="shared" ref="F1692:H1692" si="1131">F234+F1314+F1638</f>
        <v>1812866</v>
      </c>
      <c r="G1692" s="28">
        <f t="shared" si="1131"/>
        <v>1879693</v>
      </c>
      <c r="H1692" s="28">
        <f t="shared" si="1131"/>
        <v>209500</v>
      </c>
      <c r="I1692" s="29">
        <f t="shared" si="1084"/>
        <v>3902059</v>
      </c>
      <c r="J1692" s="28">
        <f t="shared" ref="J1692:K1692" si="1132">J234+J1314+J1638</f>
        <v>7524383</v>
      </c>
      <c r="K1692" s="28">
        <f t="shared" si="1132"/>
        <v>7475660</v>
      </c>
      <c r="L1692" s="29">
        <f t="shared" si="1090"/>
        <v>15000043</v>
      </c>
      <c r="M1692" s="29">
        <f>I1692+L1692</f>
        <v>18902102</v>
      </c>
      <c r="N1692" s="28">
        <f t="shared" ref="N1692:O1692" si="1133">N234+N1314+N1638</f>
        <v>828398</v>
      </c>
      <c r="O1692" s="28">
        <f t="shared" si="1133"/>
        <v>172</v>
      </c>
      <c r="P1692" s="30">
        <f t="shared" si="1093"/>
        <v>828570</v>
      </c>
    </row>
    <row r="1693" spans="2:16" ht="19.5" customHeight="1" x14ac:dyDescent="0.2">
      <c r="B1693" s="32"/>
      <c r="C1693" s="28"/>
      <c r="D1693" s="28"/>
      <c r="E1693" s="28"/>
      <c r="F1693" s="28"/>
      <c r="G1693" s="28"/>
      <c r="H1693" s="28"/>
      <c r="I1693" s="28"/>
      <c r="J1693" s="28"/>
      <c r="K1693" s="28"/>
      <c r="L1693" s="28"/>
      <c r="M1693" s="28"/>
      <c r="N1693" s="28"/>
      <c r="O1693" s="28"/>
      <c r="P1693" s="30"/>
    </row>
    <row r="1694" spans="2:16" ht="19.5" customHeight="1" x14ac:dyDescent="0.2">
      <c r="B1694" s="32" t="s">
        <v>72</v>
      </c>
      <c r="C1694" s="28">
        <f>SUM(C1681:C1692)</f>
        <v>109081</v>
      </c>
      <c r="D1694" s="28">
        <f t="shared" ref="D1694:O1694" si="1134">SUM(D1681:D1692)</f>
        <v>751164</v>
      </c>
      <c r="E1694" s="28">
        <f t="shared" si="1134"/>
        <v>860245</v>
      </c>
      <c r="F1694" s="28">
        <f t="shared" si="1134"/>
        <v>6555085</v>
      </c>
      <c r="G1694" s="28">
        <f t="shared" si="1134"/>
        <v>6993857</v>
      </c>
      <c r="H1694" s="28">
        <f t="shared" si="1134"/>
        <v>1954705</v>
      </c>
      <c r="I1694" s="28">
        <f t="shared" si="1134"/>
        <v>15503647</v>
      </c>
      <c r="J1694" s="28">
        <f t="shared" si="1134"/>
        <v>71995379</v>
      </c>
      <c r="K1694" s="28">
        <f t="shared" si="1134"/>
        <v>71944235</v>
      </c>
      <c r="L1694" s="28">
        <f t="shared" si="1134"/>
        <v>143939614</v>
      </c>
      <c r="M1694" s="28">
        <f t="shared" si="1134"/>
        <v>159443261</v>
      </c>
      <c r="N1694" s="28">
        <f t="shared" si="1134"/>
        <v>7977556</v>
      </c>
      <c r="O1694" s="28">
        <f t="shared" si="1134"/>
        <v>2143</v>
      </c>
      <c r="P1694" s="28">
        <f t="shared" ref="P1694" si="1135">SUM(P1681:P1692)</f>
        <v>7979699</v>
      </c>
    </row>
    <row r="1695" spans="2:16" ht="7" customHeight="1" x14ac:dyDescent="0.2">
      <c r="B1695" s="32"/>
      <c r="C1695" s="55"/>
      <c r="D1695" s="55"/>
      <c r="E1695" s="55"/>
      <c r="F1695" s="55"/>
      <c r="G1695" s="55"/>
      <c r="H1695" s="55"/>
      <c r="I1695" s="55"/>
      <c r="J1695" s="55"/>
      <c r="K1695" s="55"/>
      <c r="L1695" s="28"/>
      <c r="M1695" s="28"/>
      <c r="N1695" s="55"/>
      <c r="O1695" s="55"/>
      <c r="P1695" s="30"/>
    </row>
    <row r="1696" spans="2:16" ht="19.5" customHeight="1" x14ac:dyDescent="0.2">
      <c r="B1696" s="33" t="s">
        <v>40</v>
      </c>
      <c r="C1696" s="28">
        <f t="shared" ref="C1696:D1696" si="1136">C238+C1318+C1642</f>
        <v>14840</v>
      </c>
      <c r="D1696" s="28">
        <f t="shared" si="1136"/>
        <v>65448</v>
      </c>
      <c r="E1696" s="28">
        <f t="shared" ref="E1696:E1698" si="1137">SUM(C1696:D1696)</f>
        <v>80288</v>
      </c>
      <c r="F1696" s="28">
        <f t="shared" ref="F1696:H1696" si="1138">F238+F1318+F1642</f>
        <v>2015601</v>
      </c>
      <c r="G1696" s="28">
        <f t="shared" si="1138"/>
        <v>2004498</v>
      </c>
      <c r="H1696" s="28">
        <f t="shared" si="1138"/>
        <v>230229</v>
      </c>
      <c r="I1696" s="29">
        <f t="shared" ref="I1696:I1698" si="1139">SUM(F1696:H1696)</f>
        <v>4250328</v>
      </c>
      <c r="J1696" s="28">
        <f t="shared" ref="J1696:K1696" si="1140">J238+J1318+J1642</f>
        <v>6596586</v>
      </c>
      <c r="K1696" s="28">
        <f t="shared" si="1140"/>
        <v>6640119</v>
      </c>
      <c r="L1696" s="37">
        <f>SUM(J1696:K1696)</f>
        <v>13236705</v>
      </c>
      <c r="M1696" s="37">
        <f>I1696+L1696</f>
        <v>17487033</v>
      </c>
      <c r="N1696" s="28">
        <f t="shared" ref="N1696:O1696" si="1141">N238+N1318+N1642</f>
        <v>797122</v>
      </c>
      <c r="O1696" s="28">
        <f t="shared" si="1141"/>
        <v>187</v>
      </c>
      <c r="P1696" s="38">
        <f>SUM(N1696:O1696)</f>
        <v>797309</v>
      </c>
    </row>
    <row r="1697" spans="2:16" ht="19.5" customHeight="1" x14ac:dyDescent="0.2">
      <c r="B1697" s="27" t="s">
        <v>46</v>
      </c>
      <c r="C1697" s="28">
        <f t="shared" ref="C1697:D1697" si="1142">C239+C1319+C1643</f>
        <v>14183</v>
      </c>
      <c r="D1697" s="28">
        <f t="shared" si="1142"/>
        <v>59846</v>
      </c>
      <c r="E1697" s="28">
        <f t="shared" si="1137"/>
        <v>74029</v>
      </c>
      <c r="F1697" s="28">
        <f t="shared" ref="F1697:H1697" si="1143">F239+F1319+F1643</f>
        <v>2040494</v>
      </c>
      <c r="G1697" s="28">
        <f t="shared" si="1143"/>
        <v>2011664</v>
      </c>
      <c r="H1697" s="28">
        <f t="shared" si="1143"/>
        <v>184373</v>
      </c>
      <c r="I1697" s="29">
        <f t="shared" si="1139"/>
        <v>4236531</v>
      </c>
      <c r="J1697" s="28">
        <f t="shared" ref="J1697:K1697" si="1144">J239+J1319+J1643</f>
        <v>6946905</v>
      </c>
      <c r="K1697" s="28">
        <f t="shared" si="1144"/>
        <v>6941681</v>
      </c>
      <c r="L1697" s="29">
        <f>SUM(J1697:K1697)</f>
        <v>13888586</v>
      </c>
      <c r="M1697" s="29">
        <f>I1697+L1697</f>
        <v>18125117</v>
      </c>
      <c r="N1697" s="28">
        <f t="shared" ref="N1697:O1697" si="1145">N239+N1319+N1643</f>
        <v>739072</v>
      </c>
      <c r="O1697" s="28">
        <f t="shared" si="1145"/>
        <v>140</v>
      </c>
      <c r="P1697" s="30">
        <f>SUM(N1697:O1697)</f>
        <v>739212</v>
      </c>
    </row>
    <row r="1698" spans="2:16" ht="19.5" customHeight="1" x14ac:dyDescent="0.2">
      <c r="B1698" s="27" t="s">
        <v>8</v>
      </c>
      <c r="C1698" s="28">
        <f t="shared" ref="C1698:D1698" si="1146">C240+C1320+C1644</f>
        <v>16379</v>
      </c>
      <c r="D1698" s="28">
        <f t="shared" si="1146"/>
        <v>67537</v>
      </c>
      <c r="E1698" s="28">
        <f t="shared" si="1137"/>
        <v>83916</v>
      </c>
      <c r="F1698" s="28">
        <f t="shared" ref="F1698:H1698" si="1147">F240+F1320+F1644</f>
        <v>2327240</v>
      </c>
      <c r="G1698" s="28">
        <f t="shared" si="1147"/>
        <v>2600066</v>
      </c>
      <c r="H1698" s="28">
        <f t="shared" si="1147"/>
        <v>147842</v>
      </c>
      <c r="I1698" s="29">
        <f t="shared" si="1139"/>
        <v>5075148</v>
      </c>
      <c r="J1698" s="28">
        <f t="shared" ref="J1698:K1698" si="1148">J240+J1320+J1644</f>
        <v>8419918</v>
      </c>
      <c r="K1698" s="28">
        <f t="shared" si="1148"/>
        <v>8412996</v>
      </c>
      <c r="L1698" s="29">
        <f>SUM(J1698:K1698)</f>
        <v>16832914</v>
      </c>
      <c r="M1698" s="29">
        <f>I1698+L1698</f>
        <v>21908062</v>
      </c>
      <c r="N1698" s="28">
        <f t="shared" ref="N1698:O1698" si="1149">N240+N1320+N1644</f>
        <v>833571</v>
      </c>
      <c r="O1698" s="28">
        <f t="shared" si="1149"/>
        <v>198</v>
      </c>
      <c r="P1698" s="30">
        <f>SUM(N1698:O1698)</f>
        <v>833769</v>
      </c>
    </row>
    <row r="1699" spans="2:16" ht="19.5" customHeight="1" x14ac:dyDescent="0.2">
      <c r="B1699" s="32"/>
      <c r="C1699" s="28"/>
      <c r="D1699" s="28"/>
      <c r="E1699" s="28"/>
      <c r="F1699" s="28"/>
      <c r="G1699" s="28"/>
      <c r="H1699" s="28"/>
      <c r="I1699" s="28"/>
      <c r="J1699" s="28"/>
      <c r="K1699" s="28"/>
      <c r="L1699" s="28"/>
      <c r="M1699" s="28"/>
      <c r="N1699" s="28"/>
      <c r="O1699" s="28"/>
      <c r="P1699" s="30"/>
    </row>
    <row r="1700" spans="2:16" ht="19.5" customHeight="1" x14ac:dyDescent="0.2">
      <c r="B1700" s="32" t="s">
        <v>74</v>
      </c>
      <c r="C1700" s="28">
        <f>SUM(C1684:C1692,C1696:C1698)</f>
        <v>132749</v>
      </c>
      <c r="D1700" s="28">
        <f t="shared" ref="D1700:P1700" si="1150">SUM(D1684:D1692,D1696:D1698)</f>
        <v>780302</v>
      </c>
      <c r="E1700" s="28">
        <f t="shared" si="1150"/>
        <v>913051</v>
      </c>
      <c r="F1700" s="28">
        <f t="shared" si="1150"/>
        <v>12601291</v>
      </c>
      <c r="G1700" s="28">
        <f t="shared" si="1150"/>
        <v>13282419</v>
      </c>
      <c r="H1700" s="28">
        <f t="shared" si="1150"/>
        <v>2286509</v>
      </c>
      <c r="I1700" s="28">
        <f t="shared" si="1150"/>
        <v>28170219</v>
      </c>
      <c r="J1700" s="28">
        <f t="shared" si="1150"/>
        <v>81965291</v>
      </c>
      <c r="K1700" s="28">
        <f t="shared" si="1150"/>
        <v>81903421</v>
      </c>
      <c r="L1700" s="28">
        <f t="shared" si="1150"/>
        <v>163868712</v>
      </c>
      <c r="M1700" s="28">
        <f t="shared" si="1150"/>
        <v>192038931</v>
      </c>
      <c r="N1700" s="28">
        <f t="shared" si="1150"/>
        <v>8606625</v>
      </c>
      <c r="O1700" s="28">
        <f t="shared" si="1150"/>
        <v>2140</v>
      </c>
      <c r="P1700" s="28">
        <f t="shared" si="1150"/>
        <v>8608765</v>
      </c>
    </row>
    <row r="1701" spans="2:16" ht="7" customHeight="1" x14ac:dyDescent="0.2">
      <c r="B1701" s="39"/>
      <c r="C1701" s="40"/>
      <c r="D1701" s="40"/>
      <c r="E1701" s="40"/>
      <c r="F1701" s="40"/>
      <c r="G1701" s="40"/>
      <c r="H1701" s="40"/>
      <c r="I1701" s="40"/>
      <c r="J1701" s="40"/>
      <c r="K1701" s="40"/>
      <c r="L1701" s="40"/>
      <c r="M1701" s="40"/>
      <c r="N1701" s="40"/>
      <c r="O1701" s="41"/>
      <c r="P1701" s="42"/>
    </row>
    <row r="1702" spans="2:16" ht="19.5" customHeight="1" x14ac:dyDescent="0.2">
      <c r="B1702" s="43"/>
      <c r="C1702" s="43"/>
      <c r="D1702" s="43"/>
      <c r="E1702" s="43"/>
      <c r="F1702" s="43"/>
      <c r="G1702" s="43"/>
      <c r="H1702" s="43"/>
      <c r="I1702" s="43"/>
      <c r="J1702" s="43"/>
      <c r="K1702" s="43"/>
      <c r="L1702" s="43"/>
      <c r="M1702" s="43"/>
      <c r="N1702" s="43"/>
      <c r="O1702" s="44"/>
      <c r="P1702" s="44"/>
    </row>
    <row r="1703" spans="2:16" ht="19.5" customHeight="1" x14ac:dyDescent="0.2">
      <c r="B1703" s="43"/>
      <c r="C1703" s="43"/>
      <c r="D1703" s="43"/>
      <c r="E1703" s="43"/>
      <c r="F1703" s="43"/>
      <c r="G1703" s="43"/>
      <c r="H1703" s="43"/>
      <c r="I1703" s="43"/>
      <c r="J1703" s="43"/>
      <c r="K1703" s="43"/>
      <c r="L1703" s="43"/>
      <c r="M1703" s="43"/>
      <c r="N1703" s="43"/>
      <c r="O1703" s="44"/>
      <c r="P1703" s="44"/>
    </row>
    <row r="1704" spans="2:16" ht="19.5" customHeight="1" x14ac:dyDescent="0.2">
      <c r="B1704" s="10" t="s">
        <v>11</v>
      </c>
      <c r="C1704" s="11"/>
      <c r="D1704" s="12"/>
      <c r="E1704" s="12"/>
      <c r="F1704" s="12" t="s">
        <v>85</v>
      </c>
      <c r="G1704" s="12"/>
      <c r="H1704" s="12"/>
      <c r="I1704" s="12"/>
      <c r="J1704" s="11"/>
      <c r="K1704" s="12"/>
      <c r="L1704" s="12"/>
      <c r="M1704" s="12" t="s">
        <v>77</v>
      </c>
      <c r="N1704" s="12"/>
      <c r="O1704" s="45"/>
      <c r="P1704" s="46"/>
    </row>
    <row r="1705" spans="2:16" ht="19.5" customHeight="1" x14ac:dyDescent="0.2">
      <c r="B1705" s="47"/>
      <c r="C1705" s="14"/>
      <c r="D1705" s="16" t="s">
        <v>31</v>
      </c>
      <c r="E1705" s="16"/>
      <c r="F1705" s="14"/>
      <c r="G1705" s="16" t="s">
        <v>26</v>
      </c>
      <c r="H1705" s="16"/>
      <c r="I1705" s="14" t="s">
        <v>69</v>
      </c>
      <c r="J1705" s="14"/>
      <c r="K1705" s="16" t="s">
        <v>31</v>
      </c>
      <c r="L1705" s="16"/>
      <c r="M1705" s="14"/>
      <c r="N1705" s="16" t="s">
        <v>26</v>
      </c>
      <c r="O1705" s="48"/>
      <c r="P1705" s="49" t="s">
        <v>14</v>
      </c>
    </row>
    <row r="1706" spans="2:16" ht="19.5" customHeight="1" x14ac:dyDescent="0.2">
      <c r="B1706" s="50" t="s">
        <v>35</v>
      </c>
      <c r="C1706" s="14" t="s">
        <v>76</v>
      </c>
      <c r="D1706" s="14" t="s">
        <v>60</v>
      </c>
      <c r="E1706" s="14" t="s">
        <v>38</v>
      </c>
      <c r="F1706" s="14" t="s">
        <v>76</v>
      </c>
      <c r="G1706" s="14" t="s">
        <v>60</v>
      </c>
      <c r="H1706" s="14" t="s">
        <v>38</v>
      </c>
      <c r="I1706" s="17"/>
      <c r="J1706" s="14" t="s">
        <v>76</v>
      </c>
      <c r="K1706" s="14" t="s">
        <v>60</v>
      </c>
      <c r="L1706" s="14" t="s">
        <v>38</v>
      </c>
      <c r="M1706" s="14" t="s">
        <v>76</v>
      </c>
      <c r="N1706" s="14" t="s">
        <v>60</v>
      </c>
      <c r="O1706" s="51" t="s">
        <v>38</v>
      </c>
      <c r="P1706" s="52"/>
    </row>
    <row r="1707" spans="2:16" ht="7" customHeight="1" x14ac:dyDescent="0.2">
      <c r="B1707" s="53"/>
      <c r="C1707" s="14"/>
      <c r="D1707" s="14"/>
      <c r="E1707" s="14"/>
      <c r="F1707" s="14"/>
      <c r="G1707" s="14"/>
      <c r="H1707" s="14"/>
      <c r="I1707" s="14"/>
      <c r="J1707" s="14"/>
      <c r="K1707" s="14"/>
      <c r="L1707" s="14"/>
      <c r="M1707" s="14"/>
      <c r="N1707" s="14"/>
      <c r="O1707" s="51"/>
      <c r="P1707" s="49"/>
    </row>
    <row r="1708" spans="2:16" ht="19.5" customHeight="1" x14ac:dyDescent="0.2">
      <c r="B1708" s="27" t="s">
        <v>40</v>
      </c>
      <c r="C1708" s="28">
        <f t="shared" ref="C1708:D1708" si="1151">C250+C1330+C1654</f>
        <v>142592</v>
      </c>
      <c r="D1708" s="28">
        <f t="shared" si="1151"/>
        <v>175511</v>
      </c>
      <c r="E1708" s="28">
        <f t="shared" ref="E1708:G1719" si="1152">E250+E1330+E1654</f>
        <v>318103</v>
      </c>
      <c r="F1708" s="28">
        <f t="shared" si="1152"/>
        <v>37246</v>
      </c>
      <c r="G1708" s="28">
        <f t="shared" si="1152"/>
        <v>36959</v>
      </c>
      <c r="H1708" s="28">
        <f>SUM(F1708:G1708)</f>
        <v>74205</v>
      </c>
      <c r="I1708" s="28">
        <f>E1708+H1708</f>
        <v>392308</v>
      </c>
      <c r="J1708" s="28">
        <f t="shared" ref="J1708:K1708" si="1153">J250+J1330+J1654</f>
        <v>3052008</v>
      </c>
      <c r="K1708" s="28">
        <f t="shared" si="1153"/>
        <v>4874631</v>
      </c>
      <c r="L1708" s="28">
        <f>SUM(J1708:K1708)</f>
        <v>7926639</v>
      </c>
      <c r="M1708" s="28">
        <f t="shared" ref="M1708:N1708" si="1154">M250+M1330+M1654</f>
        <v>4020811</v>
      </c>
      <c r="N1708" s="28">
        <f t="shared" si="1154"/>
        <v>3669882</v>
      </c>
      <c r="O1708" s="28">
        <f>SUM(M1708:N1708)</f>
        <v>7690693</v>
      </c>
      <c r="P1708" s="30">
        <f>L1708+O1708</f>
        <v>15617332</v>
      </c>
    </row>
    <row r="1709" spans="2:16" ht="19.5" customHeight="1" x14ac:dyDescent="0.2">
      <c r="B1709" s="27" t="s">
        <v>46</v>
      </c>
      <c r="C1709" s="28">
        <f t="shared" ref="C1709:D1709" si="1155">C251+C1331+C1655</f>
        <v>143848</v>
      </c>
      <c r="D1709" s="28">
        <f t="shared" si="1155"/>
        <v>152396</v>
      </c>
      <c r="E1709" s="28">
        <f t="shared" si="1152"/>
        <v>296244</v>
      </c>
      <c r="F1709" s="28">
        <f t="shared" si="1152"/>
        <v>35094</v>
      </c>
      <c r="G1709" s="28">
        <f t="shared" si="1152"/>
        <v>34831</v>
      </c>
      <c r="H1709" s="28">
        <f t="shared" ref="H1709:H1719" si="1156">SUM(F1709:G1709)</f>
        <v>69925</v>
      </c>
      <c r="I1709" s="28">
        <f>E1709+H1709</f>
        <v>366169</v>
      </c>
      <c r="J1709" s="28">
        <f t="shared" ref="J1709:K1709" si="1157">J251+J1331+J1655</f>
        <v>2845853</v>
      </c>
      <c r="K1709" s="28">
        <f t="shared" si="1157"/>
        <v>3521866</v>
      </c>
      <c r="L1709" s="28">
        <f t="shared" ref="L1709:L1719" si="1158">SUM(J1709:K1709)</f>
        <v>6367719</v>
      </c>
      <c r="M1709" s="28">
        <f t="shared" ref="M1709:N1709" si="1159">M251+M1331+M1655</f>
        <v>3675920</v>
      </c>
      <c r="N1709" s="28">
        <f t="shared" si="1159"/>
        <v>3378538</v>
      </c>
      <c r="O1709" s="28">
        <f t="shared" ref="O1709:O1719" si="1160">SUM(M1709:N1709)</f>
        <v>7054458</v>
      </c>
      <c r="P1709" s="30">
        <f t="shared" ref="P1709:P1719" si="1161">L1709+O1709</f>
        <v>13422177</v>
      </c>
    </row>
    <row r="1710" spans="2:16" ht="19.5" customHeight="1" x14ac:dyDescent="0.2">
      <c r="B1710" s="27" t="s">
        <v>8</v>
      </c>
      <c r="C1710" s="28">
        <f t="shared" ref="C1710:D1710" si="1162">C252+C1332+C1656</f>
        <v>160579</v>
      </c>
      <c r="D1710" s="28">
        <f t="shared" si="1162"/>
        <v>185160</v>
      </c>
      <c r="E1710" s="28">
        <f t="shared" si="1152"/>
        <v>345739</v>
      </c>
      <c r="F1710" s="28">
        <f t="shared" si="1152"/>
        <v>42960</v>
      </c>
      <c r="G1710" s="28">
        <f t="shared" si="1152"/>
        <v>44017</v>
      </c>
      <c r="H1710" s="28">
        <f t="shared" si="1156"/>
        <v>86977</v>
      </c>
      <c r="I1710" s="28">
        <f>E1710+H1710</f>
        <v>432716</v>
      </c>
      <c r="J1710" s="28">
        <f t="shared" ref="J1710:K1710" si="1163">J252+J1332+J1656</f>
        <v>2887851</v>
      </c>
      <c r="K1710" s="28">
        <f t="shared" si="1163"/>
        <v>4590299</v>
      </c>
      <c r="L1710" s="28">
        <f t="shared" si="1158"/>
        <v>7478150</v>
      </c>
      <c r="M1710" s="28">
        <f t="shared" ref="M1710:N1710" si="1164">M252+M1332+M1656</f>
        <v>4255783</v>
      </c>
      <c r="N1710" s="28">
        <f t="shared" si="1164"/>
        <v>3950906</v>
      </c>
      <c r="O1710" s="28">
        <f t="shared" si="1160"/>
        <v>8206689</v>
      </c>
      <c r="P1710" s="30">
        <f t="shared" si="1161"/>
        <v>15684839</v>
      </c>
    </row>
    <row r="1711" spans="2:16" ht="19.5" customHeight="1" x14ac:dyDescent="0.2">
      <c r="B1711" s="27" t="s">
        <v>50</v>
      </c>
      <c r="C1711" s="28">
        <f t="shared" ref="C1711:D1711" si="1165">C253+C1333+C1657</f>
        <v>145455</v>
      </c>
      <c r="D1711" s="28">
        <f t="shared" si="1165"/>
        <v>161997</v>
      </c>
      <c r="E1711" s="28">
        <f t="shared" si="1152"/>
        <v>307452</v>
      </c>
      <c r="F1711" s="28">
        <f t="shared" si="1152"/>
        <v>42167</v>
      </c>
      <c r="G1711" s="28">
        <f t="shared" si="1152"/>
        <v>42286</v>
      </c>
      <c r="H1711" s="28">
        <f t="shared" si="1156"/>
        <v>84453</v>
      </c>
      <c r="I1711" s="28">
        <f t="shared" ref="I1711:I1719" si="1166">E1711+H1711</f>
        <v>391905</v>
      </c>
      <c r="J1711" s="28">
        <f t="shared" ref="J1711:K1711" si="1167">J253+J1333+J1657</f>
        <v>2531840</v>
      </c>
      <c r="K1711" s="28">
        <f t="shared" si="1167"/>
        <v>3982152</v>
      </c>
      <c r="L1711" s="28">
        <f t="shared" si="1158"/>
        <v>6513992</v>
      </c>
      <c r="M1711" s="28">
        <f t="shared" ref="M1711:N1711" si="1168">M253+M1333+M1657</f>
        <v>3944125</v>
      </c>
      <c r="N1711" s="28">
        <f t="shared" si="1168"/>
        <v>3661345</v>
      </c>
      <c r="O1711" s="28">
        <f t="shared" si="1160"/>
        <v>7605470</v>
      </c>
      <c r="P1711" s="30">
        <f t="shared" si="1161"/>
        <v>14119462</v>
      </c>
    </row>
    <row r="1712" spans="2:16" ht="19.5" customHeight="1" x14ac:dyDescent="0.2">
      <c r="B1712" s="27" t="s">
        <v>51</v>
      </c>
      <c r="C1712" s="28">
        <f t="shared" ref="C1712:D1712" si="1169">C254+C1334+C1658</f>
        <v>138813</v>
      </c>
      <c r="D1712" s="28">
        <f t="shared" si="1169"/>
        <v>154813</v>
      </c>
      <c r="E1712" s="28">
        <f t="shared" si="1152"/>
        <v>293626</v>
      </c>
      <c r="F1712" s="28">
        <f t="shared" si="1152"/>
        <v>37846</v>
      </c>
      <c r="G1712" s="28">
        <f t="shared" si="1152"/>
        <v>38344</v>
      </c>
      <c r="H1712" s="28">
        <f t="shared" si="1156"/>
        <v>76190</v>
      </c>
      <c r="I1712" s="28">
        <f t="shared" si="1166"/>
        <v>369816</v>
      </c>
      <c r="J1712" s="28">
        <f t="shared" ref="J1712:K1712" si="1170">J254+J1334+J1658</f>
        <v>2251163</v>
      </c>
      <c r="K1712" s="28">
        <f t="shared" si="1170"/>
        <v>4063545</v>
      </c>
      <c r="L1712" s="28">
        <f t="shared" si="1158"/>
        <v>6314708</v>
      </c>
      <c r="M1712" s="28">
        <f t="shared" ref="M1712:N1712" si="1171">M254+M1334+M1658</f>
        <v>3560350</v>
      </c>
      <c r="N1712" s="28">
        <f t="shared" si="1171"/>
        <v>3244945</v>
      </c>
      <c r="O1712" s="28">
        <f t="shared" si="1160"/>
        <v>6805295</v>
      </c>
      <c r="P1712" s="30">
        <f t="shared" si="1161"/>
        <v>13120003</v>
      </c>
    </row>
    <row r="1713" spans="2:16" ht="19.5" customHeight="1" x14ac:dyDescent="0.2">
      <c r="B1713" s="27" t="s">
        <v>53</v>
      </c>
      <c r="C1713" s="28">
        <f t="shared" ref="C1713:D1713" si="1172">C255+C1335+C1659</f>
        <v>149041</v>
      </c>
      <c r="D1713" s="28">
        <f t="shared" si="1172"/>
        <v>156678</v>
      </c>
      <c r="E1713" s="28">
        <f t="shared" si="1152"/>
        <v>305719</v>
      </c>
      <c r="F1713" s="28">
        <f t="shared" si="1152"/>
        <v>39425</v>
      </c>
      <c r="G1713" s="28">
        <f t="shared" si="1152"/>
        <v>39601</v>
      </c>
      <c r="H1713" s="28">
        <f t="shared" si="1156"/>
        <v>79026</v>
      </c>
      <c r="I1713" s="28">
        <f t="shared" si="1166"/>
        <v>384745</v>
      </c>
      <c r="J1713" s="28">
        <f t="shared" ref="J1713:K1713" si="1173">J255+J1335+J1659</f>
        <v>2300557</v>
      </c>
      <c r="K1713" s="28">
        <f t="shared" si="1173"/>
        <v>4567620</v>
      </c>
      <c r="L1713" s="28">
        <f t="shared" si="1158"/>
        <v>6868177</v>
      </c>
      <c r="M1713" s="28">
        <f t="shared" ref="M1713:N1713" si="1174">M255+M1335+M1659</f>
        <v>4092725</v>
      </c>
      <c r="N1713" s="28">
        <f t="shared" si="1174"/>
        <v>3839716</v>
      </c>
      <c r="O1713" s="28">
        <f t="shared" si="1160"/>
        <v>7932441</v>
      </c>
      <c r="P1713" s="30">
        <f t="shared" si="1161"/>
        <v>14800618</v>
      </c>
    </row>
    <row r="1714" spans="2:16" ht="19.5" customHeight="1" x14ac:dyDescent="0.2">
      <c r="B1714" s="27" t="s">
        <v>58</v>
      </c>
      <c r="C1714" s="28">
        <f t="shared" ref="C1714:D1714" si="1175">C256+C1336+C1660</f>
        <v>145729</v>
      </c>
      <c r="D1714" s="28">
        <f t="shared" si="1175"/>
        <v>161487</v>
      </c>
      <c r="E1714" s="28">
        <f t="shared" si="1152"/>
        <v>307216</v>
      </c>
      <c r="F1714" s="28">
        <f t="shared" si="1152"/>
        <v>46086</v>
      </c>
      <c r="G1714" s="28">
        <f t="shared" si="1152"/>
        <v>46404</v>
      </c>
      <c r="H1714" s="28">
        <f t="shared" si="1156"/>
        <v>92490</v>
      </c>
      <c r="I1714" s="28">
        <f t="shared" si="1166"/>
        <v>399706</v>
      </c>
      <c r="J1714" s="28">
        <f t="shared" ref="J1714:K1714" si="1176">J256+J1336+J1660</f>
        <v>2220272</v>
      </c>
      <c r="K1714" s="28">
        <f t="shared" si="1176"/>
        <v>4336523</v>
      </c>
      <c r="L1714" s="28">
        <f t="shared" si="1158"/>
        <v>6556795</v>
      </c>
      <c r="M1714" s="28">
        <f t="shared" ref="M1714:N1714" si="1177">M256+M1336+M1660</f>
        <v>3775695</v>
      </c>
      <c r="N1714" s="28">
        <f t="shared" si="1177"/>
        <v>3537488</v>
      </c>
      <c r="O1714" s="28">
        <f t="shared" si="1160"/>
        <v>7313183</v>
      </c>
      <c r="P1714" s="30">
        <f t="shared" si="1161"/>
        <v>13869978</v>
      </c>
    </row>
    <row r="1715" spans="2:16" ht="19.5" customHeight="1" x14ac:dyDescent="0.2">
      <c r="B1715" s="27" t="s">
        <v>4</v>
      </c>
      <c r="C1715" s="28">
        <f t="shared" ref="C1715:D1715" si="1178">C257+C1337+C1661</f>
        <v>136662</v>
      </c>
      <c r="D1715" s="28">
        <f t="shared" si="1178"/>
        <v>151069</v>
      </c>
      <c r="E1715" s="28">
        <f t="shared" si="1152"/>
        <v>287731</v>
      </c>
      <c r="F1715" s="28">
        <f t="shared" si="1152"/>
        <v>42830</v>
      </c>
      <c r="G1715" s="28">
        <f t="shared" si="1152"/>
        <v>42247</v>
      </c>
      <c r="H1715" s="28">
        <f t="shared" si="1156"/>
        <v>85077</v>
      </c>
      <c r="I1715" s="28">
        <f t="shared" si="1166"/>
        <v>372808</v>
      </c>
      <c r="J1715" s="28">
        <f t="shared" ref="J1715:K1715" si="1179">J257+J1337+J1661</f>
        <v>3077757</v>
      </c>
      <c r="K1715" s="28">
        <f t="shared" si="1179"/>
        <v>3797851</v>
      </c>
      <c r="L1715" s="28">
        <f t="shared" si="1158"/>
        <v>6875608</v>
      </c>
      <c r="M1715" s="28">
        <f t="shared" ref="M1715:N1715" si="1180">M257+M1337+M1661</f>
        <v>3602887</v>
      </c>
      <c r="N1715" s="28">
        <f t="shared" si="1180"/>
        <v>3372663</v>
      </c>
      <c r="O1715" s="28">
        <f t="shared" si="1160"/>
        <v>6975550</v>
      </c>
      <c r="P1715" s="30">
        <f t="shared" si="1161"/>
        <v>13851158</v>
      </c>
    </row>
    <row r="1716" spans="2:16" ht="19.5" customHeight="1" x14ac:dyDescent="0.2">
      <c r="B1716" s="27" t="s">
        <v>59</v>
      </c>
      <c r="C1716" s="28">
        <f t="shared" ref="C1716:D1716" si="1181">C258+C1338+C1662</f>
        <v>142385</v>
      </c>
      <c r="D1716" s="28">
        <f t="shared" si="1181"/>
        <v>156792</v>
      </c>
      <c r="E1716" s="28">
        <f t="shared" si="1152"/>
        <v>299177</v>
      </c>
      <c r="F1716" s="28">
        <f t="shared" si="1152"/>
        <v>42903</v>
      </c>
      <c r="G1716" s="28">
        <f t="shared" si="1152"/>
        <v>42325</v>
      </c>
      <c r="H1716" s="28">
        <f t="shared" si="1156"/>
        <v>85228</v>
      </c>
      <c r="I1716" s="28">
        <f t="shared" si="1166"/>
        <v>384405</v>
      </c>
      <c r="J1716" s="28">
        <f t="shared" ref="J1716:K1716" si="1182">J258+J1338+J1662</f>
        <v>2897006</v>
      </c>
      <c r="K1716" s="28">
        <f t="shared" si="1182"/>
        <v>4276233</v>
      </c>
      <c r="L1716" s="28">
        <f t="shared" si="1158"/>
        <v>7173239</v>
      </c>
      <c r="M1716" s="28">
        <f t="shared" ref="M1716:N1716" si="1183">M258+M1338+M1662</f>
        <v>3784266</v>
      </c>
      <c r="N1716" s="28">
        <f t="shared" si="1183"/>
        <v>3485811</v>
      </c>
      <c r="O1716" s="28">
        <f t="shared" si="1160"/>
        <v>7270077</v>
      </c>
      <c r="P1716" s="30">
        <f t="shared" si="1161"/>
        <v>14443316</v>
      </c>
    </row>
    <row r="1717" spans="2:16" ht="19.5" customHeight="1" x14ac:dyDescent="0.2">
      <c r="B1717" s="27" t="s">
        <v>25</v>
      </c>
      <c r="C1717" s="28">
        <f t="shared" ref="C1717:D1717" si="1184">C259+C1339+C1663</f>
        <v>146475</v>
      </c>
      <c r="D1717" s="28">
        <f t="shared" si="1184"/>
        <v>158154</v>
      </c>
      <c r="E1717" s="28">
        <f t="shared" si="1152"/>
        <v>304629</v>
      </c>
      <c r="F1717" s="28">
        <f t="shared" si="1152"/>
        <v>47278</v>
      </c>
      <c r="G1717" s="28">
        <f t="shared" si="1152"/>
        <v>46738</v>
      </c>
      <c r="H1717" s="28">
        <f t="shared" si="1156"/>
        <v>94016</v>
      </c>
      <c r="I1717" s="28">
        <f t="shared" si="1166"/>
        <v>398645</v>
      </c>
      <c r="J1717" s="28">
        <f t="shared" ref="J1717:K1717" si="1185">J259+J1339+J1663</f>
        <v>3035787</v>
      </c>
      <c r="K1717" s="28">
        <f t="shared" si="1185"/>
        <v>4469285</v>
      </c>
      <c r="L1717" s="28">
        <f t="shared" si="1158"/>
        <v>7505072</v>
      </c>
      <c r="M1717" s="28">
        <f t="shared" ref="M1717:N1717" si="1186">M259+M1339+M1663</f>
        <v>4151811</v>
      </c>
      <c r="N1717" s="28">
        <f t="shared" si="1186"/>
        <v>3841122</v>
      </c>
      <c r="O1717" s="28">
        <f t="shared" si="1160"/>
        <v>7992933</v>
      </c>
      <c r="P1717" s="30">
        <f t="shared" si="1161"/>
        <v>15498005</v>
      </c>
    </row>
    <row r="1718" spans="2:16" ht="19.5" customHeight="1" x14ac:dyDescent="0.2">
      <c r="B1718" s="27" t="s">
        <v>19</v>
      </c>
      <c r="C1718" s="28">
        <f t="shared" ref="C1718:D1718" si="1187">C260+C1340+C1664</f>
        <v>137979</v>
      </c>
      <c r="D1718" s="28">
        <f t="shared" si="1187"/>
        <v>153449</v>
      </c>
      <c r="E1718" s="28">
        <f t="shared" si="1152"/>
        <v>291428</v>
      </c>
      <c r="F1718" s="28">
        <f t="shared" si="1152"/>
        <v>47353</v>
      </c>
      <c r="G1718" s="28">
        <f t="shared" si="1152"/>
        <v>46882</v>
      </c>
      <c r="H1718" s="28">
        <f t="shared" si="1156"/>
        <v>94235</v>
      </c>
      <c r="I1718" s="28">
        <f t="shared" si="1166"/>
        <v>385663</v>
      </c>
      <c r="J1718" s="28">
        <f t="shared" ref="J1718:K1718" si="1188">J260+J1340+J1664</f>
        <v>3272130</v>
      </c>
      <c r="K1718" s="28">
        <f t="shared" si="1188"/>
        <v>4996398</v>
      </c>
      <c r="L1718" s="28">
        <f t="shared" si="1158"/>
        <v>8268528</v>
      </c>
      <c r="M1718" s="28">
        <f t="shared" ref="M1718:N1718" si="1189">M260+M1340+M1664</f>
        <v>4183964</v>
      </c>
      <c r="N1718" s="28">
        <f t="shared" si="1189"/>
        <v>3932054</v>
      </c>
      <c r="O1718" s="28">
        <f t="shared" si="1160"/>
        <v>8116018</v>
      </c>
      <c r="P1718" s="30">
        <f t="shared" si="1161"/>
        <v>16384546</v>
      </c>
    </row>
    <row r="1719" spans="2:16" ht="19.5" customHeight="1" x14ac:dyDescent="0.2">
      <c r="B1719" s="27" t="s">
        <v>66</v>
      </c>
      <c r="C1719" s="28">
        <f t="shared" ref="C1719:D1719" si="1190">C261+C1341+C1665</f>
        <v>143147</v>
      </c>
      <c r="D1719" s="28">
        <f t="shared" si="1190"/>
        <v>156904</v>
      </c>
      <c r="E1719" s="28">
        <f t="shared" si="1152"/>
        <v>300051</v>
      </c>
      <c r="F1719" s="28">
        <f t="shared" si="1152"/>
        <v>58299</v>
      </c>
      <c r="G1719" s="28">
        <f t="shared" si="1152"/>
        <v>57812</v>
      </c>
      <c r="H1719" s="28">
        <f t="shared" si="1156"/>
        <v>116111</v>
      </c>
      <c r="I1719" s="28">
        <f t="shared" si="1166"/>
        <v>416162</v>
      </c>
      <c r="J1719" s="28">
        <f t="shared" ref="J1719:K1719" si="1191">J261+J1341+J1665</f>
        <v>3708884</v>
      </c>
      <c r="K1719" s="28">
        <f t="shared" si="1191"/>
        <v>6449873</v>
      </c>
      <c r="L1719" s="28">
        <f t="shared" si="1158"/>
        <v>10158757</v>
      </c>
      <c r="M1719" s="28">
        <f t="shared" ref="M1719:N1719" si="1192">M261+M1341+M1665</f>
        <v>5358949</v>
      </c>
      <c r="N1719" s="28">
        <f t="shared" si="1192"/>
        <v>4590912</v>
      </c>
      <c r="O1719" s="28">
        <f t="shared" si="1160"/>
        <v>9949861</v>
      </c>
      <c r="P1719" s="30">
        <f t="shared" si="1161"/>
        <v>20108618</v>
      </c>
    </row>
    <row r="1720" spans="2:16" ht="19.5" customHeight="1" x14ac:dyDescent="0.2">
      <c r="B1720" s="32"/>
      <c r="C1720" s="28"/>
      <c r="D1720" s="28"/>
      <c r="E1720" s="28"/>
      <c r="F1720" s="28"/>
      <c r="G1720" s="28"/>
      <c r="H1720" s="28"/>
      <c r="I1720" s="28"/>
      <c r="J1720" s="28"/>
      <c r="K1720" s="28"/>
      <c r="L1720" s="28"/>
      <c r="M1720" s="28"/>
      <c r="N1720" s="28"/>
      <c r="O1720" s="28"/>
      <c r="P1720" s="30"/>
    </row>
    <row r="1721" spans="2:16" ht="19.5" customHeight="1" x14ac:dyDescent="0.2">
      <c r="B1721" s="32" t="s">
        <v>72</v>
      </c>
      <c r="C1721" s="28">
        <f>SUM(C1708:C1719)</f>
        <v>1732705</v>
      </c>
      <c r="D1721" s="28">
        <f t="shared" ref="D1721:N1721" si="1193">SUM(D1708:D1719)</f>
        <v>1924410</v>
      </c>
      <c r="E1721" s="28">
        <f t="shared" si="1193"/>
        <v>3657115</v>
      </c>
      <c r="F1721" s="28">
        <f t="shared" si="1193"/>
        <v>519487</v>
      </c>
      <c r="G1721" s="28">
        <f t="shared" si="1193"/>
        <v>518446</v>
      </c>
      <c r="H1721" s="28">
        <f t="shared" si="1193"/>
        <v>1037933</v>
      </c>
      <c r="I1721" s="28">
        <f t="shared" si="1193"/>
        <v>4695048</v>
      </c>
      <c r="J1721" s="28">
        <f t="shared" si="1193"/>
        <v>34081108</v>
      </c>
      <c r="K1721" s="28">
        <f t="shared" si="1193"/>
        <v>53926276</v>
      </c>
      <c r="L1721" s="28">
        <f t="shared" si="1193"/>
        <v>88007384</v>
      </c>
      <c r="M1721" s="28">
        <f t="shared" si="1193"/>
        <v>48407286</v>
      </c>
      <c r="N1721" s="28">
        <f t="shared" si="1193"/>
        <v>44505382</v>
      </c>
      <c r="O1721" s="28">
        <f t="shared" ref="O1721:P1721" si="1194">SUM(O1708:O1719)</f>
        <v>92912668</v>
      </c>
      <c r="P1721" s="28">
        <f t="shared" si="1194"/>
        <v>180920052</v>
      </c>
    </row>
    <row r="1722" spans="2:16" ht="7" customHeight="1" x14ac:dyDescent="0.2">
      <c r="B1722" s="32"/>
      <c r="C1722" s="55"/>
      <c r="D1722" s="55"/>
      <c r="E1722" s="55"/>
      <c r="F1722" s="55"/>
      <c r="G1722" s="55"/>
      <c r="H1722" s="55"/>
      <c r="I1722" s="55"/>
      <c r="J1722" s="55"/>
      <c r="K1722" s="55"/>
      <c r="L1722" s="28"/>
      <c r="M1722" s="55"/>
      <c r="N1722" s="55"/>
      <c r="O1722" s="28"/>
      <c r="P1722" s="30"/>
    </row>
    <row r="1723" spans="2:16" ht="19.5" customHeight="1" x14ac:dyDescent="0.2">
      <c r="B1723" s="33" t="s">
        <v>40</v>
      </c>
      <c r="C1723" s="28">
        <f t="shared" ref="C1723:D1723" si="1195">C265+C1345+C1669</f>
        <v>106614</v>
      </c>
      <c r="D1723" s="28">
        <f t="shared" si="1195"/>
        <v>127619</v>
      </c>
      <c r="E1723" s="28">
        <f t="shared" ref="E1723:G1725" si="1196">E265+E1345+E1669</f>
        <v>234233</v>
      </c>
      <c r="F1723" s="28">
        <f t="shared" si="1196"/>
        <v>40534</v>
      </c>
      <c r="G1723" s="28">
        <f t="shared" si="1196"/>
        <v>40363</v>
      </c>
      <c r="H1723" s="28">
        <f t="shared" ref="H1723:H1725" si="1197">SUM(F1723:G1723)</f>
        <v>80897</v>
      </c>
      <c r="I1723" s="28">
        <f t="shared" ref="I1723:I1725" si="1198">E1723+H1723</f>
        <v>315130</v>
      </c>
      <c r="J1723" s="28">
        <f t="shared" ref="J1723:K1723" si="1199">J265+J1345+J1669</f>
        <v>2773334</v>
      </c>
      <c r="K1723" s="28">
        <f t="shared" si="1199"/>
        <v>4137733</v>
      </c>
      <c r="L1723" s="34">
        <f t="shared" ref="L1723:L1725" si="1200">SUM(J1723:K1723)</f>
        <v>6911067</v>
      </c>
      <c r="M1723" s="28">
        <f t="shared" ref="M1723:N1723" si="1201">M265+M1345+M1669</f>
        <v>3869074</v>
      </c>
      <c r="N1723" s="28">
        <f t="shared" si="1201"/>
        <v>3591977</v>
      </c>
      <c r="O1723" s="34">
        <f t="shared" ref="O1723:O1725" si="1202">SUM(M1723:N1723)</f>
        <v>7461051</v>
      </c>
      <c r="P1723" s="38">
        <f t="shared" ref="P1723:P1725" si="1203">L1723+O1723</f>
        <v>14372118</v>
      </c>
    </row>
    <row r="1724" spans="2:16" ht="19.5" customHeight="1" x14ac:dyDescent="0.2">
      <c r="B1724" s="27" t="s">
        <v>46</v>
      </c>
      <c r="C1724" s="28">
        <f t="shared" ref="C1724:D1724" si="1204">C266+C1346+C1670</f>
        <v>119894</v>
      </c>
      <c r="D1724" s="28">
        <f t="shared" si="1204"/>
        <v>136414</v>
      </c>
      <c r="E1724" s="28">
        <f t="shared" si="1196"/>
        <v>256308</v>
      </c>
      <c r="F1724" s="28">
        <f t="shared" si="1196"/>
        <v>40242</v>
      </c>
      <c r="G1724" s="28">
        <f t="shared" si="1196"/>
        <v>40208</v>
      </c>
      <c r="H1724" s="28">
        <f t="shared" si="1197"/>
        <v>80450</v>
      </c>
      <c r="I1724" s="28">
        <f t="shared" si="1198"/>
        <v>336758</v>
      </c>
      <c r="J1724" s="28">
        <f t="shared" ref="J1724:K1724" si="1205">J266+J1346+J1670</f>
        <v>2764656</v>
      </c>
      <c r="K1724" s="28">
        <f t="shared" si="1205"/>
        <v>3719546</v>
      </c>
      <c r="L1724" s="28">
        <f t="shared" si="1200"/>
        <v>6484202</v>
      </c>
      <c r="M1724" s="28">
        <f t="shared" ref="M1724:N1724" si="1206">M266+M1346+M1670</f>
        <v>3783105</v>
      </c>
      <c r="N1724" s="28">
        <f t="shared" si="1206"/>
        <v>3477910</v>
      </c>
      <c r="O1724" s="28">
        <f t="shared" si="1202"/>
        <v>7261015</v>
      </c>
      <c r="P1724" s="30">
        <f t="shared" si="1203"/>
        <v>13745217</v>
      </c>
    </row>
    <row r="1725" spans="2:16" ht="19.5" customHeight="1" x14ac:dyDescent="0.2">
      <c r="B1725" s="27" t="s">
        <v>8</v>
      </c>
      <c r="C1725" s="28">
        <f t="shared" ref="C1725:D1725" si="1207">C267+C1347+C1671</f>
        <v>141162</v>
      </c>
      <c r="D1725" s="28">
        <f t="shared" si="1207"/>
        <v>157254</v>
      </c>
      <c r="E1725" s="28">
        <f t="shared" si="1196"/>
        <v>298416</v>
      </c>
      <c r="F1725" s="28">
        <f t="shared" si="1196"/>
        <v>48135</v>
      </c>
      <c r="G1725" s="28">
        <f t="shared" si="1196"/>
        <v>48122</v>
      </c>
      <c r="H1725" s="28">
        <f t="shared" si="1197"/>
        <v>96257</v>
      </c>
      <c r="I1725" s="28">
        <f t="shared" si="1198"/>
        <v>394673</v>
      </c>
      <c r="J1725" s="28">
        <f t="shared" ref="J1725:K1725" si="1208">J267+J1347+J1671</f>
        <v>3204670</v>
      </c>
      <c r="K1725" s="28">
        <f t="shared" si="1208"/>
        <v>4184409</v>
      </c>
      <c r="L1725" s="28">
        <f t="shared" si="1200"/>
        <v>7389079</v>
      </c>
      <c r="M1725" s="28">
        <f t="shared" ref="M1725:N1725" si="1209">M267+M1347+M1671</f>
        <v>4266306</v>
      </c>
      <c r="N1725" s="28">
        <f t="shared" si="1209"/>
        <v>3976867</v>
      </c>
      <c r="O1725" s="28">
        <f t="shared" si="1202"/>
        <v>8243173</v>
      </c>
      <c r="P1725" s="30">
        <f t="shared" si="1203"/>
        <v>15632252</v>
      </c>
    </row>
    <row r="1726" spans="2:16" ht="19.5" customHeight="1" x14ac:dyDescent="0.2">
      <c r="B1726" s="32"/>
      <c r="C1726" s="28"/>
      <c r="D1726" s="28"/>
      <c r="E1726" s="28"/>
      <c r="F1726" s="28"/>
      <c r="G1726" s="28"/>
      <c r="H1726" s="28"/>
      <c r="I1726" s="28"/>
      <c r="J1726" s="28"/>
      <c r="K1726" s="28"/>
      <c r="L1726" s="28"/>
      <c r="M1726" s="28"/>
      <c r="N1726" s="28"/>
      <c r="O1726" s="28"/>
      <c r="P1726" s="30"/>
    </row>
    <row r="1727" spans="2:16" ht="19.5" customHeight="1" x14ac:dyDescent="0.2">
      <c r="B1727" s="32" t="s">
        <v>74</v>
      </c>
      <c r="C1727" s="28">
        <f>SUM(C1711:C1719,C1723:C1725)</f>
        <v>1653356</v>
      </c>
      <c r="D1727" s="28">
        <f t="shared" ref="D1727:P1727" si="1210">SUM(D1711:D1719,D1723:D1725)</f>
        <v>1832630</v>
      </c>
      <c r="E1727" s="28">
        <f t="shared" si="1210"/>
        <v>3485986</v>
      </c>
      <c r="F1727" s="28">
        <f t="shared" si="1210"/>
        <v>533098</v>
      </c>
      <c r="G1727" s="28">
        <f t="shared" si="1210"/>
        <v>531332</v>
      </c>
      <c r="H1727" s="28">
        <f t="shared" si="1210"/>
        <v>1064430</v>
      </c>
      <c r="I1727" s="28">
        <f t="shared" si="1210"/>
        <v>4550416</v>
      </c>
      <c r="J1727" s="28">
        <f t="shared" si="1210"/>
        <v>34038056</v>
      </c>
      <c r="K1727" s="28">
        <f t="shared" si="1210"/>
        <v>52981168</v>
      </c>
      <c r="L1727" s="28">
        <f t="shared" si="1210"/>
        <v>87019224</v>
      </c>
      <c r="M1727" s="28">
        <f t="shared" si="1210"/>
        <v>48373257</v>
      </c>
      <c r="N1727" s="28">
        <f t="shared" si="1210"/>
        <v>44552810</v>
      </c>
      <c r="O1727" s="28">
        <f t="shared" si="1210"/>
        <v>92926067</v>
      </c>
      <c r="P1727" s="28">
        <f t="shared" si="1210"/>
        <v>179945291</v>
      </c>
    </row>
    <row r="1728" spans="2:16" ht="7" customHeight="1" x14ac:dyDescent="0.2">
      <c r="B1728" s="39"/>
      <c r="C1728" s="40"/>
      <c r="D1728" s="40"/>
      <c r="E1728" s="40"/>
      <c r="F1728" s="40"/>
      <c r="G1728" s="40"/>
      <c r="H1728" s="40"/>
      <c r="I1728" s="40"/>
      <c r="J1728" s="40"/>
      <c r="K1728" s="40"/>
      <c r="L1728" s="40"/>
      <c r="M1728" s="40"/>
      <c r="N1728" s="40"/>
      <c r="O1728" s="40"/>
      <c r="P1728" s="54"/>
    </row>
    <row r="1729" spans="2:16" ht="19.5" customHeight="1" x14ac:dyDescent="0.2">
      <c r="B1729" s="81" t="str">
        <f>B1675</f>
        <v>令　和　４　年　空　港　管　理　状　況　調　書</v>
      </c>
      <c r="C1729" s="81"/>
      <c r="D1729" s="81"/>
      <c r="E1729" s="81"/>
      <c r="F1729" s="81"/>
      <c r="G1729" s="81"/>
      <c r="H1729" s="81"/>
      <c r="I1729" s="81"/>
      <c r="J1729" s="81"/>
      <c r="K1729" s="81"/>
      <c r="L1729" s="81"/>
      <c r="M1729" s="81"/>
      <c r="N1729" s="81"/>
      <c r="O1729" s="81"/>
      <c r="P1729" s="81"/>
    </row>
    <row r="1730" spans="2:16" ht="19.5" customHeight="1" x14ac:dyDescent="0.2">
      <c r="B1730" s="6" t="s">
        <v>2</v>
      </c>
      <c r="C1730" s="6" t="s">
        <v>715</v>
      </c>
      <c r="D1730" s="43"/>
      <c r="E1730" s="43"/>
      <c r="F1730" s="43"/>
      <c r="G1730" s="43"/>
      <c r="H1730" s="43"/>
      <c r="I1730" s="43"/>
      <c r="J1730" s="43"/>
      <c r="K1730" s="43"/>
      <c r="L1730" s="43"/>
      <c r="M1730" s="43"/>
      <c r="N1730" s="43"/>
      <c r="O1730" s="44"/>
      <c r="P1730" s="44"/>
    </row>
    <row r="1731" spans="2:16" ht="19.5" customHeight="1" x14ac:dyDescent="0.2">
      <c r="B1731" s="10" t="s">
        <v>11</v>
      </c>
      <c r="C1731" s="11"/>
      <c r="D1731" s="12" t="s">
        <v>17</v>
      </c>
      <c r="E1731" s="12"/>
      <c r="F1731" s="82" t="s">
        <v>83</v>
      </c>
      <c r="G1731" s="83"/>
      <c r="H1731" s="83"/>
      <c r="I1731" s="83"/>
      <c r="J1731" s="83"/>
      <c r="K1731" s="83"/>
      <c r="L1731" s="83"/>
      <c r="M1731" s="84"/>
      <c r="N1731" s="82" t="s">
        <v>701</v>
      </c>
      <c r="O1731" s="83"/>
      <c r="P1731" s="85"/>
    </row>
    <row r="1732" spans="2:16" ht="19.5" customHeight="1" x14ac:dyDescent="0.2">
      <c r="B1732" s="13"/>
      <c r="C1732" s="14" t="s">
        <v>23</v>
      </c>
      <c r="D1732" s="14" t="s">
        <v>5</v>
      </c>
      <c r="E1732" s="14" t="s">
        <v>30</v>
      </c>
      <c r="F1732" s="14"/>
      <c r="G1732" s="15" t="s">
        <v>31</v>
      </c>
      <c r="H1732" s="15"/>
      <c r="I1732" s="16"/>
      <c r="J1732" s="14"/>
      <c r="K1732" s="16" t="s">
        <v>26</v>
      </c>
      <c r="L1732" s="16"/>
      <c r="M1732" s="14" t="s">
        <v>14</v>
      </c>
      <c r="N1732" s="17" t="s">
        <v>393</v>
      </c>
      <c r="O1732" s="18" t="s">
        <v>67</v>
      </c>
      <c r="P1732" s="19" t="s">
        <v>69</v>
      </c>
    </row>
    <row r="1733" spans="2:16" ht="19.5" customHeight="1" x14ac:dyDescent="0.2">
      <c r="B1733" s="13" t="s">
        <v>35</v>
      </c>
      <c r="C1733" s="17"/>
      <c r="D1733" s="17"/>
      <c r="E1733" s="17"/>
      <c r="F1733" s="14" t="s">
        <v>36</v>
      </c>
      <c r="G1733" s="14" t="s">
        <v>41</v>
      </c>
      <c r="H1733" s="14" t="s">
        <v>44</v>
      </c>
      <c r="I1733" s="14" t="s">
        <v>38</v>
      </c>
      <c r="J1733" s="14" t="s">
        <v>36</v>
      </c>
      <c r="K1733" s="14" t="s">
        <v>41</v>
      </c>
      <c r="L1733" s="14" t="s">
        <v>38</v>
      </c>
      <c r="M1733" s="17"/>
      <c r="N1733" s="20"/>
      <c r="O1733" s="21"/>
      <c r="P1733" s="22"/>
    </row>
    <row r="1734" spans="2:16" ht="7" customHeight="1" x14ac:dyDescent="0.2">
      <c r="B1734" s="23"/>
      <c r="C1734" s="14"/>
      <c r="D1734" s="14"/>
      <c r="E1734" s="14"/>
      <c r="F1734" s="14"/>
      <c r="G1734" s="14"/>
      <c r="H1734" s="14"/>
      <c r="I1734" s="14"/>
      <c r="J1734" s="14"/>
      <c r="K1734" s="14"/>
      <c r="L1734" s="14"/>
      <c r="M1734" s="14"/>
      <c r="N1734" s="24"/>
      <c r="O1734" s="25"/>
      <c r="P1734" s="26"/>
    </row>
    <row r="1735" spans="2:16" ht="19.5" customHeight="1" x14ac:dyDescent="0.2">
      <c r="B1735" s="27" t="s">
        <v>40</v>
      </c>
      <c r="C1735" s="28">
        <v>0</v>
      </c>
      <c r="D1735" s="28">
        <v>20</v>
      </c>
      <c r="E1735" s="28">
        <f>SUM(C1735:D1735)</f>
        <v>20</v>
      </c>
      <c r="F1735" s="28">
        <v>0</v>
      </c>
      <c r="G1735" s="28">
        <v>0</v>
      </c>
      <c r="H1735" s="28">
        <v>0</v>
      </c>
      <c r="I1735" s="29">
        <f>SUM(F1735:H1735)</f>
        <v>0</v>
      </c>
      <c r="J1735" s="29">
        <v>478</v>
      </c>
      <c r="K1735" s="29">
        <v>476</v>
      </c>
      <c r="L1735" s="29">
        <f>SUM(J1735:K1735)</f>
        <v>954</v>
      </c>
      <c r="M1735" s="29">
        <f>I1735+L1735</f>
        <v>954</v>
      </c>
      <c r="N1735" s="29">
        <v>0</v>
      </c>
      <c r="O1735" s="29">
        <v>0</v>
      </c>
      <c r="P1735" s="30">
        <f>SUM(N1735:O1735)</f>
        <v>0</v>
      </c>
    </row>
    <row r="1736" spans="2:16" ht="19.5" customHeight="1" x14ac:dyDescent="0.2">
      <c r="B1736" s="27" t="s">
        <v>46</v>
      </c>
      <c r="C1736" s="28">
        <v>0</v>
      </c>
      <c r="D1736" s="28">
        <v>23</v>
      </c>
      <c r="E1736" s="28">
        <f t="shared" ref="E1736:E1746" si="1211">SUM(C1736:D1736)</f>
        <v>23</v>
      </c>
      <c r="F1736" s="28">
        <v>0</v>
      </c>
      <c r="G1736" s="28">
        <v>0</v>
      </c>
      <c r="H1736" s="28">
        <v>0</v>
      </c>
      <c r="I1736" s="29">
        <f t="shared" ref="I1736:I1746" si="1212">SUM(F1736:H1736)</f>
        <v>0</v>
      </c>
      <c r="J1736" s="29">
        <v>317</v>
      </c>
      <c r="K1736" s="29">
        <v>351</v>
      </c>
      <c r="L1736" s="29">
        <f t="shared" ref="L1736:L1746" si="1213">SUM(J1736:K1736)</f>
        <v>668</v>
      </c>
      <c r="M1736" s="29">
        <f t="shared" ref="M1736:M1745" si="1214">I1736+L1736</f>
        <v>668</v>
      </c>
      <c r="N1736" s="29">
        <v>0</v>
      </c>
      <c r="O1736" s="31">
        <v>0</v>
      </c>
      <c r="P1736" s="30">
        <f t="shared" ref="P1736:P1746" si="1215">SUM(N1736:O1736)</f>
        <v>0</v>
      </c>
    </row>
    <row r="1737" spans="2:16" ht="19.5" customHeight="1" x14ac:dyDescent="0.2">
      <c r="B1737" s="27" t="s">
        <v>8</v>
      </c>
      <c r="C1737" s="28">
        <v>0</v>
      </c>
      <c r="D1737" s="28">
        <v>32</v>
      </c>
      <c r="E1737" s="28">
        <f t="shared" si="1211"/>
        <v>32</v>
      </c>
      <c r="F1737" s="28">
        <v>0</v>
      </c>
      <c r="G1737" s="28">
        <v>0</v>
      </c>
      <c r="H1737" s="28">
        <v>0</v>
      </c>
      <c r="I1737" s="29">
        <f t="shared" si="1212"/>
        <v>0</v>
      </c>
      <c r="J1737" s="29">
        <v>671</v>
      </c>
      <c r="K1737" s="29">
        <v>684</v>
      </c>
      <c r="L1737" s="29">
        <f t="shared" si="1213"/>
        <v>1355</v>
      </c>
      <c r="M1737" s="29">
        <f t="shared" si="1214"/>
        <v>1355</v>
      </c>
      <c r="N1737" s="29">
        <v>0</v>
      </c>
      <c r="O1737" s="29">
        <v>0</v>
      </c>
      <c r="P1737" s="30">
        <f t="shared" si="1215"/>
        <v>0</v>
      </c>
    </row>
    <row r="1738" spans="2:16" ht="19.5" customHeight="1" x14ac:dyDescent="0.2">
      <c r="B1738" s="27" t="s">
        <v>50</v>
      </c>
      <c r="C1738" s="28">
        <v>0</v>
      </c>
      <c r="D1738" s="28">
        <v>35</v>
      </c>
      <c r="E1738" s="28">
        <f t="shared" si="1211"/>
        <v>35</v>
      </c>
      <c r="F1738" s="28">
        <v>0</v>
      </c>
      <c r="G1738" s="28">
        <v>0</v>
      </c>
      <c r="H1738" s="28">
        <v>0</v>
      </c>
      <c r="I1738" s="29">
        <f t="shared" si="1212"/>
        <v>0</v>
      </c>
      <c r="J1738" s="28">
        <v>754</v>
      </c>
      <c r="K1738" s="28">
        <v>816</v>
      </c>
      <c r="L1738" s="29">
        <f t="shared" si="1213"/>
        <v>1570</v>
      </c>
      <c r="M1738" s="29">
        <f t="shared" si="1214"/>
        <v>1570</v>
      </c>
      <c r="N1738" s="28">
        <v>0</v>
      </c>
      <c r="O1738" s="28">
        <v>0</v>
      </c>
      <c r="P1738" s="30">
        <f t="shared" si="1215"/>
        <v>0</v>
      </c>
    </row>
    <row r="1739" spans="2:16" ht="19.5" customHeight="1" x14ac:dyDescent="0.2">
      <c r="B1739" s="27" t="s">
        <v>51</v>
      </c>
      <c r="C1739" s="28">
        <v>0</v>
      </c>
      <c r="D1739" s="28">
        <v>43</v>
      </c>
      <c r="E1739" s="28">
        <f t="shared" si="1211"/>
        <v>43</v>
      </c>
      <c r="F1739" s="28">
        <v>0</v>
      </c>
      <c r="G1739" s="28">
        <v>0</v>
      </c>
      <c r="H1739" s="28">
        <v>0</v>
      </c>
      <c r="I1739" s="29">
        <f t="shared" si="1212"/>
        <v>0</v>
      </c>
      <c r="J1739" s="28">
        <v>1229</v>
      </c>
      <c r="K1739" s="28">
        <v>1296</v>
      </c>
      <c r="L1739" s="29">
        <f t="shared" si="1213"/>
        <v>2525</v>
      </c>
      <c r="M1739" s="29">
        <f t="shared" si="1214"/>
        <v>2525</v>
      </c>
      <c r="N1739" s="28">
        <v>0</v>
      </c>
      <c r="O1739" s="28">
        <v>0</v>
      </c>
      <c r="P1739" s="30">
        <f t="shared" si="1215"/>
        <v>0</v>
      </c>
    </row>
    <row r="1740" spans="2:16" ht="19.5" customHeight="1" x14ac:dyDescent="0.2">
      <c r="B1740" s="27" t="s">
        <v>53</v>
      </c>
      <c r="C1740" s="28">
        <v>0</v>
      </c>
      <c r="D1740" s="28">
        <v>73</v>
      </c>
      <c r="E1740" s="28">
        <f t="shared" si="1211"/>
        <v>73</v>
      </c>
      <c r="F1740" s="28">
        <v>0</v>
      </c>
      <c r="G1740" s="28">
        <v>0</v>
      </c>
      <c r="H1740" s="28">
        <v>0</v>
      </c>
      <c r="I1740" s="29">
        <f t="shared" si="1212"/>
        <v>0</v>
      </c>
      <c r="J1740" s="28">
        <v>3823</v>
      </c>
      <c r="K1740" s="28">
        <v>5002</v>
      </c>
      <c r="L1740" s="29">
        <f t="shared" si="1213"/>
        <v>8825</v>
      </c>
      <c r="M1740" s="29">
        <f t="shared" si="1214"/>
        <v>8825</v>
      </c>
      <c r="N1740" s="28">
        <v>0</v>
      </c>
      <c r="O1740" s="28">
        <v>0</v>
      </c>
      <c r="P1740" s="30">
        <f t="shared" si="1215"/>
        <v>0</v>
      </c>
    </row>
    <row r="1741" spans="2:16" ht="19.5" customHeight="1" x14ac:dyDescent="0.2">
      <c r="B1741" s="27" t="s">
        <v>58</v>
      </c>
      <c r="C1741" s="28">
        <v>0</v>
      </c>
      <c r="D1741" s="28">
        <v>74</v>
      </c>
      <c r="E1741" s="28">
        <f t="shared" si="1211"/>
        <v>74</v>
      </c>
      <c r="F1741" s="28">
        <v>0</v>
      </c>
      <c r="G1741" s="28">
        <v>0</v>
      </c>
      <c r="H1741" s="28">
        <v>0</v>
      </c>
      <c r="I1741" s="29">
        <f t="shared" si="1212"/>
        <v>0</v>
      </c>
      <c r="J1741" s="28">
        <v>4642</v>
      </c>
      <c r="K1741" s="28">
        <v>5339</v>
      </c>
      <c r="L1741" s="29">
        <f t="shared" si="1213"/>
        <v>9981</v>
      </c>
      <c r="M1741" s="29">
        <f t="shared" si="1214"/>
        <v>9981</v>
      </c>
      <c r="N1741" s="28">
        <v>0</v>
      </c>
      <c r="O1741" s="28">
        <v>0</v>
      </c>
      <c r="P1741" s="30">
        <f t="shared" si="1215"/>
        <v>0</v>
      </c>
    </row>
    <row r="1742" spans="2:16" ht="19.5" customHeight="1" x14ac:dyDescent="0.2">
      <c r="B1742" s="27" t="s">
        <v>4</v>
      </c>
      <c r="C1742" s="28">
        <v>0</v>
      </c>
      <c r="D1742" s="28">
        <v>79</v>
      </c>
      <c r="E1742" s="28">
        <f t="shared" si="1211"/>
        <v>79</v>
      </c>
      <c r="F1742" s="28">
        <v>0</v>
      </c>
      <c r="G1742" s="28">
        <v>0</v>
      </c>
      <c r="H1742" s="28">
        <v>0</v>
      </c>
      <c r="I1742" s="29">
        <f t="shared" si="1212"/>
        <v>0</v>
      </c>
      <c r="J1742" s="28">
        <v>3711</v>
      </c>
      <c r="K1742" s="28">
        <v>4099</v>
      </c>
      <c r="L1742" s="29">
        <f t="shared" si="1213"/>
        <v>7810</v>
      </c>
      <c r="M1742" s="29">
        <f t="shared" si="1214"/>
        <v>7810</v>
      </c>
      <c r="N1742" s="28">
        <v>0</v>
      </c>
      <c r="O1742" s="28">
        <v>0</v>
      </c>
      <c r="P1742" s="30">
        <f t="shared" si="1215"/>
        <v>0</v>
      </c>
    </row>
    <row r="1743" spans="2:16" ht="19.5" customHeight="1" x14ac:dyDescent="0.2">
      <c r="B1743" s="27" t="s">
        <v>59</v>
      </c>
      <c r="C1743" s="28">
        <v>0</v>
      </c>
      <c r="D1743" s="28">
        <v>71</v>
      </c>
      <c r="E1743" s="28">
        <f t="shared" si="1211"/>
        <v>71</v>
      </c>
      <c r="F1743" s="28">
        <v>0</v>
      </c>
      <c r="G1743" s="28">
        <v>0</v>
      </c>
      <c r="H1743" s="28">
        <v>0</v>
      </c>
      <c r="I1743" s="29">
        <f t="shared" si="1212"/>
        <v>0</v>
      </c>
      <c r="J1743" s="28">
        <v>3136</v>
      </c>
      <c r="K1743" s="28">
        <v>3255</v>
      </c>
      <c r="L1743" s="29">
        <f t="shared" si="1213"/>
        <v>6391</v>
      </c>
      <c r="M1743" s="29">
        <f t="shared" si="1214"/>
        <v>6391</v>
      </c>
      <c r="N1743" s="28">
        <v>0</v>
      </c>
      <c r="O1743" s="28">
        <v>0</v>
      </c>
      <c r="P1743" s="30">
        <f t="shared" si="1215"/>
        <v>0</v>
      </c>
    </row>
    <row r="1744" spans="2:16" ht="19.5" customHeight="1" x14ac:dyDescent="0.2">
      <c r="B1744" s="27" t="s">
        <v>25</v>
      </c>
      <c r="C1744" s="28">
        <v>0</v>
      </c>
      <c r="D1744" s="28">
        <v>42</v>
      </c>
      <c r="E1744" s="28">
        <f t="shared" si="1211"/>
        <v>42</v>
      </c>
      <c r="F1744" s="28">
        <v>0</v>
      </c>
      <c r="G1744" s="28">
        <v>0</v>
      </c>
      <c r="H1744" s="28">
        <v>0</v>
      </c>
      <c r="I1744" s="29">
        <f t="shared" si="1212"/>
        <v>0</v>
      </c>
      <c r="J1744" s="28">
        <v>1273</v>
      </c>
      <c r="K1744" s="28">
        <v>1226</v>
      </c>
      <c r="L1744" s="29">
        <f t="shared" si="1213"/>
        <v>2499</v>
      </c>
      <c r="M1744" s="29">
        <f t="shared" si="1214"/>
        <v>2499</v>
      </c>
      <c r="N1744" s="28">
        <v>0</v>
      </c>
      <c r="O1744" s="28">
        <v>0</v>
      </c>
      <c r="P1744" s="30">
        <f t="shared" si="1215"/>
        <v>0</v>
      </c>
    </row>
    <row r="1745" spans="1:16" ht="19.5" customHeight="1" x14ac:dyDescent="0.2">
      <c r="B1745" s="27" t="s">
        <v>19</v>
      </c>
      <c r="C1745" s="28">
        <v>0</v>
      </c>
      <c r="D1745" s="28">
        <v>36</v>
      </c>
      <c r="E1745" s="28">
        <f t="shared" si="1211"/>
        <v>36</v>
      </c>
      <c r="F1745" s="28">
        <v>0</v>
      </c>
      <c r="G1745" s="28">
        <v>0</v>
      </c>
      <c r="H1745" s="28">
        <v>0</v>
      </c>
      <c r="I1745" s="29">
        <f t="shared" si="1212"/>
        <v>0</v>
      </c>
      <c r="J1745" s="28">
        <v>822</v>
      </c>
      <c r="K1745" s="28">
        <v>851</v>
      </c>
      <c r="L1745" s="29">
        <f t="shared" si="1213"/>
        <v>1673</v>
      </c>
      <c r="M1745" s="29">
        <f t="shared" si="1214"/>
        <v>1673</v>
      </c>
      <c r="N1745" s="28">
        <v>0</v>
      </c>
      <c r="O1745" s="28">
        <v>0</v>
      </c>
      <c r="P1745" s="30">
        <f t="shared" si="1215"/>
        <v>0</v>
      </c>
    </row>
    <row r="1746" spans="1:16" ht="19.5" customHeight="1" x14ac:dyDescent="0.2">
      <c r="B1746" s="27" t="s">
        <v>66</v>
      </c>
      <c r="C1746" s="28">
        <v>0</v>
      </c>
      <c r="D1746" s="28">
        <v>27</v>
      </c>
      <c r="E1746" s="28">
        <f t="shared" si="1211"/>
        <v>27</v>
      </c>
      <c r="F1746" s="28">
        <v>0</v>
      </c>
      <c r="G1746" s="28">
        <v>0</v>
      </c>
      <c r="H1746" s="28">
        <v>0</v>
      </c>
      <c r="I1746" s="29">
        <f t="shared" si="1212"/>
        <v>0</v>
      </c>
      <c r="J1746" s="28">
        <v>733</v>
      </c>
      <c r="K1746" s="28">
        <v>748</v>
      </c>
      <c r="L1746" s="29">
        <f t="shared" si="1213"/>
        <v>1481</v>
      </c>
      <c r="M1746" s="29">
        <f>I1746+L1746</f>
        <v>1481</v>
      </c>
      <c r="N1746" s="28">
        <v>0</v>
      </c>
      <c r="O1746" s="28">
        <v>0</v>
      </c>
      <c r="P1746" s="30">
        <f t="shared" si="1215"/>
        <v>0</v>
      </c>
    </row>
    <row r="1747" spans="1:16" ht="19.5" customHeight="1" x14ac:dyDescent="0.2">
      <c r="B1747" s="32"/>
      <c r="C1747" s="28"/>
      <c r="D1747" s="28"/>
      <c r="E1747" s="28"/>
      <c r="F1747" s="28"/>
      <c r="G1747" s="28"/>
      <c r="H1747" s="28"/>
      <c r="I1747" s="28"/>
      <c r="J1747" s="28"/>
      <c r="K1747" s="28"/>
      <c r="L1747" s="28"/>
      <c r="M1747" s="28"/>
      <c r="N1747" s="28"/>
      <c r="O1747" s="25"/>
      <c r="P1747" s="30"/>
    </row>
    <row r="1748" spans="1:16" ht="19.5" customHeight="1" x14ac:dyDescent="0.2">
      <c r="A1748" s="4" t="s">
        <v>885</v>
      </c>
      <c r="B1748" s="32" t="s">
        <v>72</v>
      </c>
      <c r="C1748" s="28">
        <f>SUM(C1735:C1746)</f>
        <v>0</v>
      </c>
      <c r="D1748" s="28">
        <f t="shared" ref="D1748:P1748" si="1216">SUM(D1735:D1746)</f>
        <v>555</v>
      </c>
      <c r="E1748" s="28">
        <f t="shared" si="1216"/>
        <v>555</v>
      </c>
      <c r="F1748" s="28">
        <f t="shared" si="1216"/>
        <v>0</v>
      </c>
      <c r="G1748" s="28">
        <f t="shared" si="1216"/>
        <v>0</v>
      </c>
      <c r="H1748" s="28">
        <f t="shared" si="1216"/>
        <v>0</v>
      </c>
      <c r="I1748" s="28">
        <f t="shared" si="1216"/>
        <v>0</v>
      </c>
      <c r="J1748" s="28">
        <f t="shared" si="1216"/>
        <v>21589</v>
      </c>
      <c r="K1748" s="28">
        <f t="shared" si="1216"/>
        <v>24143</v>
      </c>
      <c r="L1748" s="28">
        <f t="shared" si="1216"/>
        <v>45732</v>
      </c>
      <c r="M1748" s="28">
        <f t="shared" si="1216"/>
        <v>45732</v>
      </c>
      <c r="N1748" s="28">
        <f t="shared" si="1216"/>
        <v>0</v>
      </c>
      <c r="O1748" s="28">
        <f t="shared" si="1216"/>
        <v>0</v>
      </c>
      <c r="P1748" s="28">
        <f t="shared" si="1216"/>
        <v>0</v>
      </c>
    </row>
    <row r="1749" spans="1:16" ht="7" customHeight="1" x14ac:dyDescent="0.2">
      <c r="B1749" s="32"/>
      <c r="C1749" s="28"/>
      <c r="D1749" s="28"/>
      <c r="E1749" s="28"/>
      <c r="F1749" s="28"/>
      <c r="G1749" s="28"/>
      <c r="H1749" s="28"/>
      <c r="I1749" s="28"/>
      <c r="J1749" s="28"/>
      <c r="K1749" s="28"/>
      <c r="L1749" s="28"/>
      <c r="M1749" s="28"/>
      <c r="N1749" s="28"/>
      <c r="O1749" s="28"/>
      <c r="P1749" s="30"/>
    </row>
    <row r="1750" spans="1:16" ht="19.5" customHeight="1" x14ac:dyDescent="0.2">
      <c r="B1750" s="33" t="s">
        <v>40</v>
      </c>
      <c r="C1750" s="34">
        <v>0</v>
      </c>
      <c r="D1750" s="34">
        <v>24</v>
      </c>
      <c r="E1750" s="35">
        <f t="shared" ref="E1750:E1752" si="1217">SUM(C1750:D1750)</f>
        <v>24</v>
      </c>
      <c r="F1750" s="34">
        <v>0</v>
      </c>
      <c r="G1750" s="34">
        <v>0</v>
      </c>
      <c r="H1750" s="34">
        <v>0</v>
      </c>
      <c r="I1750" s="36">
        <f t="shared" ref="I1750:I1752" si="1218">SUM(F1750:H1750)</f>
        <v>0</v>
      </c>
      <c r="J1750" s="37">
        <v>703</v>
      </c>
      <c r="K1750" s="37">
        <v>725</v>
      </c>
      <c r="L1750" s="37">
        <f>SUM(J1750:K1750)</f>
        <v>1428</v>
      </c>
      <c r="M1750" s="37">
        <f>I1750+L1750</f>
        <v>1428</v>
      </c>
      <c r="N1750" s="37">
        <v>0</v>
      </c>
      <c r="O1750" s="37">
        <v>0</v>
      </c>
      <c r="P1750" s="38">
        <f>SUM(N1750:O1750)</f>
        <v>0</v>
      </c>
    </row>
    <row r="1751" spans="1:16" ht="19.5" customHeight="1" x14ac:dyDescent="0.2">
      <c r="B1751" s="27" t="s">
        <v>46</v>
      </c>
      <c r="C1751" s="28">
        <v>0</v>
      </c>
      <c r="D1751" s="28">
        <v>22</v>
      </c>
      <c r="E1751" s="28">
        <f t="shared" si="1217"/>
        <v>22</v>
      </c>
      <c r="F1751" s="28">
        <v>0</v>
      </c>
      <c r="G1751" s="28">
        <v>0</v>
      </c>
      <c r="H1751" s="28">
        <v>0</v>
      </c>
      <c r="I1751" s="29">
        <f t="shared" si="1218"/>
        <v>0</v>
      </c>
      <c r="J1751" s="29">
        <v>576</v>
      </c>
      <c r="K1751" s="29">
        <v>629</v>
      </c>
      <c r="L1751" s="29">
        <f>SUM(J1751:K1751)</f>
        <v>1205</v>
      </c>
      <c r="M1751" s="29">
        <f>I1751+L1751</f>
        <v>1205</v>
      </c>
      <c r="N1751" s="29">
        <v>0</v>
      </c>
      <c r="O1751" s="31">
        <v>0</v>
      </c>
      <c r="P1751" s="30">
        <f>SUM(N1751:O1751)</f>
        <v>0</v>
      </c>
    </row>
    <row r="1752" spans="1:16" ht="19.5" customHeight="1" x14ac:dyDescent="0.2">
      <c r="B1752" s="27" t="s">
        <v>8</v>
      </c>
      <c r="C1752" s="28">
        <v>0</v>
      </c>
      <c r="D1752" s="28">
        <v>37</v>
      </c>
      <c r="E1752" s="28">
        <f t="shared" si="1217"/>
        <v>37</v>
      </c>
      <c r="F1752" s="28">
        <v>0</v>
      </c>
      <c r="G1752" s="28">
        <v>0</v>
      </c>
      <c r="H1752" s="28">
        <v>0</v>
      </c>
      <c r="I1752" s="29">
        <f t="shared" si="1218"/>
        <v>0</v>
      </c>
      <c r="J1752" s="29">
        <v>1058</v>
      </c>
      <c r="K1752" s="29">
        <v>986</v>
      </c>
      <c r="L1752" s="29">
        <f>SUM(J1752:K1752)</f>
        <v>2044</v>
      </c>
      <c r="M1752" s="29">
        <f>I1752+L1752</f>
        <v>2044</v>
      </c>
      <c r="N1752" s="29">
        <v>0</v>
      </c>
      <c r="O1752" s="31">
        <v>0</v>
      </c>
      <c r="P1752" s="30">
        <f>SUM(N1752:O1752)</f>
        <v>0</v>
      </c>
    </row>
    <row r="1753" spans="1:16" ht="19.5" customHeight="1" x14ac:dyDescent="0.2">
      <c r="B1753" s="32"/>
      <c r="C1753" s="28"/>
      <c r="D1753" s="28"/>
      <c r="E1753" s="28"/>
      <c r="F1753" s="28"/>
      <c r="G1753" s="28"/>
      <c r="H1753" s="28"/>
      <c r="I1753" s="28"/>
      <c r="J1753" s="28"/>
      <c r="K1753" s="28"/>
      <c r="L1753" s="28"/>
      <c r="M1753" s="28"/>
      <c r="N1753" s="28"/>
      <c r="O1753" s="28"/>
      <c r="P1753" s="30"/>
    </row>
    <row r="1754" spans="1:16" ht="19.5" customHeight="1" x14ac:dyDescent="0.2">
      <c r="A1754" s="4" t="s">
        <v>886</v>
      </c>
      <c r="B1754" s="32" t="s">
        <v>74</v>
      </c>
      <c r="C1754" s="28">
        <f>SUM(C1738:C1746,C1750:C1752)</f>
        <v>0</v>
      </c>
      <c r="D1754" s="28">
        <f t="shared" ref="D1754:P1754" si="1219">SUM(D1738:D1746,D1750:D1752)</f>
        <v>563</v>
      </c>
      <c r="E1754" s="28">
        <f t="shared" si="1219"/>
        <v>563</v>
      </c>
      <c r="F1754" s="28">
        <f t="shared" si="1219"/>
        <v>0</v>
      </c>
      <c r="G1754" s="28">
        <f t="shared" si="1219"/>
        <v>0</v>
      </c>
      <c r="H1754" s="28">
        <f t="shared" si="1219"/>
        <v>0</v>
      </c>
      <c r="I1754" s="28">
        <f t="shared" si="1219"/>
        <v>0</v>
      </c>
      <c r="J1754" s="28">
        <f t="shared" si="1219"/>
        <v>22460</v>
      </c>
      <c r="K1754" s="28">
        <f t="shared" si="1219"/>
        <v>24972</v>
      </c>
      <c r="L1754" s="28">
        <f t="shared" si="1219"/>
        <v>47432</v>
      </c>
      <c r="M1754" s="28">
        <f t="shared" si="1219"/>
        <v>47432</v>
      </c>
      <c r="N1754" s="28">
        <f t="shared" si="1219"/>
        <v>0</v>
      </c>
      <c r="O1754" s="28">
        <f t="shared" si="1219"/>
        <v>0</v>
      </c>
      <c r="P1754" s="28">
        <f t="shared" si="1219"/>
        <v>0</v>
      </c>
    </row>
    <row r="1755" spans="1:16" ht="7" customHeight="1" x14ac:dyDescent="0.2">
      <c r="B1755" s="39"/>
      <c r="C1755" s="40"/>
      <c r="D1755" s="40"/>
      <c r="E1755" s="40"/>
      <c r="F1755" s="40"/>
      <c r="G1755" s="40"/>
      <c r="H1755" s="40"/>
      <c r="I1755" s="40"/>
      <c r="J1755" s="40"/>
      <c r="K1755" s="40"/>
      <c r="L1755" s="40"/>
      <c r="M1755" s="40"/>
      <c r="N1755" s="40"/>
      <c r="O1755" s="41"/>
      <c r="P1755" s="42"/>
    </row>
    <row r="1756" spans="1:16" ht="19.5" customHeight="1" x14ac:dyDescent="0.2">
      <c r="B1756" s="43"/>
      <c r="C1756" s="43"/>
      <c r="D1756" s="43"/>
      <c r="E1756" s="43"/>
      <c r="F1756" s="43"/>
      <c r="G1756" s="43"/>
      <c r="H1756" s="43"/>
      <c r="I1756" s="43"/>
      <c r="J1756" s="43"/>
      <c r="K1756" s="43"/>
      <c r="L1756" s="43"/>
      <c r="M1756" s="43"/>
      <c r="N1756" s="43"/>
      <c r="O1756" s="44"/>
      <c r="P1756" s="44"/>
    </row>
    <row r="1757" spans="1:16" ht="19.5" customHeight="1" x14ac:dyDescent="0.2">
      <c r="B1757" s="43"/>
      <c r="C1757" s="43"/>
      <c r="D1757" s="43"/>
      <c r="E1757" s="43"/>
      <c r="F1757" s="43"/>
      <c r="G1757" s="43"/>
      <c r="H1757" s="43"/>
      <c r="I1757" s="43"/>
      <c r="J1757" s="43"/>
      <c r="K1757" s="43"/>
      <c r="L1757" s="43"/>
      <c r="M1757" s="43"/>
      <c r="N1757" s="43"/>
      <c r="O1757" s="44"/>
      <c r="P1757" s="44"/>
    </row>
    <row r="1758" spans="1:16" ht="19.5" customHeight="1" x14ac:dyDescent="0.2">
      <c r="B1758" s="10" t="s">
        <v>11</v>
      </c>
      <c r="C1758" s="11"/>
      <c r="D1758" s="12"/>
      <c r="E1758" s="12"/>
      <c r="F1758" s="12" t="s">
        <v>85</v>
      </c>
      <c r="G1758" s="12"/>
      <c r="H1758" s="12"/>
      <c r="I1758" s="12"/>
      <c r="J1758" s="11"/>
      <c r="K1758" s="12"/>
      <c r="L1758" s="12"/>
      <c r="M1758" s="12" t="s">
        <v>77</v>
      </c>
      <c r="N1758" s="12"/>
      <c r="O1758" s="45"/>
      <c r="P1758" s="46"/>
    </row>
    <row r="1759" spans="1:16" ht="19.5" customHeight="1" x14ac:dyDescent="0.2">
      <c r="B1759" s="47"/>
      <c r="C1759" s="14"/>
      <c r="D1759" s="16" t="s">
        <v>31</v>
      </c>
      <c r="E1759" s="16"/>
      <c r="F1759" s="14"/>
      <c r="G1759" s="16" t="s">
        <v>26</v>
      </c>
      <c r="H1759" s="16"/>
      <c r="I1759" s="14" t="s">
        <v>69</v>
      </c>
      <c r="J1759" s="14"/>
      <c r="K1759" s="16" t="s">
        <v>31</v>
      </c>
      <c r="L1759" s="16"/>
      <c r="M1759" s="14"/>
      <c r="N1759" s="16" t="s">
        <v>26</v>
      </c>
      <c r="O1759" s="48"/>
      <c r="P1759" s="49" t="s">
        <v>14</v>
      </c>
    </row>
    <row r="1760" spans="1:16" ht="19.5" customHeight="1" x14ac:dyDescent="0.2">
      <c r="B1760" s="50" t="s">
        <v>35</v>
      </c>
      <c r="C1760" s="14" t="s">
        <v>76</v>
      </c>
      <c r="D1760" s="14" t="s">
        <v>60</v>
      </c>
      <c r="E1760" s="14" t="s">
        <v>38</v>
      </c>
      <c r="F1760" s="14" t="s">
        <v>76</v>
      </c>
      <c r="G1760" s="14" t="s">
        <v>60</v>
      </c>
      <c r="H1760" s="14" t="s">
        <v>38</v>
      </c>
      <c r="I1760" s="17"/>
      <c r="J1760" s="14" t="s">
        <v>76</v>
      </c>
      <c r="K1760" s="14" t="s">
        <v>60</v>
      </c>
      <c r="L1760" s="14" t="s">
        <v>38</v>
      </c>
      <c r="M1760" s="14" t="s">
        <v>76</v>
      </c>
      <c r="N1760" s="14" t="s">
        <v>60</v>
      </c>
      <c r="O1760" s="51" t="s">
        <v>38</v>
      </c>
      <c r="P1760" s="52"/>
    </row>
    <row r="1761" spans="1:16" ht="7" customHeight="1" x14ac:dyDescent="0.2">
      <c r="B1761" s="53"/>
      <c r="C1761" s="14"/>
      <c r="D1761" s="14"/>
      <c r="E1761" s="14"/>
      <c r="F1761" s="14"/>
      <c r="G1761" s="14"/>
      <c r="H1761" s="14"/>
      <c r="I1761" s="14"/>
      <c r="J1761" s="14"/>
      <c r="K1761" s="14"/>
      <c r="L1761" s="14"/>
      <c r="M1761" s="14"/>
      <c r="N1761" s="14"/>
      <c r="O1761" s="51"/>
      <c r="P1761" s="49"/>
    </row>
    <row r="1762" spans="1:16" ht="19.5" customHeight="1" x14ac:dyDescent="0.2">
      <c r="B1762" s="27" t="s">
        <v>40</v>
      </c>
      <c r="C1762" s="28">
        <v>0</v>
      </c>
      <c r="D1762" s="28">
        <v>0</v>
      </c>
      <c r="E1762" s="28">
        <f>SUM(C1762:D1762)</f>
        <v>0</v>
      </c>
      <c r="F1762" s="28">
        <v>0</v>
      </c>
      <c r="G1762" s="28">
        <v>0</v>
      </c>
      <c r="H1762" s="28">
        <f t="shared" ref="H1762:H1773" si="1220">SUM(F1762:G1762)</f>
        <v>0</v>
      </c>
      <c r="I1762" s="28">
        <f>E1762+H1762</f>
        <v>0</v>
      </c>
      <c r="J1762" s="28">
        <v>0</v>
      </c>
      <c r="K1762" s="28">
        <v>0</v>
      </c>
      <c r="L1762" s="28">
        <f>SUM(J1762:K1762)</f>
        <v>0</v>
      </c>
      <c r="M1762" s="28">
        <v>0</v>
      </c>
      <c r="N1762" s="28">
        <v>0</v>
      </c>
      <c r="O1762" s="28">
        <f>SUM(M1762:N1762)</f>
        <v>0</v>
      </c>
      <c r="P1762" s="30">
        <f>L1762+O1762</f>
        <v>0</v>
      </c>
    </row>
    <row r="1763" spans="1:16" ht="19.5" customHeight="1" x14ac:dyDescent="0.2">
      <c r="B1763" s="27" t="s">
        <v>46</v>
      </c>
      <c r="C1763" s="28">
        <v>0</v>
      </c>
      <c r="D1763" s="28">
        <v>0</v>
      </c>
      <c r="E1763" s="28">
        <f t="shared" ref="E1763:E1773" si="1221">SUM(C1763:D1763)</f>
        <v>0</v>
      </c>
      <c r="F1763" s="28">
        <v>0</v>
      </c>
      <c r="G1763" s="28">
        <v>0</v>
      </c>
      <c r="H1763" s="28">
        <f t="shared" si="1220"/>
        <v>0</v>
      </c>
      <c r="I1763" s="28">
        <f>E1763+H1763</f>
        <v>0</v>
      </c>
      <c r="J1763" s="28">
        <v>0</v>
      </c>
      <c r="K1763" s="28">
        <v>0</v>
      </c>
      <c r="L1763" s="28">
        <f t="shared" ref="L1763:L1773" si="1222">SUM(J1763:K1763)</f>
        <v>0</v>
      </c>
      <c r="M1763" s="28">
        <v>0</v>
      </c>
      <c r="N1763" s="25">
        <v>0</v>
      </c>
      <c r="O1763" s="28">
        <f t="shared" ref="O1763:O1773" si="1223">SUM(M1763:N1763)</f>
        <v>0</v>
      </c>
      <c r="P1763" s="30">
        <f t="shared" ref="P1763:P1773" si="1224">L1763+O1763</f>
        <v>0</v>
      </c>
    </row>
    <row r="1764" spans="1:16" ht="19.5" customHeight="1" x14ac:dyDescent="0.2">
      <c r="B1764" s="27" t="s">
        <v>8</v>
      </c>
      <c r="C1764" s="28">
        <v>0</v>
      </c>
      <c r="D1764" s="28">
        <v>0</v>
      </c>
      <c r="E1764" s="28">
        <f t="shared" si="1221"/>
        <v>0</v>
      </c>
      <c r="F1764" s="28">
        <v>0</v>
      </c>
      <c r="G1764" s="28">
        <v>0</v>
      </c>
      <c r="H1764" s="28">
        <f t="shared" si="1220"/>
        <v>0</v>
      </c>
      <c r="I1764" s="28">
        <f>E1764+H1764</f>
        <v>0</v>
      </c>
      <c r="J1764" s="28">
        <v>0</v>
      </c>
      <c r="K1764" s="28">
        <v>0</v>
      </c>
      <c r="L1764" s="28">
        <f t="shared" si="1222"/>
        <v>0</v>
      </c>
      <c r="M1764" s="28">
        <v>0</v>
      </c>
      <c r="N1764" s="28">
        <v>0</v>
      </c>
      <c r="O1764" s="28">
        <f t="shared" si="1223"/>
        <v>0</v>
      </c>
      <c r="P1764" s="30">
        <f t="shared" si="1224"/>
        <v>0</v>
      </c>
    </row>
    <row r="1765" spans="1:16" ht="19.5" customHeight="1" x14ac:dyDescent="0.2">
      <c r="B1765" s="27" t="s">
        <v>50</v>
      </c>
      <c r="C1765" s="28">
        <v>0</v>
      </c>
      <c r="D1765" s="28">
        <v>0</v>
      </c>
      <c r="E1765" s="28">
        <f t="shared" si="1221"/>
        <v>0</v>
      </c>
      <c r="F1765" s="28">
        <v>0</v>
      </c>
      <c r="G1765" s="28">
        <v>0</v>
      </c>
      <c r="H1765" s="28">
        <f t="shared" si="1220"/>
        <v>0</v>
      </c>
      <c r="I1765" s="28">
        <f t="shared" ref="I1765:I1773" si="1225">E1765+H1765</f>
        <v>0</v>
      </c>
      <c r="J1765" s="28">
        <v>0</v>
      </c>
      <c r="K1765" s="28">
        <v>0</v>
      </c>
      <c r="L1765" s="28">
        <f t="shared" si="1222"/>
        <v>0</v>
      </c>
      <c r="M1765" s="28">
        <v>0</v>
      </c>
      <c r="N1765" s="28">
        <v>0</v>
      </c>
      <c r="O1765" s="28">
        <f t="shared" si="1223"/>
        <v>0</v>
      </c>
      <c r="P1765" s="30">
        <f t="shared" si="1224"/>
        <v>0</v>
      </c>
    </row>
    <row r="1766" spans="1:16" ht="19.5" customHeight="1" x14ac:dyDescent="0.2">
      <c r="B1766" s="27" t="s">
        <v>51</v>
      </c>
      <c r="C1766" s="28">
        <v>0</v>
      </c>
      <c r="D1766" s="28">
        <v>0</v>
      </c>
      <c r="E1766" s="28">
        <f t="shared" si="1221"/>
        <v>0</v>
      </c>
      <c r="F1766" s="28">
        <v>0</v>
      </c>
      <c r="G1766" s="28">
        <v>0</v>
      </c>
      <c r="H1766" s="28">
        <f t="shared" si="1220"/>
        <v>0</v>
      </c>
      <c r="I1766" s="28">
        <f t="shared" si="1225"/>
        <v>0</v>
      </c>
      <c r="J1766" s="28">
        <v>0</v>
      </c>
      <c r="K1766" s="28">
        <v>0</v>
      </c>
      <c r="L1766" s="28">
        <f t="shared" si="1222"/>
        <v>0</v>
      </c>
      <c r="M1766" s="28">
        <v>0</v>
      </c>
      <c r="N1766" s="28">
        <v>0</v>
      </c>
      <c r="O1766" s="28">
        <f t="shared" si="1223"/>
        <v>0</v>
      </c>
      <c r="P1766" s="30">
        <f t="shared" si="1224"/>
        <v>0</v>
      </c>
    </row>
    <row r="1767" spans="1:16" ht="19.5" customHeight="1" x14ac:dyDescent="0.2">
      <c r="B1767" s="27" t="s">
        <v>53</v>
      </c>
      <c r="C1767" s="28">
        <v>0</v>
      </c>
      <c r="D1767" s="28">
        <v>0</v>
      </c>
      <c r="E1767" s="28">
        <f t="shared" si="1221"/>
        <v>0</v>
      </c>
      <c r="F1767" s="28">
        <v>0</v>
      </c>
      <c r="G1767" s="28">
        <v>0</v>
      </c>
      <c r="H1767" s="28">
        <f t="shared" si="1220"/>
        <v>0</v>
      </c>
      <c r="I1767" s="28">
        <f t="shared" si="1225"/>
        <v>0</v>
      </c>
      <c r="J1767" s="28">
        <v>0</v>
      </c>
      <c r="K1767" s="28">
        <v>0</v>
      </c>
      <c r="L1767" s="28">
        <f t="shared" si="1222"/>
        <v>0</v>
      </c>
      <c r="M1767" s="28">
        <v>0</v>
      </c>
      <c r="N1767" s="28">
        <v>0</v>
      </c>
      <c r="O1767" s="28">
        <f t="shared" si="1223"/>
        <v>0</v>
      </c>
      <c r="P1767" s="30">
        <f t="shared" si="1224"/>
        <v>0</v>
      </c>
    </row>
    <row r="1768" spans="1:16" ht="19.5" customHeight="1" x14ac:dyDescent="0.2">
      <c r="B1768" s="27" t="s">
        <v>58</v>
      </c>
      <c r="C1768" s="28">
        <v>0</v>
      </c>
      <c r="D1768" s="28">
        <v>0</v>
      </c>
      <c r="E1768" s="28">
        <f t="shared" si="1221"/>
        <v>0</v>
      </c>
      <c r="F1768" s="28">
        <v>0</v>
      </c>
      <c r="G1768" s="28">
        <v>0</v>
      </c>
      <c r="H1768" s="28">
        <f t="shared" si="1220"/>
        <v>0</v>
      </c>
      <c r="I1768" s="28">
        <f t="shared" si="1225"/>
        <v>0</v>
      </c>
      <c r="J1768" s="28">
        <v>0</v>
      </c>
      <c r="K1768" s="28">
        <v>0</v>
      </c>
      <c r="L1768" s="28">
        <f t="shared" si="1222"/>
        <v>0</v>
      </c>
      <c r="M1768" s="28">
        <v>0</v>
      </c>
      <c r="N1768" s="28">
        <v>0</v>
      </c>
      <c r="O1768" s="28">
        <f t="shared" si="1223"/>
        <v>0</v>
      </c>
      <c r="P1768" s="30">
        <f t="shared" si="1224"/>
        <v>0</v>
      </c>
    </row>
    <row r="1769" spans="1:16" ht="19.5" customHeight="1" x14ac:dyDescent="0.2">
      <c r="B1769" s="27" t="s">
        <v>4</v>
      </c>
      <c r="C1769" s="28">
        <v>0</v>
      </c>
      <c r="D1769" s="28">
        <v>0</v>
      </c>
      <c r="E1769" s="28">
        <f t="shared" si="1221"/>
        <v>0</v>
      </c>
      <c r="F1769" s="28">
        <v>0</v>
      </c>
      <c r="G1769" s="28">
        <v>0</v>
      </c>
      <c r="H1769" s="28">
        <f t="shared" si="1220"/>
        <v>0</v>
      </c>
      <c r="I1769" s="28">
        <f t="shared" si="1225"/>
        <v>0</v>
      </c>
      <c r="J1769" s="28">
        <v>0</v>
      </c>
      <c r="K1769" s="28">
        <v>0</v>
      </c>
      <c r="L1769" s="28">
        <f t="shared" si="1222"/>
        <v>0</v>
      </c>
      <c r="M1769" s="28">
        <v>0</v>
      </c>
      <c r="N1769" s="28">
        <v>0</v>
      </c>
      <c r="O1769" s="28">
        <f t="shared" si="1223"/>
        <v>0</v>
      </c>
      <c r="P1769" s="30">
        <f t="shared" si="1224"/>
        <v>0</v>
      </c>
    </row>
    <row r="1770" spans="1:16" ht="19.5" customHeight="1" x14ac:dyDescent="0.2">
      <c r="B1770" s="27" t="s">
        <v>59</v>
      </c>
      <c r="C1770" s="28">
        <v>0</v>
      </c>
      <c r="D1770" s="28">
        <v>0</v>
      </c>
      <c r="E1770" s="28">
        <f t="shared" si="1221"/>
        <v>0</v>
      </c>
      <c r="F1770" s="28">
        <v>0</v>
      </c>
      <c r="G1770" s="28">
        <v>0</v>
      </c>
      <c r="H1770" s="28">
        <f t="shared" si="1220"/>
        <v>0</v>
      </c>
      <c r="I1770" s="28">
        <f t="shared" si="1225"/>
        <v>0</v>
      </c>
      <c r="J1770" s="28">
        <v>0</v>
      </c>
      <c r="K1770" s="28">
        <v>0</v>
      </c>
      <c r="L1770" s="28">
        <f t="shared" si="1222"/>
        <v>0</v>
      </c>
      <c r="M1770" s="28">
        <v>0</v>
      </c>
      <c r="N1770" s="28">
        <v>0</v>
      </c>
      <c r="O1770" s="28">
        <f t="shared" si="1223"/>
        <v>0</v>
      </c>
      <c r="P1770" s="30">
        <f t="shared" si="1224"/>
        <v>0</v>
      </c>
    </row>
    <row r="1771" spans="1:16" ht="19.5" customHeight="1" x14ac:dyDescent="0.2">
      <c r="B1771" s="27" t="s">
        <v>25</v>
      </c>
      <c r="C1771" s="28">
        <v>0</v>
      </c>
      <c r="D1771" s="28">
        <v>0</v>
      </c>
      <c r="E1771" s="28">
        <f t="shared" si="1221"/>
        <v>0</v>
      </c>
      <c r="F1771" s="28">
        <v>0</v>
      </c>
      <c r="G1771" s="28">
        <v>0</v>
      </c>
      <c r="H1771" s="28">
        <f t="shared" si="1220"/>
        <v>0</v>
      </c>
      <c r="I1771" s="28">
        <f t="shared" si="1225"/>
        <v>0</v>
      </c>
      <c r="J1771" s="28">
        <v>0</v>
      </c>
      <c r="K1771" s="28">
        <v>0</v>
      </c>
      <c r="L1771" s="28">
        <f t="shared" si="1222"/>
        <v>0</v>
      </c>
      <c r="M1771" s="28">
        <v>0</v>
      </c>
      <c r="N1771" s="28">
        <v>0</v>
      </c>
      <c r="O1771" s="28">
        <f t="shared" si="1223"/>
        <v>0</v>
      </c>
      <c r="P1771" s="30">
        <f t="shared" si="1224"/>
        <v>0</v>
      </c>
    </row>
    <row r="1772" spans="1:16" ht="19.5" customHeight="1" x14ac:dyDescent="0.2">
      <c r="B1772" s="27" t="s">
        <v>19</v>
      </c>
      <c r="C1772" s="28">
        <v>0</v>
      </c>
      <c r="D1772" s="28">
        <v>0</v>
      </c>
      <c r="E1772" s="28">
        <f t="shared" si="1221"/>
        <v>0</v>
      </c>
      <c r="F1772" s="28">
        <v>0</v>
      </c>
      <c r="G1772" s="28">
        <v>0</v>
      </c>
      <c r="H1772" s="28">
        <f t="shared" si="1220"/>
        <v>0</v>
      </c>
      <c r="I1772" s="28">
        <f t="shared" si="1225"/>
        <v>0</v>
      </c>
      <c r="J1772" s="28">
        <v>0</v>
      </c>
      <c r="K1772" s="28">
        <v>0</v>
      </c>
      <c r="L1772" s="28">
        <f t="shared" si="1222"/>
        <v>0</v>
      </c>
      <c r="M1772" s="28">
        <v>0</v>
      </c>
      <c r="N1772" s="28">
        <v>0</v>
      </c>
      <c r="O1772" s="28">
        <f t="shared" si="1223"/>
        <v>0</v>
      </c>
      <c r="P1772" s="30">
        <f t="shared" si="1224"/>
        <v>0</v>
      </c>
    </row>
    <row r="1773" spans="1:16" ht="19.5" customHeight="1" x14ac:dyDescent="0.2">
      <c r="B1773" s="27" t="s">
        <v>66</v>
      </c>
      <c r="C1773" s="28">
        <v>0</v>
      </c>
      <c r="D1773" s="28">
        <v>0</v>
      </c>
      <c r="E1773" s="28">
        <f t="shared" si="1221"/>
        <v>0</v>
      </c>
      <c r="F1773" s="28">
        <v>0</v>
      </c>
      <c r="G1773" s="28">
        <v>0</v>
      </c>
      <c r="H1773" s="28">
        <f t="shared" si="1220"/>
        <v>0</v>
      </c>
      <c r="I1773" s="28">
        <f t="shared" si="1225"/>
        <v>0</v>
      </c>
      <c r="J1773" s="28">
        <v>0</v>
      </c>
      <c r="K1773" s="28">
        <v>0</v>
      </c>
      <c r="L1773" s="28">
        <f t="shared" si="1222"/>
        <v>0</v>
      </c>
      <c r="M1773" s="28">
        <v>0</v>
      </c>
      <c r="N1773" s="28">
        <v>0</v>
      </c>
      <c r="O1773" s="28">
        <f t="shared" si="1223"/>
        <v>0</v>
      </c>
      <c r="P1773" s="30">
        <f t="shared" si="1224"/>
        <v>0</v>
      </c>
    </row>
    <row r="1774" spans="1:16" ht="19.5" customHeight="1" x14ac:dyDescent="0.2">
      <c r="B1774" s="32"/>
      <c r="C1774" s="28"/>
      <c r="D1774" s="28"/>
      <c r="E1774" s="28"/>
      <c r="F1774" s="28"/>
      <c r="G1774" s="28"/>
      <c r="H1774" s="28"/>
      <c r="I1774" s="28"/>
      <c r="J1774" s="28"/>
      <c r="K1774" s="28"/>
      <c r="L1774" s="28"/>
      <c r="M1774" s="28"/>
      <c r="N1774" s="28"/>
      <c r="O1774" s="28"/>
      <c r="P1774" s="30"/>
    </row>
    <row r="1775" spans="1:16" ht="19.5" customHeight="1" x14ac:dyDescent="0.2">
      <c r="A1775" s="4" t="s">
        <v>887</v>
      </c>
      <c r="B1775" s="32" t="s">
        <v>72</v>
      </c>
      <c r="C1775" s="28">
        <f>SUM(C1762:C1773)</f>
        <v>0</v>
      </c>
      <c r="D1775" s="28">
        <f t="shared" ref="D1775:P1775" si="1226">SUM(D1762:D1773)</f>
        <v>0</v>
      </c>
      <c r="E1775" s="28">
        <f t="shared" si="1226"/>
        <v>0</v>
      </c>
      <c r="F1775" s="28">
        <f t="shared" si="1226"/>
        <v>0</v>
      </c>
      <c r="G1775" s="28">
        <f t="shared" si="1226"/>
        <v>0</v>
      </c>
      <c r="H1775" s="28">
        <f t="shared" si="1226"/>
        <v>0</v>
      </c>
      <c r="I1775" s="28">
        <f t="shared" si="1226"/>
        <v>0</v>
      </c>
      <c r="J1775" s="28">
        <f t="shared" si="1226"/>
        <v>0</v>
      </c>
      <c r="K1775" s="28">
        <f t="shared" si="1226"/>
        <v>0</v>
      </c>
      <c r="L1775" s="28">
        <f t="shared" si="1226"/>
        <v>0</v>
      </c>
      <c r="M1775" s="28">
        <f t="shared" si="1226"/>
        <v>0</v>
      </c>
      <c r="N1775" s="28">
        <f t="shared" si="1226"/>
        <v>0</v>
      </c>
      <c r="O1775" s="28">
        <f t="shared" si="1226"/>
        <v>0</v>
      </c>
      <c r="P1775" s="28">
        <f t="shared" si="1226"/>
        <v>0</v>
      </c>
    </row>
    <row r="1776" spans="1:16" ht="7" customHeight="1" x14ac:dyDescent="0.2">
      <c r="B1776" s="32"/>
      <c r="C1776" s="28"/>
      <c r="D1776" s="28"/>
      <c r="E1776" s="28"/>
      <c r="F1776" s="28"/>
      <c r="G1776" s="28"/>
      <c r="H1776" s="28"/>
      <c r="I1776" s="28"/>
      <c r="J1776" s="28"/>
      <c r="K1776" s="28"/>
      <c r="L1776" s="28"/>
      <c r="M1776" s="28"/>
      <c r="N1776" s="28"/>
      <c r="O1776" s="28"/>
      <c r="P1776" s="30"/>
    </row>
    <row r="1777" spans="1:16" ht="19.5" customHeight="1" x14ac:dyDescent="0.2">
      <c r="B1777" s="33" t="s">
        <v>40</v>
      </c>
      <c r="C1777" s="34">
        <v>0</v>
      </c>
      <c r="D1777" s="34">
        <v>0</v>
      </c>
      <c r="E1777" s="34">
        <f t="shared" ref="E1777:E1779" si="1227">SUM(C1777:D1777)</f>
        <v>0</v>
      </c>
      <c r="F1777" s="34">
        <v>0</v>
      </c>
      <c r="G1777" s="34">
        <v>0</v>
      </c>
      <c r="H1777" s="34">
        <f t="shared" ref="H1777:H1779" si="1228">SUM(F1777:G1777)</f>
        <v>0</v>
      </c>
      <c r="I1777" s="34">
        <f t="shared" ref="I1777:I1779" si="1229">E1777+H1777</f>
        <v>0</v>
      </c>
      <c r="J1777" s="34">
        <v>0</v>
      </c>
      <c r="K1777" s="34">
        <v>0</v>
      </c>
      <c r="L1777" s="34">
        <f t="shared" ref="L1777:L1779" si="1230">SUM(J1777:K1777)</f>
        <v>0</v>
      </c>
      <c r="M1777" s="34">
        <v>0</v>
      </c>
      <c r="N1777" s="34">
        <v>0</v>
      </c>
      <c r="O1777" s="34">
        <f t="shared" ref="O1777:O1779" si="1231">SUM(M1777:N1777)</f>
        <v>0</v>
      </c>
      <c r="P1777" s="38">
        <f t="shared" ref="P1777:P1779" si="1232">L1777+O1777</f>
        <v>0</v>
      </c>
    </row>
    <row r="1778" spans="1:16" ht="19.5" customHeight="1" x14ac:dyDescent="0.2">
      <c r="B1778" s="27" t="s">
        <v>46</v>
      </c>
      <c r="C1778" s="28">
        <v>0</v>
      </c>
      <c r="D1778" s="28">
        <v>0</v>
      </c>
      <c r="E1778" s="28">
        <f t="shared" si="1227"/>
        <v>0</v>
      </c>
      <c r="F1778" s="28">
        <v>0</v>
      </c>
      <c r="G1778" s="28">
        <v>0</v>
      </c>
      <c r="H1778" s="28">
        <f t="shared" si="1228"/>
        <v>0</v>
      </c>
      <c r="I1778" s="28">
        <f t="shared" si="1229"/>
        <v>0</v>
      </c>
      <c r="J1778" s="28">
        <v>0</v>
      </c>
      <c r="K1778" s="28">
        <v>0</v>
      </c>
      <c r="L1778" s="28">
        <f t="shared" si="1230"/>
        <v>0</v>
      </c>
      <c r="M1778" s="28">
        <v>0</v>
      </c>
      <c r="N1778" s="25">
        <v>0</v>
      </c>
      <c r="O1778" s="28">
        <f t="shared" si="1231"/>
        <v>0</v>
      </c>
      <c r="P1778" s="30">
        <f t="shared" si="1232"/>
        <v>0</v>
      </c>
    </row>
    <row r="1779" spans="1:16" ht="19.5" customHeight="1" x14ac:dyDescent="0.2">
      <c r="B1779" s="27" t="s">
        <v>8</v>
      </c>
      <c r="C1779" s="28">
        <v>0</v>
      </c>
      <c r="D1779" s="28">
        <v>0</v>
      </c>
      <c r="E1779" s="28">
        <f t="shared" si="1227"/>
        <v>0</v>
      </c>
      <c r="F1779" s="28">
        <v>0</v>
      </c>
      <c r="G1779" s="28">
        <v>0</v>
      </c>
      <c r="H1779" s="28">
        <f t="shared" si="1228"/>
        <v>0</v>
      </c>
      <c r="I1779" s="28">
        <f t="shared" si="1229"/>
        <v>0</v>
      </c>
      <c r="J1779" s="28">
        <v>0</v>
      </c>
      <c r="K1779" s="28">
        <v>0</v>
      </c>
      <c r="L1779" s="28">
        <f t="shared" si="1230"/>
        <v>0</v>
      </c>
      <c r="M1779" s="28">
        <v>0</v>
      </c>
      <c r="N1779" s="28">
        <v>0</v>
      </c>
      <c r="O1779" s="28">
        <f t="shared" si="1231"/>
        <v>0</v>
      </c>
      <c r="P1779" s="30">
        <f t="shared" si="1232"/>
        <v>0</v>
      </c>
    </row>
    <row r="1780" spans="1:16" ht="19.5" customHeight="1" x14ac:dyDescent="0.2">
      <c r="B1780" s="32"/>
      <c r="C1780" s="28"/>
      <c r="D1780" s="28"/>
      <c r="E1780" s="28"/>
      <c r="F1780" s="28"/>
      <c r="G1780" s="28"/>
      <c r="H1780" s="28"/>
      <c r="I1780" s="28"/>
      <c r="J1780" s="28"/>
      <c r="K1780" s="28"/>
      <c r="L1780" s="28"/>
      <c r="M1780" s="28"/>
      <c r="N1780" s="28"/>
      <c r="O1780" s="28"/>
      <c r="P1780" s="30"/>
    </row>
    <row r="1781" spans="1:16" ht="19.5" customHeight="1" x14ac:dyDescent="0.2">
      <c r="A1781" s="4" t="s">
        <v>888</v>
      </c>
      <c r="B1781" s="32" t="s">
        <v>74</v>
      </c>
      <c r="C1781" s="28">
        <f>SUM(C1765:C1773,C1777:C1779)</f>
        <v>0</v>
      </c>
      <c r="D1781" s="28">
        <f t="shared" ref="D1781:P1781" si="1233">SUM(D1765:D1773,D1777:D1779)</f>
        <v>0</v>
      </c>
      <c r="E1781" s="28">
        <f t="shared" si="1233"/>
        <v>0</v>
      </c>
      <c r="F1781" s="28">
        <f t="shared" si="1233"/>
        <v>0</v>
      </c>
      <c r="G1781" s="28">
        <f t="shared" si="1233"/>
        <v>0</v>
      </c>
      <c r="H1781" s="28">
        <f t="shared" si="1233"/>
        <v>0</v>
      </c>
      <c r="I1781" s="28">
        <f t="shared" si="1233"/>
        <v>0</v>
      </c>
      <c r="J1781" s="28">
        <f t="shared" si="1233"/>
        <v>0</v>
      </c>
      <c r="K1781" s="28">
        <f t="shared" si="1233"/>
        <v>0</v>
      </c>
      <c r="L1781" s="28">
        <f t="shared" si="1233"/>
        <v>0</v>
      </c>
      <c r="M1781" s="28">
        <f t="shared" si="1233"/>
        <v>0</v>
      </c>
      <c r="N1781" s="28">
        <f t="shared" si="1233"/>
        <v>0</v>
      </c>
      <c r="O1781" s="28">
        <f t="shared" si="1233"/>
        <v>0</v>
      </c>
      <c r="P1781" s="28">
        <f t="shared" si="1233"/>
        <v>0</v>
      </c>
    </row>
    <row r="1782" spans="1:16" ht="7" customHeight="1" x14ac:dyDescent="0.2">
      <c r="B1782" s="39"/>
      <c r="C1782" s="40"/>
      <c r="D1782" s="40"/>
      <c r="E1782" s="40"/>
      <c r="F1782" s="40"/>
      <c r="G1782" s="40"/>
      <c r="H1782" s="40"/>
      <c r="I1782" s="40"/>
      <c r="J1782" s="40"/>
      <c r="K1782" s="40"/>
      <c r="L1782" s="40"/>
      <c r="M1782" s="40"/>
      <c r="N1782" s="40"/>
      <c r="O1782" s="40"/>
      <c r="P1782" s="54"/>
    </row>
    <row r="1783" spans="1:16" ht="19.5" customHeight="1" x14ac:dyDescent="0.2">
      <c r="B1783" s="81" t="str">
        <f>B1729</f>
        <v>令　和　４　年　空　港　管　理　状　況　調　書</v>
      </c>
      <c r="C1783" s="81"/>
      <c r="D1783" s="81"/>
      <c r="E1783" s="81"/>
      <c r="F1783" s="81"/>
      <c r="G1783" s="81"/>
      <c r="H1783" s="81"/>
      <c r="I1783" s="81"/>
      <c r="J1783" s="81"/>
      <c r="K1783" s="81"/>
      <c r="L1783" s="81"/>
      <c r="M1783" s="81"/>
      <c r="N1783" s="81"/>
      <c r="O1783" s="81"/>
      <c r="P1783" s="81"/>
    </row>
    <row r="1784" spans="1:16" ht="19.5" customHeight="1" x14ac:dyDescent="0.2">
      <c r="B1784" s="6" t="s">
        <v>2</v>
      </c>
      <c r="C1784" s="6" t="s">
        <v>436</v>
      </c>
      <c r="D1784" s="43"/>
      <c r="E1784" s="43"/>
      <c r="F1784" s="43"/>
      <c r="G1784" s="43"/>
      <c r="H1784" s="43"/>
      <c r="I1784" s="43"/>
      <c r="J1784" s="43"/>
      <c r="K1784" s="43"/>
      <c r="L1784" s="43"/>
      <c r="M1784" s="43"/>
      <c r="N1784" s="43"/>
      <c r="O1784" s="44"/>
      <c r="P1784" s="44"/>
    </row>
    <row r="1785" spans="1:16" ht="19.5" customHeight="1" x14ac:dyDescent="0.2">
      <c r="B1785" s="10" t="s">
        <v>11</v>
      </c>
      <c r="C1785" s="11"/>
      <c r="D1785" s="12" t="s">
        <v>17</v>
      </c>
      <c r="E1785" s="12"/>
      <c r="F1785" s="82" t="s">
        <v>83</v>
      </c>
      <c r="G1785" s="83"/>
      <c r="H1785" s="83"/>
      <c r="I1785" s="83"/>
      <c r="J1785" s="83"/>
      <c r="K1785" s="83"/>
      <c r="L1785" s="83"/>
      <c r="M1785" s="84"/>
      <c r="N1785" s="82" t="s">
        <v>701</v>
      </c>
      <c r="O1785" s="83"/>
      <c r="P1785" s="85"/>
    </row>
    <row r="1786" spans="1:16" ht="19.5" customHeight="1" x14ac:dyDescent="0.2">
      <c r="B1786" s="13"/>
      <c r="C1786" s="14" t="s">
        <v>23</v>
      </c>
      <c r="D1786" s="14" t="s">
        <v>5</v>
      </c>
      <c r="E1786" s="14" t="s">
        <v>30</v>
      </c>
      <c r="F1786" s="14"/>
      <c r="G1786" s="15" t="s">
        <v>31</v>
      </c>
      <c r="H1786" s="15"/>
      <c r="I1786" s="16"/>
      <c r="J1786" s="14"/>
      <c r="K1786" s="16" t="s">
        <v>26</v>
      </c>
      <c r="L1786" s="16"/>
      <c r="M1786" s="14" t="s">
        <v>14</v>
      </c>
      <c r="N1786" s="17" t="s">
        <v>393</v>
      </c>
      <c r="O1786" s="18" t="s">
        <v>67</v>
      </c>
      <c r="P1786" s="19" t="s">
        <v>69</v>
      </c>
    </row>
    <row r="1787" spans="1:16" ht="19.5" customHeight="1" x14ac:dyDescent="0.2">
      <c r="B1787" s="13" t="s">
        <v>35</v>
      </c>
      <c r="C1787" s="17"/>
      <c r="D1787" s="17"/>
      <c r="E1787" s="17"/>
      <c r="F1787" s="14" t="s">
        <v>36</v>
      </c>
      <c r="G1787" s="14" t="s">
        <v>41</v>
      </c>
      <c r="H1787" s="14" t="s">
        <v>44</v>
      </c>
      <c r="I1787" s="14" t="s">
        <v>38</v>
      </c>
      <c r="J1787" s="14" t="s">
        <v>36</v>
      </c>
      <c r="K1787" s="14" t="s">
        <v>41</v>
      </c>
      <c r="L1787" s="14" t="s">
        <v>38</v>
      </c>
      <c r="M1787" s="17"/>
      <c r="N1787" s="20"/>
      <c r="O1787" s="21"/>
      <c r="P1787" s="22"/>
    </row>
    <row r="1788" spans="1:16" ht="7" customHeight="1" x14ac:dyDescent="0.2">
      <c r="B1788" s="23"/>
      <c r="C1788" s="14"/>
      <c r="D1788" s="14"/>
      <c r="E1788" s="14"/>
      <c r="F1788" s="14"/>
      <c r="G1788" s="14"/>
      <c r="H1788" s="14"/>
      <c r="I1788" s="14"/>
      <c r="J1788" s="14"/>
      <c r="K1788" s="14"/>
      <c r="L1788" s="14"/>
      <c r="M1788" s="14"/>
      <c r="N1788" s="24"/>
      <c r="O1788" s="25"/>
      <c r="P1788" s="26"/>
    </row>
    <row r="1789" spans="1:16" ht="19.5" customHeight="1" x14ac:dyDescent="0.2">
      <c r="B1789" s="27" t="s">
        <v>40</v>
      </c>
      <c r="C1789" s="28">
        <v>0</v>
      </c>
      <c r="D1789" s="28">
        <v>0</v>
      </c>
      <c r="E1789" s="28">
        <f>SUM(C1789:D1789)</f>
        <v>0</v>
      </c>
      <c r="F1789" s="28">
        <v>0</v>
      </c>
      <c r="G1789" s="28">
        <v>0</v>
      </c>
      <c r="H1789" s="28">
        <v>0</v>
      </c>
      <c r="I1789" s="29">
        <f>SUM(F1789:H1789)</f>
        <v>0</v>
      </c>
      <c r="J1789" s="29">
        <v>0</v>
      </c>
      <c r="K1789" s="29">
        <v>0</v>
      </c>
      <c r="L1789" s="29">
        <f>SUM(J1789:K1789)</f>
        <v>0</v>
      </c>
      <c r="M1789" s="29">
        <f>I1789+L1789</f>
        <v>0</v>
      </c>
      <c r="N1789" s="29">
        <v>0</v>
      </c>
      <c r="O1789" s="29">
        <v>0</v>
      </c>
      <c r="P1789" s="30">
        <f>SUM(N1789:O1789)</f>
        <v>0</v>
      </c>
    </row>
    <row r="1790" spans="1:16" ht="19.5" customHeight="1" x14ac:dyDescent="0.2">
      <c r="B1790" s="27" t="s">
        <v>46</v>
      </c>
      <c r="C1790" s="28">
        <v>0</v>
      </c>
      <c r="D1790" s="28">
        <v>0</v>
      </c>
      <c r="E1790" s="28">
        <f t="shared" ref="E1790:E1800" si="1234">SUM(C1790:D1790)</f>
        <v>0</v>
      </c>
      <c r="F1790" s="28">
        <v>0</v>
      </c>
      <c r="G1790" s="28">
        <v>0</v>
      </c>
      <c r="H1790" s="28">
        <v>0</v>
      </c>
      <c r="I1790" s="29">
        <f t="shared" ref="I1790:I1800" si="1235">SUM(F1790:H1790)</f>
        <v>0</v>
      </c>
      <c r="J1790" s="29">
        <v>0</v>
      </c>
      <c r="K1790" s="29">
        <v>0</v>
      </c>
      <c r="L1790" s="29">
        <f t="shared" ref="L1790:L1800" si="1236">SUM(J1790:K1790)</f>
        <v>0</v>
      </c>
      <c r="M1790" s="29">
        <f t="shared" ref="M1790:M1799" si="1237">I1790+L1790</f>
        <v>0</v>
      </c>
      <c r="N1790" s="29">
        <v>0</v>
      </c>
      <c r="O1790" s="31">
        <v>0</v>
      </c>
      <c r="P1790" s="30">
        <f t="shared" ref="P1790:P1800" si="1238">SUM(N1790:O1790)</f>
        <v>0</v>
      </c>
    </row>
    <row r="1791" spans="1:16" ht="19.5" customHeight="1" x14ac:dyDescent="0.2">
      <c r="B1791" s="27" t="s">
        <v>8</v>
      </c>
      <c r="C1791" s="28">
        <v>0</v>
      </c>
      <c r="D1791" s="28">
        <v>0</v>
      </c>
      <c r="E1791" s="28">
        <f t="shared" si="1234"/>
        <v>0</v>
      </c>
      <c r="F1791" s="28">
        <v>0</v>
      </c>
      <c r="G1791" s="28">
        <v>0</v>
      </c>
      <c r="H1791" s="28">
        <v>0</v>
      </c>
      <c r="I1791" s="29">
        <f t="shared" si="1235"/>
        <v>0</v>
      </c>
      <c r="J1791" s="29">
        <v>0</v>
      </c>
      <c r="K1791" s="29">
        <v>0</v>
      </c>
      <c r="L1791" s="29">
        <f t="shared" si="1236"/>
        <v>0</v>
      </c>
      <c r="M1791" s="29">
        <f t="shared" si="1237"/>
        <v>0</v>
      </c>
      <c r="N1791" s="29">
        <v>0</v>
      </c>
      <c r="O1791" s="29">
        <v>0</v>
      </c>
      <c r="P1791" s="30">
        <f t="shared" si="1238"/>
        <v>0</v>
      </c>
    </row>
    <row r="1792" spans="1:16" ht="19.5" customHeight="1" x14ac:dyDescent="0.2">
      <c r="B1792" s="27" t="s">
        <v>50</v>
      </c>
      <c r="C1792" s="28">
        <v>0</v>
      </c>
      <c r="D1792" s="28">
        <v>0</v>
      </c>
      <c r="E1792" s="28">
        <f t="shared" si="1234"/>
        <v>0</v>
      </c>
      <c r="F1792" s="28">
        <v>0</v>
      </c>
      <c r="G1792" s="28">
        <v>0</v>
      </c>
      <c r="H1792" s="28">
        <v>0</v>
      </c>
      <c r="I1792" s="29">
        <f t="shared" si="1235"/>
        <v>0</v>
      </c>
      <c r="J1792" s="28">
        <v>0</v>
      </c>
      <c r="K1792" s="28">
        <v>0</v>
      </c>
      <c r="L1792" s="29">
        <f t="shared" si="1236"/>
        <v>0</v>
      </c>
      <c r="M1792" s="29">
        <f t="shared" si="1237"/>
        <v>0</v>
      </c>
      <c r="N1792" s="28">
        <v>0</v>
      </c>
      <c r="O1792" s="28">
        <v>0</v>
      </c>
      <c r="P1792" s="30">
        <f t="shared" si="1238"/>
        <v>0</v>
      </c>
    </row>
    <row r="1793" spans="1:16" ht="19.5" customHeight="1" x14ac:dyDescent="0.2">
      <c r="B1793" s="27" t="s">
        <v>51</v>
      </c>
      <c r="C1793" s="28">
        <v>0</v>
      </c>
      <c r="D1793" s="28">
        <v>0</v>
      </c>
      <c r="E1793" s="28">
        <f t="shared" si="1234"/>
        <v>0</v>
      </c>
      <c r="F1793" s="28">
        <v>0</v>
      </c>
      <c r="G1793" s="28">
        <v>0</v>
      </c>
      <c r="H1793" s="28">
        <v>0</v>
      </c>
      <c r="I1793" s="29">
        <f t="shared" si="1235"/>
        <v>0</v>
      </c>
      <c r="J1793" s="28">
        <v>0</v>
      </c>
      <c r="K1793" s="28">
        <v>0</v>
      </c>
      <c r="L1793" s="29">
        <f t="shared" si="1236"/>
        <v>0</v>
      </c>
      <c r="M1793" s="29">
        <f t="shared" si="1237"/>
        <v>0</v>
      </c>
      <c r="N1793" s="28">
        <v>0</v>
      </c>
      <c r="O1793" s="28">
        <v>0</v>
      </c>
      <c r="P1793" s="30">
        <f t="shared" si="1238"/>
        <v>0</v>
      </c>
    </row>
    <row r="1794" spans="1:16" ht="19.5" customHeight="1" x14ac:dyDescent="0.2">
      <c r="B1794" s="27" t="s">
        <v>53</v>
      </c>
      <c r="C1794" s="28">
        <v>0</v>
      </c>
      <c r="D1794" s="28">
        <v>0</v>
      </c>
      <c r="E1794" s="28">
        <f t="shared" si="1234"/>
        <v>0</v>
      </c>
      <c r="F1794" s="28">
        <v>0</v>
      </c>
      <c r="G1794" s="28">
        <v>0</v>
      </c>
      <c r="H1794" s="28">
        <v>0</v>
      </c>
      <c r="I1794" s="29">
        <f t="shared" si="1235"/>
        <v>0</v>
      </c>
      <c r="J1794" s="28">
        <v>0</v>
      </c>
      <c r="K1794" s="28">
        <v>0</v>
      </c>
      <c r="L1794" s="29">
        <f t="shared" si="1236"/>
        <v>0</v>
      </c>
      <c r="M1794" s="29">
        <f t="shared" si="1237"/>
        <v>0</v>
      </c>
      <c r="N1794" s="28">
        <v>0</v>
      </c>
      <c r="O1794" s="28">
        <v>0</v>
      </c>
      <c r="P1794" s="30">
        <f t="shared" si="1238"/>
        <v>0</v>
      </c>
    </row>
    <row r="1795" spans="1:16" ht="19.5" customHeight="1" x14ac:dyDescent="0.2">
      <c r="B1795" s="27" t="s">
        <v>58</v>
      </c>
      <c r="C1795" s="28">
        <v>0</v>
      </c>
      <c r="D1795" s="28">
        <v>0</v>
      </c>
      <c r="E1795" s="28">
        <f t="shared" si="1234"/>
        <v>0</v>
      </c>
      <c r="F1795" s="28">
        <v>0</v>
      </c>
      <c r="G1795" s="28">
        <v>0</v>
      </c>
      <c r="H1795" s="28">
        <v>0</v>
      </c>
      <c r="I1795" s="29">
        <f t="shared" si="1235"/>
        <v>0</v>
      </c>
      <c r="J1795" s="28">
        <v>0</v>
      </c>
      <c r="K1795" s="28">
        <v>0</v>
      </c>
      <c r="L1795" s="29">
        <f t="shared" si="1236"/>
        <v>0</v>
      </c>
      <c r="M1795" s="29">
        <f t="shared" si="1237"/>
        <v>0</v>
      </c>
      <c r="N1795" s="28">
        <v>0</v>
      </c>
      <c r="O1795" s="28">
        <v>0</v>
      </c>
      <c r="P1795" s="30">
        <f t="shared" si="1238"/>
        <v>0</v>
      </c>
    </row>
    <row r="1796" spans="1:16" ht="19.5" customHeight="1" x14ac:dyDescent="0.2">
      <c r="B1796" s="27" t="s">
        <v>4</v>
      </c>
      <c r="C1796" s="28">
        <v>0</v>
      </c>
      <c r="D1796" s="28">
        <v>0</v>
      </c>
      <c r="E1796" s="28">
        <f t="shared" si="1234"/>
        <v>0</v>
      </c>
      <c r="F1796" s="28">
        <v>0</v>
      </c>
      <c r="G1796" s="28">
        <v>0</v>
      </c>
      <c r="H1796" s="28">
        <v>0</v>
      </c>
      <c r="I1796" s="29">
        <f t="shared" si="1235"/>
        <v>0</v>
      </c>
      <c r="J1796" s="28">
        <v>0</v>
      </c>
      <c r="K1796" s="28">
        <v>0</v>
      </c>
      <c r="L1796" s="29">
        <f t="shared" si="1236"/>
        <v>0</v>
      </c>
      <c r="M1796" s="29">
        <f t="shared" si="1237"/>
        <v>0</v>
      </c>
      <c r="N1796" s="28">
        <v>0</v>
      </c>
      <c r="O1796" s="28">
        <v>0</v>
      </c>
      <c r="P1796" s="30">
        <f t="shared" si="1238"/>
        <v>0</v>
      </c>
    </row>
    <row r="1797" spans="1:16" ht="19.5" customHeight="1" x14ac:dyDescent="0.2">
      <c r="B1797" s="27" t="s">
        <v>59</v>
      </c>
      <c r="C1797" s="28">
        <v>0</v>
      </c>
      <c r="D1797" s="28">
        <v>0</v>
      </c>
      <c r="E1797" s="28">
        <f t="shared" si="1234"/>
        <v>0</v>
      </c>
      <c r="F1797" s="28">
        <v>0</v>
      </c>
      <c r="G1797" s="28">
        <v>0</v>
      </c>
      <c r="H1797" s="28">
        <v>0</v>
      </c>
      <c r="I1797" s="29">
        <f t="shared" si="1235"/>
        <v>0</v>
      </c>
      <c r="J1797" s="28">
        <v>0</v>
      </c>
      <c r="K1797" s="28">
        <v>0</v>
      </c>
      <c r="L1797" s="29">
        <f t="shared" si="1236"/>
        <v>0</v>
      </c>
      <c r="M1797" s="29">
        <f t="shared" si="1237"/>
        <v>0</v>
      </c>
      <c r="N1797" s="28">
        <v>0</v>
      </c>
      <c r="O1797" s="28">
        <v>0</v>
      </c>
      <c r="P1797" s="30">
        <f t="shared" si="1238"/>
        <v>0</v>
      </c>
    </row>
    <row r="1798" spans="1:16" ht="19.5" customHeight="1" x14ac:dyDescent="0.2">
      <c r="B1798" s="27" t="s">
        <v>25</v>
      </c>
      <c r="C1798" s="28">
        <v>0</v>
      </c>
      <c r="D1798" s="28">
        <v>0</v>
      </c>
      <c r="E1798" s="28">
        <f t="shared" si="1234"/>
        <v>0</v>
      </c>
      <c r="F1798" s="28">
        <v>0</v>
      </c>
      <c r="G1798" s="28">
        <v>0</v>
      </c>
      <c r="H1798" s="28">
        <v>0</v>
      </c>
      <c r="I1798" s="29">
        <f t="shared" si="1235"/>
        <v>0</v>
      </c>
      <c r="J1798" s="28">
        <v>0</v>
      </c>
      <c r="K1798" s="28">
        <v>0</v>
      </c>
      <c r="L1798" s="29">
        <f t="shared" si="1236"/>
        <v>0</v>
      </c>
      <c r="M1798" s="29">
        <f t="shared" si="1237"/>
        <v>0</v>
      </c>
      <c r="N1798" s="28">
        <v>0</v>
      </c>
      <c r="O1798" s="28">
        <v>0</v>
      </c>
      <c r="P1798" s="30">
        <f t="shared" si="1238"/>
        <v>0</v>
      </c>
    </row>
    <row r="1799" spans="1:16" ht="19.5" customHeight="1" x14ac:dyDescent="0.2">
      <c r="B1799" s="27" t="s">
        <v>19</v>
      </c>
      <c r="C1799" s="28">
        <v>0</v>
      </c>
      <c r="D1799" s="28">
        <v>0</v>
      </c>
      <c r="E1799" s="28">
        <f t="shared" si="1234"/>
        <v>0</v>
      </c>
      <c r="F1799" s="28">
        <v>0</v>
      </c>
      <c r="G1799" s="28">
        <v>0</v>
      </c>
      <c r="H1799" s="28">
        <v>0</v>
      </c>
      <c r="I1799" s="29">
        <f t="shared" si="1235"/>
        <v>0</v>
      </c>
      <c r="J1799" s="28">
        <v>0</v>
      </c>
      <c r="K1799" s="28">
        <v>0</v>
      </c>
      <c r="L1799" s="29">
        <f t="shared" si="1236"/>
        <v>0</v>
      </c>
      <c r="M1799" s="29">
        <f t="shared" si="1237"/>
        <v>0</v>
      </c>
      <c r="N1799" s="28">
        <v>0</v>
      </c>
      <c r="O1799" s="28">
        <v>0</v>
      </c>
      <c r="P1799" s="30">
        <f t="shared" si="1238"/>
        <v>0</v>
      </c>
    </row>
    <row r="1800" spans="1:16" ht="19.5" customHeight="1" x14ac:dyDescent="0.2">
      <c r="B1800" s="27" t="s">
        <v>66</v>
      </c>
      <c r="C1800" s="28">
        <v>0</v>
      </c>
      <c r="D1800" s="28">
        <v>0</v>
      </c>
      <c r="E1800" s="28">
        <f t="shared" si="1234"/>
        <v>0</v>
      </c>
      <c r="F1800" s="28">
        <v>0</v>
      </c>
      <c r="G1800" s="28">
        <v>0</v>
      </c>
      <c r="H1800" s="28">
        <v>0</v>
      </c>
      <c r="I1800" s="29">
        <f t="shared" si="1235"/>
        <v>0</v>
      </c>
      <c r="J1800" s="28">
        <v>0</v>
      </c>
      <c r="K1800" s="28">
        <v>0</v>
      </c>
      <c r="L1800" s="29">
        <f t="shared" si="1236"/>
        <v>0</v>
      </c>
      <c r="M1800" s="29">
        <f>I1800+L1800</f>
        <v>0</v>
      </c>
      <c r="N1800" s="28">
        <v>0</v>
      </c>
      <c r="O1800" s="28">
        <v>0</v>
      </c>
      <c r="P1800" s="30">
        <f t="shared" si="1238"/>
        <v>0</v>
      </c>
    </row>
    <row r="1801" spans="1:16" ht="19.5" customHeight="1" x14ac:dyDescent="0.2">
      <c r="B1801" s="32"/>
      <c r="C1801" s="28"/>
      <c r="D1801" s="28"/>
      <c r="E1801" s="28"/>
      <c r="F1801" s="28"/>
      <c r="G1801" s="28"/>
      <c r="H1801" s="28"/>
      <c r="I1801" s="28"/>
      <c r="J1801" s="28"/>
      <c r="K1801" s="28"/>
      <c r="L1801" s="28"/>
      <c r="M1801" s="28"/>
      <c r="N1801" s="28"/>
      <c r="O1801" s="25"/>
      <c r="P1801" s="30"/>
    </row>
    <row r="1802" spans="1:16" ht="19.5" customHeight="1" x14ac:dyDescent="0.2">
      <c r="A1802" s="4" t="s">
        <v>889</v>
      </c>
      <c r="B1802" s="32" t="s">
        <v>72</v>
      </c>
      <c r="C1802" s="28">
        <f>SUM(C1789:C1800)</f>
        <v>0</v>
      </c>
      <c r="D1802" s="28">
        <f t="shared" ref="D1802:P1802" si="1239">SUM(D1789:D1800)</f>
        <v>0</v>
      </c>
      <c r="E1802" s="28">
        <f t="shared" si="1239"/>
        <v>0</v>
      </c>
      <c r="F1802" s="28">
        <f t="shared" si="1239"/>
        <v>0</v>
      </c>
      <c r="G1802" s="28">
        <f t="shared" si="1239"/>
        <v>0</v>
      </c>
      <c r="H1802" s="28">
        <f t="shared" si="1239"/>
        <v>0</v>
      </c>
      <c r="I1802" s="28">
        <f t="shared" si="1239"/>
        <v>0</v>
      </c>
      <c r="J1802" s="28">
        <f t="shared" si="1239"/>
        <v>0</v>
      </c>
      <c r="K1802" s="28">
        <f t="shared" si="1239"/>
        <v>0</v>
      </c>
      <c r="L1802" s="28">
        <f t="shared" si="1239"/>
        <v>0</v>
      </c>
      <c r="M1802" s="28">
        <f t="shared" si="1239"/>
        <v>0</v>
      </c>
      <c r="N1802" s="28">
        <f t="shared" si="1239"/>
        <v>0</v>
      </c>
      <c r="O1802" s="28">
        <f t="shared" si="1239"/>
        <v>0</v>
      </c>
      <c r="P1802" s="28">
        <f t="shared" si="1239"/>
        <v>0</v>
      </c>
    </row>
    <row r="1803" spans="1:16" ht="7" customHeight="1" x14ac:dyDescent="0.2">
      <c r="B1803" s="32"/>
      <c r="C1803" s="28"/>
      <c r="D1803" s="28"/>
      <c r="E1803" s="28"/>
      <c r="F1803" s="28"/>
      <c r="G1803" s="28"/>
      <c r="H1803" s="28"/>
      <c r="I1803" s="28"/>
      <c r="J1803" s="28"/>
      <c r="K1803" s="28"/>
      <c r="L1803" s="28"/>
      <c r="M1803" s="28"/>
      <c r="N1803" s="28"/>
      <c r="O1803" s="28"/>
      <c r="P1803" s="30"/>
    </row>
    <row r="1804" spans="1:16" ht="19.5" customHeight="1" x14ac:dyDescent="0.2">
      <c r="B1804" s="33" t="s">
        <v>40</v>
      </c>
      <c r="C1804" s="34">
        <v>0</v>
      </c>
      <c r="D1804" s="34">
        <v>0</v>
      </c>
      <c r="E1804" s="35">
        <f t="shared" ref="E1804:E1806" si="1240">SUM(C1804:D1804)</f>
        <v>0</v>
      </c>
      <c r="F1804" s="34">
        <v>0</v>
      </c>
      <c r="G1804" s="34">
        <v>0</v>
      </c>
      <c r="H1804" s="34">
        <v>0</v>
      </c>
      <c r="I1804" s="36">
        <f t="shared" ref="I1804:I1806" si="1241">SUM(F1804:H1804)</f>
        <v>0</v>
      </c>
      <c r="J1804" s="37">
        <v>0</v>
      </c>
      <c r="K1804" s="37">
        <v>0</v>
      </c>
      <c r="L1804" s="37">
        <f>SUM(J1804:K1804)</f>
        <v>0</v>
      </c>
      <c r="M1804" s="37">
        <f>I1804+L1804</f>
        <v>0</v>
      </c>
      <c r="N1804" s="37">
        <v>0</v>
      </c>
      <c r="O1804" s="37">
        <v>0</v>
      </c>
      <c r="P1804" s="38">
        <f>SUM(N1804:O1804)</f>
        <v>0</v>
      </c>
    </row>
    <row r="1805" spans="1:16" ht="19.5" customHeight="1" x14ac:dyDescent="0.2">
      <c r="B1805" s="27" t="s">
        <v>46</v>
      </c>
      <c r="C1805" s="28">
        <v>0</v>
      </c>
      <c r="D1805" s="28">
        <v>0</v>
      </c>
      <c r="E1805" s="28">
        <f t="shared" si="1240"/>
        <v>0</v>
      </c>
      <c r="F1805" s="28">
        <v>0</v>
      </c>
      <c r="G1805" s="28">
        <v>0</v>
      </c>
      <c r="H1805" s="28">
        <v>0</v>
      </c>
      <c r="I1805" s="29">
        <f t="shared" si="1241"/>
        <v>0</v>
      </c>
      <c r="J1805" s="29">
        <v>0</v>
      </c>
      <c r="K1805" s="29">
        <v>0</v>
      </c>
      <c r="L1805" s="29">
        <f>SUM(J1805:K1805)</f>
        <v>0</v>
      </c>
      <c r="M1805" s="29">
        <f>I1805+L1805</f>
        <v>0</v>
      </c>
      <c r="N1805" s="29">
        <v>0</v>
      </c>
      <c r="O1805" s="31">
        <v>0</v>
      </c>
      <c r="P1805" s="30">
        <f>SUM(N1805:O1805)</f>
        <v>0</v>
      </c>
    </row>
    <row r="1806" spans="1:16" ht="19.5" customHeight="1" x14ac:dyDescent="0.2">
      <c r="B1806" s="27" t="s">
        <v>8</v>
      </c>
      <c r="C1806" s="28">
        <v>0</v>
      </c>
      <c r="D1806" s="28">
        <v>0</v>
      </c>
      <c r="E1806" s="28">
        <f t="shared" si="1240"/>
        <v>0</v>
      </c>
      <c r="F1806" s="28">
        <v>0</v>
      </c>
      <c r="G1806" s="28">
        <v>0</v>
      </c>
      <c r="H1806" s="28">
        <v>0</v>
      </c>
      <c r="I1806" s="29">
        <f t="shared" si="1241"/>
        <v>0</v>
      </c>
      <c r="J1806" s="29">
        <v>0</v>
      </c>
      <c r="K1806" s="29">
        <v>0</v>
      </c>
      <c r="L1806" s="29">
        <f>SUM(J1806:K1806)</f>
        <v>0</v>
      </c>
      <c r="M1806" s="29">
        <f>I1806+L1806</f>
        <v>0</v>
      </c>
      <c r="N1806" s="29">
        <v>0</v>
      </c>
      <c r="O1806" s="31">
        <v>0</v>
      </c>
      <c r="P1806" s="30">
        <f>SUM(N1806:O1806)</f>
        <v>0</v>
      </c>
    </row>
    <row r="1807" spans="1:16" ht="19.5" customHeight="1" x14ac:dyDescent="0.2">
      <c r="B1807" s="32"/>
      <c r="C1807" s="28"/>
      <c r="D1807" s="28"/>
      <c r="E1807" s="28"/>
      <c r="F1807" s="28"/>
      <c r="G1807" s="28"/>
      <c r="H1807" s="28"/>
      <c r="I1807" s="28"/>
      <c r="J1807" s="28"/>
      <c r="K1807" s="28"/>
      <c r="L1807" s="28"/>
      <c r="M1807" s="28"/>
      <c r="N1807" s="28"/>
      <c r="O1807" s="28"/>
      <c r="P1807" s="30"/>
    </row>
    <row r="1808" spans="1:16" ht="19.5" customHeight="1" x14ac:dyDescent="0.2">
      <c r="A1808" s="4" t="s">
        <v>890</v>
      </c>
      <c r="B1808" s="32" t="s">
        <v>74</v>
      </c>
      <c r="C1808" s="28">
        <f>SUM(C1792:C1800,C1804:C1806)</f>
        <v>0</v>
      </c>
      <c r="D1808" s="28">
        <f t="shared" ref="D1808:P1808" si="1242">SUM(D1792:D1800,D1804:D1806)</f>
        <v>0</v>
      </c>
      <c r="E1808" s="28">
        <f t="shared" si="1242"/>
        <v>0</v>
      </c>
      <c r="F1808" s="28">
        <f t="shared" si="1242"/>
        <v>0</v>
      </c>
      <c r="G1808" s="28">
        <f t="shared" si="1242"/>
        <v>0</v>
      </c>
      <c r="H1808" s="28">
        <f t="shared" si="1242"/>
        <v>0</v>
      </c>
      <c r="I1808" s="28">
        <f t="shared" si="1242"/>
        <v>0</v>
      </c>
      <c r="J1808" s="28">
        <f t="shared" si="1242"/>
        <v>0</v>
      </c>
      <c r="K1808" s="28">
        <f t="shared" si="1242"/>
        <v>0</v>
      </c>
      <c r="L1808" s="28">
        <f t="shared" si="1242"/>
        <v>0</v>
      </c>
      <c r="M1808" s="28">
        <f t="shared" si="1242"/>
        <v>0</v>
      </c>
      <c r="N1808" s="28">
        <f t="shared" si="1242"/>
        <v>0</v>
      </c>
      <c r="O1808" s="28">
        <f t="shared" si="1242"/>
        <v>0</v>
      </c>
      <c r="P1808" s="28">
        <f t="shared" si="1242"/>
        <v>0</v>
      </c>
    </row>
    <row r="1809" spans="2:16" ht="7" customHeight="1" x14ac:dyDescent="0.2">
      <c r="B1809" s="39"/>
      <c r="C1809" s="40"/>
      <c r="D1809" s="40"/>
      <c r="E1809" s="40"/>
      <c r="F1809" s="40"/>
      <c r="G1809" s="40"/>
      <c r="H1809" s="40"/>
      <c r="I1809" s="40"/>
      <c r="J1809" s="40"/>
      <c r="K1809" s="40"/>
      <c r="L1809" s="40"/>
      <c r="M1809" s="40"/>
      <c r="N1809" s="40"/>
      <c r="O1809" s="41"/>
      <c r="P1809" s="42"/>
    </row>
    <row r="1810" spans="2:16" ht="19.5" customHeight="1" x14ac:dyDescent="0.2">
      <c r="B1810" s="43"/>
      <c r="C1810" s="43"/>
      <c r="D1810" s="43"/>
      <c r="E1810" s="43"/>
      <c r="F1810" s="43"/>
      <c r="G1810" s="43"/>
      <c r="H1810" s="43"/>
      <c r="I1810" s="43"/>
      <c r="J1810" s="43"/>
      <c r="K1810" s="43"/>
      <c r="L1810" s="43"/>
      <c r="M1810" s="43"/>
      <c r="N1810" s="43"/>
      <c r="O1810" s="44"/>
      <c r="P1810" s="44"/>
    </row>
    <row r="1811" spans="2:16" ht="19.5" customHeight="1" x14ac:dyDescent="0.2">
      <c r="B1811" s="43"/>
      <c r="C1811" s="43"/>
      <c r="D1811" s="43"/>
      <c r="E1811" s="43"/>
      <c r="F1811" s="43"/>
      <c r="G1811" s="43"/>
      <c r="H1811" s="43"/>
      <c r="I1811" s="43"/>
      <c r="J1811" s="43"/>
      <c r="K1811" s="43"/>
      <c r="L1811" s="43"/>
      <c r="M1811" s="43"/>
      <c r="N1811" s="43"/>
      <c r="O1811" s="44"/>
      <c r="P1811" s="44"/>
    </row>
    <row r="1812" spans="2:16" ht="19.5" customHeight="1" x14ac:dyDescent="0.2">
      <c r="B1812" s="10" t="s">
        <v>11</v>
      </c>
      <c r="C1812" s="11"/>
      <c r="D1812" s="12"/>
      <c r="E1812" s="12"/>
      <c r="F1812" s="12" t="s">
        <v>85</v>
      </c>
      <c r="G1812" s="12"/>
      <c r="H1812" s="12"/>
      <c r="I1812" s="12"/>
      <c r="J1812" s="11"/>
      <c r="K1812" s="12"/>
      <c r="L1812" s="12"/>
      <c r="M1812" s="12" t="s">
        <v>77</v>
      </c>
      <c r="N1812" s="12"/>
      <c r="O1812" s="45"/>
      <c r="P1812" s="46"/>
    </row>
    <row r="1813" spans="2:16" ht="19.5" customHeight="1" x14ac:dyDescent="0.2">
      <c r="B1813" s="47"/>
      <c r="C1813" s="14"/>
      <c r="D1813" s="16" t="s">
        <v>31</v>
      </c>
      <c r="E1813" s="16"/>
      <c r="F1813" s="14"/>
      <c r="G1813" s="16" t="s">
        <v>26</v>
      </c>
      <c r="H1813" s="16"/>
      <c r="I1813" s="14" t="s">
        <v>69</v>
      </c>
      <c r="J1813" s="14"/>
      <c r="K1813" s="16" t="s">
        <v>31</v>
      </c>
      <c r="L1813" s="16"/>
      <c r="M1813" s="14"/>
      <c r="N1813" s="16" t="s">
        <v>26</v>
      </c>
      <c r="O1813" s="48"/>
      <c r="P1813" s="49" t="s">
        <v>14</v>
      </c>
    </row>
    <row r="1814" spans="2:16" ht="19.5" customHeight="1" x14ac:dyDescent="0.2">
      <c r="B1814" s="50" t="s">
        <v>35</v>
      </c>
      <c r="C1814" s="14" t="s">
        <v>76</v>
      </c>
      <c r="D1814" s="14" t="s">
        <v>60</v>
      </c>
      <c r="E1814" s="14" t="s">
        <v>38</v>
      </c>
      <c r="F1814" s="14" t="s">
        <v>76</v>
      </c>
      <c r="G1814" s="14" t="s">
        <v>60</v>
      </c>
      <c r="H1814" s="14" t="s">
        <v>38</v>
      </c>
      <c r="I1814" s="17"/>
      <c r="J1814" s="14" t="s">
        <v>76</v>
      </c>
      <c r="K1814" s="14" t="s">
        <v>60</v>
      </c>
      <c r="L1814" s="14" t="s">
        <v>38</v>
      </c>
      <c r="M1814" s="14" t="s">
        <v>76</v>
      </c>
      <c r="N1814" s="14" t="s">
        <v>60</v>
      </c>
      <c r="O1814" s="51" t="s">
        <v>38</v>
      </c>
      <c r="P1814" s="52"/>
    </row>
    <row r="1815" spans="2:16" ht="7" customHeight="1" x14ac:dyDescent="0.2">
      <c r="B1815" s="53"/>
      <c r="C1815" s="14"/>
      <c r="D1815" s="14"/>
      <c r="E1815" s="14"/>
      <c r="F1815" s="14"/>
      <c r="G1815" s="14"/>
      <c r="H1815" s="14"/>
      <c r="I1815" s="14"/>
      <c r="J1815" s="14"/>
      <c r="K1815" s="14"/>
      <c r="L1815" s="14"/>
      <c r="M1815" s="14"/>
      <c r="N1815" s="14"/>
      <c r="O1815" s="51"/>
      <c r="P1815" s="49"/>
    </row>
    <row r="1816" spans="2:16" ht="19.5" customHeight="1" x14ac:dyDescent="0.2">
      <c r="B1816" s="27" t="s">
        <v>40</v>
      </c>
      <c r="C1816" s="28">
        <v>0</v>
      </c>
      <c r="D1816" s="28">
        <v>0</v>
      </c>
      <c r="E1816" s="28">
        <f>SUM(C1816:D1816)</f>
        <v>0</v>
      </c>
      <c r="F1816" s="28">
        <v>0</v>
      </c>
      <c r="G1816" s="28">
        <v>0</v>
      </c>
      <c r="H1816" s="28">
        <f t="shared" ref="H1816:H1827" si="1243">SUM(F1816:G1816)</f>
        <v>0</v>
      </c>
      <c r="I1816" s="28">
        <f>E1816+H1816</f>
        <v>0</v>
      </c>
      <c r="J1816" s="28">
        <v>0</v>
      </c>
      <c r="K1816" s="28">
        <v>0</v>
      </c>
      <c r="L1816" s="28">
        <f>SUM(J1816:K1816)</f>
        <v>0</v>
      </c>
      <c r="M1816" s="28">
        <v>0</v>
      </c>
      <c r="N1816" s="28">
        <v>0</v>
      </c>
      <c r="O1816" s="28">
        <f>SUM(M1816:N1816)</f>
        <v>0</v>
      </c>
      <c r="P1816" s="30">
        <f>L1816+O1816</f>
        <v>0</v>
      </c>
    </row>
    <row r="1817" spans="2:16" ht="19.5" customHeight="1" x14ac:dyDescent="0.2">
      <c r="B1817" s="27" t="s">
        <v>46</v>
      </c>
      <c r="C1817" s="28">
        <v>0</v>
      </c>
      <c r="D1817" s="28">
        <v>0</v>
      </c>
      <c r="E1817" s="28">
        <f t="shared" ref="E1817:E1827" si="1244">SUM(C1817:D1817)</f>
        <v>0</v>
      </c>
      <c r="F1817" s="28">
        <v>0</v>
      </c>
      <c r="G1817" s="28">
        <v>0</v>
      </c>
      <c r="H1817" s="28">
        <f t="shared" si="1243"/>
        <v>0</v>
      </c>
      <c r="I1817" s="28">
        <f>E1817+H1817</f>
        <v>0</v>
      </c>
      <c r="J1817" s="28">
        <v>0</v>
      </c>
      <c r="K1817" s="28">
        <v>0</v>
      </c>
      <c r="L1817" s="28">
        <f t="shared" ref="L1817:L1827" si="1245">SUM(J1817:K1817)</f>
        <v>0</v>
      </c>
      <c r="M1817" s="28">
        <v>0</v>
      </c>
      <c r="N1817" s="25">
        <v>0</v>
      </c>
      <c r="O1817" s="28">
        <f t="shared" ref="O1817:O1827" si="1246">SUM(M1817:N1817)</f>
        <v>0</v>
      </c>
      <c r="P1817" s="30">
        <f t="shared" ref="P1817:P1827" si="1247">L1817+O1817</f>
        <v>0</v>
      </c>
    </row>
    <row r="1818" spans="2:16" ht="19.5" customHeight="1" x14ac:dyDescent="0.2">
      <c r="B1818" s="27" t="s">
        <v>8</v>
      </c>
      <c r="C1818" s="28">
        <v>0</v>
      </c>
      <c r="D1818" s="28">
        <v>0</v>
      </c>
      <c r="E1818" s="28">
        <f t="shared" si="1244"/>
        <v>0</v>
      </c>
      <c r="F1818" s="28">
        <v>0</v>
      </c>
      <c r="G1818" s="28">
        <v>0</v>
      </c>
      <c r="H1818" s="28">
        <f t="shared" si="1243"/>
        <v>0</v>
      </c>
      <c r="I1818" s="28">
        <f>E1818+H1818</f>
        <v>0</v>
      </c>
      <c r="J1818" s="28">
        <v>0</v>
      </c>
      <c r="K1818" s="28">
        <v>0</v>
      </c>
      <c r="L1818" s="28">
        <f t="shared" si="1245"/>
        <v>0</v>
      </c>
      <c r="M1818" s="28">
        <v>0</v>
      </c>
      <c r="N1818" s="28">
        <v>0</v>
      </c>
      <c r="O1818" s="28">
        <f t="shared" si="1246"/>
        <v>0</v>
      </c>
      <c r="P1818" s="30">
        <f t="shared" si="1247"/>
        <v>0</v>
      </c>
    </row>
    <row r="1819" spans="2:16" ht="19.5" customHeight="1" x14ac:dyDescent="0.2">
      <c r="B1819" s="27" t="s">
        <v>50</v>
      </c>
      <c r="C1819" s="28">
        <v>0</v>
      </c>
      <c r="D1819" s="28">
        <v>0</v>
      </c>
      <c r="E1819" s="28">
        <f t="shared" si="1244"/>
        <v>0</v>
      </c>
      <c r="F1819" s="28">
        <v>0</v>
      </c>
      <c r="G1819" s="28">
        <v>0</v>
      </c>
      <c r="H1819" s="28">
        <f t="shared" si="1243"/>
        <v>0</v>
      </c>
      <c r="I1819" s="28">
        <f t="shared" ref="I1819:I1827" si="1248">E1819+H1819</f>
        <v>0</v>
      </c>
      <c r="J1819" s="28">
        <v>0</v>
      </c>
      <c r="K1819" s="28">
        <v>0</v>
      </c>
      <c r="L1819" s="28">
        <f t="shared" si="1245"/>
        <v>0</v>
      </c>
      <c r="M1819" s="28">
        <v>0</v>
      </c>
      <c r="N1819" s="28">
        <v>0</v>
      </c>
      <c r="O1819" s="28">
        <f t="shared" si="1246"/>
        <v>0</v>
      </c>
      <c r="P1819" s="30">
        <f t="shared" si="1247"/>
        <v>0</v>
      </c>
    </row>
    <row r="1820" spans="2:16" ht="19.5" customHeight="1" x14ac:dyDescent="0.2">
      <c r="B1820" s="27" t="s">
        <v>51</v>
      </c>
      <c r="C1820" s="28">
        <v>0</v>
      </c>
      <c r="D1820" s="28">
        <v>0</v>
      </c>
      <c r="E1820" s="28">
        <f t="shared" si="1244"/>
        <v>0</v>
      </c>
      <c r="F1820" s="28">
        <v>0</v>
      </c>
      <c r="G1820" s="28">
        <v>0</v>
      </c>
      <c r="H1820" s="28">
        <f t="shared" si="1243"/>
        <v>0</v>
      </c>
      <c r="I1820" s="28">
        <f t="shared" si="1248"/>
        <v>0</v>
      </c>
      <c r="J1820" s="28">
        <v>0</v>
      </c>
      <c r="K1820" s="28">
        <v>0</v>
      </c>
      <c r="L1820" s="28">
        <f t="shared" si="1245"/>
        <v>0</v>
      </c>
      <c r="M1820" s="28">
        <v>0</v>
      </c>
      <c r="N1820" s="28">
        <v>0</v>
      </c>
      <c r="O1820" s="28">
        <f t="shared" si="1246"/>
        <v>0</v>
      </c>
      <c r="P1820" s="30">
        <f t="shared" si="1247"/>
        <v>0</v>
      </c>
    </row>
    <row r="1821" spans="2:16" ht="19.5" customHeight="1" x14ac:dyDescent="0.2">
      <c r="B1821" s="27" t="s">
        <v>53</v>
      </c>
      <c r="C1821" s="28">
        <v>0</v>
      </c>
      <c r="D1821" s="28">
        <v>0</v>
      </c>
      <c r="E1821" s="28">
        <f t="shared" si="1244"/>
        <v>0</v>
      </c>
      <c r="F1821" s="28">
        <v>0</v>
      </c>
      <c r="G1821" s="28">
        <v>0</v>
      </c>
      <c r="H1821" s="28">
        <f t="shared" si="1243"/>
        <v>0</v>
      </c>
      <c r="I1821" s="28">
        <f t="shared" si="1248"/>
        <v>0</v>
      </c>
      <c r="J1821" s="28">
        <v>0</v>
      </c>
      <c r="K1821" s="28">
        <v>0</v>
      </c>
      <c r="L1821" s="28">
        <f t="shared" si="1245"/>
        <v>0</v>
      </c>
      <c r="M1821" s="28">
        <v>0</v>
      </c>
      <c r="N1821" s="28">
        <v>0</v>
      </c>
      <c r="O1821" s="28">
        <f t="shared" si="1246"/>
        <v>0</v>
      </c>
      <c r="P1821" s="30">
        <f t="shared" si="1247"/>
        <v>0</v>
      </c>
    </row>
    <row r="1822" spans="2:16" ht="19.5" customHeight="1" x14ac:dyDescent="0.2">
      <c r="B1822" s="27" t="s">
        <v>58</v>
      </c>
      <c r="C1822" s="28">
        <v>0</v>
      </c>
      <c r="D1822" s="28">
        <v>0</v>
      </c>
      <c r="E1822" s="28">
        <f t="shared" si="1244"/>
        <v>0</v>
      </c>
      <c r="F1822" s="28">
        <v>0</v>
      </c>
      <c r="G1822" s="28">
        <v>0</v>
      </c>
      <c r="H1822" s="28">
        <f t="shared" si="1243"/>
        <v>0</v>
      </c>
      <c r="I1822" s="28">
        <f t="shared" si="1248"/>
        <v>0</v>
      </c>
      <c r="J1822" s="28">
        <v>0</v>
      </c>
      <c r="K1822" s="28">
        <v>0</v>
      </c>
      <c r="L1822" s="28">
        <f t="shared" si="1245"/>
        <v>0</v>
      </c>
      <c r="M1822" s="28">
        <v>0</v>
      </c>
      <c r="N1822" s="28">
        <v>0</v>
      </c>
      <c r="O1822" s="28">
        <f t="shared" si="1246"/>
        <v>0</v>
      </c>
      <c r="P1822" s="30">
        <f t="shared" si="1247"/>
        <v>0</v>
      </c>
    </row>
    <row r="1823" spans="2:16" ht="19.5" customHeight="1" x14ac:dyDescent="0.2">
      <c r="B1823" s="27" t="s">
        <v>4</v>
      </c>
      <c r="C1823" s="28">
        <v>0</v>
      </c>
      <c r="D1823" s="28">
        <v>0</v>
      </c>
      <c r="E1823" s="28">
        <f t="shared" si="1244"/>
        <v>0</v>
      </c>
      <c r="F1823" s="28">
        <v>0</v>
      </c>
      <c r="G1823" s="28">
        <v>0</v>
      </c>
      <c r="H1823" s="28">
        <f t="shared" si="1243"/>
        <v>0</v>
      </c>
      <c r="I1823" s="28">
        <f t="shared" si="1248"/>
        <v>0</v>
      </c>
      <c r="J1823" s="28">
        <v>0</v>
      </c>
      <c r="K1823" s="28">
        <v>0</v>
      </c>
      <c r="L1823" s="28">
        <f t="shared" si="1245"/>
        <v>0</v>
      </c>
      <c r="M1823" s="28">
        <v>0</v>
      </c>
      <c r="N1823" s="28">
        <v>0</v>
      </c>
      <c r="O1823" s="28">
        <f t="shared" si="1246"/>
        <v>0</v>
      </c>
      <c r="P1823" s="30">
        <f t="shared" si="1247"/>
        <v>0</v>
      </c>
    </row>
    <row r="1824" spans="2:16" ht="19.5" customHeight="1" x14ac:dyDescent="0.2">
      <c r="B1824" s="27" t="s">
        <v>59</v>
      </c>
      <c r="C1824" s="28">
        <v>0</v>
      </c>
      <c r="D1824" s="28">
        <v>0</v>
      </c>
      <c r="E1824" s="28">
        <f t="shared" si="1244"/>
        <v>0</v>
      </c>
      <c r="F1824" s="28">
        <v>0</v>
      </c>
      <c r="G1824" s="28">
        <v>0</v>
      </c>
      <c r="H1824" s="28">
        <f t="shared" si="1243"/>
        <v>0</v>
      </c>
      <c r="I1824" s="28">
        <f t="shared" si="1248"/>
        <v>0</v>
      </c>
      <c r="J1824" s="28">
        <v>0</v>
      </c>
      <c r="K1824" s="28">
        <v>0</v>
      </c>
      <c r="L1824" s="28">
        <f t="shared" si="1245"/>
        <v>0</v>
      </c>
      <c r="M1824" s="28">
        <v>0</v>
      </c>
      <c r="N1824" s="28">
        <v>0</v>
      </c>
      <c r="O1824" s="28">
        <f t="shared" si="1246"/>
        <v>0</v>
      </c>
      <c r="P1824" s="30">
        <f t="shared" si="1247"/>
        <v>0</v>
      </c>
    </row>
    <row r="1825" spans="1:16" ht="19.5" customHeight="1" x14ac:dyDescent="0.2">
      <c r="B1825" s="27" t="s">
        <v>25</v>
      </c>
      <c r="C1825" s="28">
        <v>0</v>
      </c>
      <c r="D1825" s="28">
        <v>0</v>
      </c>
      <c r="E1825" s="28">
        <f t="shared" si="1244"/>
        <v>0</v>
      </c>
      <c r="F1825" s="28">
        <v>0</v>
      </c>
      <c r="G1825" s="28">
        <v>0</v>
      </c>
      <c r="H1825" s="28">
        <f t="shared" si="1243"/>
        <v>0</v>
      </c>
      <c r="I1825" s="28">
        <f t="shared" si="1248"/>
        <v>0</v>
      </c>
      <c r="J1825" s="28">
        <v>0</v>
      </c>
      <c r="K1825" s="28">
        <v>0</v>
      </c>
      <c r="L1825" s="28">
        <f t="shared" si="1245"/>
        <v>0</v>
      </c>
      <c r="M1825" s="28">
        <v>0</v>
      </c>
      <c r="N1825" s="28">
        <v>0</v>
      </c>
      <c r="O1825" s="28">
        <f t="shared" si="1246"/>
        <v>0</v>
      </c>
      <c r="P1825" s="30">
        <f t="shared" si="1247"/>
        <v>0</v>
      </c>
    </row>
    <row r="1826" spans="1:16" ht="19.5" customHeight="1" x14ac:dyDescent="0.2">
      <c r="B1826" s="27" t="s">
        <v>19</v>
      </c>
      <c r="C1826" s="28">
        <v>0</v>
      </c>
      <c r="D1826" s="28">
        <v>0</v>
      </c>
      <c r="E1826" s="28">
        <f t="shared" si="1244"/>
        <v>0</v>
      </c>
      <c r="F1826" s="28">
        <v>0</v>
      </c>
      <c r="G1826" s="28">
        <v>0</v>
      </c>
      <c r="H1826" s="28">
        <f t="shared" si="1243"/>
        <v>0</v>
      </c>
      <c r="I1826" s="28">
        <f t="shared" si="1248"/>
        <v>0</v>
      </c>
      <c r="J1826" s="28">
        <v>0</v>
      </c>
      <c r="K1826" s="28">
        <v>0</v>
      </c>
      <c r="L1826" s="28">
        <f t="shared" si="1245"/>
        <v>0</v>
      </c>
      <c r="M1826" s="28">
        <v>0</v>
      </c>
      <c r="N1826" s="28">
        <v>0</v>
      </c>
      <c r="O1826" s="28">
        <f t="shared" si="1246"/>
        <v>0</v>
      </c>
      <c r="P1826" s="30">
        <f t="shared" si="1247"/>
        <v>0</v>
      </c>
    </row>
    <row r="1827" spans="1:16" ht="19.5" customHeight="1" x14ac:dyDescent="0.2">
      <c r="B1827" s="27" t="s">
        <v>66</v>
      </c>
      <c r="C1827" s="28">
        <v>0</v>
      </c>
      <c r="D1827" s="28">
        <v>0</v>
      </c>
      <c r="E1827" s="28">
        <f t="shared" si="1244"/>
        <v>0</v>
      </c>
      <c r="F1827" s="28">
        <v>0</v>
      </c>
      <c r="G1827" s="28">
        <v>0</v>
      </c>
      <c r="H1827" s="28">
        <f t="shared" si="1243"/>
        <v>0</v>
      </c>
      <c r="I1827" s="28">
        <f t="shared" si="1248"/>
        <v>0</v>
      </c>
      <c r="J1827" s="28">
        <v>0</v>
      </c>
      <c r="K1827" s="28">
        <v>0</v>
      </c>
      <c r="L1827" s="28">
        <f t="shared" si="1245"/>
        <v>0</v>
      </c>
      <c r="M1827" s="28">
        <v>0</v>
      </c>
      <c r="N1827" s="28">
        <v>0</v>
      </c>
      <c r="O1827" s="28">
        <f t="shared" si="1246"/>
        <v>0</v>
      </c>
      <c r="P1827" s="30">
        <f t="shared" si="1247"/>
        <v>0</v>
      </c>
    </row>
    <row r="1828" spans="1:16" ht="19.5" customHeight="1" x14ac:dyDescent="0.2">
      <c r="B1828" s="32"/>
      <c r="C1828" s="28"/>
      <c r="D1828" s="28"/>
      <c r="E1828" s="28"/>
      <c r="F1828" s="28"/>
      <c r="G1828" s="28"/>
      <c r="H1828" s="28"/>
      <c r="I1828" s="28"/>
      <c r="J1828" s="28"/>
      <c r="K1828" s="28"/>
      <c r="L1828" s="28"/>
      <c r="M1828" s="28"/>
      <c r="N1828" s="28"/>
      <c r="O1828" s="28"/>
      <c r="P1828" s="30"/>
    </row>
    <row r="1829" spans="1:16" ht="19.5" customHeight="1" x14ac:dyDescent="0.2">
      <c r="A1829" s="4" t="s">
        <v>891</v>
      </c>
      <c r="B1829" s="32" t="s">
        <v>72</v>
      </c>
      <c r="C1829" s="28">
        <f>SUM(C1816:C1827)</f>
        <v>0</v>
      </c>
      <c r="D1829" s="28">
        <f t="shared" ref="D1829:P1829" si="1249">SUM(D1816:D1827)</f>
        <v>0</v>
      </c>
      <c r="E1829" s="28">
        <f t="shared" si="1249"/>
        <v>0</v>
      </c>
      <c r="F1829" s="28">
        <f t="shared" si="1249"/>
        <v>0</v>
      </c>
      <c r="G1829" s="28">
        <f t="shared" si="1249"/>
        <v>0</v>
      </c>
      <c r="H1829" s="28">
        <f t="shared" si="1249"/>
        <v>0</v>
      </c>
      <c r="I1829" s="28">
        <f t="shared" si="1249"/>
        <v>0</v>
      </c>
      <c r="J1829" s="28">
        <f t="shared" si="1249"/>
        <v>0</v>
      </c>
      <c r="K1829" s="28">
        <f t="shared" si="1249"/>
        <v>0</v>
      </c>
      <c r="L1829" s="28">
        <f t="shared" si="1249"/>
        <v>0</v>
      </c>
      <c r="M1829" s="28">
        <f t="shared" si="1249"/>
        <v>0</v>
      </c>
      <c r="N1829" s="28">
        <f t="shared" si="1249"/>
        <v>0</v>
      </c>
      <c r="O1829" s="28">
        <f t="shared" si="1249"/>
        <v>0</v>
      </c>
      <c r="P1829" s="28">
        <f t="shared" si="1249"/>
        <v>0</v>
      </c>
    </row>
    <row r="1830" spans="1:16" ht="7" customHeight="1" x14ac:dyDescent="0.2">
      <c r="B1830" s="32"/>
      <c r="C1830" s="28"/>
      <c r="D1830" s="28"/>
      <c r="E1830" s="28"/>
      <c r="F1830" s="28"/>
      <c r="G1830" s="28"/>
      <c r="H1830" s="28"/>
      <c r="I1830" s="28"/>
      <c r="J1830" s="28"/>
      <c r="K1830" s="28"/>
      <c r="L1830" s="28"/>
      <c r="M1830" s="28"/>
      <c r="N1830" s="28"/>
      <c r="O1830" s="28"/>
      <c r="P1830" s="30"/>
    </row>
    <row r="1831" spans="1:16" ht="19.5" customHeight="1" x14ac:dyDescent="0.2">
      <c r="B1831" s="33" t="s">
        <v>40</v>
      </c>
      <c r="C1831" s="34">
        <v>0</v>
      </c>
      <c r="D1831" s="34">
        <v>0</v>
      </c>
      <c r="E1831" s="34">
        <f t="shared" ref="E1831:E1833" si="1250">SUM(C1831:D1831)</f>
        <v>0</v>
      </c>
      <c r="F1831" s="34">
        <v>0</v>
      </c>
      <c r="G1831" s="34">
        <v>0</v>
      </c>
      <c r="H1831" s="34">
        <f t="shared" ref="H1831:H1833" si="1251">SUM(F1831:G1831)</f>
        <v>0</v>
      </c>
      <c r="I1831" s="34">
        <f t="shared" ref="I1831:I1833" si="1252">E1831+H1831</f>
        <v>0</v>
      </c>
      <c r="J1831" s="34">
        <v>0</v>
      </c>
      <c r="K1831" s="34">
        <v>0</v>
      </c>
      <c r="L1831" s="34">
        <f t="shared" ref="L1831:L1833" si="1253">SUM(J1831:K1831)</f>
        <v>0</v>
      </c>
      <c r="M1831" s="34">
        <v>0</v>
      </c>
      <c r="N1831" s="34">
        <v>0</v>
      </c>
      <c r="O1831" s="34">
        <f t="shared" ref="O1831:O1833" si="1254">SUM(M1831:N1831)</f>
        <v>0</v>
      </c>
      <c r="P1831" s="38">
        <f t="shared" ref="P1831:P1833" si="1255">L1831+O1831</f>
        <v>0</v>
      </c>
    </row>
    <row r="1832" spans="1:16" ht="19.5" customHeight="1" x14ac:dyDescent="0.2">
      <c r="B1832" s="27" t="s">
        <v>46</v>
      </c>
      <c r="C1832" s="28">
        <v>0</v>
      </c>
      <c r="D1832" s="28">
        <v>0</v>
      </c>
      <c r="E1832" s="28">
        <f t="shared" si="1250"/>
        <v>0</v>
      </c>
      <c r="F1832" s="28">
        <v>0</v>
      </c>
      <c r="G1832" s="28">
        <v>0</v>
      </c>
      <c r="H1832" s="28">
        <f t="shared" si="1251"/>
        <v>0</v>
      </c>
      <c r="I1832" s="28">
        <f t="shared" si="1252"/>
        <v>0</v>
      </c>
      <c r="J1832" s="28">
        <v>0</v>
      </c>
      <c r="K1832" s="28">
        <v>0</v>
      </c>
      <c r="L1832" s="28">
        <f t="shared" si="1253"/>
        <v>0</v>
      </c>
      <c r="M1832" s="28">
        <v>0</v>
      </c>
      <c r="N1832" s="25">
        <v>0</v>
      </c>
      <c r="O1832" s="28">
        <f t="shared" si="1254"/>
        <v>0</v>
      </c>
      <c r="P1832" s="30">
        <f t="shared" si="1255"/>
        <v>0</v>
      </c>
    </row>
    <row r="1833" spans="1:16" ht="19.5" customHeight="1" x14ac:dyDescent="0.2">
      <c r="B1833" s="27" t="s">
        <v>8</v>
      </c>
      <c r="C1833" s="28">
        <v>0</v>
      </c>
      <c r="D1833" s="28">
        <v>0</v>
      </c>
      <c r="E1833" s="28">
        <f t="shared" si="1250"/>
        <v>0</v>
      </c>
      <c r="F1833" s="28">
        <v>0</v>
      </c>
      <c r="G1833" s="28">
        <v>0</v>
      </c>
      <c r="H1833" s="28">
        <f t="shared" si="1251"/>
        <v>0</v>
      </c>
      <c r="I1833" s="28">
        <f t="shared" si="1252"/>
        <v>0</v>
      </c>
      <c r="J1833" s="28">
        <v>0</v>
      </c>
      <c r="K1833" s="28">
        <v>0</v>
      </c>
      <c r="L1833" s="28">
        <f t="shared" si="1253"/>
        <v>0</v>
      </c>
      <c r="M1833" s="28">
        <v>0</v>
      </c>
      <c r="N1833" s="28">
        <v>0</v>
      </c>
      <c r="O1833" s="28">
        <f t="shared" si="1254"/>
        <v>0</v>
      </c>
      <c r="P1833" s="30">
        <f t="shared" si="1255"/>
        <v>0</v>
      </c>
    </row>
    <row r="1834" spans="1:16" ht="19.5" customHeight="1" x14ac:dyDescent="0.2">
      <c r="B1834" s="32"/>
      <c r="C1834" s="28"/>
      <c r="D1834" s="28"/>
      <c r="E1834" s="28"/>
      <c r="F1834" s="28"/>
      <c r="G1834" s="28"/>
      <c r="H1834" s="28"/>
      <c r="I1834" s="28"/>
      <c r="J1834" s="28"/>
      <c r="K1834" s="28"/>
      <c r="L1834" s="28"/>
      <c r="M1834" s="28"/>
      <c r="N1834" s="28"/>
      <c r="O1834" s="28"/>
      <c r="P1834" s="30"/>
    </row>
    <row r="1835" spans="1:16" ht="19.5" customHeight="1" x14ac:dyDescent="0.2">
      <c r="A1835" s="4" t="s">
        <v>892</v>
      </c>
      <c r="B1835" s="32" t="s">
        <v>74</v>
      </c>
      <c r="C1835" s="28">
        <f>SUM(C1819:C1827,C1831:C1833)</f>
        <v>0</v>
      </c>
      <c r="D1835" s="28">
        <f t="shared" ref="D1835:P1835" si="1256">SUM(D1819:D1827,D1831:D1833)</f>
        <v>0</v>
      </c>
      <c r="E1835" s="28">
        <f t="shared" si="1256"/>
        <v>0</v>
      </c>
      <c r="F1835" s="28">
        <f t="shared" si="1256"/>
        <v>0</v>
      </c>
      <c r="G1835" s="28">
        <f t="shared" si="1256"/>
        <v>0</v>
      </c>
      <c r="H1835" s="28">
        <f t="shared" si="1256"/>
        <v>0</v>
      </c>
      <c r="I1835" s="28">
        <f t="shared" si="1256"/>
        <v>0</v>
      </c>
      <c r="J1835" s="28">
        <f t="shared" si="1256"/>
        <v>0</v>
      </c>
      <c r="K1835" s="28">
        <f t="shared" si="1256"/>
        <v>0</v>
      </c>
      <c r="L1835" s="28">
        <f t="shared" si="1256"/>
        <v>0</v>
      </c>
      <c r="M1835" s="28">
        <f t="shared" si="1256"/>
        <v>0</v>
      </c>
      <c r="N1835" s="28">
        <f t="shared" si="1256"/>
        <v>0</v>
      </c>
      <c r="O1835" s="28">
        <f t="shared" si="1256"/>
        <v>0</v>
      </c>
      <c r="P1835" s="28">
        <f t="shared" si="1256"/>
        <v>0</v>
      </c>
    </row>
    <row r="1836" spans="1:16" ht="7" customHeight="1" x14ac:dyDescent="0.2">
      <c r="B1836" s="39"/>
      <c r="C1836" s="40"/>
      <c r="D1836" s="40"/>
      <c r="E1836" s="40"/>
      <c r="F1836" s="40"/>
      <c r="G1836" s="40"/>
      <c r="H1836" s="40"/>
      <c r="I1836" s="40"/>
      <c r="J1836" s="40"/>
      <c r="K1836" s="40"/>
      <c r="L1836" s="40"/>
      <c r="M1836" s="40"/>
      <c r="N1836" s="40"/>
      <c r="O1836" s="40"/>
      <c r="P1836" s="54"/>
    </row>
    <row r="1837" spans="1:16" ht="19.5" customHeight="1" x14ac:dyDescent="0.2">
      <c r="B1837" s="81" t="str">
        <f>B1783</f>
        <v>令　和　４　年　空　港　管　理　状　況　調　書</v>
      </c>
      <c r="C1837" s="81"/>
      <c r="D1837" s="81"/>
      <c r="E1837" s="81"/>
      <c r="F1837" s="81"/>
      <c r="G1837" s="81"/>
      <c r="H1837" s="81"/>
      <c r="I1837" s="81"/>
      <c r="J1837" s="81"/>
      <c r="K1837" s="81"/>
      <c r="L1837" s="81"/>
      <c r="M1837" s="81"/>
      <c r="N1837" s="81"/>
      <c r="O1837" s="81"/>
      <c r="P1837" s="81"/>
    </row>
    <row r="1838" spans="1:16" ht="19.5" customHeight="1" x14ac:dyDescent="0.2">
      <c r="B1838" s="6" t="s">
        <v>2</v>
      </c>
      <c r="C1838" s="6" t="s">
        <v>114</v>
      </c>
      <c r="D1838" s="43"/>
      <c r="E1838" s="43"/>
      <c r="F1838" s="43"/>
      <c r="G1838" s="43"/>
      <c r="H1838" s="43"/>
      <c r="I1838" s="43"/>
      <c r="J1838" s="43"/>
      <c r="K1838" s="43"/>
      <c r="L1838" s="43"/>
      <c r="M1838" s="43"/>
      <c r="N1838" s="43"/>
      <c r="O1838" s="44"/>
      <c r="P1838" s="44"/>
    </row>
    <row r="1839" spans="1:16" ht="19.5" customHeight="1" x14ac:dyDescent="0.2">
      <c r="B1839" s="10" t="s">
        <v>11</v>
      </c>
      <c r="C1839" s="11"/>
      <c r="D1839" s="12" t="s">
        <v>17</v>
      </c>
      <c r="E1839" s="12"/>
      <c r="F1839" s="82" t="s">
        <v>83</v>
      </c>
      <c r="G1839" s="83"/>
      <c r="H1839" s="83"/>
      <c r="I1839" s="83"/>
      <c r="J1839" s="83"/>
      <c r="K1839" s="83"/>
      <c r="L1839" s="83"/>
      <c r="M1839" s="84"/>
      <c r="N1839" s="82" t="s">
        <v>701</v>
      </c>
      <c r="O1839" s="83"/>
      <c r="P1839" s="85"/>
    </row>
    <row r="1840" spans="1:16" ht="19.5" customHeight="1" x14ac:dyDescent="0.2">
      <c r="B1840" s="13"/>
      <c r="C1840" s="14" t="s">
        <v>23</v>
      </c>
      <c r="D1840" s="14" t="s">
        <v>5</v>
      </c>
      <c r="E1840" s="14" t="s">
        <v>30</v>
      </c>
      <c r="F1840" s="14"/>
      <c r="G1840" s="15" t="s">
        <v>31</v>
      </c>
      <c r="H1840" s="15"/>
      <c r="I1840" s="16"/>
      <c r="J1840" s="14"/>
      <c r="K1840" s="16" t="s">
        <v>26</v>
      </c>
      <c r="L1840" s="16"/>
      <c r="M1840" s="14" t="s">
        <v>14</v>
      </c>
      <c r="N1840" s="17" t="s">
        <v>393</v>
      </c>
      <c r="O1840" s="18" t="s">
        <v>67</v>
      </c>
      <c r="P1840" s="19" t="s">
        <v>69</v>
      </c>
    </row>
    <row r="1841" spans="1:16" ht="19.5" customHeight="1" x14ac:dyDescent="0.2">
      <c r="B1841" s="13" t="s">
        <v>35</v>
      </c>
      <c r="C1841" s="17"/>
      <c r="D1841" s="17"/>
      <c r="E1841" s="17"/>
      <c r="F1841" s="14" t="s">
        <v>36</v>
      </c>
      <c r="G1841" s="14" t="s">
        <v>41</v>
      </c>
      <c r="H1841" s="14" t="s">
        <v>44</v>
      </c>
      <c r="I1841" s="14" t="s">
        <v>38</v>
      </c>
      <c r="J1841" s="14" t="s">
        <v>36</v>
      </c>
      <c r="K1841" s="14" t="s">
        <v>41</v>
      </c>
      <c r="L1841" s="14" t="s">
        <v>38</v>
      </c>
      <c r="M1841" s="17"/>
      <c r="N1841" s="20"/>
      <c r="O1841" s="21"/>
      <c r="P1841" s="22"/>
    </row>
    <row r="1842" spans="1:16" ht="7" customHeight="1" x14ac:dyDescent="0.2">
      <c r="B1842" s="23"/>
      <c r="C1842" s="14"/>
      <c r="D1842" s="14"/>
      <c r="E1842" s="14"/>
      <c r="F1842" s="14"/>
      <c r="G1842" s="14"/>
      <c r="H1842" s="14"/>
      <c r="I1842" s="14"/>
      <c r="J1842" s="14"/>
      <c r="K1842" s="14"/>
      <c r="L1842" s="14"/>
      <c r="M1842" s="14"/>
      <c r="N1842" s="24"/>
      <c r="O1842" s="25"/>
      <c r="P1842" s="26"/>
    </row>
    <row r="1843" spans="1:16" ht="19.5" customHeight="1" x14ac:dyDescent="0.2">
      <c r="B1843" s="27" t="s">
        <v>40</v>
      </c>
      <c r="C1843" s="28">
        <v>0</v>
      </c>
      <c r="D1843" s="28">
        <v>25</v>
      </c>
      <c r="E1843" s="28">
        <f>SUM(C1843:D1843)</f>
        <v>25</v>
      </c>
      <c r="F1843" s="28">
        <v>0</v>
      </c>
      <c r="G1843" s="28">
        <v>0</v>
      </c>
      <c r="H1843" s="28">
        <v>0</v>
      </c>
      <c r="I1843" s="29">
        <f>SUM(F1843:H1843)</f>
        <v>0</v>
      </c>
      <c r="J1843" s="29">
        <v>268</v>
      </c>
      <c r="K1843" s="29">
        <v>293</v>
      </c>
      <c r="L1843" s="29">
        <f>SUM(J1843:K1843)</f>
        <v>561</v>
      </c>
      <c r="M1843" s="29">
        <f>I1843+L1843</f>
        <v>561</v>
      </c>
      <c r="N1843" s="29">
        <v>0</v>
      </c>
      <c r="O1843" s="29">
        <v>0</v>
      </c>
      <c r="P1843" s="30">
        <f>SUM(N1843:O1843)</f>
        <v>0</v>
      </c>
    </row>
    <row r="1844" spans="1:16" ht="19.5" customHeight="1" x14ac:dyDescent="0.2">
      <c r="B1844" s="27" t="s">
        <v>46</v>
      </c>
      <c r="C1844" s="28">
        <v>0</v>
      </c>
      <c r="D1844" s="28">
        <v>24</v>
      </c>
      <c r="E1844" s="28">
        <f t="shared" ref="E1844:E1854" si="1257">SUM(C1844:D1844)</f>
        <v>24</v>
      </c>
      <c r="F1844" s="28">
        <v>0</v>
      </c>
      <c r="G1844" s="28">
        <v>0</v>
      </c>
      <c r="H1844" s="28">
        <v>0</v>
      </c>
      <c r="I1844" s="29">
        <f t="shared" ref="I1844:I1854" si="1258">SUM(F1844:H1844)</f>
        <v>0</v>
      </c>
      <c r="J1844" s="29">
        <v>133</v>
      </c>
      <c r="K1844" s="29">
        <v>126</v>
      </c>
      <c r="L1844" s="29">
        <f t="shared" ref="L1844:L1854" si="1259">SUM(J1844:K1844)</f>
        <v>259</v>
      </c>
      <c r="M1844" s="29">
        <f t="shared" ref="M1844:M1853" si="1260">I1844+L1844</f>
        <v>259</v>
      </c>
      <c r="N1844" s="29">
        <v>0</v>
      </c>
      <c r="O1844" s="31">
        <v>0</v>
      </c>
      <c r="P1844" s="30">
        <f t="shared" ref="P1844:P1854" si="1261">SUM(N1844:O1844)</f>
        <v>0</v>
      </c>
    </row>
    <row r="1845" spans="1:16" ht="19.5" customHeight="1" x14ac:dyDescent="0.2">
      <c r="B1845" s="27" t="s">
        <v>8</v>
      </c>
      <c r="C1845" s="28">
        <v>0</v>
      </c>
      <c r="D1845" s="28">
        <v>30</v>
      </c>
      <c r="E1845" s="28">
        <f t="shared" si="1257"/>
        <v>30</v>
      </c>
      <c r="F1845" s="28">
        <v>0</v>
      </c>
      <c r="G1845" s="28">
        <v>0</v>
      </c>
      <c r="H1845" s="28">
        <v>0</v>
      </c>
      <c r="I1845" s="29">
        <f t="shared" si="1258"/>
        <v>0</v>
      </c>
      <c r="J1845" s="29">
        <v>378</v>
      </c>
      <c r="K1845" s="29">
        <v>375</v>
      </c>
      <c r="L1845" s="29">
        <f t="shared" si="1259"/>
        <v>753</v>
      </c>
      <c r="M1845" s="29">
        <f t="shared" si="1260"/>
        <v>753</v>
      </c>
      <c r="N1845" s="29">
        <v>0</v>
      </c>
      <c r="O1845" s="29">
        <v>0</v>
      </c>
      <c r="P1845" s="30">
        <f t="shared" si="1261"/>
        <v>0</v>
      </c>
    </row>
    <row r="1846" spans="1:16" ht="19.5" customHeight="1" x14ac:dyDescent="0.2">
      <c r="B1846" s="27" t="s">
        <v>50</v>
      </c>
      <c r="C1846" s="28">
        <v>0</v>
      </c>
      <c r="D1846" s="28">
        <v>31</v>
      </c>
      <c r="E1846" s="28">
        <f t="shared" si="1257"/>
        <v>31</v>
      </c>
      <c r="F1846" s="28">
        <v>0</v>
      </c>
      <c r="G1846" s="28">
        <v>0</v>
      </c>
      <c r="H1846" s="28">
        <v>0</v>
      </c>
      <c r="I1846" s="29">
        <f t="shared" si="1258"/>
        <v>0</v>
      </c>
      <c r="J1846" s="28">
        <v>407</v>
      </c>
      <c r="K1846" s="28">
        <v>406</v>
      </c>
      <c r="L1846" s="29">
        <f t="shared" si="1259"/>
        <v>813</v>
      </c>
      <c r="M1846" s="29">
        <f t="shared" si="1260"/>
        <v>813</v>
      </c>
      <c r="N1846" s="28">
        <v>0</v>
      </c>
      <c r="O1846" s="28">
        <v>0</v>
      </c>
      <c r="P1846" s="30">
        <f t="shared" si="1261"/>
        <v>0</v>
      </c>
    </row>
    <row r="1847" spans="1:16" ht="19.5" customHeight="1" x14ac:dyDescent="0.2">
      <c r="B1847" s="27" t="s">
        <v>51</v>
      </c>
      <c r="C1847" s="28">
        <v>0</v>
      </c>
      <c r="D1847" s="28">
        <v>32</v>
      </c>
      <c r="E1847" s="28">
        <f t="shared" si="1257"/>
        <v>32</v>
      </c>
      <c r="F1847" s="28">
        <v>0</v>
      </c>
      <c r="G1847" s="28">
        <v>0</v>
      </c>
      <c r="H1847" s="28">
        <v>0</v>
      </c>
      <c r="I1847" s="29">
        <f t="shared" si="1258"/>
        <v>0</v>
      </c>
      <c r="J1847" s="28">
        <v>497</v>
      </c>
      <c r="K1847" s="28">
        <v>571</v>
      </c>
      <c r="L1847" s="29">
        <f t="shared" si="1259"/>
        <v>1068</v>
      </c>
      <c r="M1847" s="29">
        <f t="shared" si="1260"/>
        <v>1068</v>
      </c>
      <c r="N1847" s="28">
        <v>0</v>
      </c>
      <c r="O1847" s="28">
        <v>0</v>
      </c>
      <c r="P1847" s="30">
        <f t="shared" si="1261"/>
        <v>0</v>
      </c>
    </row>
    <row r="1848" spans="1:16" ht="19.5" customHeight="1" x14ac:dyDescent="0.2">
      <c r="B1848" s="27" t="s">
        <v>53</v>
      </c>
      <c r="C1848" s="28">
        <v>0</v>
      </c>
      <c r="D1848" s="28">
        <v>24</v>
      </c>
      <c r="E1848" s="28">
        <f t="shared" si="1257"/>
        <v>24</v>
      </c>
      <c r="F1848" s="28">
        <v>0</v>
      </c>
      <c r="G1848" s="28">
        <v>0</v>
      </c>
      <c r="H1848" s="28">
        <v>0</v>
      </c>
      <c r="I1848" s="29">
        <f t="shared" si="1258"/>
        <v>0</v>
      </c>
      <c r="J1848" s="28">
        <v>372</v>
      </c>
      <c r="K1848" s="28">
        <v>465</v>
      </c>
      <c r="L1848" s="29">
        <f t="shared" si="1259"/>
        <v>837</v>
      </c>
      <c r="M1848" s="29">
        <f t="shared" si="1260"/>
        <v>837</v>
      </c>
      <c r="N1848" s="28">
        <v>0</v>
      </c>
      <c r="O1848" s="28">
        <v>0</v>
      </c>
      <c r="P1848" s="30">
        <f t="shared" si="1261"/>
        <v>0</v>
      </c>
    </row>
    <row r="1849" spans="1:16" ht="19.5" customHeight="1" x14ac:dyDescent="0.2">
      <c r="B1849" s="27" t="s">
        <v>58</v>
      </c>
      <c r="C1849" s="28">
        <v>0</v>
      </c>
      <c r="D1849" s="28">
        <v>28</v>
      </c>
      <c r="E1849" s="28">
        <f t="shared" si="1257"/>
        <v>28</v>
      </c>
      <c r="F1849" s="28">
        <v>0</v>
      </c>
      <c r="G1849" s="28">
        <v>0</v>
      </c>
      <c r="H1849" s="28">
        <v>0</v>
      </c>
      <c r="I1849" s="29">
        <f t="shared" si="1258"/>
        <v>0</v>
      </c>
      <c r="J1849" s="28">
        <v>661</v>
      </c>
      <c r="K1849" s="28">
        <v>686</v>
      </c>
      <c r="L1849" s="29">
        <f t="shared" si="1259"/>
        <v>1347</v>
      </c>
      <c r="M1849" s="29">
        <f t="shared" si="1260"/>
        <v>1347</v>
      </c>
      <c r="N1849" s="28">
        <v>0</v>
      </c>
      <c r="O1849" s="28">
        <v>0</v>
      </c>
      <c r="P1849" s="30">
        <f t="shared" si="1261"/>
        <v>0</v>
      </c>
    </row>
    <row r="1850" spans="1:16" ht="19.5" customHeight="1" x14ac:dyDescent="0.2">
      <c r="B1850" s="27" t="s">
        <v>4</v>
      </c>
      <c r="C1850" s="28">
        <v>0</v>
      </c>
      <c r="D1850" s="28">
        <v>32</v>
      </c>
      <c r="E1850" s="28">
        <f t="shared" si="1257"/>
        <v>32</v>
      </c>
      <c r="F1850" s="28">
        <v>0</v>
      </c>
      <c r="G1850" s="28">
        <v>0</v>
      </c>
      <c r="H1850" s="28">
        <v>0</v>
      </c>
      <c r="I1850" s="29">
        <f t="shared" si="1258"/>
        <v>0</v>
      </c>
      <c r="J1850" s="28">
        <v>791</v>
      </c>
      <c r="K1850" s="28">
        <v>875</v>
      </c>
      <c r="L1850" s="29">
        <f t="shared" si="1259"/>
        <v>1666</v>
      </c>
      <c r="M1850" s="29">
        <f t="shared" si="1260"/>
        <v>1666</v>
      </c>
      <c r="N1850" s="28">
        <v>0</v>
      </c>
      <c r="O1850" s="28">
        <v>0</v>
      </c>
      <c r="P1850" s="30">
        <f t="shared" si="1261"/>
        <v>0</v>
      </c>
    </row>
    <row r="1851" spans="1:16" ht="19.5" customHeight="1" x14ac:dyDescent="0.2">
      <c r="B1851" s="27" t="s">
        <v>59</v>
      </c>
      <c r="C1851" s="28">
        <v>0</v>
      </c>
      <c r="D1851" s="28">
        <v>36</v>
      </c>
      <c r="E1851" s="28">
        <f t="shared" si="1257"/>
        <v>36</v>
      </c>
      <c r="F1851" s="28">
        <v>0</v>
      </c>
      <c r="G1851" s="28">
        <v>0</v>
      </c>
      <c r="H1851" s="28">
        <v>0</v>
      </c>
      <c r="I1851" s="29">
        <f t="shared" si="1258"/>
        <v>0</v>
      </c>
      <c r="J1851" s="28">
        <v>668</v>
      </c>
      <c r="K1851" s="28">
        <v>663</v>
      </c>
      <c r="L1851" s="29">
        <f t="shared" si="1259"/>
        <v>1331</v>
      </c>
      <c r="M1851" s="29">
        <f t="shared" si="1260"/>
        <v>1331</v>
      </c>
      <c r="N1851" s="28">
        <v>0</v>
      </c>
      <c r="O1851" s="28">
        <v>0</v>
      </c>
      <c r="P1851" s="30">
        <f t="shared" si="1261"/>
        <v>0</v>
      </c>
    </row>
    <row r="1852" spans="1:16" ht="19.5" customHeight="1" x14ac:dyDescent="0.2">
      <c r="B1852" s="27" t="s">
        <v>25</v>
      </c>
      <c r="C1852" s="28">
        <v>0</v>
      </c>
      <c r="D1852" s="28">
        <v>34</v>
      </c>
      <c r="E1852" s="28">
        <f t="shared" si="1257"/>
        <v>34</v>
      </c>
      <c r="F1852" s="28">
        <v>0</v>
      </c>
      <c r="G1852" s="28">
        <v>0</v>
      </c>
      <c r="H1852" s="28">
        <v>0</v>
      </c>
      <c r="I1852" s="29">
        <f t="shared" si="1258"/>
        <v>0</v>
      </c>
      <c r="J1852" s="28">
        <v>556</v>
      </c>
      <c r="K1852" s="28">
        <v>574</v>
      </c>
      <c r="L1852" s="29">
        <f t="shared" si="1259"/>
        <v>1130</v>
      </c>
      <c r="M1852" s="29">
        <f t="shared" si="1260"/>
        <v>1130</v>
      </c>
      <c r="N1852" s="28">
        <v>0</v>
      </c>
      <c r="O1852" s="28">
        <v>0</v>
      </c>
      <c r="P1852" s="30">
        <f t="shared" si="1261"/>
        <v>0</v>
      </c>
    </row>
    <row r="1853" spans="1:16" ht="19.5" customHeight="1" x14ac:dyDescent="0.2">
      <c r="B1853" s="27" t="s">
        <v>19</v>
      </c>
      <c r="C1853" s="28">
        <v>0</v>
      </c>
      <c r="D1853" s="28">
        <v>32</v>
      </c>
      <c r="E1853" s="28">
        <f t="shared" si="1257"/>
        <v>32</v>
      </c>
      <c r="F1853" s="28">
        <v>0</v>
      </c>
      <c r="G1853" s="28">
        <v>0</v>
      </c>
      <c r="H1853" s="28">
        <v>0</v>
      </c>
      <c r="I1853" s="29">
        <f t="shared" si="1258"/>
        <v>0</v>
      </c>
      <c r="J1853" s="28">
        <v>476</v>
      </c>
      <c r="K1853" s="28">
        <v>462</v>
      </c>
      <c r="L1853" s="29">
        <f t="shared" si="1259"/>
        <v>938</v>
      </c>
      <c r="M1853" s="29">
        <f t="shared" si="1260"/>
        <v>938</v>
      </c>
      <c r="N1853" s="28">
        <v>0</v>
      </c>
      <c r="O1853" s="28">
        <v>0</v>
      </c>
      <c r="P1853" s="30">
        <f t="shared" si="1261"/>
        <v>0</v>
      </c>
    </row>
    <row r="1854" spans="1:16" ht="19.5" customHeight="1" x14ac:dyDescent="0.2">
      <c r="B1854" s="27" t="s">
        <v>66</v>
      </c>
      <c r="C1854" s="28">
        <v>0</v>
      </c>
      <c r="D1854" s="28">
        <v>29</v>
      </c>
      <c r="E1854" s="28">
        <f t="shared" si="1257"/>
        <v>29</v>
      </c>
      <c r="F1854" s="28">
        <v>0</v>
      </c>
      <c r="G1854" s="28">
        <v>0</v>
      </c>
      <c r="H1854" s="28">
        <v>0</v>
      </c>
      <c r="I1854" s="29">
        <f t="shared" si="1258"/>
        <v>0</v>
      </c>
      <c r="J1854" s="28">
        <v>487</v>
      </c>
      <c r="K1854" s="28">
        <v>435</v>
      </c>
      <c r="L1854" s="29">
        <f t="shared" si="1259"/>
        <v>922</v>
      </c>
      <c r="M1854" s="29">
        <f>I1854+L1854</f>
        <v>922</v>
      </c>
      <c r="N1854" s="28">
        <v>0</v>
      </c>
      <c r="O1854" s="28">
        <v>0</v>
      </c>
      <c r="P1854" s="30">
        <f t="shared" si="1261"/>
        <v>0</v>
      </c>
    </row>
    <row r="1855" spans="1:16" ht="19.5" customHeight="1" x14ac:dyDescent="0.2">
      <c r="B1855" s="32"/>
      <c r="C1855" s="28"/>
      <c r="D1855" s="28"/>
      <c r="E1855" s="28"/>
      <c r="F1855" s="28"/>
      <c r="G1855" s="28"/>
      <c r="H1855" s="28"/>
      <c r="I1855" s="28"/>
      <c r="J1855" s="28"/>
      <c r="K1855" s="28"/>
      <c r="L1855" s="28"/>
      <c r="M1855" s="28"/>
      <c r="N1855" s="28"/>
      <c r="O1855" s="25"/>
      <c r="P1855" s="30"/>
    </row>
    <row r="1856" spans="1:16" ht="19.5" customHeight="1" x14ac:dyDescent="0.2">
      <c r="A1856" s="4" t="s">
        <v>893</v>
      </c>
      <c r="B1856" s="32" t="s">
        <v>72</v>
      </c>
      <c r="C1856" s="28">
        <f>SUM(C1843:C1854)</f>
        <v>0</v>
      </c>
      <c r="D1856" s="28">
        <f t="shared" ref="D1856:P1856" si="1262">SUM(D1843:D1854)</f>
        <v>357</v>
      </c>
      <c r="E1856" s="28">
        <f t="shared" si="1262"/>
        <v>357</v>
      </c>
      <c r="F1856" s="28">
        <f t="shared" si="1262"/>
        <v>0</v>
      </c>
      <c r="G1856" s="28">
        <f t="shared" si="1262"/>
        <v>0</v>
      </c>
      <c r="H1856" s="28">
        <f t="shared" si="1262"/>
        <v>0</v>
      </c>
      <c r="I1856" s="28">
        <f t="shared" si="1262"/>
        <v>0</v>
      </c>
      <c r="J1856" s="28">
        <f t="shared" si="1262"/>
        <v>5694</v>
      </c>
      <c r="K1856" s="28">
        <f t="shared" si="1262"/>
        <v>5931</v>
      </c>
      <c r="L1856" s="28">
        <f t="shared" si="1262"/>
        <v>11625</v>
      </c>
      <c r="M1856" s="28">
        <f t="shared" si="1262"/>
        <v>11625</v>
      </c>
      <c r="N1856" s="28">
        <f t="shared" si="1262"/>
        <v>0</v>
      </c>
      <c r="O1856" s="28">
        <f t="shared" si="1262"/>
        <v>0</v>
      </c>
      <c r="P1856" s="28">
        <f t="shared" si="1262"/>
        <v>0</v>
      </c>
    </row>
    <row r="1857" spans="1:16" ht="7" customHeight="1" x14ac:dyDescent="0.2">
      <c r="B1857" s="32"/>
      <c r="C1857" s="28"/>
      <c r="D1857" s="28"/>
      <c r="E1857" s="28"/>
      <c r="F1857" s="28"/>
      <c r="G1857" s="28"/>
      <c r="H1857" s="28"/>
      <c r="I1857" s="28"/>
      <c r="J1857" s="28"/>
      <c r="K1857" s="28"/>
      <c r="L1857" s="28"/>
      <c r="M1857" s="28"/>
      <c r="N1857" s="28"/>
      <c r="O1857" s="28"/>
      <c r="P1857" s="30"/>
    </row>
    <row r="1858" spans="1:16" ht="19.5" customHeight="1" x14ac:dyDescent="0.2">
      <c r="B1858" s="33" t="s">
        <v>40</v>
      </c>
      <c r="C1858" s="34">
        <v>0</v>
      </c>
      <c r="D1858" s="34">
        <v>26</v>
      </c>
      <c r="E1858" s="35">
        <f t="shared" ref="E1858:E1860" si="1263">SUM(C1858:D1858)</f>
        <v>26</v>
      </c>
      <c r="F1858" s="34">
        <v>0</v>
      </c>
      <c r="G1858" s="34">
        <v>0</v>
      </c>
      <c r="H1858" s="34">
        <v>0</v>
      </c>
      <c r="I1858" s="36">
        <f t="shared" ref="I1858:I1860" si="1264">SUM(F1858:H1858)</f>
        <v>0</v>
      </c>
      <c r="J1858" s="37">
        <v>421</v>
      </c>
      <c r="K1858" s="37">
        <v>502</v>
      </c>
      <c r="L1858" s="37">
        <f>SUM(J1858:K1858)</f>
        <v>923</v>
      </c>
      <c r="M1858" s="37">
        <f>I1858+L1858</f>
        <v>923</v>
      </c>
      <c r="N1858" s="37">
        <v>0</v>
      </c>
      <c r="O1858" s="37">
        <v>0</v>
      </c>
      <c r="P1858" s="38">
        <f>SUM(N1858:O1858)</f>
        <v>0</v>
      </c>
    </row>
    <row r="1859" spans="1:16" ht="19.5" customHeight="1" x14ac:dyDescent="0.2">
      <c r="B1859" s="27" t="s">
        <v>46</v>
      </c>
      <c r="C1859" s="28">
        <v>0</v>
      </c>
      <c r="D1859" s="28">
        <v>25</v>
      </c>
      <c r="E1859" s="28">
        <f t="shared" si="1263"/>
        <v>25</v>
      </c>
      <c r="F1859" s="28">
        <v>0</v>
      </c>
      <c r="G1859" s="28">
        <v>0</v>
      </c>
      <c r="H1859" s="28">
        <v>0</v>
      </c>
      <c r="I1859" s="29">
        <f t="shared" si="1264"/>
        <v>0</v>
      </c>
      <c r="J1859" s="29">
        <v>309</v>
      </c>
      <c r="K1859" s="29">
        <v>288</v>
      </c>
      <c r="L1859" s="29">
        <f>SUM(J1859:K1859)</f>
        <v>597</v>
      </c>
      <c r="M1859" s="29">
        <f>I1859+L1859</f>
        <v>597</v>
      </c>
      <c r="N1859" s="29">
        <v>0</v>
      </c>
      <c r="O1859" s="31">
        <v>0</v>
      </c>
      <c r="P1859" s="30">
        <f>SUM(N1859:O1859)</f>
        <v>0</v>
      </c>
    </row>
    <row r="1860" spans="1:16" ht="19.5" customHeight="1" x14ac:dyDescent="0.2">
      <c r="B1860" s="27" t="s">
        <v>8</v>
      </c>
      <c r="C1860" s="28">
        <v>0</v>
      </c>
      <c r="D1860" s="28">
        <v>34</v>
      </c>
      <c r="E1860" s="28">
        <f t="shared" si="1263"/>
        <v>34</v>
      </c>
      <c r="F1860" s="28">
        <v>0</v>
      </c>
      <c r="G1860" s="28">
        <v>0</v>
      </c>
      <c r="H1860" s="28">
        <v>0</v>
      </c>
      <c r="I1860" s="29">
        <f t="shared" si="1264"/>
        <v>0</v>
      </c>
      <c r="J1860" s="29">
        <v>586</v>
      </c>
      <c r="K1860" s="29">
        <v>551</v>
      </c>
      <c r="L1860" s="29">
        <f>SUM(J1860:K1860)</f>
        <v>1137</v>
      </c>
      <c r="M1860" s="29">
        <f>I1860+L1860</f>
        <v>1137</v>
      </c>
      <c r="N1860" s="29">
        <v>0</v>
      </c>
      <c r="O1860" s="31">
        <v>0</v>
      </c>
      <c r="P1860" s="30">
        <f>SUM(N1860:O1860)</f>
        <v>0</v>
      </c>
    </row>
    <row r="1861" spans="1:16" ht="19.5" customHeight="1" x14ac:dyDescent="0.2">
      <c r="B1861" s="32"/>
      <c r="C1861" s="28"/>
      <c r="D1861" s="28"/>
      <c r="E1861" s="28"/>
      <c r="F1861" s="28"/>
      <c r="G1861" s="28"/>
      <c r="H1861" s="28"/>
      <c r="I1861" s="28"/>
      <c r="J1861" s="28"/>
      <c r="K1861" s="28"/>
      <c r="L1861" s="28"/>
      <c r="M1861" s="28"/>
      <c r="N1861" s="28"/>
      <c r="O1861" s="28"/>
      <c r="P1861" s="30"/>
    </row>
    <row r="1862" spans="1:16" ht="19.5" customHeight="1" x14ac:dyDescent="0.2">
      <c r="A1862" s="4" t="s">
        <v>894</v>
      </c>
      <c r="B1862" s="32" t="s">
        <v>74</v>
      </c>
      <c r="C1862" s="28">
        <f>SUM(C1846:C1854,C1858:C1860)</f>
        <v>0</v>
      </c>
      <c r="D1862" s="28">
        <f t="shared" ref="D1862:P1862" si="1265">SUM(D1846:D1854,D1858:D1860)</f>
        <v>363</v>
      </c>
      <c r="E1862" s="28">
        <f t="shared" si="1265"/>
        <v>363</v>
      </c>
      <c r="F1862" s="28">
        <f t="shared" si="1265"/>
        <v>0</v>
      </c>
      <c r="G1862" s="28">
        <f t="shared" si="1265"/>
        <v>0</v>
      </c>
      <c r="H1862" s="28">
        <f t="shared" si="1265"/>
        <v>0</v>
      </c>
      <c r="I1862" s="28">
        <f t="shared" si="1265"/>
        <v>0</v>
      </c>
      <c r="J1862" s="28">
        <f t="shared" si="1265"/>
        <v>6231</v>
      </c>
      <c r="K1862" s="28">
        <f t="shared" si="1265"/>
        <v>6478</v>
      </c>
      <c r="L1862" s="28">
        <f t="shared" si="1265"/>
        <v>12709</v>
      </c>
      <c r="M1862" s="28">
        <f t="shared" si="1265"/>
        <v>12709</v>
      </c>
      <c r="N1862" s="28">
        <f t="shared" si="1265"/>
        <v>0</v>
      </c>
      <c r="O1862" s="28">
        <f t="shared" si="1265"/>
        <v>0</v>
      </c>
      <c r="P1862" s="28">
        <f t="shared" si="1265"/>
        <v>0</v>
      </c>
    </row>
    <row r="1863" spans="1:16" ht="7" customHeight="1" x14ac:dyDescent="0.2">
      <c r="B1863" s="39"/>
      <c r="C1863" s="40"/>
      <c r="D1863" s="40"/>
      <c r="E1863" s="40"/>
      <c r="F1863" s="40"/>
      <c r="G1863" s="40"/>
      <c r="H1863" s="40"/>
      <c r="I1863" s="40"/>
      <c r="J1863" s="40"/>
      <c r="K1863" s="40"/>
      <c r="L1863" s="40"/>
      <c r="M1863" s="40"/>
      <c r="N1863" s="40"/>
      <c r="O1863" s="41"/>
      <c r="P1863" s="42"/>
    </row>
    <row r="1864" spans="1:16" ht="19.5" customHeight="1" x14ac:dyDescent="0.2">
      <c r="B1864" s="43"/>
      <c r="C1864" s="43"/>
      <c r="D1864" s="43"/>
      <c r="E1864" s="43"/>
      <c r="F1864" s="43"/>
      <c r="G1864" s="43"/>
      <c r="H1864" s="43"/>
      <c r="I1864" s="43"/>
      <c r="J1864" s="43"/>
      <c r="K1864" s="43"/>
      <c r="L1864" s="43"/>
      <c r="M1864" s="43"/>
      <c r="N1864" s="43"/>
      <c r="O1864" s="44"/>
      <c r="P1864" s="44"/>
    </row>
    <row r="1865" spans="1:16" ht="19.5" customHeight="1" x14ac:dyDescent="0.2">
      <c r="B1865" s="43"/>
      <c r="C1865" s="43"/>
      <c r="D1865" s="43"/>
      <c r="E1865" s="43"/>
      <c r="F1865" s="43"/>
      <c r="G1865" s="43"/>
      <c r="H1865" s="43"/>
      <c r="I1865" s="43"/>
      <c r="J1865" s="43"/>
      <c r="K1865" s="43"/>
      <c r="L1865" s="43"/>
      <c r="M1865" s="43"/>
      <c r="N1865" s="43"/>
      <c r="O1865" s="44"/>
      <c r="P1865" s="44"/>
    </row>
    <row r="1866" spans="1:16" ht="19.5" customHeight="1" x14ac:dyDescent="0.2">
      <c r="B1866" s="10" t="s">
        <v>11</v>
      </c>
      <c r="C1866" s="11"/>
      <c r="D1866" s="12"/>
      <c r="E1866" s="12"/>
      <c r="F1866" s="12" t="s">
        <v>85</v>
      </c>
      <c r="G1866" s="12"/>
      <c r="H1866" s="12"/>
      <c r="I1866" s="12"/>
      <c r="J1866" s="11"/>
      <c r="K1866" s="12"/>
      <c r="L1866" s="12"/>
      <c r="M1866" s="12" t="s">
        <v>77</v>
      </c>
      <c r="N1866" s="12"/>
      <c r="O1866" s="45"/>
      <c r="P1866" s="46"/>
    </row>
    <row r="1867" spans="1:16" ht="19.5" customHeight="1" x14ac:dyDescent="0.2">
      <c r="B1867" s="47"/>
      <c r="C1867" s="14"/>
      <c r="D1867" s="16" t="s">
        <v>31</v>
      </c>
      <c r="E1867" s="16"/>
      <c r="F1867" s="14"/>
      <c r="G1867" s="16" t="s">
        <v>26</v>
      </c>
      <c r="H1867" s="16"/>
      <c r="I1867" s="14" t="s">
        <v>69</v>
      </c>
      <c r="J1867" s="14"/>
      <c r="K1867" s="16" t="s">
        <v>31</v>
      </c>
      <c r="L1867" s="16"/>
      <c r="M1867" s="14"/>
      <c r="N1867" s="16" t="s">
        <v>26</v>
      </c>
      <c r="O1867" s="48"/>
      <c r="P1867" s="49" t="s">
        <v>14</v>
      </c>
    </row>
    <row r="1868" spans="1:16" ht="19.5" customHeight="1" x14ac:dyDescent="0.2">
      <c r="B1868" s="50" t="s">
        <v>35</v>
      </c>
      <c r="C1868" s="14" t="s">
        <v>76</v>
      </c>
      <c r="D1868" s="14" t="s">
        <v>60</v>
      </c>
      <c r="E1868" s="14" t="s">
        <v>38</v>
      </c>
      <c r="F1868" s="14" t="s">
        <v>76</v>
      </c>
      <c r="G1868" s="14" t="s">
        <v>60</v>
      </c>
      <c r="H1868" s="14" t="s">
        <v>38</v>
      </c>
      <c r="I1868" s="17"/>
      <c r="J1868" s="14" t="s">
        <v>76</v>
      </c>
      <c r="K1868" s="14" t="s">
        <v>60</v>
      </c>
      <c r="L1868" s="14" t="s">
        <v>38</v>
      </c>
      <c r="M1868" s="14" t="s">
        <v>76</v>
      </c>
      <c r="N1868" s="14" t="s">
        <v>60</v>
      </c>
      <c r="O1868" s="51" t="s">
        <v>38</v>
      </c>
      <c r="P1868" s="52"/>
    </row>
    <row r="1869" spans="1:16" ht="7" customHeight="1" x14ac:dyDescent="0.2">
      <c r="B1869" s="53"/>
      <c r="C1869" s="14"/>
      <c r="D1869" s="14"/>
      <c r="E1869" s="14"/>
      <c r="F1869" s="14"/>
      <c r="G1869" s="14"/>
      <c r="H1869" s="14"/>
      <c r="I1869" s="14"/>
      <c r="J1869" s="14"/>
      <c r="K1869" s="14"/>
      <c r="L1869" s="14"/>
      <c r="M1869" s="14"/>
      <c r="N1869" s="14"/>
      <c r="O1869" s="51"/>
      <c r="P1869" s="49"/>
    </row>
    <row r="1870" spans="1:16" ht="19.5" customHeight="1" x14ac:dyDescent="0.2">
      <c r="B1870" s="27" t="s">
        <v>40</v>
      </c>
      <c r="C1870" s="28">
        <v>0</v>
      </c>
      <c r="D1870" s="28">
        <v>0</v>
      </c>
      <c r="E1870" s="28">
        <f>SUM(C1870:D1870)</f>
        <v>0</v>
      </c>
      <c r="F1870" s="28">
        <v>0</v>
      </c>
      <c r="G1870" s="28">
        <v>0</v>
      </c>
      <c r="H1870" s="28">
        <f t="shared" ref="H1870:H1881" si="1266">SUM(F1870:G1870)</f>
        <v>0</v>
      </c>
      <c r="I1870" s="28">
        <f>E1870+H1870</f>
        <v>0</v>
      </c>
      <c r="J1870" s="28">
        <v>0</v>
      </c>
      <c r="K1870" s="28">
        <v>0</v>
      </c>
      <c r="L1870" s="28">
        <f>SUM(J1870:K1870)</f>
        <v>0</v>
      </c>
      <c r="M1870" s="28">
        <v>0</v>
      </c>
      <c r="N1870" s="28">
        <v>0</v>
      </c>
      <c r="O1870" s="28">
        <f>SUM(M1870:N1870)</f>
        <v>0</v>
      </c>
      <c r="P1870" s="30">
        <f>L1870+O1870</f>
        <v>0</v>
      </c>
    </row>
    <row r="1871" spans="1:16" ht="19.5" customHeight="1" x14ac:dyDescent="0.2">
      <c r="B1871" s="27" t="s">
        <v>46</v>
      </c>
      <c r="C1871" s="28">
        <v>0</v>
      </c>
      <c r="D1871" s="28">
        <v>0</v>
      </c>
      <c r="E1871" s="28">
        <f t="shared" ref="E1871:E1881" si="1267">SUM(C1871:D1871)</f>
        <v>0</v>
      </c>
      <c r="F1871" s="28">
        <v>0</v>
      </c>
      <c r="G1871" s="28">
        <v>0</v>
      </c>
      <c r="H1871" s="28">
        <f t="shared" si="1266"/>
        <v>0</v>
      </c>
      <c r="I1871" s="28">
        <f>E1871+H1871</f>
        <v>0</v>
      </c>
      <c r="J1871" s="28">
        <v>0</v>
      </c>
      <c r="K1871" s="28">
        <v>0</v>
      </c>
      <c r="L1871" s="28">
        <f t="shared" ref="L1871:L1881" si="1268">SUM(J1871:K1871)</f>
        <v>0</v>
      </c>
      <c r="M1871" s="28">
        <v>0</v>
      </c>
      <c r="N1871" s="25">
        <v>0</v>
      </c>
      <c r="O1871" s="28">
        <f t="shared" ref="O1871:O1881" si="1269">SUM(M1871:N1871)</f>
        <v>0</v>
      </c>
      <c r="P1871" s="30">
        <f t="shared" ref="P1871:P1881" si="1270">L1871+O1871</f>
        <v>0</v>
      </c>
    </row>
    <row r="1872" spans="1:16" ht="19.5" customHeight="1" x14ac:dyDescent="0.2">
      <c r="B1872" s="27" t="s">
        <v>8</v>
      </c>
      <c r="C1872" s="28">
        <v>0</v>
      </c>
      <c r="D1872" s="28">
        <v>0</v>
      </c>
      <c r="E1872" s="28">
        <f t="shared" si="1267"/>
        <v>0</v>
      </c>
      <c r="F1872" s="28">
        <v>0</v>
      </c>
      <c r="G1872" s="28">
        <v>0</v>
      </c>
      <c r="H1872" s="28">
        <f t="shared" si="1266"/>
        <v>0</v>
      </c>
      <c r="I1872" s="28">
        <f>E1872+H1872</f>
        <v>0</v>
      </c>
      <c r="J1872" s="28">
        <v>0</v>
      </c>
      <c r="K1872" s="28">
        <v>0</v>
      </c>
      <c r="L1872" s="28">
        <f t="shared" si="1268"/>
        <v>0</v>
      </c>
      <c r="M1872" s="28">
        <v>0</v>
      </c>
      <c r="N1872" s="28">
        <v>0</v>
      </c>
      <c r="O1872" s="28">
        <f t="shared" si="1269"/>
        <v>0</v>
      </c>
      <c r="P1872" s="30">
        <f t="shared" si="1270"/>
        <v>0</v>
      </c>
    </row>
    <row r="1873" spans="1:16" ht="19.5" customHeight="1" x14ac:dyDescent="0.2">
      <c r="B1873" s="27" t="s">
        <v>50</v>
      </c>
      <c r="C1873" s="28">
        <v>0</v>
      </c>
      <c r="D1873" s="28">
        <v>0</v>
      </c>
      <c r="E1873" s="28">
        <f t="shared" si="1267"/>
        <v>0</v>
      </c>
      <c r="F1873" s="28">
        <v>0</v>
      </c>
      <c r="G1873" s="28">
        <v>0</v>
      </c>
      <c r="H1873" s="28">
        <f t="shared" si="1266"/>
        <v>0</v>
      </c>
      <c r="I1873" s="28">
        <f t="shared" ref="I1873:I1881" si="1271">E1873+H1873</f>
        <v>0</v>
      </c>
      <c r="J1873" s="28">
        <v>0</v>
      </c>
      <c r="K1873" s="28">
        <v>0</v>
      </c>
      <c r="L1873" s="28">
        <f t="shared" si="1268"/>
        <v>0</v>
      </c>
      <c r="M1873" s="28">
        <v>0</v>
      </c>
      <c r="N1873" s="28">
        <v>0</v>
      </c>
      <c r="O1873" s="28">
        <f t="shared" si="1269"/>
        <v>0</v>
      </c>
      <c r="P1873" s="30">
        <f t="shared" si="1270"/>
        <v>0</v>
      </c>
    </row>
    <row r="1874" spans="1:16" ht="19.5" customHeight="1" x14ac:dyDescent="0.2">
      <c r="B1874" s="27" t="s">
        <v>51</v>
      </c>
      <c r="C1874" s="28">
        <v>0</v>
      </c>
      <c r="D1874" s="28">
        <v>0</v>
      </c>
      <c r="E1874" s="28">
        <f t="shared" si="1267"/>
        <v>0</v>
      </c>
      <c r="F1874" s="28">
        <v>0</v>
      </c>
      <c r="G1874" s="28">
        <v>0</v>
      </c>
      <c r="H1874" s="28">
        <f t="shared" si="1266"/>
        <v>0</v>
      </c>
      <c r="I1874" s="28">
        <f t="shared" si="1271"/>
        <v>0</v>
      </c>
      <c r="J1874" s="28">
        <v>0</v>
      </c>
      <c r="K1874" s="28">
        <v>0</v>
      </c>
      <c r="L1874" s="28">
        <f t="shared" si="1268"/>
        <v>0</v>
      </c>
      <c r="M1874" s="28">
        <v>0</v>
      </c>
      <c r="N1874" s="28">
        <v>0</v>
      </c>
      <c r="O1874" s="28">
        <f t="shared" si="1269"/>
        <v>0</v>
      </c>
      <c r="P1874" s="30">
        <f t="shared" si="1270"/>
        <v>0</v>
      </c>
    </row>
    <row r="1875" spans="1:16" ht="19.5" customHeight="1" x14ac:dyDescent="0.2">
      <c r="B1875" s="27" t="s">
        <v>53</v>
      </c>
      <c r="C1875" s="28">
        <v>0</v>
      </c>
      <c r="D1875" s="28">
        <v>0</v>
      </c>
      <c r="E1875" s="28">
        <f t="shared" si="1267"/>
        <v>0</v>
      </c>
      <c r="F1875" s="28">
        <v>0</v>
      </c>
      <c r="G1875" s="28">
        <v>0</v>
      </c>
      <c r="H1875" s="28">
        <f t="shared" si="1266"/>
        <v>0</v>
      </c>
      <c r="I1875" s="28">
        <f t="shared" si="1271"/>
        <v>0</v>
      </c>
      <c r="J1875" s="28">
        <v>0</v>
      </c>
      <c r="K1875" s="28">
        <v>0</v>
      </c>
      <c r="L1875" s="28">
        <f t="shared" si="1268"/>
        <v>0</v>
      </c>
      <c r="M1875" s="28">
        <v>0</v>
      </c>
      <c r="N1875" s="28">
        <v>0</v>
      </c>
      <c r="O1875" s="28">
        <f t="shared" si="1269"/>
        <v>0</v>
      </c>
      <c r="P1875" s="30">
        <f t="shared" si="1270"/>
        <v>0</v>
      </c>
    </row>
    <row r="1876" spans="1:16" ht="19.5" customHeight="1" x14ac:dyDescent="0.2">
      <c r="B1876" s="27" t="s">
        <v>58</v>
      </c>
      <c r="C1876" s="28">
        <v>0</v>
      </c>
      <c r="D1876" s="28">
        <v>0</v>
      </c>
      <c r="E1876" s="28">
        <f t="shared" si="1267"/>
        <v>0</v>
      </c>
      <c r="F1876" s="28">
        <v>0</v>
      </c>
      <c r="G1876" s="28">
        <v>0</v>
      </c>
      <c r="H1876" s="28">
        <f t="shared" si="1266"/>
        <v>0</v>
      </c>
      <c r="I1876" s="28">
        <f t="shared" si="1271"/>
        <v>0</v>
      </c>
      <c r="J1876" s="28">
        <v>0</v>
      </c>
      <c r="K1876" s="28">
        <v>0</v>
      </c>
      <c r="L1876" s="28">
        <f t="shared" si="1268"/>
        <v>0</v>
      </c>
      <c r="M1876" s="28">
        <v>0</v>
      </c>
      <c r="N1876" s="28">
        <v>0</v>
      </c>
      <c r="O1876" s="28">
        <f t="shared" si="1269"/>
        <v>0</v>
      </c>
      <c r="P1876" s="30">
        <f t="shared" si="1270"/>
        <v>0</v>
      </c>
    </row>
    <row r="1877" spans="1:16" ht="19.5" customHeight="1" x14ac:dyDescent="0.2">
      <c r="B1877" s="27" t="s">
        <v>4</v>
      </c>
      <c r="C1877" s="28">
        <v>0</v>
      </c>
      <c r="D1877" s="28">
        <v>0</v>
      </c>
      <c r="E1877" s="28">
        <f t="shared" si="1267"/>
        <v>0</v>
      </c>
      <c r="F1877" s="28">
        <v>0</v>
      </c>
      <c r="G1877" s="28">
        <v>0</v>
      </c>
      <c r="H1877" s="28">
        <f t="shared" si="1266"/>
        <v>0</v>
      </c>
      <c r="I1877" s="28">
        <f t="shared" si="1271"/>
        <v>0</v>
      </c>
      <c r="J1877" s="28">
        <v>0</v>
      </c>
      <c r="K1877" s="28">
        <v>0</v>
      </c>
      <c r="L1877" s="28">
        <f t="shared" si="1268"/>
        <v>0</v>
      </c>
      <c r="M1877" s="28">
        <v>0</v>
      </c>
      <c r="N1877" s="28">
        <v>0</v>
      </c>
      <c r="O1877" s="28">
        <f t="shared" si="1269"/>
        <v>0</v>
      </c>
      <c r="P1877" s="30">
        <f t="shared" si="1270"/>
        <v>0</v>
      </c>
    </row>
    <row r="1878" spans="1:16" ht="19.5" customHeight="1" x14ac:dyDescent="0.2">
      <c r="B1878" s="27" t="s">
        <v>59</v>
      </c>
      <c r="C1878" s="28">
        <v>0</v>
      </c>
      <c r="D1878" s="28">
        <v>0</v>
      </c>
      <c r="E1878" s="28">
        <f t="shared" si="1267"/>
        <v>0</v>
      </c>
      <c r="F1878" s="28">
        <v>0</v>
      </c>
      <c r="G1878" s="28">
        <v>0</v>
      </c>
      <c r="H1878" s="28">
        <f t="shared" si="1266"/>
        <v>0</v>
      </c>
      <c r="I1878" s="28">
        <f t="shared" si="1271"/>
        <v>0</v>
      </c>
      <c r="J1878" s="28">
        <v>0</v>
      </c>
      <c r="K1878" s="28">
        <v>0</v>
      </c>
      <c r="L1878" s="28">
        <f t="shared" si="1268"/>
        <v>0</v>
      </c>
      <c r="M1878" s="28">
        <v>0</v>
      </c>
      <c r="N1878" s="28">
        <v>0</v>
      </c>
      <c r="O1878" s="28">
        <f t="shared" si="1269"/>
        <v>0</v>
      </c>
      <c r="P1878" s="30">
        <f t="shared" si="1270"/>
        <v>0</v>
      </c>
    </row>
    <row r="1879" spans="1:16" ht="19.5" customHeight="1" x14ac:dyDescent="0.2">
      <c r="B1879" s="27" t="s">
        <v>25</v>
      </c>
      <c r="C1879" s="28">
        <v>0</v>
      </c>
      <c r="D1879" s="28">
        <v>0</v>
      </c>
      <c r="E1879" s="28">
        <f t="shared" si="1267"/>
        <v>0</v>
      </c>
      <c r="F1879" s="28">
        <v>0</v>
      </c>
      <c r="G1879" s="28">
        <v>0</v>
      </c>
      <c r="H1879" s="28">
        <f t="shared" si="1266"/>
        <v>0</v>
      </c>
      <c r="I1879" s="28">
        <f t="shared" si="1271"/>
        <v>0</v>
      </c>
      <c r="J1879" s="28">
        <v>0</v>
      </c>
      <c r="K1879" s="28">
        <v>0</v>
      </c>
      <c r="L1879" s="28">
        <f t="shared" si="1268"/>
        <v>0</v>
      </c>
      <c r="M1879" s="28">
        <v>0</v>
      </c>
      <c r="N1879" s="28">
        <v>0</v>
      </c>
      <c r="O1879" s="28">
        <f t="shared" si="1269"/>
        <v>0</v>
      </c>
      <c r="P1879" s="30">
        <f t="shared" si="1270"/>
        <v>0</v>
      </c>
    </row>
    <row r="1880" spans="1:16" ht="19.5" customHeight="1" x14ac:dyDescent="0.2">
      <c r="B1880" s="27" t="s">
        <v>19</v>
      </c>
      <c r="C1880" s="28">
        <v>0</v>
      </c>
      <c r="D1880" s="28">
        <v>0</v>
      </c>
      <c r="E1880" s="28">
        <f t="shared" si="1267"/>
        <v>0</v>
      </c>
      <c r="F1880" s="28">
        <v>0</v>
      </c>
      <c r="G1880" s="28">
        <v>0</v>
      </c>
      <c r="H1880" s="28">
        <f t="shared" si="1266"/>
        <v>0</v>
      </c>
      <c r="I1880" s="28">
        <f t="shared" si="1271"/>
        <v>0</v>
      </c>
      <c r="J1880" s="28">
        <v>0</v>
      </c>
      <c r="K1880" s="28">
        <v>0</v>
      </c>
      <c r="L1880" s="28">
        <f t="shared" si="1268"/>
        <v>0</v>
      </c>
      <c r="M1880" s="28">
        <v>0</v>
      </c>
      <c r="N1880" s="28">
        <v>0</v>
      </c>
      <c r="O1880" s="28">
        <f t="shared" si="1269"/>
        <v>0</v>
      </c>
      <c r="P1880" s="30">
        <f t="shared" si="1270"/>
        <v>0</v>
      </c>
    </row>
    <row r="1881" spans="1:16" ht="19.5" customHeight="1" x14ac:dyDescent="0.2">
      <c r="B1881" s="27" t="s">
        <v>66</v>
      </c>
      <c r="C1881" s="28">
        <v>0</v>
      </c>
      <c r="D1881" s="28">
        <v>0</v>
      </c>
      <c r="E1881" s="28">
        <f t="shared" si="1267"/>
        <v>0</v>
      </c>
      <c r="F1881" s="28">
        <v>0</v>
      </c>
      <c r="G1881" s="28">
        <v>0</v>
      </c>
      <c r="H1881" s="28">
        <f t="shared" si="1266"/>
        <v>0</v>
      </c>
      <c r="I1881" s="28">
        <f t="shared" si="1271"/>
        <v>0</v>
      </c>
      <c r="J1881" s="28">
        <v>0</v>
      </c>
      <c r="K1881" s="28">
        <v>0</v>
      </c>
      <c r="L1881" s="28">
        <f t="shared" si="1268"/>
        <v>0</v>
      </c>
      <c r="M1881" s="28">
        <v>0</v>
      </c>
      <c r="N1881" s="28">
        <v>0</v>
      </c>
      <c r="O1881" s="28">
        <f t="shared" si="1269"/>
        <v>0</v>
      </c>
      <c r="P1881" s="30">
        <f t="shared" si="1270"/>
        <v>0</v>
      </c>
    </row>
    <row r="1882" spans="1:16" ht="19.5" customHeight="1" x14ac:dyDescent="0.2">
      <c r="B1882" s="32"/>
      <c r="C1882" s="28"/>
      <c r="D1882" s="28"/>
      <c r="E1882" s="28"/>
      <c r="F1882" s="28"/>
      <c r="G1882" s="28"/>
      <c r="H1882" s="28"/>
      <c r="I1882" s="28"/>
      <c r="J1882" s="28"/>
      <c r="K1882" s="28"/>
      <c r="L1882" s="28"/>
      <c r="M1882" s="28"/>
      <c r="N1882" s="28"/>
      <c r="O1882" s="28"/>
      <c r="P1882" s="30"/>
    </row>
    <row r="1883" spans="1:16" ht="19.5" customHeight="1" x14ac:dyDescent="0.2">
      <c r="A1883" s="4" t="s">
        <v>895</v>
      </c>
      <c r="B1883" s="32" t="s">
        <v>72</v>
      </c>
      <c r="C1883" s="28">
        <f>SUM(C1870:C1881)</f>
        <v>0</v>
      </c>
      <c r="D1883" s="28">
        <f t="shared" ref="D1883:P1883" si="1272">SUM(D1870:D1881)</f>
        <v>0</v>
      </c>
      <c r="E1883" s="28">
        <f t="shared" si="1272"/>
        <v>0</v>
      </c>
      <c r="F1883" s="28">
        <f t="shared" si="1272"/>
        <v>0</v>
      </c>
      <c r="G1883" s="28">
        <f t="shared" si="1272"/>
        <v>0</v>
      </c>
      <c r="H1883" s="28">
        <f t="shared" si="1272"/>
        <v>0</v>
      </c>
      <c r="I1883" s="28">
        <f t="shared" si="1272"/>
        <v>0</v>
      </c>
      <c r="J1883" s="28">
        <f t="shared" si="1272"/>
        <v>0</v>
      </c>
      <c r="K1883" s="28">
        <f t="shared" si="1272"/>
        <v>0</v>
      </c>
      <c r="L1883" s="28">
        <f t="shared" si="1272"/>
        <v>0</v>
      </c>
      <c r="M1883" s="28">
        <f t="shared" si="1272"/>
        <v>0</v>
      </c>
      <c r="N1883" s="28">
        <f t="shared" si="1272"/>
        <v>0</v>
      </c>
      <c r="O1883" s="28">
        <f t="shared" si="1272"/>
        <v>0</v>
      </c>
      <c r="P1883" s="28">
        <f t="shared" si="1272"/>
        <v>0</v>
      </c>
    </row>
    <row r="1884" spans="1:16" ht="7" customHeight="1" x14ac:dyDescent="0.2">
      <c r="B1884" s="32"/>
      <c r="C1884" s="28"/>
      <c r="D1884" s="28"/>
      <c r="E1884" s="28"/>
      <c r="F1884" s="28"/>
      <c r="G1884" s="28"/>
      <c r="H1884" s="28"/>
      <c r="I1884" s="28"/>
      <c r="J1884" s="28"/>
      <c r="K1884" s="28"/>
      <c r="L1884" s="28"/>
      <c r="M1884" s="28"/>
      <c r="N1884" s="28"/>
      <c r="O1884" s="28"/>
      <c r="P1884" s="30"/>
    </row>
    <row r="1885" spans="1:16" ht="19.5" customHeight="1" x14ac:dyDescent="0.2">
      <c r="B1885" s="33" t="s">
        <v>40</v>
      </c>
      <c r="C1885" s="34">
        <v>0</v>
      </c>
      <c r="D1885" s="34">
        <v>0</v>
      </c>
      <c r="E1885" s="34">
        <f t="shared" ref="E1885:E1887" si="1273">SUM(C1885:D1885)</f>
        <v>0</v>
      </c>
      <c r="F1885" s="34">
        <v>0</v>
      </c>
      <c r="G1885" s="34">
        <v>0</v>
      </c>
      <c r="H1885" s="34">
        <f t="shared" ref="H1885:H1887" si="1274">SUM(F1885:G1885)</f>
        <v>0</v>
      </c>
      <c r="I1885" s="34">
        <f t="shared" ref="I1885:I1887" si="1275">E1885+H1885</f>
        <v>0</v>
      </c>
      <c r="J1885" s="34">
        <v>0</v>
      </c>
      <c r="K1885" s="34">
        <v>0</v>
      </c>
      <c r="L1885" s="34">
        <f t="shared" ref="L1885:L1887" si="1276">SUM(J1885:K1885)</f>
        <v>0</v>
      </c>
      <c r="M1885" s="34">
        <v>0</v>
      </c>
      <c r="N1885" s="34">
        <v>0</v>
      </c>
      <c r="O1885" s="34">
        <f t="shared" ref="O1885:O1887" si="1277">SUM(M1885:N1885)</f>
        <v>0</v>
      </c>
      <c r="P1885" s="38">
        <f t="shared" ref="P1885:P1887" si="1278">L1885+O1885</f>
        <v>0</v>
      </c>
    </row>
    <row r="1886" spans="1:16" ht="19.5" customHeight="1" x14ac:dyDescent="0.2">
      <c r="B1886" s="27" t="s">
        <v>46</v>
      </c>
      <c r="C1886" s="28">
        <v>0</v>
      </c>
      <c r="D1886" s="28">
        <v>0</v>
      </c>
      <c r="E1886" s="28">
        <f t="shared" si="1273"/>
        <v>0</v>
      </c>
      <c r="F1886" s="28">
        <v>0</v>
      </c>
      <c r="G1886" s="28">
        <v>0</v>
      </c>
      <c r="H1886" s="28">
        <f t="shared" si="1274"/>
        <v>0</v>
      </c>
      <c r="I1886" s="28">
        <f t="shared" si="1275"/>
        <v>0</v>
      </c>
      <c r="J1886" s="28">
        <v>0</v>
      </c>
      <c r="K1886" s="28">
        <v>0</v>
      </c>
      <c r="L1886" s="28">
        <f t="shared" si="1276"/>
        <v>0</v>
      </c>
      <c r="M1886" s="28">
        <v>0</v>
      </c>
      <c r="N1886" s="25">
        <v>0</v>
      </c>
      <c r="O1886" s="28">
        <f t="shared" si="1277"/>
        <v>0</v>
      </c>
      <c r="P1886" s="30">
        <f t="shared" si="1278"/>
        <v>0</v>
      </c>
    </row>
    <row r="1887" spans="1:16" ht="19.5" customHeight="1" x14ac:dyDescent="0.2">
      <c r="B1887" s="27" t="s">
        <v>8</v>
      </c>
      <c r="C1887" s="28">
        <v>0</v>
      </c>
      <c r="D1887" s="28">
        <v>0</v>
      </c>
      <c r="E1887" s="28">
        <f t="shared" si="1273"/>
        <v>0</v>
      </c>
      <c r="F1887" s="28">
        <v>0</v>
      </c>
      <c r="G1887" s="28">
        <v>0</v>
      </c>
      <c r="H1887" s="28">
        <f t="shared" si="1274"/>
        <v>0</v>
      </c>
      <c r="I1887" s="28">
        <f t="shared" si="1275"/>
        <v>0</v>
      </c>
      <c r="J1887" s="28">
        <v>0</v>
      </c>
      <c r="K1887" s="28">
        <v>0</v>
      </c>
      <c r="L1887" s="28">
        <f t="shared" si="1276"/>
        <v>0</v>
      </c>
      <c r="M1887" s="28">
        <v>0</v>
      </c>
      <c r="N1887" s="28">
        <v>0</v>
      </c>
      <c r="O1887" s="28">
        <f t="shared" si="1277"/>
        <v>0</v>
      </c>
      <c r="P1887" s="30">
        <f t="shared" si="1278"/>
        <v>0</v>
      </c>
    </row>
    <row r="1888" spans="1:16" ht="19.5" customHeight="1" x14ac:dyDescent="0.2">
      <c r="B1888" s="32"/>
      <c r="C1888" s="28"/>
      <c r="D1888" s="28"/>
      <c r="E1888" s="28"/>
      <c r="F1888" s="28"/>
      <c r="G1888" s="28"/>
      <c r="H1888" s="28"/>
      <c r="I1888" s="28"/>
      <c r="J1888" s="28"/>
      <c r="K1888" s="28"/>
      <c r="L1888" s="28"/>
      <c r="M1888" s="28"/>
      <c r="N1888" s="28"/>
      <c r="O1888" s="28"/>
      <c r="P1888" s="30"/>
    </row>
    <row r="1889" spans="1:16" ht="19.5" customHeight="1" x14ac:dyDescent="0.2">
      <c r="A1889" s="4" t="s">
        <v>896</v>
      </c>
      <c r="B1889" s="32" t="s">
        <v>74</v>
      </c>
      <c r="C1889" s="28">
        <f>SUM(C1873:C1881,C1885:C1887)</f>
        <v>0</v>
      </c>
      <c r="D1889" s="28">
        <f t="shared" ref="D1889:P1889" si="1279">SUM(D1873:D1881,D1885:D1887)</f>
        <v>0</v>
      </c>
      <c r="E1889" s="28">
        <f t="shared" si="1279"/>
        <v>0</v>
      </c>
      <c r="F1889" s="28">
        <f t="shared" si="1279"/>
        <v>0</v>
      </c>
      <c r="G1889" s="28">
        <f t="shared" si="1279"/>
        <v>0</v>
      </c>
      <c r="H1889" s="28">
        <f t="shared" si="1279"/>
        <v>0</v>
      </c>
      <c r="I1889" s="28">
        <f t="shared" si="1279"/>
        <v>0</v>
      </c>
      <c r="J1889" s="28">
        <f t="shared" si="1279"/>
        <v>0</v>
      </c>
      <c r="K1889" s="28">
        <f t="shared" si="1279"/>
        <v>0</v>
      </c>
      <c r="L1889" s="28">
        <f t="shared" si="1279"/>
        <v>0</v>
      </c>
      <c r="M1889" s="28">
        <f t="shared" si="1279"/>
        <v>0</v>
      </c>
      <c r="N1889" s="28">
        <f t="shared" si="1279"/>
        <v>0</v>
      </c>
      <c r="O1889" s="28">
        <f t="shared" si="1279"/>
        <v>0</v>
      </c>
      <c r="P1889" s="28">
        <f t="shared" si="1279"/>
        <v>0</v>
      </c>
    </row>
    <row r="1890" spans="1:16" ht="7" customHeight="1" x14ac:dyDescent="0.2">
      <c r="B1890" s="39"/>
      <c r="C1890" s="40"/>
      <c r="D1890" s="40"/>
      <c r="E1890" s="40"/>
      <c r="F1890" s="40"/>
      <c r="G1890" s="40"/>
      <c r="H1890" s="40"/>
      <c r="I1890" s="40"/>
      <c r="J1890" s="40"/>
      <c r="K1890" s="40"/>
      <c r="L1890" s="40"/>
      <c r="M1890" s="40"/>
      <c r="N1890" s="40"/>
      <c r="O1890" s="40"/>
      <c r="P1890" s="54"/>
    </row>
    <row r="1891" spans="1:16" ht="19.5" customHeight="1" x14ac:dyDescent="0.2">
      <c r="B1891" s="81" t="str">
        <f>B1837</f>
        <v>令　和　４　年　空　港　管　理　状　況　調　書</v>
      </c>
      <c r="C1891" s="81"/>
      <c r="D1891" s="81"/>
      <c r="E1891" s="81"/>
      <c r="F1891" s="81"/>
      <c r="G1891" s="81"/>
      <c r="H1891" s="81"/>
      <c r="I1891" s="81"/>
      <c r="J1891" s="81"/>
      <c r="K1891" s="81"/>
      <c r="L1891" s="81"/>
      <c r="M1891" s="81"/>
      <c r="N1891" s="81"/>
      <c r="O1891" s="81"/>
      <c r="P1891" s="81"/>
    </row>
    <row r="1892" spans="1:16" ht="19.5" customHeight="1" x14ac:dyDescent="0.2">
      <c r="B1892" s="6" t="s">
        <v>2</v>
      </c>
      <c r="C1892" s="6" t="s">
        <v>716</v>
      </c>
      <c r="D1892" s="43"/>
      <c r="E1892" s="43"/>
      <c r="F1892" s="43"/>
      <c r="G1892" s="43"/>
      <c r="H1892" s="43"/>
      <c r="I1892" s="43"/>
      <c r="J1892" s="43"/>
      <c r="K1892" s="43"/>
      <c r="L1892" s="43"/>
      <c r="M1892" s="43"/>
      <c r="N1892" s="43"/>
      <c r="O1892" s="44"/>
      <c r="P1892" s="44"/>
    </row>
    <row r="1893" spans="1:16" ht="19.5" customHeight="1" x14ac:dyDescent="0.2">
      <c r="B1893" s="10" t="s">
        <v>11</v>
      </c>
      <c r="C1893" s="11"/>
      <c r="D1893" s="12" t="s">
        <v>17</v>
      </c>
      <c r="E1893" s="12"/>
      <c r="F1893" s="82" t="s">
        <v>83</v>
      </c>
      <c r="G1893" s="83"/>
      <c r="H1893" s="83"/>
      <c r="I1893" s="83"/>
      <c r="J1893" s="83"/>
      <c r="K1893" s="83"/>
      <c r="L1893" s="83"/>
      <c r="M1893" s="84"/>
      <c r="N1893" s="82" t="s">
        <v>701</v>
      </c>
      <c r="O1893" s="83"/>
      <c r="P1893" s="85"/>
    </row>
    <row r="1894" spans="1:16" ht="19.5" customHeight="1" x14ac:dyDescent="0.2">
      <c r="B1894" s="13"/>
      <c r="C1894" s="14" t="s">
        <v>23</v>
      </c>
      <c r="D1894" s="14" t="s">
        <v>5</v>
      </c>
      <c r="E1894" s="14" t="s">
        <v>30</v>
      </c>
      <c r="F1894" s="14"/>
      <c r="G1894" s="15" t="s">
        <v>31</v>
      </c>
      <c r="H1894" s="15"/>
      <c r="I1894" s="16"/>
      <c r="J1894" s="14"/>
      <c r="K1894" s="16" t="s">
        <v>26</v>
      </c>
      <c r="L1894" s="16"/>
      <c r="M1894" s="14" t="s">
        <v>14</v>
      </c>
      <c r="N1894" s="17" t="s">
        <v>393</v>
      </c>
      <c r="O1894" s="18" t="s">
        <v>67</v>
      </c>
      <c r="P1894" s="19" t="s">
        <v>69</v>
      </c>
    </row>
    <row r="1895" spans="1:16" ht="19.5" customHeight="1" x14ac:dyDescent="0.2">
      <c r="B1895" s="13" t="s">
        <v>35</v>
      </c>
      <c r="C1895" s="17"/>
      <c r="D1895" s="17"/>
      <c r="E1895" s="17"/>
      <c r="F1895" s="14" t="s">
        <v>36</v>
      </c>
      <c r="G1895" s="14" t="s">
        <v>41</v>
      </c>
      <c r="H1895" s="14" t="s">
        <v>44</v>
      </c>
      <c r="I1895" s="14" t="s">
        <v>38</v>
      </c>
      <c r="J1895" s="14" t="s">
        <v>36</v>
      </c>
      <c r="K1895" s="14" t="s">
        <v>41</v>
      </c>
      <c r="L1895" s="14" t="s">
        <v>38</v>
      </c>
      <c r="M1895" s="17"/>
      <c r="N1895" s="20"/>
      <c r="O1895" s="21"/>
      <c r="P1895" s="22"/>
    </row>
    <row r="1896" spans="1:16" ht="7" customHeight="1" x14ac:dyDescent="0.2">
      <c r="B1896" s="23"/>
      <c r="C1896" s="14"/>
      <c r="D1896" s="14"/>
      <c r="E1896" s="14"/>
      <c r="F1896" s="14"/>
      <c r="G1896" s="14"/>
      <c r="H1896" s="14"/>
      <c r="I1896" s="14"/>
      <c r="J1896" s="14"/>
      <c r="K1896" s="14"/>
      <c r="L1896" s="14"/>
      <c r="M1896" s="14"/>
      <c r="N1896" s="24"/>
      <c r="O1896" s="25"/>
      <c r="P1896" s="26"/>
    </row>
    <row r="1897" spans="1:16" ht="19.5" customHeight="1" x14ac:dyDescent="0.2">
      <c r="B1897" s="27" t="s">
        <v>40</v>
      </c>
      <c r="C1897" s="28">
        <v>0</v>
      </c>
      <c r="D1897" s="28">
        <v>114</v>
      </c>
      <c r="E1897" s="28">
        <f>SUM(C1897:D1897)</f>
        <v>114</v>
      </c>
      <c r="F1897" s="28">
        <v>0</v>
      </c>
      <c r="G1897" s="28">
        <v>0</v>
      </c>
      <c r="H1897" s="28">
        <v>0</v>
      </c>
      <c r="I1897" s="29">
        <f>SUM(F1897:H1897)</f>
        <v>0</v>
      </c>
      <c r="J1897" s="29">
        <v>4849</v>
      </c>
      <c r="K1897" s="29">
        <v>3919</v>
      </c>
      <c r="L1897" s="29">
        <f>SUM(J1897:K1897)</f>
        <v>8768</v>
      </c>
      <c r="M1897" s="29">
        <f>I1897+L1897</f>
        <v>8768</v>
      </c>
      <c r="N1897" s="29">
        <v>108</v>
      </c>
      <c r="O1897" s="29">
        <v>0</v>
      </c>
      <c r="P1897" s="30">
        <f>SUM(N1897:O1897)</f>
        <v>108</v>
      </c>
    </row>
    <row r="1898" spans="1:16" ht="19.5" customHeight="1" x14ac:dyDescent="0.2">
      <c r="B1898" s="27" t="s">
        <v>46</v>
      </c>
      <c r="C1898" s="28">
        <v>0</v>
      </c>
      <c r="D1898" s="28">
        <v>113</v>
      </c>
      <c r="E1898" s="28">
        <f t="shared" ref="E1898:E1908" si="1280">SUM(C1898:D1898)</f>
        <v>113</v>
      </c>
      <c r="F1898" s="28">
        <v>0</v>
      </c>
      <c r="G1898" s="28">
        <v>0</v>
      </c>
      <c r="H1898" s="28">
        <v>0</v>
      </c>
      <c r="I1898" s="29">
        <f t="shared" ref="I1898:I1908" si="1281">SUM(F1898:H1898)</f>
        <v>0</v>
      </c>
      <c r="J1898" s="29">
        <v>3547</v>
      </c>
      <c r="K1898" s="29">
        <v>3139</v>
      </c>
      <c r="L1898" s="29">
        <f t="shared" ref="L1898:L1908" si="1282">SUM(J1898:K1898)</f>
        <v>6686</v>
      </c>
      <c r="M1898" s="29">
        <f t="shared" ref="M1898:M1907" si="1283">I1898+L1898</f>
        <v>6686</v>
      </c>
      <c r="N1898" s="29">
        <v>128</v>
      </c>
      <c r="O1898" s="31">
        <v>0</v>
      </c>
      <c r="P1898" s="30">
        <f t="shared" ref="P1898:P1908" si="1284">SUM(N1898:O1898)</f>
        <v>128</v>
      </c>
    </row>
    <row r="1899" spans="1:16" ht="19.5" customHeight="1" x14ac:dyDescent="0.2">
      <c r="B1899" s="27" t="s">
        <v>8</v>
      </c>
      <c r="C1899" s="28">
        <v>0</v>
      </c>
      <c r="D1899" s="28">
        <v>118</v>
      </c>
      <c r="E1899" s="28">
        <f t="shared" si="1280"/>
        <v>118</v>
      </c>
      <c r="F1899" s="28">
        <v>0</v>
      </c>
      <c r="G1899" s="28">
        <v>0</v>
      </c>
      <c r="H1899" s="28">
        <v>0</v>
      </c>
      <c r="I1899" s="29">
        <f t="shared" si="1281"/>
        <v>0</v>
      </c>
      <c r="J1899" s="29">
        <v>4077</v>
      </c>
      <c r="K1899" s="29">
        <v>3751</v>
      </c>
      <c r="L1899" s="29">
        <f t="shared" si="1282"/>
        <v>7828</v>
      </c>
      <c r="M1899" s="29">
        <f t="shared" si="1283"/>
        <v>7828</v>
      </c>
      <c r="N1899" s="29">
        <v>114</v>
      </c>
      <c r="O1899" s="29">
        <v>0</v>
      </c>
      <c r="P1899" s="30">
        <f t="shared" si="1284"/>
        <v>114</v>
      </c>
    </row>
    <row r="1900" spans="1:16" ht="19.5" customHeight="1" x14ac:dyDescent="0.2">
      <c r="B1900" s="27" t="s">
        <v>50</v>
      </c>
      <c r="C1900" s="28">
        <v>0</v>
      </c>
      <c r="D1900" s="28">
        <v>166</v>
      </c>
      <c r="E1900" s="28">
        <f t="shared" si="1280"/>
        <v>166</v>
      </c>
      <c r="F1900" s="28">
        <v>0</v>
      </c>
      <c r="G1900" s="28">
        <v>0</v>
      </c>
      <c r="H1900" s="28">
        <v>0</v>
      </c>
      <c r="I1900" s="29">
        <f t="shared" si="1281"/>
        <v>0</v>
      </c>
      <c r="J1900" s="28">
        <v>3726</v>
      </c>
      <c r="K1900" s="28">
        <v>4163</v>
      </c>
      <c r="L1900" s="29">
        <f t="shared" si="1282"/>
        <v>7889</v>
      </c>
      <c r="M1900" s="29">
        <f t="shared" si="1283"/>
        <v>7889</v>
      </c>
      <c r="N1900" s="28">
        <v>182</v>
      </c>
      <c r="O1900" s="28">
        <v>0</v>
      </c>
      <c r="P1900" s="30">
        <f t="shared" si="1284"/>
        <v>182</v>
      </c>
    </row>
    <row r="1901" spans="1:16" ht="19.5" customHeight="1" x14ac:dyDescent="0.2">
      <c r="B1901" s="27" t="s">
        <v>51</v>
      </c>
      <c r="C1901" s="28">
        <v>0</v>
      </c>
      <c r="D1901" s="28">
        <v>172</v>
      </c>
      <c r="E1901" s="28">
        <f t="shared" si="1280"/>
        <v>172</v>
      </c>
      <c r="F1901" s="28">
        <v>0</v>
      </c>
      <c r="G1901" s="28">
        <v>0</v>
      </c>
      <c r="H1901" s="28">
        <v>0</v>
      </c>
      <c r="I1901" s="29">
        <f t="shared" si="1281"/>
        <v>0</v>
      </c>
      <c r="J1901" s="28">
        <v>5521</v>
      </c>
      <c r="K1901" s="28">
        <v>5081</v>
      </c>
      <c r="L1901" s="29">
        <f t="shared" si="1282"/>
        <v>10602</v>
      </c>
      <c r="M1901" s="29">
        <f t="shared" si="1283"/>
        <v>10602</v>
      </c>
      <c r="N1901" s="28">
        <v>190</v>
      </c>
      <c r="O1901" s="28">
        <v>0</v>
      </c>
      <c r="P1901" s="30">
        <f t="shared" si="1284"/>
        <v>190</v>
      </c>
    </row>
    <row r="1902" spans="1:16" ht="19.5" customHeight="1" x14ac:dyDescent="0.2">
      <c r="B1902" s="27" t="s">
        <v>53</v>
      </c>
      <c r="C1902" s="28">
        <v>0</v>
      </c>
      <c r="D1902" s="28">
        <v>139</v>
      </c>
      <c r="E1902" s="28">
        <f t="shared" si="1280"/>
        <v>139</v>
      </c>
      <c r="F1902" s="28">
        <v>0</v>
      </c>
      <c r="G1902" s="28">
        <v>0</v>
      </c>
      <c r="H1902" s="28">
        <v>0</v>
      </c>
      <c r="I1902" s="29">
        <f t="shared" si="1281"/>
        <v>0</v>
      </c>
      <c r="J1902" s="28">
        <v>5745</v>
      </c>
      <c r="K1902" s="28">
        <v>5718</v>
      </c>
      <c r="L1902" s="29">
        <f t="shared" si="1282"/>
        <v>11463</v>
      </c>
      <c r="M1902" s="29">
        <f t="shared" si="1283"/>
        <v>11463</v>
      </c>
      <c r="N1902" s="28">
        <v>182</v>
      </c>
      <c r="O1902" s="28">
        <v>0</v>
      </c>
      <c r="P1902" s="30">
        <f t="shared" si="1284"/>
        <v>182</v>
      </c>
    </row>
    <row r="1903" spans="1:16" ht="19.5" customHeight="1" x14ac:dyDescent="0.2">
      <c r="B1903" s="27" t="s">
        <v>58</v>
      </c>
      <c r="C1903" s="28">
        <v>0</v>
      </c>
      <c r="D1903" s="28">
        <v>144</v>
      </c>
      <c r="E1903" s="28">
        <f t="shared" si="1280"/>
        <v>144</v>
      </c>
      <c r="F1903" s="28">
        <v>0</v>
      </c>
      <c r="G1903" s="28">
        <v>0</v>
      </c>
      <c r="H1903" s="28">
        <v>0</v>
      </c>
      <c r="I1903" s="29">
        <f t="shared" si="1281"/>
        <v>0</v>
      </c>
      <c r="J1903" s="28">
        <v>6700</v>
      </c>
      <c r="K1903" s="28">
        <v>7446</v>
      </c>
      <c r="L1903" s="29">
        <f t="shared" si="1282"/>
        <v>14146</v>
      </c>
      <c r="M1903" s="29">
        <f t="shared" si="1283"/>
        <v>14146</v>
      </c>
      <c r="N1903" s="28">
        <v>176</v>
      </c>
      <c r="O1903" s="28">
        <v>0</v>
      </c>
      <c r="P1903" s="30">
        <f t="shared" si="1284"/>
        <v>176</v>
      </c>
    </row>
    <row r="1904" spans="1:16" ht="19.5" customHeight="1" x14ac:dyDescent="0.2">
      <c r="B1904" s="27" t="s">
        <v>4</v>
      </c>
      <c r="C1904" s="28">
        <v>0</v>
      </c>
      <c r="D1904" s="28">
        <v>135</v>
      </c>
      <c r="E1904" s="28">
        <f t="shared" si="1280"/>
        <v>135</v>
      </c>
      <c r="F1904" s="28">
        <v>0</v>
      </c>
      <c r="G1904" s="28">
        <v>0</v>
      </c>
      <c r="H1904" s="28">
        <v>0</v>
      </c>
      <c r="I1904" s="29">
        <f t="shared" si="1281"/>
        <v>0</v>
      </c>
      <c r="J1904" s="28">
        <v>7768</v>
      </c>
      <c r="K1904" s="28">
        <v>7758</v>
      </c>
      <c r="L1904" s="29">
        <f t="shared" si="1282"/>
        <v>15526</v>
      </c>
      <c r="M1904" s="29">
        <f t="shared" si="1283"/>
        <v>15526</v>
      </c>
      <c r="N1904" s="28">
        <v>161</v>
      </c>
      <c r="O1904" s="28">
        <v>0</v>
      </c>
      <c r="P1904" s="30">
        <f t="shared" si="1284"/>
        <v>161</v>
      </c>
    </row>
    <row r="1905" spans="1:16" ht="19.5" customHeight="1" x14ac:dyDescent="0.2">
      <c r="B1905" s="27" t="s">
        <v>59</v>
      </c>
      <c r="C1905" s="28">
        <v>0</v>
      </c>
      <c r="D1905" s="28">
        <v>134</v>
      </c>
      <c r="E1905" s="28">
        <f t="shared" si="1280"/>
        <v>134</v>
      </c>
      <c r="F1905" s="28">
        <v>0</v>
      </c>
      <c r="G1905" s="28">
        <v>0</v>
      </c>
      <c r="H1905" s="28">
        <v>0</v>
      </c>
      <c r="I1905" s="29">
        <f t="shared" si="1281"/>
        <v>0</v>
      </c>
      <c r="J1905" s="28">
        <v>6598</v>
      </c>
      <c r="K1905" s="28">
        <v>6259</v>
      </c>
      <c r="L1905" s="29">
        <f t="shared" si="1282"/>
        <v>12857</v>
      </c>
      <c r="M1905" s="29">
        <f t="shared" si="1283"/>
        <v>12857</v>
      </c>
      <c r="N1905" s="28">
        <v>151</v>
      </c>
      <c r="O1905" s="28">
        <v>0</v>
      </c>
      <c r="P1905" s="30">
        <f t="shared" si="1284"/>
        <v>151</v>
      </c>
    </row>
    <row r="1906" spans="1:16" ht="19.5" customHeight="1" x14ac:dyDescent="0.2">
      <c r="B1906" s="27" t="s">
        <v>25</v>
      </c>
      <c r="C1906" s="28">
        <v>0</v>
      </c>
      <c r="D1906" s="28">
        <v>134</v>
      </c>
      <c r="E1906" s="28">
        <f t="shared" si="1280"/>
        <v>134</v>
      </c>
      <c r="F1906" s="28">
        <v>0</v>
      </c>
      <c r="G1906" s="28">
        <v>0</v>
      </c>
      <c r="H1906" s="28">
        <v>0</v>
      </c>
      <c r="I1906" s="29">
        <f t="shared" si="1281"/>
        <v>0</v>
      </c>
      <c r="J1906" s="28">
        <v>6835</v>
      </c>
      <c r="K1906" s="28">
        <v>6833</v>
      </c>
      <c r="L1906" s="29">
        <f t="shared" si="1282"/>
        <v>13668</v>
      </c>
      <c r="M1906" s="29">
        <f t="shared" si="1283"/>
        <v>13668</v>
      </c>
      <c r="N1906" s="28">
        <v>143</v>
      </c>
      <c r="O1906" s="28">
        <v>0</v>
      </c>
      <c r="P1906" s="30">
        <f t="shared" si="1284"/>
        <v>143</v>
      </c>
    </row>
    <row r="1907" spans="1:16" ht="19.5" customHeight="1" x14ac:dyDescent="0.2">
      <c r="B1907" s="27" t="s">
        <v>19</v>
      </c>
      <c r="C1907" s="28">
        <v>0</v>
      </c>
      <c r="D1907" s="28">
        <v>130</v>
      </c>
      <c r="E1907" s="28">
        <f t="shared" si="1280"/>
        <v>130</v>
      </c>
      <c r="F1907" s="28">
        <v>0</v>
      </c>
      <c r="G1907" s="28">
        <v>0</v>
      </c>
      <c r="H1907" s="28">
        <v>0</v>
      </c>
      <c r="I1907" s="29">
        <f t="shared" si="1281"/>
        <v>0</v>
      </c>
      <c r="J1907" s="28">
        <v>6158</v>
      </c>
      <c r="K1907" s="28">
        <v>6350</v>
      </c>
      <c r="L1907" s="29">
        <f t="shared" si="1282"/>
        <v>12508</v>
      </c>
      <c r="M1907" s="29">
        <f t="shared" si="1283"/>
        <v>12508</v>
      </c>
      <c r="N1907" s="28">
        <v>125</v>
      </c>
      <c r="O1907" s="28">
        <v>0</v>
      </c>
      <c r="P1907" s="30">
        <f t="shared" si="1284"/>
        <v>125</v>
      </c>
    </row>
    <row r="1908" spans="1:16" ht="19.5" customHeight="1" x14ac:dyDescent="0.2">
      <c r="B1908" s="27" t="s">
        <v>66</v>
      </c>
      <c r="C1908" s="28">
        <v>0</v>
      </c>
      <c r="D1908" s="28">
        <v>124</v>
      </c>
      <c r="E1908" s="28">
        <f t="shared" si="1280"/>
        <v>124</v>
      </c>
      <c r="F1908" s="28">
        <v>0</v>
      </c>
      <c r="G1908" s="28">
        <v>0</v>
      </c>
      <c r="H1908" s="28">
        <v>0</v>
      </c>
      <c r="I1908" s="29">
        <f t="shared" si="1281"/>
        <v>0</v>
      </c>
      <c r="J1908" s="28">
        <v>5328</v>
      </c>
      <c r="K1908" s="28">
        <v>6608</v>
      </c>
      <c r="L1908" s="29">
        <f t="shared" si="1282"/>
        <v>11936</v>
      </c>
      <c r="M1908" s="29">
        <f>I1908+L1908</f>
        <v>11936</v>
      </c>
      <c r="N1908" s="28">
        <v>126</v>
      </c>
      <c r="O1908" s="28">
        <v>0</v>
      </c>
      <c r="P1908" s="30">
        <f t="shared" si="1284"/>
        <v>126</v>
      </c>
    </row>
    <row r="1909" spans="1:16" ht="19.5" customHeight="1" x14ac:dyDescent="0.2">
      <c r="B1909" s="32"/>
      <c r="C1909" s="28"/>
      <c r="D1909" s="28"/>
      <c r="E1909" s="28"/>
      <c r="F1909" s="28"/>
      <c r="G1909" s="28"/>
      <c r="H1909" s="28"/>
      <c r="I1909" s="28"/>
      <c r="J1909" s="28"/>
      <c r="K1909" s="28"/>
      <c r="L1909" s="28"/>
      <c r="M1909" s="28"/>
      <c r="N1909" s="28"/>
      <c r="O1909" s="25"/>
      <c r="P1909" s="30"/>
    </row>
    <row r="1910" spans="1:16" ht="19.5" customHeight="1" x14ac:dyDescent="0.2">
      <c r="A1910" s="4" t="s">
        <v>897</v>
      </c>
      <c r="B1910" s="32" t="s">
        <v>72</v>
      </c>
      <c r="C1910" s="28">
        <f>SUM(C1897:C1908)</f>
        <v>0</v>
      </c>
      <c r="D1910" s="28">
        <f t="shared" ref="D1910:P1910" si="1285">SUM(D1897:D1908)</f>
        <v>1623</v>
      </c>
      <c r="E1910" s="28">
        <f t="shared" si="1285"/>
        <v>1623</v>
      </c>
      <c r="F1910" s="28">
        <f t="shared" si="1285"/>
        <v>0</v>
      </c>
      <c r="G1910" s="28">
        <f t="shared" si="1285"/>
        <v>0</v>
      </c>
      <c r="H1910" s="28">
        <f t="shared" si="1285"/>
        <v>0</v>
      </c>
      <c r="I1910" s="28">
        <f t="shared" si="1285"/>
        <v>0</v>
      </c>
      <c r="J1910" s="28">
        <f t="shared" si="1285"/>
        <v>66852</v>
      </c>
      <c r="K1910" s="28">
        <f t="shared" si="1285"/>
        <v>67025</v>
      </c>
      <c r="L1910" s="28">
        <f t="shared" si="1285"/>
        <v>133877</v>
      </c>
      <c r="M1910" s="28">
        <f t="shared" si="1285"/>
        <v>133877</v>
      </c>
      <c r="N1910" s="28">
        <f t="shared" si="1285"/>
        <v>1786</v>
      </c>
      <c r="O1910" s="28">
        <f t="shared" si="1285"/>
        <v>0</v>
      </c>
      <c r="P1910" s="28">
        <f t="shared" si="1285"/>
        <v>1786</v>
      </c>
    </row>
    <row r="1911" spans="1:16" ht="7" customHeight="1" x14ac:dyDescent="0.2">
      <c r="B1911" s="32"/>
      <c r="C1911" s="28"/>
      <c r="D1911" s="28"/>
      <c r="E1911" s="28"/>
      <c r="F1911" s="28"/>
      <c r="G1911" s="28"/>
      <c r="H1911" s="28"/>
      <c r="I1911" s="28"/>
      <c r="J1911" s="28"/>
      <c r="K1911" s="28"/>
      <c r="L1911" s="28"/>
      <c r="M1911" s="28"/>
      <c r="N1911" s="28"/>
      <c r="O1911" s="28"/>
      <c r="P1911" s="30"/>
    </row>
    <row r="1912" spans="1:16" ht="19.5" customHeight="1" x14ac:dyDescent="0.2">
      <c r="B1912" s="33" t="s">
        <v>40</v>
      </c>
      <c r="C1912" s="34">
        <v>0</v>
      </c>
      <c r="D1912" s="34">
        <v>123</v>
      </c>
      <c r="E1912" s="35">
        <f t="shared" ref="E1912:E1914" si="1286">SUM(C1912:D1912)</f>
        <v>123</v>
      </c>
      <c r="F1912" s="34">
        <v>0</v>
      </c>
      <c r="G1912" s="34">
        <v>0</v>
      </c>
      <c r="H1912" s="34">
        <v>0</v>
      </c>
      <c r="I1912" s="36">
        <f t="shared" ref="I1912:I1914" si="1287">SUM(F1912:H1912)</f>
        <v>0</v>
      </c>
      <c r="J1912" s="37">
        <v>7106</v>
      </c>
      <c r="K1912" s="37">
        <v>6122</v>
      </c>
      <c r="L1912" s="37">
        <f>SUM(J1912:K1912)</f>
        <v>13228</v>
      </c>
      <c r="M1912" s="37">
        <f>I1912+L1912</f>
        <v>13228</v>
      </c>
      <c r="N1912" s="37">
        <v>146</v>
      </c>
      <c r="O1912" s="37">
        <v>0</v>
      </c>
      <c r="P1912" s="38">
        <f>SUM(N1912:O1912)</f>
        <v>146</v>
      </c>
    </row>
    <row r="1913" spans="1:16" ht="19.5" customHeight="1" x14ac:dyDescent="0.2">
      <c r="B1913" s="27" t="s">
        <v>46</v>
      </c>
      <c r="C1913" s="28">
        <v>0</v>
      </c>
      <c r="D1913" s="28">
        <v>118</v>
      </c>
      <c r="E1913" s="28">
        <f t="shared" si="1286"/>
        <v>118</v>
      </c>
      <c r="F1913" s="28">
        <v>0</v>
      </c>
      <c r="G1913" s="28">
        <v>0</v>
      </c>
      <c r="H1913" s="28">
        <v>0</v>
      </c>
      <c r="I1913" s="29">
        <f t="shared" si="1287"/>
        <v>0</v>
      </c>
      <c r="J1913" s="29">
        <v>6658</v>
      </c>
      <c r="K1913" s="29">
        <v>5884</v>
      </c>
      <c r="L1913" s="29">
        <f>SUM(J1913:K1913)</f>
        <v>12542</v>
      </c>
      <c r="M1913" s="29">
        <f>I1913+L1913</f>
        <v>12542</v>
      </c>
      <c r="N1913" s="29">
        <v>141</v>
      </c>
      <c r="O1913" s="31">
        <v>0</v>
      </c>
      <c r="P1913" s="30">
        <f>SUM(N1913:O1913)</f>
        <v>141</v>
      </c>
    </row>
    <row r="1914" spans="1:16" ht="19.5" customHeight="1" x14ac:dyDescent="0.2">
      <c r="B1914" s="27" t="s">
        <v>8</v>
      </c>
      <c r="C1914" s="28">
        <v>0</v>
      </c>
      <c r="D1914" s="28">
        <v>127</v>
      </c>
      <c r="E1914" s="28">
        <f t="shared" si="1286"/>
        <v>127</v>
      </c>
      <c r="F1914" s="28">
        <v>0</v>
      </c>
      <c r="G1914" s="28">
        <v>0</v>
      </c>
      <c r="H1914" s="28">
        <v>0</v>
      </c>
      <c r="I1914" s="29">
        <f t="shared" si="1287"/>
        <v>0</v>
      </c>
      <c r="J1914" s="29">
        <v>6463</v>
      </c>
      <c r="K1914" s="29">
        <v>6215</v>
      </c>
      <c r="L1914" s="29">
        <f>SUM(J1914:K1914)</f>
        <v>12678</v>
      </c>
      <c r="M1914" s="29">
        <f>I1914+L1914</f>
        <v>12678</v>
      </c>
      <c r="N1914" s="29">
        <v>142</v>
      </c>
      <c r="O1914" s="31">
        <v>0</v>
      </c>
      <c r="P1914" s="30">
        <f>SUM(N1914:O1914)</f>
        <v>142</v>
      </c>
    </row>
    <row r="1915" spans="1:16" ht="19.5" customHeight="1" x14ac:dyDescent="0.2">
      <c r="B1915" s="32"/>
      <c r="C1915" s="28"/>
      <c r="D1915" s="28"/>
      <c r="E1915" s="28"/>
      <c r="F1915" s="28"/>
      <c r="G1915" s="28"/>
      <c r="H1915" s="28"/>
      <c r="I1915" s="28"/>
      <c r="J1915" s="28"/>
      <c r="K1915" s="28"/>
      <c r="L1915" s="28"/>
      <c r="M1915" s="28"/>
      <c r="N1915" s="28"/>
      <c r="O1915" s="28"/>
      <c r="P1915" s="30"/>
    </row>
    <row r="1916" spans="1:16" ht="19.5" customHeight="1" x14ac:dyDescent="0.2">
      <c r="A1916" s="4" t="s">
        <v>898</v>
      </c>
      <c r="B1916" s="32" t="s">
        <v>74</v>
      </c>
      <c r="C1916" s="28">
        <f>SUM(C1900:C1908,C1912:C1914)</f>
        <v>0</v>
      </c>
      <c r="D1916" s="28">
        <f t="shared" ref="D1916:P1916" si="1288">SUM(D1900:D1908,D1912:D1914)</f>
        <v>1646</v>
      </c>
      <c r="E1916" s="28">
        <f t="shared" si="1288"/>
        <v>1646</v>
      </c>
      <c r="F1916" s="28">
        <f t="shared" si="1288"/>
        <v>0</v>
      </c>
      <c r="G1916" s="28">
        <f t="shared" si="1288"/>
        <v>0</v>
      </c>
      <c r="H1916" s="28">
        <f t="shared" si="1288"/>
        <v>0</v>
      </c>
      <c r="I1916" s="28">
        <f t="shared" si="1288"/>
        <v>0</v>
      </c>
      <c r="J1916" s="28">
        <f t="shared" si="1288"/>
        <v>74606</v>
      </c>
      <c r="K1916" s="28">
        <f t="shared" si="1288"/>
        <v>74437</v>
      </c>
      <c r="L1916" s="28">
        <f t="shared" si="1288"/>
        <v>149043</v>
      </c>
      <c r="M1916" s="28">
        <f t="shared" si="1288"/>
        <v>149043</v>
      </c>
      <c r="N1916" s="28">
        <f t="shared" si="1288"/>
        <v>1865</v>
      </c>
      <c r="O1916" s="28">
        <f t="shared" si="1288"/>
        <v>0</v>
      </c>
      <c r="P1916" s="28">
        <f t="shared" si="1288"/>
        <v>1865</v>
      </c>
    </row>
    <row r="1917" spans="1:16" ht="7" customHeight="1" x14ac:dyDescent="0.2">
      <c r="B1917" s="39"/>
      <c r="C1917" s="40"/>
      <c r="D1917" s="40"/>
      <c r="E1917" s="40"/>
      <c r="F1917" s="40"/>
      <c r="G1917" s="40"/>
      <c r="H1917" s="40"/>
      <c r="I1917" s="40"/>
      <c r="J1917" s="40"/>
      <c r="K1917" s="40"/>
      <c r="L1917" s="40"/>
      <c r="M1917" s="40"/>
      <c r="N1917" s="40"/>
      <c r="O1917" s="41"/>
      <c r="P1917" s="42"/>
    </row>
    <row r="1918" spans="1:16" ht="19.5" customHeight="1" x14ac:dyDescent="0.2">
      <c r="B1918" s="43"/>
      <c r="C1918" s="43"/>
      <c r="D1918" s="43"/>
      <c r="E1918" s="43"/>
      <c r="F1918" s="43"/>
      <c r="G1918" s="43"/>
      <c r="H1918" s="43"/>
      <c r="I1918" s="43"/>
      <c r="J1918" s="43"/>
      <c r="K1918" s="43"/>
      <c r="L1918" s="43"/>
      <c r="M1918" s="43"/>
      <c r="N1918" s="43"/>
      <c r="O1918" s="44"/>
      <c r="P1918" s="44"/>
    </row>
    <row r="1919" spans="1:16" ht="19.5" customHeight="1" x14ac:dyDescent="0.2">
      <c r="B1919" s="43"/>
      <c r="C1919" s="43"/>
      <c r="D1919" s="43"/>
      <c r="E1919" s="43"/>
      <c r="F1919" s="43"/>
      <c r="G1919" s="43"/>
      <c r="H1919" s="43"/>
      <c r="I1919" s="43"/>
      <c r="J1919" s="43"/>
      <c r="K1919" s="43"/>
      <c r="L1919" s="43"/>
      <c r="M1919" s="43"/>
      <c r="N1919" s="43"/>
      <c r="O1919" s="44"/>
      <c r="P1919" s="44"/>
    </row>
    <row r="1920" spans="1:16" ht="19.5" customHeight="1" x14ac:dyDescent="0.2">
      <c r="B1920" s="10" t="s">
        <v>11</v>
      </c>
      <c r="C1920" s="11"/>
      <c r="D1920" s="12"/>
      <c r="E1920" s="12"/>
      <c r="F1920" s="12" t="s">
        <v>85</v>
      </c>
      <c r="G1920" s="12"/>
      <c r="H1920" s="12"/>
      <c r="I1920" s="12"/>
      <c r="J1920" s="11"/>
      <c r="K1920" s="12"/>
      <c r="L1920" s="12"/>
      <c r="M1920" s="12" t="s">
        <v>77</v>
      </c>
      <c r="N1920" s="12"/>
      <c r="O1920" s="45"/>
      <c r="P1920" s="46"/>
    </row>
    <row r="1921" spans="2:16" ht="19.5" customHeight="1" x14ac:dyDescent="0.2">
      <c r="B1921" s="47"/>
      <c r="C1921" s="14"/>
      <c r="D1921" s="16" t="s">
        <v>31</v>
      </c>
      <c r="E1921" s="16"/>
      <c r="F1921" s="14"/>
      <c r="G1921" s="16" t="s">
        <v>26</v>
      </c>
      <c r="H1921" s="16"/>
      <c r="I1921" s="14" t="s">
        <v>69</v>
      </c>
      <c r="J1921" s="14"/>
      <c r="K1921" s="16" t="s">
        <v>31</v>
      </c>
      <c r="L1921" s="16"/>
      <c r="M1921" s="14"/>
      <c r="N1921" s="16" t="s">
        <v>26</v>
      </c>
      <c r="O1921" s="48"/>
      <c r="P1921" s="49" t="s">
        <v>14</v>
      </c>
    </row>
    <row r="1922" spans="2:16" ht="19.5" customHeight="1" x14ac:dyDescent="0.2">
      <c r="B1922" s="50" t="s">
        <v>35</v>
      </c>
      <c r="C1922" s="14" t="s">
        <v>76</v>
      </c>
      <c r="D1922" s="14" t="s">
        <v>60</v>
      </c>
      <c r="E1922" s="14" t="s">
        <v>38</v>
      </c>
      <c r="F1922" s="14" t="s">
        <v>76</v>
      </c>
      <c r="G1922" s="14" t="s">
        <v>60</v>
      </c>
      <c r="H1922" s="14" t="s">
        <v>38</v>
      </c>
      <c r="I1922" s="17"/>
      <c r="J1922" s="14" t="s">
        <v>76</v>
      </c>
      <c r="K1922" s="14" t="s">
        <v>60</v>
      </c>
      <c r="L1922" s="14" t="s">
        <v>38</v>
      </c>
      <c r="M1922" s="14" t="s">
        <v>76</v>
      </c>
      <c r="N1922" s="14" t="s">
        <v>60</v>
      </c>
      <c r="O1922" s="51" t="s">
        <v>38</v>
      </c>
      <c r="P1922" s="52"/>
    </row>
    <row r="1923" spans="2:16" ht="7" customHeight="1" x14ac:dyDescent="0.2">
      <c r="B1923" s="53"/>
      <c r="C1923" s="14"/>
      <c r="D1923" s="14"/>
      <c r="E1923" s="14"/>
      <c r="F1923" s="14"/>
      <c r="G1923" s="14"/>
      <c r="H1923" s="14"/>
      <c r="I1923" s="14"/>
      <c r="J1923" s="14"/>
      <c r="K1923" s="14"/>
      <c r="L1923" s="14"/>
      <c r="M1923" s="14"/>
      <c r="N1923" s="14"/>
      <c r="O1923" s="51"/>
      <c r="P1923" s="49"/>
    </row>
    <row r="1924" spans="2:16" ht="19.5" customHeight="1" x14ac:dyDescent="0.2">
      <c r="B1924" s="27" t="s">
        <v>40</v>
      </c>
      <c r="C1924" s="28">
        <v>0</v>
      </c>
      <c r="D1924" s="28">
        <v>0</v>
      </c>
      <c r="E1924" s="28">
        <f>SUM(C1924:D1924)</f>
        <v>0</v>
      </c>
      <c r="F1924" s="28">
        <v>5</v>
      </c>
      <c r="G1924" s="28">
        <v>0</v>
      </c>
      <c r="H1924" s="28">
        <f t="shared" ref="H1924:H1935" si="1289">SUM(F1924:G1924)</f>
        <v>5</v>
      </c>
      <c r="I1924" s="28">
        <f>E1924+H1924</f>
        <v>5</v>
      </c>
      <c r="J1924" s="28">
        <v>0</v>
      </c>
      <c r="K1924" s="28">
        <v>0</v>
      </c>
      <c r="L1924" s="28">
        <f>SUM(J1924:K1924)</f>
        <v>0</v>
      </c>
      <c r="M1924" s="28">
        <v>0</v>
      </c>
      <c r="N1924" s="28">
        <v>0</v>
      </c>
      <c r="O1924" s="28">
        <f>SUM(M1924:N1924)</f>
        <v>0</v>
      </c>
      <c r="P1924" s="30">
        <f>L1924+O1924</f>
        <v>0</v>
      </c>
    </row>
    <row r="1925" spans="2:16" ht="19.5" customHeight="1" x14ac:dyDescent="0.2">
      <c r="B1925" s="27" t="s">
        <v>46</v>
      </c>
      <c r="C1925" s="28">
        <v>0</v>
      </c>
      <c r="D1925" s="28">
        <v>0</v>
      </c>
      <c r="E1925" s="28">
        <f t="shared" ref="E1925:E1935" si="1290">SUM(C1925:D1925)</f>
        <v>0</v>
      </c>
      <c r="F1925" s="28">
        <v>5</v>
      </c>
      <c r="G1925" s="28">
        <v>0</v>
      </c>
      <c r="H1925" s="28">
        <f t="shared" si="1289"/>
        <v>5</v>
      </c>
      <c r="I1925" s="28">
        <f>E1925+H1925</f>
        <v>5</v>
      </c>
      <c r="J1925" s="28">
        <v>0</v>
      </c>
      <c r="K1925" s="28">
        <v>0</v>
      </c>
      <c r="L1925" s="28">
        <f t="shared" ref="L1925:L1935" si="1291">SUM(J1925:K1925)</f>
        <v>0</v>
      </c>
      <c r="M1925" s="28">
        <v>0</v>
      </c>
      <c r="N1925" s="25">
        <v>0</v>
      </c>
      <c r="O1925" s="28">
        <f t="shared" ref="O1925:O1935" si="1292">SUM(M1925:N1925)</f>
        <v>0</v>
      </c>
      <c r="P1925" s="30">
        <f t="shared" ref="P1925:P1935" si="1293">L1925+O1925</f>
        <v>0</v>
      </c>
    </row>
    <row r="1926" spans="2:16" ht="19.5" customHeight="1" x14ac:dyDescent="0.2">
      <c r="B1926" s="27" t="s">
        <v>8</v>
      </c>
      <c r="C1926" s="28">
        <v>0</v>
      </c>
      <c r="D1926" s="28">
        <v>0</v>
      </c>
      <c r="E1926" s="28">
        <f t="shared" si="1290"/>
        <v>0</v>
      </c>
      <c r="F1926" s="28">
        <v>14</v>
      </c>
      <c r="G1926" s="28">
        <v>0</v>
      </c>
      <c r="H1926" s="28">
        <f t="shared" si="1289"/>
        <v>14</v>
      </c>
      <c r="I1926" s="28">
        <f>E1926+H1926</f>
        <v>14</v>
      </c>
      <c r="J1926" s="28">
        <v>0</v>
      </c>
      <c r="K1926" s="28">
        <v>0</v>
      </c>
      <c r="L1926" s="28">
        <f t="shared" si="1291"/>
        <v>0</v>
      </c>
      <c r="M1926" s="28">
        <v>0</v>
      </c>
      <c r="N1926" s="28">
        <v>0</v>
      </c>
      <c r="O1926" s="28">
        <f t="shared" si="1292"/>
        <v>0</v>
      </c>
      <c r="P1926" s="30">
        <f t="shared" si="1293"/>
        <v>0</v>
      </c>
    </row>
    <row r="1927" spans="2:16" ht="19.5" customHeight="1" x14ac:dyDescent="0.2">
      <c r="B1927" s="27" t="s">
        <v>50</v>
      </c>
      <c r="C1927" s="28">
        <v>0</v>
      </c>
      <c r="D1927" s="28">
        <v>0</v>
      </c>
      <c r="E1927" s="28">
        <f t="shared" si="1290"/>
        <v>0</v>
      </c>
      <c r="F1927" s="28">
        <v>16</v>
      </c>
      <c r="G1927" s="28">
        <v>0</v>
      </c>
      <c r="H1927" s="28">
        <f t="shared" si="1289"/>
        <v>16</v>
      </c>
      <c r="I1927" s="28">
        <f t="shared" ref="I1927:I1935" si="1294">E1927+H1927</f>
        <v>16</v>
      </c>
      <c r="J1927" s="28">
        <v>0</v>
      </c>
      <c r="K1927" s="28">
        <v>0</v>
      </c>
      <c r="L1927" s="28">
        <f t="shared" si="1291"/>
        <v>0</v>
      </c>
      <c r="M1927" s="28">
        <v>0</v>
      </c>
      <c r="N1927" s="28">
        <v>0</v>
      </c>
      <c r="O1927" s="28">
        <f t="shared" si="1292"/>
        <v>0</v>
      </c>
      <c r="P1927" s="30">
        <f t="shared" si="1293"/>
        <v>0</v>
      </c>
    </row>
    <row r="1928" spans="2:16" ht="19.5" customHeight="1" x14ac:dyDescent="0.2">
      <c r="B1928" s="27" t="s">
        <v>51</v>
      </c>
      <c r="C1928" s="28">
        <v>0</v>
      </c>
      <c r="D1928" s="28">
        <v>0</v>
      </c>
      <c r="E1928" s="28">
        <f t="shared" si="1290"/>
        <v>0</v>
      </c>
      <c r="F1928" s="28">
        <v>12</v>
      </c>
      <c r="G1928" s="28">
        <v>0</v>
      </c>
      <c r="H1928" s="28">
        <f t="shared" si="1289"/>
        <v>12</v>
      </c>
      <c r="I1928" s="28">
        <f t="shared" si="1294"/>
        <v>12</v>
      </c>
      <c r="J1928" s="28">
        <v>0</v>
      </c>
      <c r="K1928" s="28">
        <v>0</v>
      </c>
      <c r="L1928" s="28">
        <f t="shared" si="1291"/>
        <v>0</v>
      </c>
      <c r="M1928" s="28">
        <v>0</v>
      </c>
      <c r="N1928" s="28">
        <v>0</v>
      </c>
      <c r="O1928" s="28">
        <f t="shared" si="1292"/>
        <v>0</v>
      </c>
      <c r="P1928" s="30">
        <f t="shared" si="1293"/>
        <v>0</v>
      </c>
    </row>
    <row r="1929" spans="2:16" ht="19.5" customHeight="1" x14ac:dyDescent="0.2">
      <c r="B1929" s="27" t="s">
        <v>53</v>
      </c>
      <c r="C1929" s="28">
        <v>0</v>
      </c>
      <c r="D1929" s="28">
        <v>0</v>
      </c>
      <c r="E1929" s="28">
        <f t="shared" si="1290"/>
        <v>0</v>
      </c>
      <c r="F1929" s="28">
        <v>12</v>
      </c>
      <c r="G1929" s="28">
        <v>0</v>
      </c>
      <c r="H1929" s="28">
        <f t="shared" si="1289"/>
        <v>12</v>
      </c>
      <c r="I1929" s="28">
        <f t="shared" si="1294"/>
        <v>12</v>
      </c>
      <c r="J1929" s="28">
        <v>0</v>
      </c>
      <c r="K1929" s="28">
        <v>0</v>
      </c>
      <c r="L1929" s="28">
        <f t="shared" si="1291"/>
        <v>0</v>
      </c>
      <c r="M1929" s="28">
        <v>0</v>
      </c>
      <c r="N1929" s="28">
        <v>0</v>
      </c>
      <c r="O1929" s="28">
        <f t="shared" si="1292"/>
        <v>0</v>
      </c>
      <c r="P1929" s="30">
        <f t="shared" si="1293"/>
        <v>0</v>
      </c>
    </row>
    <row r="1930" spans="2:16" ht="19.5" customHeight="1" x14ac:dyDescent="0.2">
      <c r="B1930" s="27" t="s">
        <v>58</v>
      </c>
      <c r="C1930" s="28">
        <v>0</v>
      </c>
      <c r="D1930" s="28">
        <v>0</v>
      </c>
      <c r="E1930" s="28">
        <f t="shared" si="1290"/>
        <v>0</v>
      </c>
      <c r="F1930" s="28">
        <v>10</v>
      </c>
      <c r="G1930" s="28">
        <v>0</v>
      </c>
      <c r="H1930" s="28">
        <f t="shared" si="1289"/>
        <v>10</v>
      </c>
      <c r="I1930" s="28">
        <f t="shared" si="1294"/>
        <v>10</v>
      </c>
      <c r="J1930" s="28">
        <v>0</v>
      </c>
      <c r="K1930" s="28">
        <v>0</v>
      </c>
      <c r="L1930" s="28">
        <f t="shared" si="1291"/>
        <v>0</v>
      </c>
      <c r="M1930" s="28">
        <v>0</v>
      </c>
      <c r="N1930" s="28">
        <v>0</v>
      </c>
      <c r="O1930" s="28">
        <f t="shared" si="1292"/>
        <v>0</v>
      </c>
      <c r="P1930" s="30">
        <f t="shared" si="1293"/>
        <v>0</v>
      </c>
    </row>
    <row r="1931" spans="2:16" ht="19.5" customHeight="1" x14ac:dyDescent="0.2">
      <c r="B1931" s="27" t="s">
        <v>4</v>
      </c>
      <c r="C1931" s="28">
        <v>0</v>
      </c>
      <c r="D1931" s="28">
        <v>0</v>
      </c>
      <c r="E1931" s="28">
        <f t="shared" si="1290"/>
        <v>0</v>
      </c>
      <c r="F1931" s="28">
        <v>4</v>
      </c>
      <c r="G1931" s="28">
        <v>0</v>
      </c>
      <c r="H1931" s="28">
        <f t="shared" si="1289"/>
        <v>4</v>
      </c>
      <c r="I1931" s="28">
        <f t="shared" si="1294"/>
        <v>4</v>
      </c>
      <c r="J1931" s="28">
        <v>0</v>
      </c>
      <c r="K1931" s="28">
        <v>0</v>
      </c>
      <c r="L1931" s="28">
        <f t="shared" si="1291"/>
        <v>0</v>
      </c>
      <c r="M1931" s="28">
        <v>0</v>
      </c>
      <c r="N1931" s="28">
        <v>0</v>
      </c>
      <c r="O1931" s="28">
        <f t="shared" si="1292"/>
        <v>0</v>
      </c>
      <c r="P1931" s="30">
        <f t="shared" si="1293"/>
        <v>0</v>
      </c>
    </row>
    <row r="1932" spans="2:16" ht="19.5" customHeight="1" x14ac:dyDescent="0.2">
      <c r="B1932" s="27" t="s">
        <v>59</v>
      </c>
      <c r="C1932" s="28">
        <v>0</v>
      </c>
      <c r="D1932" s="28">
        <v>0</v>
      </c>
      <c r="E1932" s="28">
        <f t="shared" si="1290"/>
        <v>0</v>
      </c>
      <c r="F1932" s="28">
        <v>13</v>
      </c>
      <c r="G1932" s="28">
        <v>0</v>
      </c>
      <c r="H1932" s="28">
        <f t="shared" si="1289"/>
        <v>13</v>
      </c>
      <c r="I1932" s="28">
        <f t="shared" si="1294"/>
        <v>13</v>
      </c>
      <c r="J1932" s="28">
        <v>0</v>
      </c>
      <c r="K1932" s="28">
        <v>0</v>
      </c>
      <c r="L1932" s="28">
        <f t="shared" si="1291"/>
        <v>0</v>
      </c>
      <c r="M1932" s="28">
        <v>0</v>
      </c>
      <c r="N1932" s="28">
        <v>0</v>
      </c>
      <c r="O1932" s="28">
        <f t="shared" si="1292"/>
        <v>0</v>
      </c>
      <c r="P1932" s="30">
        <f t="shared" si="1293"/>
        <v>0</v>
      </c>
    </row>
    <row r="1933" spans="2:16" ht="19.5" customHeight="1" x14ac:dyDescent="0.2">
      <c r="B1933" s="27" t="s">
        <v>25</v>
      </c>
      <c r="C1933" s="28">
        <v>0</v>
      </c>
      <c r="D1933" s="28">
        <v>0</v>
      </c>
      <c r="E1933" s="28">
        <f t="shared" si="1290"/>
        <v>0</v>
      </c>
      <c r="F1933" s="28">
        <v>17</v>
      </c>
      <c r="G1933" s="28">
        <v>0</v>
      </c>
      <c r="H1933" s="28">
        <f t="shared" si="1289"/>
        <v>17</v>
      </c>
      <c r="I1933" s="28">
        <f t="shared" si="1294"/>
        <v>17</v>
      </c>
      <c r="J1933" s="28">
        <v>0</v>
      </c>
      <c r="K1933" s="28">
        <v>0</v>
      </c>
      <c r="L1933" s="28">
        <f t="shared" si="1291"/>
        <v>0</v>
      </c>
      <c r="M1933" s="28">
        <v>0</v>
      </c>
      <c r="N1933" s="28">
        <v>0</v>
      </c>
      <c r="O1933" s="28">
        <f t="shared" si="1292"/>
        <v>0</v>
      </c>
      <c r="P1933" s="30">
        <f t="shared" si="1293"/>
        <v>0</v>
      </c>
    </row>
    <row r="1934" spans="2:16" ht="19.5" customHeight="1" x14ac:dyDescent="0.2">
      <c r="B1934" s="27" t="s">
        <v>19</v>
      </c>
      <c r="C1934" s="28">
        <v>0</v>
      </c>
      <c r="D1934" s="28">
        <v>0</v>
      </c>
      <c r="E1934" s="28">
        <f t="shared" si="1290"/>
        <v>0</v>
      </c>
      <c r="F1934" s="28">
        <v>10</v>
      </c>
      <c r="G1934" s="28">
        <v>0</v>
      </c>
      <c r="H1934" s="28">
        <f t="shared" si="1289"/>
        <v>10</v>
      </c>
      <c r="I1934" s="28">
        <f t="shared" si="1294"/>
        <v>10</v>
      </c>
      <c r="J1934" s="28">
        <v>0</v>
      </c>
      <c r="K1934" s="28">
        <v>0</v>
      </c>
      <c r="L1934" s="28">
        <f t="shared" si="1291"/>
        <v>0</v>
      </c>
      <c r="M1934" s="28">
        <v>0</v>
      </c>
      <c r="N1934" s="28">
        <v>0</v>
      </c>
      <c r="O1934" s="28">
        <f t="shared" si="1292"/>
        <v>0</v>
      </c>
      <c r="P1934" s="30">
        <f t="shared" si="1293"/>
        <v>0</v>
      </c>
    </row>
    <row r="1935" spans="2:16" ht="19.5" customHeight="1" x14ac:dyDescent="0.2">
      <c r="B1935" s="27" t="s">
        <v>66</v>
      </c>
      <c r="C1935" s="28">
        <v>0</v>
      </c>
      <c r="D1935" s="28">
        <v>0</v>
      </c>
      <c r="E1935" s="28">
        <f t="shared" si="1290"/>
        <v>0</v>
      </c>
      <c r="F1935" s="28">
        <v>10</v>
      </c>
      <c r="G1935" s="28">
        <v>0</v>
      </c>
      <c r="H1935" s="28">
        <f t="shared" si="1289"/>
        <v>10</v>
      </c>
      <c r="I1935" s="28">
        <f t="shared" si="1294"/>
        <v>10</v>
      </c>
      <c r="J1935" s="28">
        <v>0</v>
      </c>
      <c r="K1935" s="28">
        <v>0</v>
      </c>
      <c r="L1935" s="28">
        <f t="shared" si="1291"/>
        <v>0</v>
      </c>
      <c r="M1935" s="28">
        <v>0</v>
      </c>
      <c r="N1935" s="28">
        <v>0</v>
      </c>
      <c r="O1935" s="28">
        <f t="shared" si="1292"/>
        <v>0</v>
      </c>
      <c r="P1935" s="30">
        <f t="shared" si="1293"/>
        <v>0</v>
      </c>
    </row>
    <row r="1936" spans="2:16" ht="19.5" customHeight="1" x14ac:dyDescent="0.2">
      <c r="B1936" s="32"/>
      <c r="C1936" s="28"/>
      <c r="D1936" s="28"/>
      <c r="E1936" s="28"/>
      <c r="F1936" s="28"/>
      <c r="G1936" s="28"/>
      <c r="H1936" s="28"/>
      <c r="I1936" s="28"/>
      <c r="J1936" s="28"/>
      <c r="K1936" s="28"/>
      <c r="L1936" s="28"/>
      <c r="M1936" s="28"/>
      <c r="N1936" s="28"/>
      <c r="O1936" s="28"/>
      <c r="P1936" s="30"/>
    </row>
    <row r="1937" spans="1:16" ht="19.5" customHeight="1" x14ac:dyDescent="0.2">
      <c r="A1937" s="4" t="s">
        <v>899</v>
      </c>
      <c r="B1937" s="32" t="s">
        <v>72</v>
      </c>
      <c r="C1937" s="28">
        <f>SUM(C1924:C1935)</f>
        <v>0</v>
      </c>
      <c r="D1937" s="28">
        <f t="shared" ref="D1937:P1937" si="1295">SUM(D1924:D1935)</f>
        <v>0</v>
      </c>
      <c r="E1937" s="28">
        <f t="shared" si="1295"/>
        <v>0</v>
      </c>
      <c r="F1937" s="28">
        <f t="shared" si="1295"/>
        <v>128</v>
      </c>
      <c r="G1937" s="28">
        <f t="shared" si="1295"/>
        <v>0</v>
      </c>
      <c r="H1937" s="28">
        <f t="shared" si="1295"/>
        <v>128</v>
      </c>
      <c r="I1937" s="28">
        <f t="shared" si="1295"/>
        <v>128</v>
      </c>
      <c r="J1937" s="28">
        <f t="shared" si="1295"/>
        <v>0</v>
      </c>
      <c r="K1937" s="28">
        <f t="shared" si="1295"/>
        <v>0</v>
      </c>
      <c r="L1937" s="28">
        <f t="shared" si="1295"/>
        <v>0</v>
      </c>
      <c r="M1937" s="28">
        <f t="shared" si="1295"/>
        <v>0</v>
      </c>
      <c r="N1937" s="28">
        <f t="shared" si="1295"/>
        <v>0</v>
      </c>
      <c r="O1937" s="28">
        <f t="shared" si="1295"/>
        <v>0</v>
      </c>
      <c r="P1937" s="28">
        <f t="shared" si="1295"/>
        <v>0</v>
      </c>
    </row>
    <row r="1938" spans="1:16" ht="7" customHeight="1" x14ac:dyDescent="0.2">
      <c r="B1938" s="32"/>
      <c r="C1938" s="28"/>
      <c r="D1938" s="28"/>
      <c r="E1938" s="28"/>
      <c r="F1938" s="28"/>
      <c r="G1938" s="28"/>
      <c r="H1938" s="28"/>
      <c r="I1938" s="28"/>
      <c r="J1938" s="28"/>
      <c r="K1938" s="28"/>
      <c r="L1938" s="28"/>
      <c r="M1938" s="28"/>
      <c r="N1938" s="28"/>
      <c r="O1938" s="28"/>
      <c r="P1938" s="30"/>
    </row>
    <row r="1939" spans="1:16" ht="19.5" customHeight="1" x14ac:dyDescent="0.2">
      <c r="B1939" s="33" t="s">
        <v>40</v>
      </c>
      <c r="C1939" s="34">
        <v>0</v>
      </c>
      <c r="D1939" s="34">
        <v>0</v>
      </c>
      <c r="E1939" s="34">
        <f t="shared" ref="E1939:E1941" si="1296">SUM(C1939:D1939)</f>
        <v>0</v>
      </c>
      <c r="F1939" s="34">
        <v>6</v>
      </c>
      <c r="G1939" s="34">
        <v>0</v>
      </c>
      <c r="H1939" s="34">
        <f t="shared" ref="H1939:H1941" si="1297">SUM(F1939:G1939)</f>
        <v>6</v>
      </c>
      <c r="I1939" s="34">
        <f t="shared" ref="I1939:I1941" si="1298">E1939+H1939</f>
        <v>6</v>
      </c>
      <c r="J1939" s="34">
        <v>0</v>
      </c>
      <c r="K1939" s="34">
        <v>0</v>
      </c>
      <c r="L1939" s="34">
        <f t="shared" ref="L1939:L1941" si="1299">SUM(J1939:K1939)</f>
        <v>0</v>
      </c>
      <c r="M1939" s="34">
        <v>0</v>
      </c>
      <c r="N1939" s="34">
        <v>0</v>
      </c>
      <c r="O1939" s="34">
        <f t="shared" ref="O1939:O1941" si="1300">SUM(M1939:N1939)</f>
        <v>0</v>
      </c>
      <c r="P1939" s="38">
        <f t="shared" ref="P1939:P1941" si="1301">L1939+O1939</f>
        <v>0</v>
      </c>
    </row>
    <row r="1940" spans="1:16" ht="19.5" customHeight="1" x14ac:dyDescent="0.2">
      <c r="B1940" s="27" t="s">
        <v>46</v>
      </c>
      <c r="C1940" s="28">
        <v>0</v>
      </c>
      <c r="D1940" s="28">
        <v>0</v>
      </c>
      <c r="E1940" s="28">
        <f t="shared" si="1296"/>
        <v>0</v>
      </c>
      <c r="F1940" s="28">
        <v>8</v>
      </c>
      <c r="G1940" s="28">
        <v>0</v>
      </c>
      <c r="H1940" s="28">
        <f t="shared" si="1297"/>
        <v>8</v>
      </c>
      <c r="I1940" s="28">
        <f t="shared" si="1298"/>
        <v>8</v>
      </c>
      <c r="J1940" s="28">
        <v>0</v>
      </c>
      <c r="K1940" s="28">
        <v>0</v>
      </c>
      <c r="L1940" s="28">
        <f t="shared" si="1299"/>
        <v>0</v>
      </c>
      <c r="M1940" s="28">
        <v>0</v>
      </c>
      <c r="N1940" s="25">
        <v>0</v>
      </c>
      <c r="O1940" s="28">
        <f t="shared" si="1300"/>
        <v>0</v>
      </c>
      <c r="P1940" s="30">
        <f t="shared" si="1301"/>
        <v>0</v>
      </c>
    </row>
    <row r="1941" spans="1:16" ht="19.5" customHeight="1" x14ac:dyDescent="0.2">
      <c r="B1941" s="27" t="s">
        <v>8</v>
      </c>
      <c r="C1941" s="28">
        <v>0</v>
      </c>
      <c r="D1941" s="28">
        <v>0</v>
      </c>
      <c r="E1941" s="28">
        <f t="shared" si="1296"/>
        <v>0</v>
      </c>
      <c r="F1941" s="28">
        <v>13</v>
      </c>
      <c r="G1941" s="28">
        <v>0</v>
      </c>
      <c r="H1941" s="28">
        <f t="shared" si="1297"/>
        <v>13</v>
      </c>
      <c r="I1941" s="28">
        <f t="shared" si="1298"/>
        <v>13</v>
      </c>
      <c r="J1941" s="28">
        <v>0</v>
      </c>
      <c r="K1941" s="28">
        <v>0</v>
      </c>
      <c r="L1941" s="28">
        <f t="shared" si="1299"/>
        <v>0</v>
      </c>
      <c r="M1941" s="28">
        <v>0</v>
      </c>
      <c r="N1941" s="28">
        <v>0</v>
      </c>
      <c r="O1941" s="28">
        <f t="shared" si="1300"/>
        <v>0</v>
      </c>
      <c r="P1941" s="30">
        <f t="shared" si="1301"/>
        <v>0</v>
      </c>
    </row>
    <row r="1942" spans="1:16" ht="19.5" customHeight="1" x14ac:dyDescent="0.2">
      <c r="B1942" s="32"/>
      <c r="C1942" s="28"/>
      <c r="D1942" s="28"/>
      <c r="E1942" s="28"/>
      <c r="F1942" s="28"/>
      <c r="G1942" s="28"/>
      <c r="H1942" s="28"/>
      <c r="I1942" s="28"/>
      <c r="J1942" s="28"/>
      <c r="K1942" s="28"/>
      <c r="L1942" s="28"/>
      <c r="M1942" s="28"/>
      <c r="N1942" s="28"/>
      <c r="O1942" s="28"/>
      <c r="P1942" s="30"/>
    </row>
    <row r="1943" spans="1:16" ht="19.5" customHeight="1" x14ac:dyDescent="0.2">
      <c r="A1943" s="4" t="s">
        <v>900</v>
      </c>
      <c r="B1943" s="32" t="s">
        <v>74</v>
      </c>
      <c r="C1943" s="28">
        <f>SUM(C1927:C1935,C1939:C1941)</f>
        <v>0</v>
      </c>
      <c r="D1943" s="28">
        <f t="shared" ref="D1943:P1943" si="1302">SUM(D1927:D1935,D1939:D1941)</f>
        <v>0</v>
      </c>
      <c r="E1943" s="28">
        <f t="shared" si="1302"/>
        <v>0</v>
      </c>
      <c r="F1943" s="28">
        <f t="shared" si="1302"/>
        <v>131</v>
      </c>
      <c r="G1943" s="28">
        <f t="shared" si="1302"/>
        <v>0</v>
      </c>
      <c r="H1943" s="28">
        <f t="shared" si="1302"/>
        <v>131</v>
      </c>
      <c r="I1943" s="28">
        <f t="shared" si="1302"/>
        <v>131</v>
      </c>
      <c r="J1943" s="28">
        <f t="shared" si="1302"/>
        <v>0</v>
      </c>
      <c r="K1943" s="28">
        <f t="shared" si="1302"/>
        <v>0</v>
      </c>
      <c r="L1943" s="28">
        <f t="shared" si="1302"/>
        <v>0</v>
      </c>
      <c r="M1943" s="28">
        <f t="shared" si="1302"/>
        <v>0</v>
      </c>
      <c r="N1943" s="28">
        <f t="shared" si="1302"/>
        <v>0</v>
      </c>
      <c r="O1943" s="28">
        <f t="shared" si="1302"/>
        <v>0</v>
      </c>
      <c r="P1943" s="28">
        <f t="shared" si="1302"/>
        <v>0</v>
      </c>
    </row>
    <row r="1944" spans="1:16" ht="7" customHeight="1" x14ac:dyDescent="0.2">
      <c r="B1944" s="39"/>
      <c r="C1944" s="40"/>
      <c r="D1944" s="40"/>
      <c r="E1944" s="40"/>
      <c r="F1944" s="40"/>
      <c r="G1944" s="40"/>
      <c r="H1944" s="40"/>
      <c r="I1944" s="40"/>
      <c r="J1944" s="40"/>
      <c r="K1944" s="40"/>
      <c r="L1944" s="40"/>
      <c r="M1944" s="40"/>
      <c r="N1944" s="40"/>
      <c r="O1944" s="40"/>
      <c r="P1944" s="54"/>
    </row>
    <row r="1945" spans="1:16" ht="19.5" customHeight="1" x14ac:dyDescent="0.2">
      <c r="B1945" s="81" t="str">
        <f>B1891</f>
        <v>令　和　４　年　空　港　管　理　状　況　調　書</v>
      </c>
      <c r="C1945" s="81"/>
      <c r="D1945" s="81"/>
      <c r="E1945" s="81"/>
      <c r="F1945" s="81"/>
      <c r="G1945" s="81"/>
      <c r="H1945" s="81"/>
      <c r="I1945" s="81"/>
      <c r="J1945" s="81"/>
      <c r="K1945" s="81"/>
      <c r="L1945" s="81"/>
      <c r="M1945" s="81"/>
      <c r="N1945" s="81"/>
      <c r="O1945" s="81"/>
      <c r="P1945" s="81"/>
    </row>
    <row r="1946" spans="1:16" ht="19.5" customHeight="1" x14ac:dyDescent="0.2">
      <c r="B1946" s="6" t="s">
        <v>2</v>
      </c>
      <c r="C1946" s="6" t="s">
        <v>717</v>
      </c>
      <c r="D1946" s="43"/>
      <c r="E1946" s="43"/>
      <c r="F1946" s="43"/>
      <c r="G1946" s="43"/>
      <c r="H1946" s="43"/>
      <c r="I1946" s="43"/>
      <c r="J1946" s="43"/>
      <c r="K1946" s="43"/>
      <c r="L1946" s="43"/>
      <c r="M1946" s="43"/>
      <c r="N1946" s="43"/>
      <c r="O1946" s="44"/>
      <c r="P1946" s="44"/>
    </row>
    <row r="1947" spans="1:16" ht="19.5" customHeight="1" x14ac:dyDescent="0.2">
      <c r="B1947" s="10" t="s">
        <v>11</v>
      </c>
      <c r="C1947" s="11"/>
      <c r="D1947" s="12" t="s">
        <v>17</v>
      </c>
      <c r="E1947" s="12"/>
      <c r="F1947" s="82" t="s">
        <v>83</v>
      </c>
      <c r="G1947" s="83"/>
      <c r="H1947" s="83"/>
      <c r="I1947" s="83"/>
      <c r="J1947" s="83"/>
      <c r="K1947" s="83"/>
      <c r="L1947" s="83"/>
      <c r="M1947" s="84"/>
      <c r="N1947" s="82" t="s">
        <v>701</v>
      </c>
      <c r="O1947" s="83"/>
      <c r="P1947" s="85"/>
    </row>
    <row r="1948" spans="1:16" ht="19.5" customHeight="1" x14ac:dyDescent="0.2">
      <c r="B1948" s="13"/>
      <c r="C1948" s="14" t="s">
        <v>23</v>
      </c>
      <c r="D1948" s="14" t="s">
        <v>5</v>
      </c>
      <c r="E1948" s="14" t="s">
        <v>30</v>
      </c>
      <c r="F1948" s="14"/>
      <c r="G1948" s="15" t="s">
        <v>31</v>
      </c>
      <c r="H1948" s="15"/>
      <c r="I1948" s="16"/>
      <c r="J1948" s="14"/>
      <c r="K1948" s="16" t="s">
        <v>26</v>
      </c>
      <c r="L1948" s="16"/>
      <c r="M1948" s="14" t="s">
        <v>14</v>
      </c>
      <c r="N1948" s="17" t="s">
        <v>393</v>
      </c>
      <c r="O1948" s="18" t="s">
        <v>67</v>
      </c>
      <c r="P1948" s="19" t="s">
        <v>69</v>
      </c>
    </row>
    <row r="1949" spans="1:16" ht="19.5" customHeight="1" x14ac:dyDescent="0.2">
      <c r="B1949" s="13" t="s">
        <v>35</v>
      </c>
      <c r="C1949" s="17"/>
      <c r="D1949" s="17"/>
      <c r="E1949" s="17"/>
      <c r="F1949" s="14" t="s">
        <v>36</v>
      </c>
      <c r="G1949" s="14" t="s">
        <v>41</v>
      </c>
      <c r="H1949" s="14" t="s">
        <v>44</v>
      </c>
      <c r="I1949" s="14" t="s">
        <v>38</v>
      </c>
      <c r="J1949" s="14" t="s">
        <v>36</v>
      </c>
      <c r="K1949" s="14" t="s">
        <v>41</v>
      </c>
      <c r="L1949" s="14" t="s">
        <v>38</v>
      </c>
      <c r="M1949" s="17"/>
      <c r="N1949" s="20"/>
      <c r="O1949" s="21"/>
      <c r="P1949" s="22"/>
    </row>
    <row r="1950" spans="1:16" ht="7" customHeight="1" x14ac:dyDescent="0.2">
      <c r="B1950" s="23"/>
      <c r="C1950" s="14"/>
      <c r="D1950" s="14"/>
      <c r="E1950" s="14"/>
      <c r="F1950" s="14"/>
      <c r="G1950" s="14"/>
      <c r="H1950" s="14"/>
      <c r="I1950" s="14"/>
      <c r="J1950" s="14"/>
      <c r="K1950" s="14"/>
      <c r="L1950" s="14"/>
      <c r="M1950" s="14"/>
      <c r="N1950" s="24"/>
      <c r="O1950" s="25"/>
      <c r="P1950" s="26"/>
    </row>
    <row r="1951" spans="1:16" ht="19.5" customHeight="1" x14ac:dyDescent="0.2">
      <c r="B1951" s="27" t="s">
        <v>40</v>
      </c>
      <c r="C1951" s="28">
        <v>0</v>
      </c>
      <c r="D1951" s="28">
        <v>32</v>
      </c>
      <c r="E1951" s="28">
        <f>SUM(C1951:D1951)</f>
        <v>32</v>
      </c>
      <c r="F1951" s="28">
        <v>0</v>
      </c>
      <c r="G1951" s="28">
        <v>0</v>
      </c>
      <c r="H1951" s="28">
        <v>0</v>
      </c>
      <c r="I1951" s="29">
        <f>SUM(F1951:H1951)</f>
        <v>0</v>
      </c>
      <c r="J1951" s="29">
        <v>1902</v>
      </c>
      <c r="K1951" s="29">
        <v>1710</v>
      </c>
      <c r="L1951" s="29">
        <f>SUM(J1951:K1951)</f>
        <v>3612</v>
      </c>
      <c r="M1951" s="29">
        <f>I1951+L1951</f>
        <v>3612</v>
      </c>
      <c r="N1951" s="29">
        <v>94</v>
      </c>
      <c r="O1951" s="29">
        <v>0</v>
      </c>
      <c r="P1951" s="30">
        <f>SUM(N1951:O1951)</f>
        <v>94</v>
      </c>
    </row>
    <row r="1952" spans="1:16" ht="19.5" customHeight="1" x14ac:dyDescent="0.2">
      <c r="B1952" s="27" t="s">
        <v>46</v>
      </c>
      <c r="C1952" s="28">
        <v>0</v>
      </c>
      <c r="D1952" s="28">
        <v>33</v>
      </c>
      <c r="E1952" s="28">
        <f t="shared" ref="E1952:E1962" si="1303">SUM(C1952:D1952)</f>
        <v>33</v>
      </c>
      <c r="F1952" s="28">
        <v>0</v>
      </c>
      <c r="G1952" s="28">
        <v>0</v>
      </c>
      <c r="H1952" s="28">
        <v>0</v>
      </c>
      <c r="I1952" s="29">
        <f t="shared" ref="I1952:I1962" si="1304">SUM(F1952:H1952)</f>
        <v>0</v>
      </c>
      <c r="J1952" s="29">
        <v>1903</v>
      </c>
      <c r="K1952" s="29">
        <v>2612</v>
      </c>
      <c r="L1952" s="29">
        <f t="shared" ref="L1952:L1962" si="1305">SUM(J1952:K1952)</f>
        <v>4515</v>
      </c>
      <c r="M1952" s="29">
        <f t="shared" ref="M1952:M1961" si="1306">I1952+L1952</f>
        <v>4515</v>
      </c>
      <c r="N1952" s="29">
        <v>82</v>
      </c>
      <c r="O1952" s="31">
        <v>0</v>
      </c>
      <c r="P1952" s="30">
        <f t="shared" ref="P1952:P1962" si="1307">SUM(N1952:O1952)</f>
        <v>82</v>
      </c>
    </row>
    <row r="1953" spans="1:16" ht="19.5" customHeight="1" x14ac:dyDescent="0.2">
      <c r="B1953" s="27" t="s">
        <v>8</v>
      </c>
      <c r="C1953" s="28">
        <v>0</v>
      </c>
      <c r="D1953" s="28">
        <v>31</v>
      </c>
      <c r="E1953" s="28">
        <f t="shared" si="1303"/>
        <v>31</v>
      </c>
      <c r="F1953" s="28">
        <v>0</v>
      </c>
      <c r="G1953" s="28">
        <v>0</v>
      </c>
      <c r="H1953" s="28">
        <v>0</v>
      </c>
      <c r="I1953" s="29">
        <f t="shared" si="1304"/>
        <v>0</v>
      </c>
      <c r="J1953" s="29">
        <v>1440</v>
      </c>
      <c r="K1953" s="29">
        <v>2044</v>
      </c>
      <c r="L1953" s="29">
        <f t="shared" si="1305"/>
        <v>3484</v>
      </c>
      <c r="M1953" s="29">
        <f t="shared" si="1306"/>
        <v>3484</v>
      </c>
      <c r="N1953" s="29">
        <v>106</v>
      </c>
      <c r="O1953" s="29">
        <v>0</v>
      </c>
      <c r="P1953" s="30">
        <f t="shared" si="1307"/>
        <v>106</v>
      </c>
    </row>
    <row r="1954" spans="1:16" ht="19.5" customHeight="1" x14ac:dyDescent="0.2">
      <c r="B1954" s="27" t="s">
        <v>50</v>
      </c>
      <c r="C1954" s="28">
        <v>0</v>
      </c>
      <c r="D1954" s="28">
        <v>32</v>
      </c>
      <c r="E1954" s="28">
        <f t="shared" si="1303"/>
        <v>32</v>
      </c>
      <c r="F1954" s="28">
        <v>0</v>
      </c>
      <c r="G1954" s="28">
        <v>0</v>
      </c>
      <c r="H1954" s="28">
        <v>0</v>
      </c>
      <c r="I1954" s="29">
        <f t="shared" si="1304"/>
        <v>0</v>
      </c>
      <c r="J1954" s="28">
        <v>1166</v>
      </c>
      <c r="K1954" s="28">
        <v>1695</v>
      </c>
      <c r="L1954" s="29">
        <f t="shared" si="1305"/>
        <v>2861</v>
      </c>
      <c r="M1954" s="29">
        <f t="shared" si="1306"/>
        <v>2861</v>
      </c>
      <c r="N1954" s="28">
        <v>136</v>
      </c>
      <c r="O1954" s="28">
        <v>0</v>
      </c>
      <c r="P1954" s="30">
        <f t="shared" si="1307"/>
        <v>136</v>
      </c>
    </row>
    <row r="1955" spans="1:16" ht="19.5" customHeight="1" x14ac:dyDescent="0.2">
      <c r="B1955" s="27" t="s">
        <v>51</v>
      </c>
      <c r="C1955" s="28">
        <v>0</v>
      </c>
      <c r="D1955" s="28">
        <v>34</v>
      </c>
      <c r="E1955" s="28">
        <f t="shared" si="1303"/>
        <v>34</v>
      </c>
      <c r="F1955" s="28">
        <v>0</v>
      </c>
      <c r="G1955" s="28">
        <v>0</v>
      </c>
      <c r="H1955" s="28">
        <v>0</v>
      </c>
      <c r="I1955" s="29">
        <f t="shared" si="1304"/>
        <v>0</v>
      </c>
      <c r="J1955" s="28">
        <v>1528</v>
      </c>
      <c r="K1955" s="28">
        <v>1797</v>
      </c>
      <c r="L1955" s="29">
        <f t="shared" si="1305"/>
        <v>3325</v>
      </c>
      <c r="M1955" s="29">
        <f t="shared" si="1306"/>
        <v>3325</v>
      </c>
      <c r="N1955" s="28">
        <v>101</v>
      </c>
      <c r="O1955" s="28">
        <v>0</v>
      </c>
      <c r="P1955" s="30">
        <f t="shared" si="1307"/>
        <v>101</v>
      </c>
    </row>
    <row r="1956" spans="1:16" ht="19.5" customHeight="1" x14ac:dyDescent="0.2">
      <c r="B1956" s="27" t="s">
        <v>53</v>
      </c>
      <c r="C1956" s="28">
        <v>0</v>
      </c>
      <c r="D1956" s="28">
        <v>30</v>
      </c>
      <c r="E1956" s="28">
        <f t="shared" si="1303"/>
        <v>30</v>
      </c>
      <c r="F1956" s="28">
        <v>0</v>
      </c>
      <c r="G1956" s="28">
        <v>0</v>
      </c>
      <c r="H1956" s="28">
        <v>0</v>
      </c>
      <c r="I1956" s="29">
        <f t="shared" si="1304"/>
        <v>0</v>
      </c>
      <c r="J1956" s="28">
        <v>1256</v>
      </c>
      <c r="K1956" s="28">
        <v>1484</v>
      </c>
      <c r="L1956" s="29">
        <f t="shared" si="1305"/>
        <v>2740</v>
      </c>
      <c r="M1956" s="29">
        <f t="shared" si="1306"/>
        <v>2740</v>
      </c>
      <c r="N1956" s="28">
        <v>115</v>
      </c>
      <c r="O1956" s="28">
        <v>0</v>
      </c>
      <c r="P1956" s="30">
        <f t="shared" si="1307"/>
        <v>115</v>
      </c>
    </row>
    <row r="1957" spans="1:16" ht="19.5" customHeight="1" x14ac:dyDescent="0.2">
      <c r="B1957" s="27" t="s">
        <v>58</v>
      </c>
      <c r="C1957" s="28">
        <v>0</v>
      </c>
      <c r="D1957" s="28">
        <v>35</v>
      </c>
      <c r="E1957" s="28">
        <f t="shared" si="1303"/>
        <v>35</v>
      </c>
      <c r="F1957" s="28">
        <v>0</v>
      </c>
      <c r="G1957" s="28">
        <v>0</v>
      </c>
      <c r="H1957" s="28">
        <v>0</v>
      </c>
      <c r="I1957" s="29">
        <f t="shared" si="1304"/>
        <v>0</v>
      </c>
      <c r="J1957" s="28">
        <v>1815</v>
      </c>
      <c r="K1957" s="28">
        <v>2199</v>
      </c>
      <c r="L1957" s="29">
        <f t="shared" si="1305"/>
        <v>4014</v>
      </c>
      <c r="M1957" s="29">
        <f t="shared" si="1306"/>
        <v>4014</v>
      </c>
      <c r="N1957" s="28">
        <v>114</v>
      </c>
      <c r="O1957" s="28">
        <v>0</v>
      </c>
      <c r="P1957" s="30">
        <f t="shared" si="1307"/>
        <v>114</v>
      </c>
    </row>
    <row r="1958" spans="1:16" ht="19.5" customHeight="1" x14ac:dyDescent="0.2">
      <c r="B1958" s="27" t="s">
        <v>4</v>
      </c>
      <c r="C1958" s="28">
        <v>0</v>
      </c>
      <c r="D1958" s="28">
        <v>31</v>
      </c>
      <c r="E1958" s="28">
        <f t="shared" si="1303"/>
        <v>31</v>
      </c>
      <c r="F1958" s="28">
        <v>0</v>
      </c>
      <c r="G1958" s="28">
        <v>0</v>
      </c>
      <c r="H1958" s="28">
        <v>0</v>
      </c>
      <c r="I1958" s="29">
        <f t="shared" si="1304"/>
        <v>0</v>
      </c>
      <c r="J1958" s="28">
        <v>2582</v>
      </c>
      <c r="K1958" s="28">
        <v>2804</v>
      </c>
      <c r="L1958" s="29">
        <f t="shared" si="1305"/>
        <v>5386</v>
      </c>
      <c r="M1958" s="29">
        <f t="shared" si="1306"/>
        <v>5386</v>
      </c>
      <c r="N1958" s="28">
        <v>153</v>
      </c>
      <c r="O1958" s="28">
        <v>0</v>
      </c>
      <c r="P1958" s="30">
        <f t="shared" si="1307"/>
        <v>153</v>
      </c>
    </row>
    <row r="1959" spans="1:16" ht="19.5" customHeight="1" x14ac:dyDescent="0.2">
      <c r="B1959" s="27" t="s">
        <v>59</v>
      </c>
      <c r="C1959" s="28">
        <v>0</v>
      </c>
      <c r="D1959" s="28">
        <v>35</v>
      </c>
      <c r="E1959" s="28">
        <f t="shared" si="1303"/>
        <v>35</v>
      </c>
      <c r="F1959" s="28">
        <v>0</v>
      </c>
      <c r="G1959" s="28">
        <v>0</v>
      </c>
      <c r="H1959" s="28">
        <v>0</v>
      </c>
      <c r="I1959" s="29">
        <f t="shared" si="1304"/>
        <v>0</v>
      </c>
      <c r="J1959" s="28">
        <v>2320</v>
      </c>
      <c r="K1959" s="28">
        <v>2559</v>
      </c>
      <c r="L1959" s="29">
        <f t="shared" si="1305"/>
        <v>4879</v>
      </c>
      <c r="M1959" s="29">
        <f t="shared" si="1306"/>
        <v>4879</v>
      </c>
      <c r="N1959" s="28">
        <v>147</v>
      </c>
      <c r="O1959" s="28">
        <v>0</v>
      </c>
      <c r="P1959" s="30">
        <f t="shared" si="1307"/>
        <v>147</v>
      </c>
    </row>
    <row r="1960" spans="1:16" ht="19.5" customHeight="1" x14ac:dyDescent="0.2">
      <c r="B1960" s="27" t="s">
        <v>25</v>
      </c>
      <c r="C1960" s="28">
        <v>0</v>
      </c>
      <c r="D1960" s="28">
        <v>32</v>
      </c>
      <c r="E1960" s="28">
        <f t="shared" si="1303"/>
        <v>32</v>
      </c>
      <c r="F1960" s="28">
        <v>0</v>
      </c>
      <c r="G1960" s="28">
        <v>0</v>
      </c>
      <c r="H1960" s="28">
        <v>0</v>
      </c>
      <c r="I1960" s="29">
        <f t="shared" si="1304"/>
        <v>0</v>
      </c>
      <c r="J1960" s="28">
        <v>1944</v>
      </c>
      <c r="K1960" s="28">
        <v>2187</v>
      </c>
      <c r="L1960" s="29">
        <f t="shared" si="1305"/>
        <v>4131</v>
      </c>
      <c r="M1960" s="29">
        <f t="shared" si="1306"/>
        <v>4131</v>
      </c>
      <c r="N1960" s="28">
        <v>132</v>
      </c>
      <c r="O1960" s="28">
        <v>0</v>
      </c>
      <c r="P1960" s="30">
        <f t="shared" si="1307"/>
        <v>132</v>
      </c>
    </row>
    <row r="1961" spans="1:16" ht="19.5" customHeight="1" x14ac:dyDescent="0.2">
      <c r="B1961" s="27" t="s">
        <v>19</v>
      </c>
      <c r="C1961" s="28">
        <v>0</v>
      </c>
      <c r="D1961" s="28">
        <v>30</v>
      </c>
      <c r="E1961" s="28">
        <f t="shared" si="1303"/>
        <v>30</v>
      </c>
      <c r="F1961" s="28">
        <v>0</v>
      </c>
      <c r="G1961" s="28">
        <v>0</v>
      </c>
      <c r="H1961" s="28">
        <v>0</v>
      </c>
      <c r="I1961" s="29">
        <f t="shared" si="1304"/>
        <v>0</v>
      </c>
      <c r="J1961" s="28">
        <v>1846</v>
      </c>
      <c r="K1961" s="28">
        <v>2116</v>
      </c>
      <c r="L1961" s="29">
        <f t="shared" si="1305"/>
        <v>3962</v>
      </c>
      <c r="M1961" s="29">
        <f t="shared" si="1306"/>
        <v>3962</v>
      </c>
      <c r="N1961" s="28">
        <v>108</v>
      </c>
      <c r="O1961" s="28">
        <v>0</v>
      </c>
      <c r="P1961" s="30">
        <f t="shared" si="1307"/>
        <v>108</v>
      </c>
    </row>
    <row r="1962" spans="1:16" ht="19.5" customHeight="1" x14ac:dyDescent="0.2">
      <c r="B1962" s="27" t="s">
        <v>66</v>
      </c>
      <c r="C1962" s="28">
        <v>0</v>
      </c>
      <c r="D1962" s="28">
        <v>28</v>
      </c>
      <c r="E1962" s="28">
        <f t="shared" si="1303"/>
        <v>28</v>
      </c>
      <c r="F1962" s="28">
        <v>0</v>
      </c>
      <c r="G1962" s="28">
        <v>0</v>
      </c>
      <c r="H1962" s="28">
        <v>0</v>
      </c>
      <c r="I1962" s="29">
        <f t="shared" si="1304"/>
        <v>0</v>
      </c>
      <c r="J1962" s="28">
        <v>1567</v>
      </c>
      <c r="K1962" s="28">
        <v>2108</v>
      </c>
      <c r="L1962" s="29">
        <f t="shared" si="1305"/>
        <v>3675</v>
      </c>
      <c r="M1962" s="29">
        <f>I1962+L1962</f>
        <v>3675</v>
      </c>
      <c r="N1962" s="28">
        <v>88</v>
      </c>
      <c r="O1962" s="28">
        <v>0</v>
      </c>
      <c r="P1962" s="30">
        <f t="shared" si="1307"/>
        <v>88</v>
      </c>
    </row>
    <row r="1963" spans="1:16" ht="19.5" customHeight="1" x14ac:dyDescent="0.2">
      <c r="B1963" s="32"/>
      <c r="C1963" s="28"/>
      <c r="D1963" s="28"/>
      <c r="E1963" s="28"/>
      <c r="F1963" s="28"/>
      <c r="G1963" s="28"/>
      <c r="H1963" s="28"/>
      <c r="I1963" s="28"/>
      <c r="J1963" s="28"/>
      <c r="K1963" s="28"/>
      <c r="L1963" s="28"/>
      <c r="M1963" s="28"/>
      <c r="N1963" s="28"/>
      <c r="O1963" s="25"/>
      <c r="P1963" s="30"/>
    </row>
    <row r="1964" spans="1:16" ht="19.5" customHeight="1" x14ac:dyDescent="0.2">
      <c r="A1964" s="4" t="s">
        <v>901</v>
      </c>
      <c r="B1964" s="32" t="s">
        <v>72</v>
      </c>
      <c r="C1964" s="28">
        <f>SUM(C1951:C1962)</f>
        <v>0</v>
      </c>
      <c r="D1964" s="28">
        <f t="shared" ref="D1964:P1964" si="1308">SUM(D1951:D1962)</f>
        <v>383</v>
      </c>
      <c r="E1964" s="28">
        <f t="shared" si="1308"/>
        <v>383</v>
      </c>
      <c r="F1964" s="28">
        <f t="shared" si="1308"/>
        <v>0</v>
      </c>
      <c r="G1964" s="28">
        <f t="shared" si="1308"/>
        <v>0</v>
      </c>
      <c r="H1964" s="28">
        <f t="shared" si="1308"/>
        <v>0</v>
      </c>
      <c r="I1964" s="28">
        <f t="shared" si="1308"/>
        <v>0</v>
      </c>
      <c r="J1964" s="28">
        <f t="shared" si="1308"/>
        <v>21269</v>
      </c>
      <c r="K1964" s="28">
        <f t="shared" si="1308"/>
        <v>25315</v>
      </c>
      <c r="L1964" s="28">
        <f t="shared" si="1308"/>
        <v>46584</v>
      </c>
      <c r="M1964" s="28">
        <f t="shared" si="1308"/>
        <v>46584</v>
      </c>
      <c r="N1964" s="28">
        <f t="shared" si="1308"/>
        <v>1376</v>
      </c>
      <c r="O1964" s="28">
        <f t="shared" si="1308"/>
        <v>0</v>
      </c>
      <c r="P1964" s="28">
        <f t="shared" si="1308"/>
        <v>1376</v>
      </c>
    </row>
    <row r="1965" spans="1:16" ht="7" customHeight="1" x14ac:dyDescent="0.2">
      <c r="B1965" s="32"/>
      <c r="C1965" s="28"/>
      <c r="D1965" s="28"/>
      <c r="E1965" s="28"/>
      <c r="F1965" s="28"/>
      <c r="G1965" s="28"/>
      <c r="H1965" s="28"/>
      <c r="I1965" s="28"/>
      <c r="J1965" s="28"/>
      <c r="K1965" s="28"/>
      <c r="L1965" s="28"/>
      <c r="M1965" s="28"/>
      <c r="N1965" s="28"/>
      <c r="O1965" s="28"/>
      <c r="P1965" s="30"/>
    </row>
    <row r="1966" spans="1:16" ht="19.5" customHeight="1" x14ac:dyDescent="0.2">
      <c r="B1966" s="33" t="s">
        <v>40</v>
      </c>
      <c r="C1966" s="34">
        <v>0</v>
      </c>
      <c r="D1966" s="34">
        <v>31</v>
      </c>
      <c r="E1966" s="35">
        <f t="shared" ref="E1966:E1968" si="1309">SUM(C1966:D1966)</f>
        <v>31</v>
      </c>
      <c r="F1966" s="34">
        <v>0</v>
      </c>
      <c r="G1966" s="34">
        <v>0</v>
      </c>
      <c r="H1966" s="34">
        <v>0</v>
      </c>
      <c r="I1966" s="36">
        <f t="shared" ref="I1966:I1968" si="1310">SUM(F1966:H1966)</f>
        <v>0</v>
      </c>
      <c r="J1966" s="37">
        <v>2849</v>
      </c>
      <c r="K1966" s="37">
        <v>2643</v>
      </c>
      <c r="L1966" s="37">
        <f>SUM(J1966:K1966)</f>
        <v>5492</v>
      </c>
      <c r="M1966" s="37">
        <f>I1966+L1966</f>
        <v>5492</v>
      </c>
      <c r="N1966" s="37">
        <v>110</v>
      </c>
      <c r="O1966" s="37">
        <v>0</v>
      </c>
      <c r="P1966" s="38">
        <f>SUM(N1966:O1966)</f>
        <v>110</v>
      </c>
    </row>
    <row r="1967" spans="1:16" ht="19.5" customHeight="1" x14ac:dyDescent="0.2">
      <c r="B1967" s="27" t="s">
        <v>46</v>
      </c>
      <c r="C1967" s="28">
        <v>0</v>
      </c>
      <c r="D1967" s="28">
        <v>27</v>
      </c>
      <c r="E1967" s="28">
        <f t="shared" si="1309"/>
        <v>27</v>
      </c>
      <c r="F1967" s="28">
        <v>0</v>
      </c>
      <c r="G1967" s="28">
        <v>0</v>
      </c>
      <c r="H1967" s="28">
        <v>0</v>
      </c>
      <c r="I1967" s="29">
        <f t="shared" si="1310"/>
        <v>0</v>
      </c>
      <c r="J1967" s="29">
        <v>2934</v>
      </c>
      <c r="K1967" s="29">
        <v>3740</v>
      </c>
      <c r="L1967" s="29">
        <f>SUM(J1967:K1967)</f>
        <v>6674</v>
      </c>
      <c r="M1967" s="29">
        <f>I1967+L1967</f>
        <v>6674</v>
      </c>
      <c r="N1967" s="29">
        <v>87</v>
      </c>
      <c r="O1967" s="31">
        <v>0</v>
      </c>
      <c r="P1967" s="30">
        <f>SUM(N1967:O1967)</f>
        <v>87</v>
      </c>
    </row>
    <row r="1968" spans="1:16" ht="19.5" customHeight="1" x14ac:dyDescent="0.2">
      <c r="B1968" s="27" t="s">
        <v>8</v>
      </c>
      <c r="C1968" s="28">
        <v>0</v>
      </c>
      <c r="D1968" s="28">
        <v>31</v>
      </c>
      <c r="E1968" s="28">
        <f t="shared" si="1309"/>
        <v>31</v>
      </c>
      <c r="F1968" s="28">
        <v>0</v>
      </c>
      <c r="G1968" s="28">
        <v>0</v>
      </c>
      <c r="H1968" s="28">
        <v>0</v>
      </c>
      <c r="I1968" s="29">
        <f t="shared" si="1310"/>
        <v>0</v>
      </c>
      <c r="J1968" s="29">
        <v>1907</v>
      </c>
      <c r="K1968" s="29">
        <v>2289</v>
      </c>
      <c r="L1968" s="29">
        <f>SUM(J1968:K1968)</f>
        <v>4196</v>
      </c>
      <c r="M1968" s="29">
        <f>I1968+L1968</f>
        <v>4196</v>
      </c>
      <c r="N1968" s="29">
        <v>118</v>
      </c>
      <c r="O1968" s="31">
        <v>0</v>
      </c>
      <c r="P1968" s="30">
        <f>SUM(N1968:O1968)</f>
        <v>118</v>
      </c>
    </row>
    <row r="1969" spans="1:16" ht="19.5" customHeight="1" x14ac:dyDescent="0.2">
      <c r="B1969" s="32"/>
      <c r="C1969" s="28"/>
      <c r="D1969" s="28"/>
      <c r="E1969" s="28"/>
      <c r="F1969" s="28"/>
      <c r="G1969" s="28"/>
      <c r="H1969" s="28"/>
      <c r="I1969" s="28"/>
      <c r="J1969" s="28"/>
      <c r="K1969" s="28"/>
      <c r="L1969" s="28"/>
      <c r="M1969" s="28"/>
      <c r="N1969" s="28"/>
      <c r="O1969" s="28"/>
      <c r="P1969" s="30"/>
    </row>
    <row r="1970" spans="1:16" ht="19.5" customHeight="1" x14ac:dyDescent="0.2">
      <c r="A1970" s="4" t="s">
        <v>902</v>
      </c>
      <c r="B1970" s="32" t="s">
        <v>74</v>
      </c>
      <c r="C1970" s="28">
        <f>SUM(C1954:C1962,C1966:C1968)</f>
        <v>0</v>
      </c>
      <c r="D1970" s="28">
        <f t="shared" ref="D1970:P1970" si="1311">SUM(D1954:D1962,D1966:D1968)</f>
        <v>376</v>
      </c>
      <c r="E1970" s="28">
        <f t="shared" si="1311"/>
        <v>376</v>
      </c>
      <c r="F1970" s="28">
        <f t="shared" si="1311"/>
        <v>0</v>
      </c>
      <c r="G1970" s="28">
        <f t="shared" si="1311"/>
        <v>0</v>
      </c>
      <c r="H1970" s="28">
        <f t="shared" si="1311"/>
        <v>0</v>
      </c>
      <c r="I1970" s="28">
        <f t="shared" si="1311"/>
        <v>0</v>
      </c>
      <c r="J1970" s="28">
        <f t="shared" si="1311"/>
        <v>23714</v>
      </c>
      <c r="K1970" s="28">
        <f t="shared" si="1311"/>
        <v>27621</v>
      </c>
      <c r="L1970" s="28">
        <f t="shared" si="1311"/>
        <v>51335</v>
      </c>
      <c r="M1970" s="28">
        <f t="shared" si="1311"/>
        <v>51335</v>
      </c>
      <c r="N1970" s="28">
        <f t="shared" si="1311"/>
        <v>1409</v>
      </c>
      <c r="O1970" s="28">
        <f t="shared" si="1311"/>
        <v>0</v>
      </c>
      <c r="P1970" s="28">
        <f t="shared" si="1311"/>
        <v>1409</v>
      </c>
    </row>
    <row r="1971" spans="1:16" ht="7" customHeight="1" x14ac:dyDescent="0.2">
      <c r="B1971" s="39"/>
      <c r="C1971" s="40"/>
      <c r="D1971" s="40"/>
      <c r="E1971" s="40"/>
      <c r="F1971" s="40"/>
      <c r="G1971" s="40"/>
      <c r="H1971" s="40"/>
      <c r="I1971" s="40"/>
      <c r="J1971" s="40"/>
      <c r="K1971" s="40"/>
      <c r="L1971" s="40"/>
      <c r="M1971" s="40"/>
      <c r="N1971" s="40"/>
      <c r="O1971" s="41"/>
      <c r="P1971" s="42"/>
    </row>
    <row r="1972" spans="1:16" ht="19.5" customHeight="1" x14ac:dyDescent="0.2">
      <c r="B1972" s="43"/>
      <c r="C1972" s="43"/>
      <c r="D1972" s="43"/>
      <c r="E1972" s="43"/>
      <c r="F1972" s="43"/>
      <c r="G1972" s="43"/>
      <c r="H1972" s="43"/>
      <c r="I1972" s="43"/>
      <c r="J1972" s="43"/>
      <c r="K1972" s="43"/>
      <c r="L1972" s="43"/>
      <c r="M1972" s="43"/>
      <c r="N1972" s="43"/>
      <c r="O1972" s="44"/>
      <c r="P1972" s="44"/>
    </row>
    <row r="1973" spans="1:16" ht="19.5" customHeight="1" x14ac:dyDescent="0.2">
      <c r="B1973" s="43"/>
      <c r="C1973" s="43"/>
      <c r="D1973" s="43"/>
      <c r="E1973" s="43"/>
      <c r="F1973" s="43"/>
      <c r="G1973" s="43"/>
      <c r="H1973" s="43"/>
      <c r="I1973" s="43"/>
      <c r="J1973" s="43"/>
      <c r="K1973" s="43"/>
      <c r="L1973" s="43"/>
      <c r="M1973" s="43"/>
      <c r="N1973" s="43"/>
      <c r="O1973" s="44"/>
      <c r="P1973" s="44"/>
    </row>
    <row r="1974" spans="1:16" ht="19.5" customHeight="1" x14ac:dyDescent="0.2">
      <c r="B1974" s="10" t="s">
        <v>11</v>
      </c>
      <c r="C1974" s="11"/>
      <c r="D1974" s="12"/>
      <c r="E1974" s="12"/>
      <c r="F1974" s="12" t="s">
        <v>85</v>
      </c>
      <c r="G1974" s="12"/>
      <c r="H1974" s="12"/>
      <c r="I1974" s="12"/>
      <c r="J1974" s="11"/>
      <c r="K1974" s="12"/>
      <c r="L1974" s="12"/>
      <c r="M1974" s="12" t="s">
        <v>77</v>
      </c>
      <c r="N1974" s="12"/>
      <c r="O1974" s="45"/>
      <c r="P1974" s="46"/>
    </row>
    <row r="1975" spans="1:16" ht="19.5" customHeight="1" x14ac:dyDescent="0.2">
      <c r="B1975" s="47"/>
      <c r="C1975" s="14"/>
      <c r="D1975" s="16" t="s">
        <v>31</v>
      </c>
      <c r="E1975" s="16"/>
      <c r="F1975" s="14"/>
      <c r="G1975" s="16" t="s">
        <v>26</v>
      </c>
      <c r="H1975" s="16"/>
      <c r="I1975" s="14" t="s">
        <v>69</v>
      </c>
      <c r="J1975" s="14"/>
      <c r="K1975" s="16" t="s">
        <v>31</v>
      </c>
      <c r="L1975" s="16"/>
      <c r="M1975" s="14"/>
      <c r="N1975" s="16" t="s">
        <v>26</v>
      </c>
      <c r="O1975" s="48"/>
      <c r="P1975" s="49" t="s">
        <v>14</v>
      </c>
    </row>
    <row r="1976" spans="1:16" ht="19.5" customHeight="1" x14ac:dyDescent="0.2">
      <c r="B1976" s="50" t="s">
        <v>35</v>
      </c>
      <c r="C1976" s="14" t="s">
        <v>76</v>
      </c>
      <c r="D1976" s="14" t="s">
        <v>60</v>
      </c>
      <c r="E1976" s="14" t="s">
        <v>38</v>
      </c>
      <c r="F1976" s="14" t="s">
        <v>76</v>
      </c>
      <c r="G1976" s="14" t="s">
        <v>60</v>
      </c>
      <c r="H1976" s="14" t="s">
        <v>38</v>
      </c>
      <c r="I1976" s="17"/>
      <c r="J1976" s="14" t="s">
        <v>76</v>
      </c>
      <c r="K1976" s="14" t="s">
        <v>60</v>
      </c>
      <c r="L1976" s="14" t="s">
        <v>38</v>
      </c>
      <c r="M1976" s="14" t="s">
        <v>76</v>
      </c>
      <c r="N1976" s="14" t="s">
        <v>60</v>
      </c>
      <c r="O1976" s="51" t="s">
        <v>38</v>
      </c>
      <c r="P1976" s="52"/>
    </row>
    <row r="1977" spans="1:16" ht="7" customHeight="1" x14ac:dyDescent="0.2">
      <c r="B1977" s="53"/>
      <c r="C1977" s="14"/>
      <c r="D1977" s="14"/>
      <c r="E1977" s="14"/>
      <c r="F1977" s="14"/>
      <c r="G1977" s="14"/>
      <c r="H1977" s="14"/>
      <c r="I1977" s="14"/>
      <c r="J1977" s="14"/>
      <c r="K1977" s="14"/>
      <c r="L1977" s="14"/>
      <c r="M1977" s="14"/>
      <c r="N1977" s="14"/>
      <c r="O1977" s="51"/>
      <c r="P1977" s="49"/>
    </row>
    <row r="1978" spans="1:16" ht="19.5" customHeight="1" x14ac:dyDescent="0.2">
      <c r="B1978" s="27" t="s">
        <v>40</v>
      </c>
      <c r="C1978" s="28">
        <v>0</v>
      </c>
      <c r="D1978" s="28">
        <v>0</v>
      </c>
      <c r="E1978" s="28">
        <f>SUM(C1978:D1978)</f>
        <v>0</v>
      </c>
      <c r="F1978" s="28">
        <v>1</v>
      </c>
      <c r="G1978" s="28">
        <v>1</v>
      </c>
      <c r="H1978" s="28">
        <f t="shared" ref="H1978:H1989" si="1312">SUM(F1978:G1978)</f>
        <v>2</v>
      </c>
      <c r="I1978" s="28">
        <f>E1978+H1978</f>
        <v>2</v>
      </c>
      <c r="J1978" s="28">
        <v>0</v>
      </c>
      <c r="K1978" s="28">
        <v>0</v>
      </c>
      <c r="L1978" s="28">
        <f>SUM(J1978:K1978)</f>
        <v>0</v>
      </c>
      <c r="M1978" s="28">
        <v>0</v>
      </c>
      <c r="N1978" s="28">
        <v>0</v>
      </c>
      <c r="O1978" s="28">
        <f>SUM(M1978:N1978)</f>
        <v>0</v>
      </c>
      <c r="P1978" s="30">
        <f>L1978+O1978</f>
        <v>0</v>
      </c>
    </row>
    <row r="1979" spans="1:16" ht="19.5" customHeight="1" x14ac:dyDescent="0.2">
      <c r="B1979" s="27" t="s">
        <v>46</v>
      </c>
      <c r="C1979" s="28">
        <v>0</v>
      </c>
      <c r="D1979" s="28">
        <v>0</v>
      </c>
      <c r="E1979" s="28">
        <f t="shared" ref="E1979:E1989" si="1313">SUM(C1979:D1979)</f>
        <v>0</v>
      </c>
      <c r="F1979" s="28">
        <v>0</v>
      </c>
      <c r="G1979" s="28">
        <v>0</v>
      </c>
      <c r="H1979" s="28">
        <f t="shared" si="1312"/>
        <v>0</v>
      </c>
      <c r="I1979" s="28">
        <f>E1979+H1979</f>
        <v>0</v>
      </c>
      <c r="J1979" s="28">
        <v>0</v>
      </c>
      <c r="K1979" s="28">
        <v>0</v>
      </c>
      <c r="L1979" s="28">
        <f t="shared" ref="L1979:L1989" si="1314">SUM(J1979:K1979)</f>
        <v>0</v>
      </c>
      <c r="M1979" s="28">
        <v>0</v>
      </c>
      <c r="N1979" s="25">
        <v>0</v>
      </c>
      <c r="O1979" s="28">
        <f t="shared" ref="O1979:O1989" si="1315">SUM(M1979:N1979)</f>
        <v>0</v>
      </c>
      <c r="P1979" s="30">
        <f t="shared" ref="P1979:P1989" si="1316">L1979+O1979</f>
        <v>0</v>
      </c>
    </row>
    <row r="1980" spans="1:16" ht="19.5" customHeight="1" x14ac:dyDescent="0.2">
      <c r="B1980" s="27" t="s">
        <v>8</v>
      </c>
      <c r="C1980" s="28">
        <v>0</v>
      </c>
      <c r="D1980" s="28">
        <v>0</v>
      </c>
      <c r="E1980" s="28">
        <f t="shared" si="1313"/>
        <v>0</v>
      </c>
      <c r="F1980" s="28">
        <v>0</v>
      </c>
      <c r="G1980" s="28">
        <v>0</v>
      </c>
      <c r="H1980" s="28">
        <f t="shared" si="1312"/>
        <v>0</v>
      </c>
      <c r="I1980" s="28">
        <f>E1980+H1980</f>
        <v>0</v>
      </c>
      <c r="J1980" s="28">
        <v>0</v>
      </c>
      <c r="K1980" s="28">
        <v>0</v>
      </c>
      <c r="L1980" s="28">
        <f t="shared" si="1314"/>
        <v>0</v>
      </c>
      <c r="M1980" s="28">
        <v>0</v>
      </c>
      <c r="N1980" s="28">
        <v>0</v>
      </c>
      <c r="O1980" s="28">
        <f t="shared" si="1315"/>
        <v>0</v>
      </c>
      <c r="P1980" s="30">
        <f t="shared" si="1316"/>
        <v>0</v>
      </c>
    </row>
    <row r="1981" spans="1:16" ht="19.5" customHeight="1" x14ac:dyDescent="0.2">
      <c r="B1981" s="27" t="s">
        <v>50</v>
      </c>
      <c r="C1981" s="28">
        <v>0</v>
      </c>
      <c r="D1981" s="28">
        <v>0</v>
      </c>
      <c r="E1981" s="28">
        <f t="shared" si="1313"/>
        <v>0</v>
      </c>
      <c r="F1981" s="28">
        <v>0</v>
      </c>
      <c r="G1981" s="28">
        <v>0</v>
      </c>
      <c r="H1981" s="28">
        <f t="shared" si="1312"/>
        <v>0</v>
      </c>
      <c r="I1981" s="28">
        <f t="shared" ref="I1981:I1989" si="1317">E1981+H1981</f>
        <v>0</v>
      </c>
      <c r="J1981" s="28">
        <v>0</v>
      </c>
      <c r="K1981" s="28">
        <v>0</v>
      </c>
      <c r="L1981" s="28">
        <f t="shared" si="1314"/>
        <v>0</v>
      </c>
      <c r="M1981" s="28">
        <v>0</v>
      </c>
      <c r="N1981" s="28">
        <v>0</v>
      </c>
      <c r="O1981" s="28">
        <f t="shared" si="1315"/>
        <v>0</v>
      </c>
      <c r="P1981" s="30">
        <f t="shared" si="1316"/>
        <v>0</v>
      </c>
    </row>
    <row r="1982" spans="1:16" ht="19.5" customHeight="1" x14ac:dyDescent="0.2">
      <c r="B1982" s="27" t="s">
        <v>51</v>
      </c>
      <c r="C1982" s="28">
        <v>0</v>
      </c>
      <c r="D1982" s="28">
        <v>0</v>
      </c>
      <c r="E1982" s="28">
        <f t="shared" si="1313"/>
        <v>0</v>
      </c>
      <c r="F1982" s="28">
        <v>0</v>
      </c>
      <c r="G1982" s="28">
        <v>0</v>
      </c>
      <c r="H1982" s="28">
        <f t="shared" si="1312"/>
        <v>0</v>
      </c>
      <c r="I1982" s="28">
        <f t="shared" si="1317"/>
        <v>0</v>
      </c>
      <c r="J1982" s="28">
        <v>0</v>
      </c>
      <c r="K1982" s="28">
        <v>0</v>
      </c>
      <c r="L1982" s="28">
        <f t="shared" si="1314"/>
        <v>0</v>
      </c>
      <c r="M1982" s="28">
        <v>0</v>
      </c>
      <c r="N1982" s="28">
        <v>0</v>
      </c>
      <c r="O1982" s="28">
        <f t="shared" si="1315"/>
        <v>0</v>
      </c>
      <c r="P1982" s="30">
        <f t="shared" si="1316"/>
        <v>0</v>
      </c>
    </row>
    <row r="1983" spans="1:16" ht="19.5" customHeight="1" x14ac:dyDescent="0.2">
      <c r="B1983" s="27" t="s">
        <v>53</v>
      </c>
      <c r="C1983" s="28">
        <v>0</v>
      </c>
      <c r="D1983" s="28">
        <v>0</v>
      </c>
      <c r="E1983" s="28">
        <f t="shared" si="1313"/>
        <v>0</v>
      </c>
      <c r="F1983" s="28">
        <v>0</v>
      </c>
      <c r="G1983" s="28">
        <v>0</v>
      </c>
      <c r="H1983" s="28">
        <f t="shared" si="1312"/>
        <v>0</v>
      </c>
      <c r="I1983" s="28">
        <f t="shared" si="1317"/>
        <v>0</v>
      </c>
      <c r="J1983" s="28">
        <v>0</v>
      </c>
      <c r="K1983" s="28">
        <v>0</v>
      </c>
      <c r="L1983" s="28">
        <f t="shared" si="1314"/>
        <v>0</v>
      </c>
      <c r="M1983" s="28">
        <v>0</v>
      </c>
      <c r="N1983" s="28">
        <v>0</v>
      </c>
      <c r="O1983" s="28">
        <f t="shared" si="1315"/>
        <v>0</v>
      </c>
      <c r="P1983" s="30">
        <f t="shared" si="1316"/>
        <v>0</v>
      </c>
    </row>
    <row r="1984" spans="1:16" ht="19.5" customHeight="1" x14ac:dyDescent="0.2">
      <c r="B1984" s="27" t="s">
        <v>58</v>
      </c>
      <c r="C1984" s="28">
        <v>0</v>
      </c>
      <c r="D1984" s="28">
        <v>0</v>
      </c>
      <c r="E1984" s="28">
        <f t="shared" si="1313"/>
        <v>0</v>
      </c>
      <c r="F1984" s="28">
        <v>0</v>
      </c>
      <c r="G1984" s="28">
        <v>0</v>
      </c>
      <c r="H1984" s="28">
        <f t="shared" si="1312"/>
        <v>0</v>
      </c>
      <c r="I1984" s="28">
        <f t="shared" si="1317"/>
        <v>0</v>
      </c>
      <c r="J1984" s="28">
        <v>0</v>
      </c>
      <c r="K1984" s="28">
        <v>0</v>
      </c>
      <c r="L1984" s="28">
        <f t="shared" si="1314"/>
        <v>0</v>
      </c>
      <c r="M1984" s="28">
        <v>0</v>
      </c>
      <c r="N1984" s="28">
        <v>0</v>
      </c>
      <c r="O1984" s="28">
        <f t="shared" si="1315"/>
        <v>0</v>
      </c>
      <c r="P1984" s="30">
        <f t="shared" si="1316"/>
        <v>0</v>
      </c>
    </row>
    <row r="1985" spans="1:16" ht="19.5" customHeight="1" x14ac:dyDescent="0.2">
      <c r="B1985" s="27" t="s">
        <v>4</v>
      </c>
      <c r="C1985" s="28">
        <v>0</v>
      </c>
      <c r="D1985" s="28">
        <v>0</v>
      </c>
      <c r="E1985" s="28">
        <f t="shared" si="1313"/>
        <v>0</v>
      </c>
      <c r="F1985" s="28">
        <v>0</v>
      </c>
      <c r="G1985" s="28">
        <v>0</v>
      </c>
      <c r="H1985" s="28">
        <f t="shared" si="1312"/>
        <v>0</v>
      </c>
      <c r="I1985" s="28">
        <f t="shared" si="1317"/>
        <v>0</v>
      </c>
      <c r="J1985" s="28">
        <v>0</v>
      </c>
      <c r="K1985" s="28">
        <v>0</v>
      </c>
      <c r="L1985" s="28">
        <f t="shared" si="1314"/>
        <v>0</v>
      </c>
      <c r="M1985" s="28">
        <v>0</v>
      </c>
      <c r="N1985" s="28">
        <v>0</v>
      </c>
      <c r="O1985" s="28">
        <f t="shared" si="1315"/>
        <v>0</v>
      </c>
      <c r="P1985" s="30">
        <f t="shared" si="1316"/>
        <v>0</v>
      </c>
    </row>
    <row r="1986" spans="1:16" ht="19.5" customHeight="1" x14ac:dyDescent="0.2">
      <c r="B1986" s="27" t="s">
        <v>59</v>
      </c>
      <c r="C1986" s="28">
        <v>0</v>
      </c>
      <c r="D1986" s="28">
        <v>0</v>
      </c>
      <c r="E1986" s="28">
        <f t="shared" si="1313"/>
        <v>0</v>
      </c>
      <c r="F1986" s="28">
        <v>0</v>
      </c>
      <c r="G1986" s="28">
        <v>0</v>
      </c>
      <c r="H1986" s="28">
        <f t="shared" si="1312"/>
        <v>0</v>
      </c>
      <c r="I1986" s="28">
        <f t="shared" si="1317"/>
        <v>0</v>
      </c>
      <c r="J1986" s="28">
        <v>0</v>
      </c>
      <c r="K1986" s="28">
        <v>0</v>
      </c>
      <c r="L1986" s="28">
        <f t="shared" si="1314"/>
        <v>0</v>
      </c>
      <c r="M1986" s="28">
        <v>0</v>
      </c>
      <c r="N1986" s="28">
        <v>0</v>
      </c>
      <c r="O1986" s="28">
        <f t="shared" si="1315"/>
        <v>0</v>
      </c>
      <c r="P1986" s="30">
        <f t="shared" si="1316"/>
        <v>0</v>
      </c>
    </row>
    <row r="1987" spans="1:16" ht="19.5" customHeight="1" x14ac:dyDescent="0.2">
      <c r="B1987" s="27" t="s">
        <v>25</v>
      </c>
      <c r="C1987" s="28">
        <v>0</v>
      </c>
      <c r="D1987" s="28">
        <v>0</v>
      </c>
      <c r="E1987" s="28">
        <f t="shared" si="1313"/>
        <v>0</v>
      </c>
      <c r="F1987" s="28">
        <v>0</v>
      </c>
      <c r="G1987" s="28">
        <v>0</v>
      </c>
      <c r="H1987" s="28">
        <f t="shared" si="1312"/>
        <v>0</v>
      </c>
      <c r="I1987" s="28">
        <f t="shared" si="1317"/>
        <v>0</v>
      </c>
      <c r="J1987" s="28">
        <v>0</v>
      </c>
      <c r="K1987" s="28">
        <v>0</v>
      </c>
      <c r="L1987" s="28">
        <f t="shared" si="1314"/>
        <v>0</v>
      </c>
      <c r="M1987" s="28">
        <v>0</v>
      </c>
      <c r="N1987" s="28">
        <v>0</v>
      </c>
      <c r="O1987" s="28">
        <f t="shared" si="1315"/>
        <v>0</v>
      </c>
      <c r="P1987" s="30">
        <f t="shared" si="1316"/>
        <v>0</v>
      </c>
    </row>
    <row r="1988" spans="1:16" ht="19.5" customHeight="1" x14ac:dyDescent="0.2">
      <c r="B1988" s="27" t="s">
        <v>19</v>
      </c>
      <c r="C1988" s="28">
        <v>0</v>
      </c>
      <c r="D1988" s="28">
        <v>0</v>
      </c>
      <c r="E1988" s="28">
        <f t="shared" si="1313"/>
        <v>0</v>
      </c>
      <c r="F1988" s="28">
        <v>0</v>
      </c>
      <c r="G1988" s="28">
        <v>0</v>
      </c>
      <c r="H1988" s="28">
        <f t="shared" si="1312"/>
        <v>0</v>
      </c>
      <c r="I1988" s="28">
        <f t="shared" si="1317"/>
        <v>0</v>
      </c>
      <c r="J1988" s="28">
        <v>0</v>
      </c>
      <c r="K1988" s="28">
        <v>0</v>
      </c>
      <c r="L1988" s="28">
        <f t="shared" si="1314"/>
        <v>0</v>
      </c>
      <c r="M1988" s="28">
        <v>0</v>
      </c>
      <c r="N1988" s="28">
        <v>0</v>
      </c>
      <c r="O1988" s="28">
        <f t="shared" si="1315"/>
        <v>0</v>
      </c>
      <c r="P1988" s="30">
        <f t="shared" si="1316"/>
        <v>0</v>
      </c>
    </row>
    <row r="1989" spans="1:16" ht="19.5" customHeight="1" x14ac:dyDescent="0.2">
      <c r="B1989" s="27" t="s">
        <v>66</v>
      </c>
      <c r="C1989" s="28">
        <v>0</v>
      </c>
      <c r="D1989" s="28">
        <v>0</v>
      </c>
      <c r="E1989" s="28">
        <f t="shared" si="1313"/>
        <v>0</v>
      </c>
      <c r="F1989" s="28">
        <v>0</v>
      </c>
      <c r="G1989" s="28">
        <v>0</v>
      </c>
      <c r="H1989" s="28">
        <f t="shared" si="1312"/>
        <v>0</v>
      </c>
      <c r="I1989" s="28">
        <f t="shared" si="1317"/>
        <v>0</v>
      </c>
      <c r="J1989" s="28">
        <v>0</v>
      </c>
      <c r="K1989" s="28">
        <v>0</v>
      </c>
      <c r="L1989" s="28">
        <f t="shared" si="1314"/>
        <v>0</v>
      </c>
      <c r="M1989" s="28">
        <v>0</v>
      </c>
      <c r="N1989" s="28">
        <v>0</v>
      </c>
      <c r="O1989" s="28">
        <f t="shared" si="1315"/>
        <v>0</v>
      </c>
      <c r="P1989" s="30">
        <f t="shared" si="1316"/>
        <v>0</v>
      </c>
    </row>
    <row r="1990" spans="1:16" ht="19.5" customHeight="1" x14ac:dyDescent="0.2">
      <c r="B1990" s="32"/>
      <c r="C1990" s="28"/>
      <c r="D1990" s="28"/>
      <c r="E1990" s="28"/>
      <c r="F1990" s="28"/>
      <c r="G1990" s="28"/>
      <c r="H1990" s="28"/>
      <c r="I1990" s="28"/>
      <c r="J1990" s="28"/>
      <c r="K1990" s="28"/>
      <c r="L1990" s="28"/>
      <c r="M1990" s="28"/>
      <c r="N1990" s="28"/>
      <c r="O1990" s="28"/>
      <c r="P1990" s="30"/>
    </row>
    <row r="1991" spans="1:16" ht="19.5" customHeight="1" x14ac:dyDescent="0.2">
      <c r="A1991" s="4" t="s">
        <v>903</v>
      </c>
      <c r="B1991" s="32" t="s">
        <v>72</v>
      </c>
      <c r="C1991" s="28">
        <f>SUM(C1978:C1989)</f>
        <v>0</v>
      </c>
      <c r="D1991" s="28">
        <f t="shared" ref="D1991:P1991" si="1318">SUM(D1978:D1989)</f>
        <v>0</v>
      </c>
      <c r="E1991" s="28">
        <f t="shared" si="1318"/>
        <v>0</v>
      </c>
      <c r="F1991" s="28">
        <f t="shared" si="1318"/>
        <v>1</v>
      </c>
      <c r="G1991" s="28">
        <f t="shared" si="1318"/>
        <v>1</v>
      </c>
      <c r="H1991" s="28">
        <f t="shared" si="1318"/>
        <v>2</v>
      </c>
      <c r="I1991" s="28">
        <f t="shared" si="1318"/>
        <v>2</v>
      </c>
      <c r="J1991" s="28">
        <f t="shared" si="1318"/>
        <v>0</v>
      </c>
      <c r="K1991" s="28">
        <f t="shared" si="1318"/>
        <v>0</v>
      </c>
      <c r="L1991" s="28">
        <f t="shared" si="1318"/>
        <v>0</v>
      </c>
      <c r="M1991" s="28">
        <f t="shared" si="1318"/>
        <v>0</v>
      </c>
      <c r="N1991" s="28">
        <f t="shared" si="1318"/>
        <v>0</v>
      </c>
      <c r="O1991" s="28">
        <f t="shared" si="1318"/>
        <v>0</v>
      </c>
      <c r="P1991" s="28">
        <f t="shared" si="1318"/>
        <v>0</v>
      </c>
    </row>
    <row r="1992" spans="1:16" ht="7" customHeight="1" x14ac:dyDescent="0.2">
      <c r="B1992" s="32"/>
      <c r="C1992" s="28"/>
      <c r="D1992" s="28"/>
      <c r="E1992" s="28"/>
      <c r="F1992" s="28"/>
      <c r="G1992" s="28"/>
      <c r="H1992" s="28"/>
      <c r="I1992" s="28"/>
      <c r="J1992" s="28"/>
      <c r="K1992" s="28"/>
      <c r="L1992" s="28"/>
      <c r="M1992" s="28"/>
      <c r="N1992" s="28"/>
      <c r="O1992" s="28"/>
      <c r="P1992" s="30"/>
    </row>
    <row r="1993" spans="1:16" ht="19.5" customHeight="1" x14ac:dyDescent="0.2">
      <c r="B1993" s="33" t="s">
        <v>40</v>
      </c>
      <c r="C1993" s="34">
        <v>0</v>
      </c>
      <c r="D1993" s="34">
        <v>0</v>
      </c>
      <c r="E1993" s="34">
        <f t="shared" ref="E1993:E1995" si="1319">SUM(C1993:D1993)</f>
        <v>0</v>
      </c>
      <c r="F1993" s="34">
        <v>0</v>
      </c>
      <c r="G1993" s="34">
        <v>0</v>
      </c>
      <c r="H1993" s="34">
        <f t="shared" ref="H1993:H1995" si="1320">SUM(F1993:G1993)</f>
        <v>0</v>
      </c>
      <c r="I1993" s="34">
        <f t="shared" ref="I1993:I1994" si="1321">E1993+H1993</f>
        <v>0</v>
      </c>
      <c r="J1993" s="34">
        <v>0</v>
      </c>
      <c r="K1993" s="34">
        <v>0</v>
      </c>
      <c r="L1993" s="34">
        <f t="shared" ref="L1993:L1995" si="1322">SUM(J1993:K1993)</f>
        <v>0</v>
      </c>
      <c r="M1993" s="34">
        <v>0</v>
      </c>
      <c r="N1993" s="34">
        <v>0</v>
      </c>
      <c r="O1993" s="34">
        <f t="shared" ref="O1993:O1995" si="1323">SUM(M1993:N1993)</f>
        <v>0</v>
      </c>
      <c r="P1993" s="38">
        <f t="shared" ref="P1993:P1995" si="1324">L1993+O1993</f>
        <v>0</v>
      </c>
    </row>
    <row r="1994" spans="1:16" ht="19.5" customHeight="1" x14ac:dyDescent="0.2">
      <c r="B1994" s="27" t="s">
        <v>46</v>
      </c>
      <c r="C1994" s="28">
        <v>0</v>
      </c>
      <c r="D1994" s="28">
        <v>0</v>
      </c>
      <c r="E1994" s="28">
        <f t="shared" si="1319"/>
        <v>0</v>
      </c>
      <c r="F1994" s="28">
        <v>0</v>
      </c>
      <c r="G1994" s="28">
        <v>0</v>
      </c>
      <c r="H1994" s="28">
        <f t="shared" si="1320"/>
        <v>0</v>
      </c>
      <c r="I1994" s="28">
        <f t="shared" si="1321"/>
        <v>0</v>
      </c>
      <c r="J1994" s="28">
        <v>0</v>
      </c>
      <c r="K1994" s="28">
        <v>0</v>
      </c>
      <c r="L1994" s="28">
        <f t="shared" si="1322"/>
        <v>0</v>
      </c>
      <c r="M1994" s="28">
        <v>0</v>
      </c>
      <c r="N1994" s="25">
        <v>0</v>
      </c>
      <c r="O1994" s="28">
        <f t="shared" si="1323"/>
        <v>0</v>
      </c>
      <c r="P1994" s="30">
        <f t="shared" si="1324"/>
        <v>0</v>
      </c>
    </row>
    <row r="1995" spans="1:16" ht="19.5" customHeight="1" x14ac:dyDescent="0.2">
      <c r="B1995" s="27" t="s">
        <v>8</v>
      </c>
      <c r="C1995" s="28">
        <v>0</v>
      </c>
      <c r="D1995" s="28">
        <v>0</v>
      </c>
      <c r="E1995" s="28">
        <f t="shared" si="1319"/>
        <v>0</v>
      </c>
      <c r="F1995" s="28">
        <v>0</v>
      </c>
      <c r="G1995" s="28">
        <v>0</v>
      </c>
      <c r="H1995" s="28">
        <f t="shared" si="1320"/>
        <v>0</v>
      </c>
      <c r="I1995" s="28">
        <f>E1995+H1995</f>
        <v>0</v>
      </c>
      <c r="J1995" s="28">
        <v>0</v>
      </c>
      <c r="K1995" s="28">
        <v>0</v>
      </c>
      <c r="L1995" s="28">
        <f t="shared" si="1322"/>
        <v>0</v>
      </c>
      <c r="M1995" s="28">
        <v>0</v>
      </c>
      <c r="N1995" s="28">
        <v>0</v>
      </c>
      <c r="O1995" s="28">
        <f t="shared" si="1323"/>
        <v>0</v>
      </c>
      <c r="P1995" s="30">
        <f t="shared" si="1324"/>
        <v>0</v>
      </c>
    </row>
    <row r="1996" spans="1:16" ht="19.5" customHeight="1" x14ac:dyDescent="0.2">
      <c r="B1996" s="32"/>
      <c r="C1996" s="28"/>
      <c r="D1996" s="28"/>
      <c r="E1996" s="28"/>
      <c r="F1996" s="28"/>
      <c r="G1996" s="28"/>
      <c r="H1996" s="28"/>
      <c r="I1996" s="28"/>
      <c r="J1996" s="28"/>
      <c r="K1996" s="28"/>
      <c r="L1996" s="28"/>
      <c r="M1996" s="28"/>
      <c r="N1996" s="28"/>
      <c r="O1996" s="28"/>
      <c r="P1996" s="30"/>
    </row>
    <row r="1997" spans="1:16" ht="19.5" customHeight="1" x14ac:dyDescent="0.2">
      <c r="A1997" s="4" t="s">
        <v>904</v>
      </c>
      <c r="B1997" s="32" t="s">
        <v>74</v>
      </c>
      <c r="C1997" s="28">
        <f>SUM(C1981:C1989,C1993:C1995)</f>
        <v>0</v>
      </c>
      <c r="D1997" s="28">
        <f t="shared" ref="D1997:P1997" si="1325">SUM(D1981:D1989,D1993:D1995)</f>
        <v>0</v>
      </c>
      <c r="E1997" s="28">
        <f t="shared" si="1325"/>
        <v>0</v>
      </c>
      <c r="F1997" s="28">
        <f t="shared" si="1325"/>
        <v>0</v>
      </c>
      <c r="G1997" s="28">
        <f t="shared" si="1325"/>
        <v>0</v>
      </c>
      <c r="H1997" s="28">
        <f t="shared" si="1325"/>
        <v>0</v>
      </c>
      <c r="I1997" s="28">
        <f t="shared" si="1325"/>
        <v>0</v>
      </c>
      <c r="J1997" s="28">
        <f t="shared" si="1325"/>
        <v>0</v>
      </c>
      <c r="K1997" s="28">
        <f t="shared" si="1325"/>
        <v>0</v>
      </c>
      <c r="L1997" s="28">
        <f t="shared" si="1325"/>
        <v>0</v>
      </c>
      <c r="M1997" s="28">
        <f t="shared" si="1325"/>
        <v>0</v>
      </c>
      <c r="N1997" s="28">
        <f t="shared" si="1325"/>
        <v>0</v>
      </c>
      <c r="O1997" s="28">
        <f t="shared" si="1325"/>
        <v>0</v>
      </c>
      <c r="P1997" s="28">
        <f t="shared" si="1325"/>
        <v>0</v>
      </c>
    </row>
    <row r="1998" spans="1:16" ht="7" customHeight="1" x14ac:dyDescent="0.2">
      <c r="B1998" s="39"/>
      <c r="C1998" s="40"/>
      <c r="D1998" s="40"/>
      <c r="E1998" s="40"/>
      <c r="F1998" s="40"/>
      <c r="G1998" s="40"/>
      <c r="H1998" s="40"/>
      <c r="I1998" s="40"/>
      <c r="J1998" s="40"/>
      <c r="K1998" s="40"/>
      <c r="L1998" s="40"/>
      <c r="M1998" s="40"/>
      <c r="N1998" s="40"/>
      <c r="O1998" s="40"/>
      <c r="P1998" s="54"/>
    </row>
    <row r="1999" spans="1:16" ht="19.5" customHeight="1" x14ac:dyDescent="0.2">
      <c r="B1999" s="81" t="str">
        <f>B1945</f>
        <v>令　和　４　年　空　港　管　理　状　況　調　書</v>
      </c>
      <c r="C1999" s="81"/>
      <c r="D1999" s="81"/>
      <c r="E1999" s="81"/>
      <c r="F1999" s="81"/>
      <c r="G1999" s="81"/>
      <c r="H1999" s="81"/>
      <c r="I1999" s="81"/>
      <c r="J1999" s="81"/>
      <c r="K1999" s="81"/>
      <c r="L1999" s="81"/>
      <c r="M1999" s="81"/>
      <c r="N1999" s="81"/>
      <c r="O1999" s="81"/>
      <c r="P1999" s="81"/>
    </row>
    <row r="2000" spans="1:16" ht="19.5" customHeight="1" x14ac:dyDescent="0.2">
      <c r="B2000" s="6" t="s">
        <v>2</v>
      </c>
      <c r="C2000" s="6" t="s">
        <v>718</v>
      </c>
      <c r="D2000" s="43"/>
      <c r="E2000" s="43"/>
      <c r="F2000" s="43"/>
      <c r="G2000" s="43"/>
      <c r="H2000" s="43"/>
      <c r="I2000" s="43"/>
      <c r="J2000" s="43"/>
      <c r="K2000" s="43"/>
      <c r="L2000" s="43"/>
      <c r="M2000" s="43"/>
      <c r="N2000" s="43"/>
      <c r="O2000" s="44"/>
      <c r="P2000" s="44"/>
    </row>
    <row r="2001" spans="2:16" ht="19.5" customHeight="1" x14ac:dyDescent="0.2">
      <c r="B2001" s="10" t="s">
        <v>11</v>
      </c>
      <c r="C2001" s="11"/>
      <c r="D2001" s="12" t="s">
        <v>17</v>
      </c>
      <c r="E2001" s="12"/>
      <c r="F2001" s="82" t="s">
        <v>83</v>
      </c>
      <c r="G2001" s="83"/>
      <c r="H2001" s="83"/>
      <c r="I2001" s="83"/>
      <c r="J2001" s="83"/>
      <c r="K2001" s="83"/>
      <c r="L2001" s="83"/>
      <c r="M2001" s="84"/>
      <c r="N2001" s="82" t="s">
        <v>701</v>
      </c>
      <c r="O2001" s="83"/>
      <c r="P2001" s="85"/>
    </row>
    <row r="2002" spans="2:16" ht="19.5" customHeight="1" x14ac:dyDescent="0.2">
      <c r="B2002" s="13"/>
      <c r="C2002" s="14" t="s">
        <v>23</v>
      </c>
      <c r="D2002" s="14" t="s">
        <v>5</v>
      </c>
      <c r="E2002" s="14" t="s">
        <v>30</v>
      </c>
      <c r="F2002" s="14"/>
      <c r="G2002" s="15" t="s">
        <v>31</v>
      </c>
      <c r="H2002" s="15"/>
      <c r="I2002" s="16"/>
      <c r="J2002" s="14"/>
      <c r="K2002" s="16" t="s">
        <v>26</v>
      </c>
      <c r="L2002" s="16"/>
      <c r="M2002" s="14" t="s">
        <v>14</v>
      </c>
      <c r="N2002" s="17" t="s">
        <v>393</v>
      </c>
      <c r="O2002" s="18" t="s">
        <v>67</v>
      </c>
      <c r="P2002" s="19" t="s">
        <v>69</v>
      </c>
    </row>
    <row r="2003" spans="2:16" ht="19.5" customHeight="1" x14ac:dyDescent="0.2">
      <c r="B2003" s="13" t="s">
        <v>35</v>
      </c>
      <c r="C2003" s="17"/>
      <c r="D2003" s="17"/>
      <c r="E2003" s="17"/>
      <c r="F2003" s="14" t="s">
        <v>36</v>
      </c>
      <c r="G2003" s="14" t="s">
        <v>41</v>
      </c>
      <c r="H2003" s="14" t="s">
        <v>44</v>
      </c>
      <c r="I2003" s="14" t="s">
        <v>38</v>
      </c>
      <c r="J2003" s="14" t="s">
        <v>36</v>
      </c>
      <c r="K2003" s="14" t="s">
        <v>41</v>
      </c>
      <c r="L2003" s="14" t="s">
        <v>38</v>
      </c>
      <c r="M2003" s="17"/>
      <c r="N2003" s="20"/>
      <c r="O2003" s="21"/>
      <c r="P2003" s="22"/>
    </row>
    <row r="2004" spans="2:16" ht="7" customHeight="1" x14ac:dyDescent="0.2">
      <c r="B2004" s="23"/>
      <c r="C2004" s="14"/>
      <c r="D2004" s="14"/>
      <c r="E2004" s="14"/>
      <c r="F2004" s="14"/>
      <c r="G2004" s="14"/>
      <c r="H2004" s="14"/>
      <c r="I2004" s="14"/>
      <c r="J2004" s="14"/>
      <c r="K2004" s="14"/>
      <c r="L2004" s="14"/>
      <c r="M2004" s="14"/>
      <c r="N2004" s="24"/>
      <c r="O2004" s="25"/>
      <c r="P2004" s="26"/>
    </row>
    <row r="2005" spans="2:16" ht="19.5" customHeight="1" x14ac:dyDescent="0.2">
      <c r="B2005" s="27" t="s">
        <v>40</v>
      </c>
      <c r="C2005" s="28">
        <v>0</v>
      </c>
      <c r="D2005" s="28">
        <v>362</v>
      </c>
      <c r="E2005" s="28">
        <f>SUM(C2005:D2005)</f>
        <v>362</v>
      </c>
      <c r="F2005" s="28">
        <v>0</v>
      </c>
      <c r="G2005" s="28">
        <v>0</v>
      </c>
      <c r="H2005" s="28">
        <v>0</v>
      </c>
      <c r="I2005" s="29">
        <f>SUM(F2005:H2005)</f>
        <v>0</v>
      </c>
      <c r="J2005" s="29">
        <v>20136</v>
      </c>
      <c r="K2005" s="29">
        <v>17667</v>
      </c>
      <c r="L2005" s="29">
        <f>SUM(J2005:K2005)</f>
        <v>37803</v>
      </c>
      <c r="M2005" s="29">
        <f>I2005+L2005</f>
        <v>37803</v>
      </c>
      <c r="N2005" s="29">
        <v>766</v>
      </c>
      <c r="O2005" s="29">
        <v>0</v>
      </c>
      <c r="P2005" s="30">
        <f>SUM(N2005:O2005)</f>
        <v>766</v>
      </c>
    </row>
    <row r="2006" spans="2:16" ht="19.5" customHeight="1" x14ac:dyDescent="0.2">
      <c r="B2006" s="27" t="s">
        <v>46</v>
      </c>
      <c r="C2006" s="28">
        <v>0</v>
      </c>
      <c r="D2006" s="28">
        <v>374</v>
      </c>
      <c r="E2006" s="28">
        <f t="shared" ref="E2006:E2016" si="1326">SUM(C2006:D2006)</f>
        <v>374</v>
      </c>
      <c r="F2006" s="28">
        <v>0</v>
      </c>
      <c r="G2006" s="28">
        <v>0</v>
      </c>
      <c r="H2006" s="28">
        <v>0</v>
      </c>
      <c r="I2006" s="29">
        <f t="shared" ref="I2006:I2016" si="1327">SUM(F2006:H2006)</f>
        <v>0</v>
      </c>
      <c r="J2006" s="29">
        <v>21363</v>
      </c>
      <c r="K2006" s="29">
        <v>21474</v>
      </c>
      <c r="L2006" s="29">
        <f t="shared" ref="L2006:L2016" si="1328">SUM(J2006:K2006)</f>
        <v>42837</v>
      </c>
      <c r="M2006" s="29">
        <f t="shared" ref="M2006:M2015" si="1329">I2006+L2006</f>
        <v>42837</v>
      </c>
      <c r="N2006" s="29">
        <v>974</v>
      </c>
      <c r="O2006" s="31">
        <v>0</v>
      </c>
      <c r="P2006" s="30">
        <f t="shared" ref="P2006:P2016" si="1330">SUM(N2006:O2006)</f>
        <v>974</v>
      </c>
    </row>
    <row r="2007" spans="2:16" ht="19.5" customHeight="1" x14ac:dyDescent="0.2">
      <c r="B2007" s="27" t="s">
        <v>8</v>
      </c>
      <c r="C2007" s="28">
        <v>0</v>
      </c>
      <c r="D2007" s="28">
        <v>397</v>
      </c>
      <c r="E2007" s="28">
        <f t="shared" si="1326"/>
        <v>397</v>
      </c>
      <c r="F2007" s="28">
        <v>0</v>
      </c>
      <c r="G2007" s="28">
        <v>0</v>
      </c>
      <c r="H2007" s="28">
        <v>0</v>
      </c>
      <c r="I2007" s="29">
        <f t="shared" si="1327"/>
        <v>0</v>
      </c>
      <c r="J2007" s="29">
        <v>23638</v>
      </c>
      <c r="K2007" s="29">
        <v>22387</v>
      </c>
      <c r="L2007" s="29">
        <f t="shared" si="1328"/>
        <v>46025</v>
      </c>
      <c r="M2007" s="29">
        <f t="shared" si="1329"/>
        <v>46025</v>
      </c>
      <c r="N2007" s="29">
        <v>1052</v>
      </c>
      <c r="O2007" s="29">
        <v>0</v>
      </c>
      <c r="P2007" s="30">
        <f t="shared" si="1330"/>
        <v>1052</v>
      </c>
    </row>
    <row r="2008" spans="2:16" ht="19.5" customHeight="1" x14ac:dyDescent="0.2">
      <c r="B2008" s="27" t="s">
        <v>50</v>
      </c>
      <c r="C2008" s="28">
        <v>0</v>
      </c>
      <c r="D2008" s="28">
        <v>541</v>
      </c>
      <c r="E2008" s="28">
        <f t="shared" si="1326"/>
        <v>541</v>
      </c>
      <c r="F2008" s="28">
        <v>0</v>
      </c>
      <c r="G2008" s="28">
        <v>0</v>
      </c>
      <c r="H2008" s="28">
        <v>0</v>
      </c>
      <c r="I2008" s="29">
        <f t="shared" si="1327"/>
        <v>0</v>
      </c>
      <c r="J2008" s="28">
        <v>17304</v>
      </c>
      <c r="K2008" s="28">
        <v>19779</v>
      </c>
      <c r="L2008" s="29">
        <f t="shared" si="1328"/>
        <v>37083</v>
      </c>
      <c r="M2008" s="29">
        <f t="shared" si="1329"/>
        <v>37083</v>
      </c>
      <c r="N2008" s="28">
        <v>1280</v>
      </c>
      <c r="O2008" s="28">
        <v>0</v>
      </c>
      <c r="P2008" s="30">
        <f t="shared" si="1330"/>
        <v>1280</v>
      </c>
    </row>
    <row r="2009" spans="2:16" ht="19.5" customHeight="1" x14ac:dyDescent="0.2">
      <c r="B2009" s="27" t="s">
        <v>51</v>
      </c>
      <c r="C2009" s="28">
        <v>0</v>
      </c>
      <c r="D2009" s="28">
        <v>668</v>
      </c>
      <c r="E2009" s="28">
        <f t="shared" si="1326"/>
        <v>668</v>
      </c>
      <c r="F2009" s="28">
        <v>0</v>
      </c>
      <c r="G2009" s="28">
        <v>0</v>
      </c>
      <c r="H2009" s="28">
        <v>0</v>
      </c>
      <c r="I2009" s="29">
        <f t="shared" si="1327"/>
        <v>0</v>
      </c>
      <c r="J2009" s="28">
        <v>27412</v>
      </c>
      <c r="K2009" s="28">
        <v>27347</v>
      </c>
      <c r="L2009" s="29">
        <f t="shared" si="1328"/>
        <v>54759</v>
      </c>
      <c r="M2009" s="29">
        <f t="shared" si="1329"/>
        <v>54759</v>
      </c>
      <c r="N2009" s="28">
        <v>1308</v>
      </c>
      <c r="O2009" s="28">
        <v>1</v>
      </c>
      <c r="P2009" s="30">
        <f t="shared" si="1330"/>
        <v>1309</v>
      </c>
    </row>
    <row r="2010" spans="2:16" ht="19.5" customHeight="1" x14ac:dyDescent="0.2">
      <c r="B2010" s="27" t="s">
        <v>53</v>
      </c>
      <c r="C2010" s="28">
        <v>0</v>
      </c>
      <c r="D2010" s="28">
        <v>445</v>
      </c>
      <c r="E2010" s="28">
        <f t="shared" si="1326"/>
        <v>445</v>
      </c>
      <c r="F2010" s="28">
        <v>0</v>
      </c>
      <c r="G2010" s="28">
        <v>0</v>
      </c>
      <c r="H2010" s="28">
        <v>0</v>
      </c>
      <c r="I2010" s="29">
        <f t="shared" si="1327"/>
        <v>0</v>
      </c>
      <c r="J2010" s="28">
        <v>27651</v>
      </c>
      <c r="K2010" s="28">
        <v>30054</v>
      </c>
      <c r="L2010" s="29">
        <f t="shared" si="1328"/>
        <v>57705</v>
      </c>
      <c r="M2010" s="29">
        <f t="shared" si="1329"/>
        <v>57705</v>
      </c>
      <c r="N2010" s="28">
        <v>1154</v>
      </c>
      <c r="O2010" s="28">
        <v>0</v>
      </c>
      <c r="P2010" s="30">
        <f t="shared" si="1330"/>
        <v>1154</v>
      </c>
    </row>
    <row r="2011" spans="2:16" ht="19.5" customHeight="1" x14ac:dyDescent="0.2">
      <c r="B2011" s="27" t="s">
        <v>58</v>
      </c>
      <c r="C2011" s="28">
        <v>0</v>
      </c>
      <c r="D2011" s="28">
        <v>501</v>
      </c>
      <c r="E2011" s="28">
        <f t="shared" si="1326"/>
        <v>501</v>
      </c>
      <c r="F2011" s="28">
        <v>0</v>
      </c>
      <c r="G2011" s="28">
        <v>0</v>
      </c>
      <c r="H2011" s="28">
        <v>0</v>
      </c>
      <c r="I2011" s="29">
        <f t="shared" si="1327"/>
        <v>0</v>
      </c>
      <c r="J2011" s="28">
        <v>33413</v>
      </c>
      <c r="K2011" s="28">
        <v>35846</v>
      </c>
      <c r="L2011" s="29">
        <f t="shared" si="1328"/>
        <v>69259</v>
      </c>
      <c r="M2011" s="29">
        <f t="shared" si="1329"/>
        <v>69259</v>
      </c>
      <c r="N2011" s="28">
        <v>1591</v>
      </c>
      <c r="O2011" s="28">
        <v>0</v>
      </c>
      <c r="P2011" s="30">
        <f t="shared" si="1330"/>
        <v>1591</v>
      </c>
    </row>
    <row r="2012" spans="2:16" ht="19.5" customHeight="1" x14ac:dyDescent="0.2">
      <c r="B2012" s="27" t="s">
        <v>4</v>
      </c>
      <c r="C2012" s="28">
        <v>0</v>
      </c>
      <c r="D2012" s="28">
        <v>549</v>
      </c>
      <c r="E2012" s="28">
        <f t="shared" si="1326"/>
        <v>549</v>
      </c>
      <c r="F2012" s="28">
        <v>0</v>
      </c>
      <c r="G2012" s="28">
        <v>0</v>
      </c>
      <c r="H2012" s="28">
        <v>0</v>
      </c>
      <c r="I2012" s="29">
        <f t="shared" si="1327"/>
        <v>0</v>
      </c>
      <c r="J2012" s="28">
        <v>40446</v>
      </c>
      <c r="K2012" s="28">
        <v>40677</v>
      </c>
      <c r="L2012" s="29">
        <f t="shared" si="1328"/>
        <v>81123</v>
      </c>
      <c r="M2012" s="29">
        <f t="shared" si="1329"/>
        <v>81123</v>
      </c>
      <c r="N2012" s="28">
        <v>1969</v>
      </c>
      <c r="O2012" s="28">
        <v>0</v>
      </c>
      <c r="P2012" s="30">
        <f t="shared" si="1330"/>
        <v>1969</v>
      </c>
    </row>
    <row r="2013" spans="2:16" ht="19.5" customHeight="1" x14ac:dyDescent="0.2">
      <c r="B2013" s="27" t="s">
        <v>59</v>
      </c>
      <c r="C2013" s="28">
        <v>0</v>
      </c>
      <c r="D2013" s="28">
        <v>494</v>
      </c>
      <c r="E2013" s="28">
        <f t="shared" si="1326"/>
        <v>494</v>
      </c>
      <c r="F2013" s="28">
        <v>0</v>
      </c>
      <c r="G2013" s="28">
        <v>0</v>
      </c>
      <c r="H2013" s="28">
        <v>0</v>
      </c>
      <c r="I2013" s="29">
        <f t="shared" si="1327"/>
        <v>0</v>
      </c>
      <c r="J2013" s="28">
        <v>34654</v>
      </c>
      <c r="K2013" s="28">
        <v>34910</v>
      </c>
      <c r="L2013" s="29">
        <f t="shared" si="1328"/>
        <v>69564</v>
      </c>
      <c r="M2013" s="29">
        <f t="shared" si="1329"/>
        <v>69564</v>
      </c>
      <c r="N2013" s="28">
        <v>1500</v>
      </c>
      <c r="O2013" s="28">
        <v>1</v>
      </c>
      <c r="P2013" s="30">
        <f t="shared" si="1330"/>
        <v>1501</v>
      </c>
    </row>
    <row r="2014" spans="2:16" ht="19.5" customHeight="1" x14ac:dyDescent="0.2">
      <c r="B2014" s="27" t="s">
        <v>25</v>
      </c>
      <c r="C2014" s="28">
        <v>0</v>
      </c>
      <c r="D2014" s="28">
        <v>500</v>
      </c>
      <c r="E2014" s="28">
        <f t="shared" si="1326"/>
        <v>500</v>
      </c>
      <c r="F2014" s="28">
        <v>0</v>
      </c>
      <c r="G2014" s="28">
        <v>0</v>
      </c>
      <c r="H2014" s="28">
        <v>0</v>
      </c>
      <c r="I2014" s="29">
        <f t="shared" si="1327"/>
        <v>0</v>
      </c>
      <c r="J2014" s="28">
        <v>32646</v>
      </c>
      <c r="K2014" s="28">
        <v>32624</v>
      </c>
      <c r="L2014" s="29">
        <f t="shared" si="1328"/>
        <v>65270</v>
      </c>
      <c r="M2014" s="29">
        <f t="shared" si="1329"/>
        <v>65270</v>
      </c>
      <c r="N2014" s="28">
        <v>1390</v>
      </c>
      <c r="O2014" s="28">
        <v>0</v>
      </c>
      <c r="P2014" s="30">
        <f t="shared" si="1330"/>
        <v>1390</v>
      </c>
    </row>
    <row r="2015" spans="2:16" ht="19.5" customHeight="1" x14ac:dyDescent="0.2">
      <c r="B2015" s="27" t="s">
        <v>19</v>
      </c>
      <c r="C2015" s="28">
        <v>0</v>
      </c>
      <c r="D2015" s="28">
        <v>415</v>
      </c>
      <c r="E2015" s="28">
        <f t="shared" si="1326"/>
        <v>415</v>
      </c>
      <c r="F2015" s="28">
        <v>0</v>
      </c>
      <c r="G2015" s="28">
        <v>0</v>
      </c>
      <c r="H2015" s="28">
        <v>0</v>
      </c>
      <c r="I2015" s="29">
        <f t="shared" si="1327"/>
        <v>0</v>
      </c>
      <c r="J2015" s="28">
        <v>25480</v>
      </c>
      <c r="K2015" s="28">
        <v>25661</v>
      </c>
      <c r="L2015" s="29">
        <f t="shared" si="1328"/>
        <v>51141</v>
      </c>
      <c r="M2015" s="29">
        <f t="shared" si="1329"/>
        <v>51141</v>
      </c>
      <c r="N2015" s="28">
        <v>933</v>
      </c>
      <c r="O2015" s="28">
        <v>0</v>
      </c>
      <c r="P2015" s="30">
        <f t="shared" si="1330"/>
        <v>933</v>
      </c>
    </row>
    <row r="2016" spans="2:16" ht="19.5" customHeight="1" x14ac:dyDescent="0.2">
      <c r="B2016" s="27" t="s">
        <v>66</v>
      </c>
      <c r="C2016" s="28">
        <v>0</v>
      </c>
      <c r="D2016" s="28">
        <v>410</v>
      </c>
      <c r="E2016" s="28">
        <f t="shared" si="1326"/>
        <v>410</v>
      </c>
      <c r="F2016" s="28">
        <v>0</v>
      </c>
      <c r="G2016" s="28">
        <v>0</v>
      </c>
      <c r="H2016" s="28">
        <v>0</v>
      </c>
      <c r="I2016" s="29">
        <f t="shared" si="1327"/>
        <v>0</v>
      </c>
      <c r="J2016" s="28">
        <v>24323</v>
      </c>
      <c r="K2016" s="28">
        <v>26159</v>
      </c>
      <c r="L2016" s="29">
        <f t="shared" si="1328"/>
        <v>50482</v>
      </c>
      <c r="M2016" s="29">
        <f>I2016+L2016</f>
        <v>50482</v>
      </c>
      <c r="N2016" s="28">
        <v>914</v>
      </c>
      <c r="O2016" s="28">
        <v>0</v>
      </c>
      <c r="P2016" s="30">
        <f t="shared" si="1330"/>
        <v>914</v>
      </c>
    </row>
    <row r="2017" spans="1:16" ht="19.5" customHeight="1" x14ac:dyDescent="0.2">
      <c r="B2017" s="32"/>
      <c r="C2017" s="28"/>
      <c r="D2017" s="28"/>
      <c r="E2017" s="28"/>
      <c r="F2017" s="28"/>
      <c r="G2017" s="28"/>
      <c r="H2017" s="28"/>
      <c r="I2017" s="28"/>
      <c r="J2017" s="28"/>
      <c r="K2017" s="28"/>
      <c r="L2017" s="28"/>
      <c r="M2017" s="28"/>
      <c r="N2017" s="28"/>
      <c r="O2017" s="25"/>
      <c r="P2017" s="30"/>
    </row>
    <row r="2018" spans="1:16" ht="19.5" customHeight="1" x14ac:dyDescent="0.2">
      <c r="A2018" s="4" t="s">
        <v>905</v>
      </c>
      <c r="B2018" s="32" t="s">
        <v>72</v>
      </c>
      <c r="C2018" s="28">
        <f>SUM(C2005:C2016)</f>
        <v>0</v>
      </c>
      <c r="D2018" s="28">
        <f t="shared" ref="D2018:P2018" si="1331">SUM(D2005:D2016)</f>
        <v>5656</v>
      </c>
      <c r="E2018" s="28">
        <f t="shared" si="1331"/>
        <v>5656</v>
      </c>
      <c r="F2018" s="28">
        <f t="shared" si="1331"/>
        <v>0</v>
      </c>
      <c r="G2018" s="28">
        <f t="shared" si="1331"/>
        <v>0</v>
      </c>
      <c r="H2018" s="28">
        <f t="shared" si="1331"/>
        <v>0</v>
      </c>
      <c r="I2018" s="28">
        <f t="shared" si="1331"/>
        <v>0</v>
      </c>
      <c r="J2018" s="28">
        <f t="shared" si="1331"/>
        <v>328466</v>
      </c>
      <c r="K2018" s="28">
        <f t="shared" si="1331"/>
        <v>334585</v>
      </c>
      <c r="L2018" s="28">
        <f t="shared" si="1331"/>
        <v>663051</v>
      </c>
      <c r="M2018" s="28">
        <f t="shared" si="1331"/>
        <v>663051</v>
      </c>
      <c r="N2018" s="28">
        <f t="shared" si="1331"/>
        <v>14831</v>
      </c>
      <c r="O2018" s="28">
        <f t="shared" si="1331"/>
        <v>2</v>
      </c>
      <c r="P2018" s="28">
        <f t="shared" si="1331"/>
        <v>14833</v>
      </c>
    </row>
    <row r="2019" spans="1:16" ht="7" customHeight="1" x14ac:dyDescent="0.2">
      <c r="B2019" s="32"/>
      <c r="C2019" s="28"/>
      <c r="D2019" s="28"/>
      <c r="E2019" s="28"/>
      <c r="F2019" s="28"/>
      <c r="G2019" s="28"/>
      <c r="H2019" s="28"/>
      <c r="I2019" s="28"/>
      <c r="J2019" s="28"/>
      <c r="K2019" s="28"/>
      <c r="L2019" s="28"/>
      <c r="M2019" s="28"/>
      <c r="N2019" s="28"/>
      <c r="O2019" s="28"/>
      <c r="P2019" s="30"/>
    </row>
    <row r="2020" spans="1:16" ht="19.5" customHeight="1" x14ac:dyDescent="0.2">
      <c r="B2020" s="33" t="s">
        <v>40</v>
      </c>
      <c r="C2020" s="34">
        <v>0</v>
      </c>
      <c r="D2020" s="34">
        <v>409</v>
      </c>
      <c r="E2020" s="35">
        <f t="shared" ref="E2020:E2022" si="1332">SUM(C2020:D2020)</f>
        <v>409</v>
      </c>
      <c r="F2020" s="34">
        <v>0</v>
      </c>
      <c r="G2020" s="34">
        <v>0</v>
      </c>
      <c r="H2020" s="34">
        <v>0</v>
      </c>
      <c r="I2020" s="36">
        <f t="shared" ref="I2020:I2022" si="1333">SUM(F2020:H2020)</f>
        <v>0</v>
      </c>
      <c r="J2020" s="37">
        <v>26590</v>
      </c>
      <c r="K2020" s="37">
        <v>25248</v>
      </c>
      <c r="L2020" s="37">
        <f>SUM(J2020:K2020)</f>
        <v>51838</v>
      </c>
      <c r="M2020" s="37">
        <f>I2020+L2020</f>
        <v>51838</v>
      </c>
      <c r="N2020" s="37">
        <v>972</v>
      </c>
      <c r="O2020" s="37">
        <v>0</v>
      </c>
      <c r="P2020" s="38">
        <f>SUM(N2020:O2020)</f>
        <v>972</v>
      </c>
    </row>
    <row r="2021" spans="1:16" ht="19.5" customHeight="1" x14ac:dyDescent="0.2">
      <c r="B2021" s="27" t="s">
        <v>46</v>
      </c>
      <c r="C2021" s="28">
        <v>0</v>
      </c>
      <c r="D2021" s="28">
        <v>460</v>
      </c>
      <c r="E2021" s="28">
        <f t="shared" si="1332"/>
        <v>460</v>
      </c>
      <c r="F2021" s="28">
        <v>0</v>
      </c>
      <c r="G2021" s="28">
        <v>0</v>
      </c>
      <c r="H2021" s="28">
        <v>0</v>
      </c>
      <c r="I2021" s="29">
        <f t="shared" si="1333"/>
        <v>0</v>
      </c>
      <c r="J2021" s="29">
        <v>38722</v>
      </c>
      <c r="K2021" s="29">
        <v>37874</v>
      </c>
      <c r="L2021" s="29">
        <f>SUM(J2021:K2021)</f>
        <v>76596</v>
      </c>
      <c r="M2021" s="29">
        <f>I2021+L2021</f>
        <v>76596</v>
      </c>
      <c r="N2021" s="29">
        <v>1261</v>
      </c>
      <c r="O2021" s="31">
        <v>0</v>
      </c>
      <c r="P2021" s="30">
        <f>SUM(N2021:O2021)</f>
        <v>1261</v>
      </c>
    </row>
    <row r="2022" spans="1:16" ht="19.5" customHeight="1" x14ac:dyDescent="0.2">
      <c r="B2022" s="27" t="s">
        <v>8</v>
      </c>
      <c r="C2022" s="28">
        <v>0</v>
      </c>
      <c r="D2022" s="28">
        <v>460</v>
      </c>
      <c r="E2022" s="28">
        <f t="shared" si="1332"/>
        <v>460</v>
      </c>
      <c r="F2022" s="28">
        <v>0</v>
      </c>
      <c r="G2022" s="28">
        <v>0</v>
      </c>
      <c r="H2022" s="28">
        <v>0</v>
      </c>
      <c r="I2022" s="29">
        <f t="shared" si="1333"/>
        <v>0</v>
      </c>
      <c r="J2022" s="29">
        <v>34807</v>
      </c>
      <c r="K2022" s="29">
        <v>34006</v>
      </c>
      <c r="L2022" s="29">
        <f>SUM(J2022:K2022)</f>
        <v>68813</v>
      </c>
      <c r="M2022" s="29">
        <f>I2022+L2022</f>
        <v>68813</v>
      </c>
      <c r="N2022" s="29">
        <v>1223</v>
      </c>
      <c r="O2022" s="31">
        <v>0</v>
      </c>
      <c r="P2022" s="30">
        <f>SUM(N2022:O2022)</f>
        <v>1223</v>
      </c>
    </row>
    <row r="2023" spans="1:16" ht="19.5" customHeight="1" x14ac:dyDescent="0.2">
      <c r="B2023" s="32"/>
      <c r="C2023" s="28"/>
      <c r="D2023" s="28"/>
      <c r="E2023" s="28"/>
      <c r="F2023" s="28"/>
      <c r="G2023" s="28"/>
      <c r="H2023" s="28"/>
      <c r="I2023" s="28"/>
      <c r="J2023" s="28"/>
      <c r="K2023" s="28"/>
      <c r="L2023" s="28"/>
      <c r="M2023" s="28"/>
      <c r="N2023" s="28"/>
      <c r="O2023" s="28"/>
      <c r="P2023" s="30"/>
    </row>
    <row r="2024" spans="1:16" ht="19.5" customHeight="1" x14ac:dyDescent="0.2">
      <c r="A2024" s="4" t="s">
        <v>906</v>
      </c>
      <c r="B2024" s="32" t="s">
        <v>74</v>
      </c>
      <c r="C2024" s="28">
        <f>SUM(C2008:C2016,C2020:C2022)</f>
        <v>0</v>
      </c>
      <c r="D2024" s="28">
        <f t="shared" ref="D2024:P2024" si="1334">SUM(D2008:D2016,D2020:D2022)</f>
        <v>5852</v>
      </c>
      <c r="E2024" s="28">
        <f t="shared" si="1334"/>
        <v>5852</v>
      </c>
      <c r="F2024" s="28">
        <f t="shared" si="1334"/>
        <v>0</v>
      </c>
      <c r="G2024" s="28">
        <f t="shared" si="1334"/>
        <v>0</v>
      </c>
      <c r="H2024" s="28">
        <f t="shared" si="1334"/>
        <v>0</v>
      </c>
      <c r="I2024" s="28">
        <f t="shared" si="1334"/>
        <v>0</v>
      </c>
      <c r="J2024" s="28">
        <f t="shared" si="1334"/>
        <v>363448</v>
      </c>
      <c r="K2024" s="28">
        <f t="shared" si="1334"/>
        <v>370185</v>
      </c>
      <c r="L2024" s="28">
        <f t="shared" si="1334"/>
        <v>733633</v>
      </c>
      <c r="M2024" s="28">
        <f t="shared" si="1334"/>
        <v>733633</v>
      </c>
      <c r="N2024" s="28">
        <f t="shared" si="1334"/>
        <v>15495</v>
      </c>
      <c r="O2024" s="28">
        <f t="shared" si="1334"/>
        <v>2</v>
      </c>
      <c r="P2024" s="28">
        <f t="shared" si="1334"/>
        <v>15497</v>
      </c>
    </row>
    <row r="2025" spans="1:16" ht="7" customHeight="1" x14ac:dyDescent="0.2">
      <c r="B2025" s="39"/>
      <c r="C2025" s="40"/>
      <c r="D2025" s="40"/>
      <c r="E2025" s="40"/>
      <c r="F2025" s="40"/>
      <c r="G2025" s="40"/>
      <c r="H2025" s="40"/>
      <c r="I2025" s="40"/>
      <c r="J2025" s="40"/>
      <c r="K2025" s="40"/>
      <c r="L2025" s="40"/>
      <c r="M2025" s="40"/>
      <c r="N2025" s="40"/>
      <c r="O2025" s="41"/>
      <c r="P2025" s="42"/>
    </row>
    <row r="2026" spans="1:16" ht="19.5" customHeight="1" x14ac:dyDescent="0.2">
      <c r="B2026" s="43"/>
      <c r="C2026" s="43"/>
      <c r="D2026" s="43"/>
      <c r="E2026" s="43"/>
      <c r="F2026" s="43"/>
      <c r="G2026" s="43"/>
      <c r="H2026" s="43"/>
      <c r="I2026" s="43"/>
      <c r="J2026" s="43"/>
      <c r="K2026" s="43"/>
      <c r="L2026" s="43"/>
      <c r="M2026" s="43"/>
      <c r="N2026" s="43"/>
      <c r="O2026" s="44"/>
      <c r="P2026" s="44"/>
    </row>
    <row r="2027" spans="1:16" ht="19.5" customHeight="1" x14ac:dyDescent="0.2">
      <c r="B2027" s="43"/>
      <c r="C2027" s="43"/>
      <c r="D2027" s="43"/>
      <c r="E2027" s="43"/>
      <c r="F2027" s="43"/>
      <c r="G2027" s="43"/>
      <c r="H2027" s="43"/>
      <c r="I2027" s="43"/>
      <c r="J2027" s="43"/>
      <c r="K2027" s="43"/>
      <c r="L2027" s="43"/>
      <c r="M2027" s="43"/>
      <c r="N2027" s="43"/>
      <c r="O2027" s="44"/>
      <c r="P2027" s="44"/>
    </row>
    <row r="2028" spans="1:16" ht="19.5" customHeight="1" x14ac:dyDescent="0.2">
      <c r="B2028" s="10" t="s">
        <v>11</v>
      </c>
      <c r="C2028" s="11"/>
      <c r="D2028" s="12"/>
      <c r="E2028" s="12"/>
      <c r="F2028" s="12" t="s">
        <v>85</v>
      </c>
      <c r="G2028" s="12"/>
      <c r="H2028" s="12"/>
      <c r="I2028" s="12"/>
      <c r="J2028" s="11"/>
      <c r="K2028" s="12"/>
      <c r="L2028" s="12"/>
      <c r="M2028" s="12" t="s">
        <v>77</v>
      </c>
      <c r="N2028" s="12"/>
      <c r="O2028" s="45"/>
      <c r="P2028" s="46"/>
    </row>
    <row r="2029" spans="1:16" ht="19.5" customHeight="1" x14ac:dyDescent="0.2">
      <c r="B2029" s="47"/>
      <c r="C2029" s="14"/>
      <c r="D2029" s="16" t="s">
        <v>31</v>
      </c>
      <c r="E2029" s="16"/>
      <c r="F2029" s="14"/>
      <c r="G2029" s="16" t="s">
        <v>26</v>
      </c>
      <c r="H2029" s="16"/>
      <c r="I2029" s="14" t="s">
        <v>69</v>
      </c>
      <c r="J2029" s="14"/>
      <c r="K2029" s="16" t="s">
        <v>31</v>
      </c>
      <c r="L2029" s="16"/>
      <c r="M2029" s="14"/>
      <c r="N2029" s="16" t="s">
        <v>26</v>
      </c>
      <c r="O2029" s="48"/>
      <c r="P2029" s="49" t="s">
        <v>14</v>
      </c>
    </row>
    <row r="2030" spans="1:16" ht="19.5" customHeight="1" x14ac:dyDescent="0.2">
      <c r="B2030" s="50" t="s">
        <v>35</v>
      </c>
      <c r="C2030" s="14" t="s">
        <v>76</v>
      </c>
      <c r="D2030" s="14" t="s">
        <v>60</v>
      </c>
      <c r="E2030" s="14" t="s">
        <v>38</v>
      </c>
      <c r="F2030" s="14" t="s">
        <v>76</v>
      </c>
      <c r="G2030" s="14" t="s">
        <v>60</v>
      </c>
      <c r="H2030" s="14" t="s">
        <v>38</v>
      </c>
      <c r="I2030" s="17"/>
      <c r="J2030" s="14" t="s">
        <v>76</v>
      </c>
      <c r="K2030" s="14" t="s">
        <v>60</v>
      </c>
      <c r="L2030" s="14" t="s">
        <v>38</v>
      </c>
      <c r="M2030" s="14" t="s">
        <v>76</v>
      </c>
      <c r="N2030" s="14" t="s">
        <v>60</v>
      </c>
      <c r="O2030" s="51" t="s">
        <v>38</v>
      </c>
      <c r="P2030" s="52"/>
    </row>
    <row r="2031" spans="1:16" ht="7" customHeight="1" x14ac:dyDescent="0.2">
      <c r="B2031" s="53"/>
      <c r="C2031" s="14"/>
      <c r="D2031" s="14"/>
      <c r="E2031" s="14"/>
      <c r="F2031" s="14"/>
      <c r="G2031" s="14"/>
      <c r="H2031" s="14"/>
      <c r="I2031" s="14"/>
      <c r="J2031" s="14"/>
      <c r="K2031" s="14"/>
      <c r="L2031" s="14"/>
      <c r="M2031" s="14"/>
      <c r="N2031" s="14"/>
      <c r="O2031" s="51"/>
      <c r="P2031" s="49"/>
    </row>
    <row r="2032" spans="1:16" ht="19.5" customHeight="1" x14ac:dyDescent="0.2">
      <c r="B2032" s="27" t="s">
        <v>40</v>
      </c>
      <c r="C2032" s="28">
        <v>0</v>
      </c>
      <c r="D2032" s="28">
        <v>0</v>
      </c>
      <c r="E2032" s="28">
        <f>SUM(C2032:D2032)</f>
        <v>0</v>
      </c>
      <c r="F2032" s="28">
        <v>31</v>
      </c>
      <c r="G2032" s="28">
        <v>24</v>
      </c>
      <c r="H2032" s="28">
        <f t="shared" ref="H2032:H2043" si="1335">SUM(F2032:G2032)</f>
        <v>55</v>
      </c>
      <c r="I2032" s="28">
        <f>E2032+H2032</f>
        <v>55</v>
      </c>
      <c r="J2032" s="28">
        <v>0</v>
      </c>
      <c r="K2032" s="28">
        <v>0</v>
      </c>
      <c r="L2032" s="28">
        <f>SUM(J2032:K2032)</f>
        <v>0</v>
      </c>
      <c r="M2032" s="28">
        <v>2216</v>
      </c>
      <c r="N2032" s="28">
        <v>0</v>
      </c>
      <c r="O2032" s="28">
        <f>SUM(M2032:N2032)</f>
        <v>2216</v>
      </c>
      <c r="P2032" s="30">
        <f>L2032+O2032</f>
        <v>2216</v>
      </c>
    </row>
    <row r="2033" spans="1:16" ht="19.5" customHeight="1" x14ac:dyDescent="0.2">
      <c r="B2033" s="27" t="s">
        <v>46</v>
      </c>
      <c r="C2033" s="28">
        <v>0</v>
      </c>
      <c r="D2033" s="28">
        <v>0</v>
      </c>
      <c r="E2033" s="28">
        <f t="shared" ref="E2033:E2043" si="1336">SUM(C2033:D2033)</f>
        <v>0</v>
      </c>
      <c r="F2033" s="28">
        <v>31</v>
      </c>
      <c r="G2033" s="28">
        <v>21</v>
      </c>
      <c r="H2033" s="28">
        <f t="shared" si="1335"/>
        <v>52</v>
      </c>
      <c r="I2033" s="28">
        <f>E2033+H2033</f>
        <v>52</v>
      </c>
      <c r="J2033" s="28">
        <v>0</v>
      </c>
      <c r="K2033" s="28">
        <v>0</v>
      </c>
      <c r="L2033" s="28">
        <f t="shared" ref="L2033:L2043" si="1337">SUM(J2033:K2033)</f>
        <v>0</v>
      </c>
      <c r="M2033" s="28">
        <v>3165</v>
      </c>
      <c r="N2033" s="25">
        <v>0</v>
      </c>
      <c r="O2033" s="28">
        <f t="shared" ref="O2033:O2043" si="1338">SUM(M2033:N2033)</f>
        <v>3165</v>
      </c>
      <c r="P2033" s="30">
        <f t="shared" ref="P2033:P2043" si="1339">L2033+O2033</f>
        <v>3165</v>
      </c>
    </row>
    <row r="2034" spans="1:16" ht="19.5" customHeight="1" x14ac:dyDescent="0.2">
      <c r="B2034" s="27" t="s">
        <v>8</v>
      </c>
      <c r="C2034" s="28">
        <v>0</v>
      </c>
      <c r="D2034" s="28">
        <v>0</v>
      </c>
      <c r="E2034" s="28">
        <f t="shared" si="1336"/>
        <v>0</v>
      </c>
      <c r="F2034" s="28">
        <v>34</v>
      </c>
      <c r="G2034" s="28">
        <v>25</v>
      </c>
      <c r="H2034" s="28">
        <f t="shared" si="1335"/>
        <v>59</v>
      </c>
      <c r="I2034" s="28">
        <f>E2034+H2034</f>
        <v>59</v>
      </c>
      <c r="J2034" s="28">
        <v>0</v>
      </c>
      <c r="K2034" s="28">
        <v>0</v>
      </c>
      <c r="L2034" s="28">
        <f t="shared" si="1337"/>
        <v>0</v>
      </c>
      <c r="M2034" s="28">
        <v>3529</v>
      </c>
      <c r="N2034" s="28">
        <v>0</v>
      </c>
      <c r="O2034" s="28">
        <f t="shared" si="1338"/>
        <v>3529</v>
      </c>
      <c r="P2034" s="30">
        <f t="shared" si="1339"/>
        <v>3529</v>
      </c>
    </row>
    <row r="2035" spans="1:16" ht="19.5" customHeight="1" x14ac:dyDescent="0.2">
      <c r="B2035" s="27" t="s">
        <v>50</v>
      </c>
      <c r="C2035" s="28">
        <v>0</v>
      </c>
      <c r="D2035" s="28">
        <v>0</v>
      </c>
      <c r="E2035" s="28">
        <f t="shared" si="1336"/>
        <v>0</v>
      </c>
      <c r="F2035" s="28">
        <v>35</v>
      </c>
      <c r="G2035" s="28">
        <v>24</v>
      </c>
      <c r="H2035" s="28">
        <f t="shared" si="1335"/>
        <v>59</v>
      </c>
      <c r="I2035" s="28">
        <f t="shared" ref="I2035:I2043" si="1340">E2035+H2035</f>
        <v>59</v>
      </c>
      <c r="J2035" s="28">
        <v>0</v>
      </c>
      <c r="K2035" s="28">
        <v>0</v>
      </c>
      <c r="L2035" s="28">
        <f t="shared" si="1337"/>
        <v>0</v>
      </c>
      <c r="M2035" s="28">
        <v>2554</v>
      </c>
      <c r="N2035" s="28">
        <v>0</v>
      </c>
      <c r="O2035" s="28">
        <f t="shared" si="1338"/>
        <v>2554</v>
      </c>
      <c r="P2035" s="30">
        <f t="shared" si="1339"/>
        <v>2554</v>
      </c>
    </row>
    <row r="2036" spans="1:16" ht="19.5" customHeight="1" x14ac:dyDescent="0.2">
      <c r="B2036" s="27" t="s">
        <v>51</v>
      </c>
      <c r="C2036" s="28">
        <v>0</v>
      </c>
      <c r="D2036" s="28">
        <v>0</v>
      </c>
      <c r="E2036" s="28">
        <f t="shared" si="1336"/>
        <v>0</v>
      </c>
      <c r="F2036" s="28">
        <v>47</v>
      </c>
      <c r="G2036" s="28">
        <v>20</v>
      </c>
      <c r="H2036" s="28">
        <f t="shared" si="1335"/>
        <v>67</v>
      </c>
      <c r="I2036" s="28">
        <f t="shared" si="1340"/>
        <v>67</v>
      </c>
      <c r="J2036" s="28">
        <v>0</v>
      </c>
      <c r="K2036" s="28">
        <v>0</v>
      </c>
      <c r="L2036" s="28">
        <f t="shared" si="1337"/>
        <v>0</v>
      </c>
      <c r="M2036" s="28">
        <v>3668</v>
      </c>
      <c r="N2036" s="28">
        <v>0</v>
      </c>
      <c r="O2036" s="28">
        <f t="shared" si="1338"/>
        <v>3668</v>
      </c>
      <c r="P2036" s="30">
        <f t="shared" si="1339"/>
        <v>3668</v>
      </c>
    </row>
    <row r="2037" spans="1:16" ht="19.5" customHeight="1" x14ac:dyDescent="0.2">
      <c r="B2037" s="27" t="s">
        <v>53</v>
      </c>
      <c r="C2037" s="28">
        <v>0</v>
      </c>
      <c r="D2037" s="28">
        <v>0</v>
      </c>
      <c r="E2037" s="28">
        <f t="shared" si="1336"/>
        <v>0</v>
      </c>
      <c r="F2037" s="28">
        <v>59</v>
      </c>
      <c r="G2037" s="28">
        <v>23</v>
      </c>
      <c r="H2037" s="28">
        <f t="shared" si="1335"/>
        <v>82</v>
      </c>
      <c r="I2037" s="28">
        <f t="shared" si="1340"/>
        <v>82</v>
      </c>
      <c r="J2037" s="28">
        <v>0</v>
      </c>
      <c r="K2037" s="28">
        <v>0</v>
      </c>
      <c r="L2037" s="28">
        <f t="shared" si="1337"/>
        <v>0</v>
      </c>
      <c r="M2037" s="28">
        <v>3835</v>
      </c>
      <c r="N2037" s="28">
        <v>0</v>
      </c>
      <c r="O2037" s="28">
        <f t="shared" si="1338"/>
        <v>3835</v>
      </c>
      <c r="P2037" s="30">
        <f t="shared" si="1339"/>
        <v>3835</v>
      </c>
    </row>
    <row r="2038" spans="1:16" ht="19.5" customHeight="1" x14ac:dyDescent="0.2">
      <c r="B2038" s="27" t="s">
        <v>58</v>
      </c>
      <c r="C2038" s="28">
        <v>0</v>
      </c>
      <c r="D2038" s="28">
        <v>0</v>
      </c>
      <c r="E2038" s="28">
        <f t="shared" si="1336"/>
        <v>0</v>
      </c>
      <c r="F2038" s="28">
        <v>66</v>
      </c>
      <c r="G2038" s="28">
        <v>23</v>
      </c>
      <c r="H2038" s="28">
        <f t="shared" si="1335"/>
        <v>89</v>
      </c>
      <c r="I2038" s="28">
        <f t="shared" si="1340"/>
        <v>89</v>
      </c>
      <c r="J2038" s="28">
        <v>0</v>
      </c>
      <c r="K2038" s="28">
        <v>0</v>
      </c>
      <c r="L2038" s="28">
        <f t="shared" si="1337"/>
        <v>0</v>
      </c>
      <c r="M2038" s="28">
        <v>3470</v>
      </c>
      <c r="N2038" s="28">
        <v>0</v>
      </c>
      <c r="O2038" s="28">
        <f t="shared" si="1338"/>
        <v>3470</v>
      </c>
      <c r="P2038" s="30">
        <f t="shared" si="1339"/>
        <v>3470</v>
      </c>
    </row>
    <row r="2039" spans="1:16" ht="19.5" customHeight="1" x14ac:dyDescent="0.2">
      <c r="B2039" s="27" t="s">
        <v>4</v>
      </c>
      <c r="C2039" s="28">
        <v>0</v>
      </c>
      <c r="D2039" s="28">
        <v>0</v>
      </c>
      <c r="E2039" s="28">
        <f t="shared" si="1336"/>
        <v>0</v>
      </c>
      <c r="F2039" s="28">
        <v>77</v>
      </c>
      <c r="G2039" s="28">
        <v>23</v>
      </c>
      <c r="H2039" s="28">
        <f t="shared" si="1335"/>
        <v>100</v>
      </c>
      <c r="I2039" s="28">
        <f t="shared" si="1340"/>
        <v>100</v>
      </c>
      <c r="J2039" s="28">
        <v>0</v>
      </c>
      <c r="K2039" s="28">
        <v>0</v>
      </c>
      <c r="L2039" s="28">
        <f t="shared" si="1337"/>
        <v>0</v>
      </c>
      <c r="M2039" s="28">
        <v>3535</v>
      </c>
      <c r="N2039" s="28">
        <v>0</v>
      </c>
      <c r="O2039" s="28">
        <f t="shared" si="1338"/>
        <v>3535</v>
      </c>
      <c r="P2039" s="30">
        <f t="shared" si="1339"/>
        <v>3535</v>
      </c>
    </row>
    <row r="2040" spans="1:16" ht="19.5" customHeight="1" x14ac:dyDescent="0.2">
      <c r="B2040" s="27" t="s">
        <v>59</v>
      </c>
      <c r="C2040" s="28">
        <v>0</v>
      </c>
      <c r="D2040" s="28">
        <v>0</v>
      </c>
      <c r="E2040" s="28">
        <f t="shared" si="1336"/>
        <v>0</v>
      </c>
      <c r="F2040" s="28">
        <v>77</v>
      </c>
      <c r="G2040" s="28">
        <v>21</v>
      </c>
      <c r="H2040" s="28">
        <f t="shared" si="1335"/>
        <v>98</v>
      </c>
      <c r="I2040" s="28">
        <f t="shared" si="1340"/>
        <v>98</v>
      </c>
      <c r="J2040" s="28">
        <v>0</v>
      </c>
      <c r="K2040" s="28">
        <v>0</v>
      </c>
      <c r="L2040" s="28">
        <f t="shared" si="1337"/>
        <v>0</v>
      </c>
      <c r="M2040" s="28">
        <v>3636</v>
      </c>
      <c r="N2040" s="28">
        <v>0</v>
      </c>
      <c r="O2040" s="28">
        <f t="shared" si="1338"/>
        <v>3636</v>
      </c>
      <c r="P2040" s="30">
        <f t="shared" si="1339"/>
        <v>3636</v>
      </c>
    </row>
    <row r="2041" spans="1:16" ht="19.5" customHeight="1" x14ac:dyDescent="0.2">
      <c r="B2041" s="27" t="s">
        <v>25</v>
      </c>
      <c r="C2041" s="28">
        <v>0</v>
      </c>
      <c r="D2041" s="28">
        <v>0</v>
      </c>
      <c r="E2041" s="28">
        <f t="shared" si="1336"/>
        <v>0</v>
      </c>
      <c r="F2041" s="28">
        <v>97</v>
      </c>
      <c r="G2041" s="28">
        <v>22</v>
      </c>
      <c r="H2041" s="28">
        <f t="shared" si="1335"/>
        <v>119</v>
      </c>
      <c r="I2041" s="28">
        <f t="shared" si="1340"/>
        <v>119</v>
      </c>
      <c r="J2041" s="28">
        <v>0</v>
      </c>
      <c r="K2041" s="28">
        <v>0</v>
      </c>
      <c r="L2041" s="28">
        <f t="shared" si="1337"/>
        <v>0</v>
      </c>
      <c r="M2041" s="28">
        <v>3814</v>
      </c>
      <c r="N2041" s="28">
        <v>0</v>
      </c>
      <c r="O2041" s="28">
        <f t="shared" si="1338"/>
        <v>3814</v>
      </c>
      <c r="P2041" s="30">
        <f t="shared" si="1339"/>
        <v>3814</v>
      </c>
    </row>
    <row r="2042" spans="1:16" ht="19.5" customHeight="1" x14ac:dyDescent="0.2">
      <c r="B2042" s="27" t="s">
        <v>19</v>
      </c>
      <c r="C2042" s="28">
        <v>0</v>
      </c>
      <c r="D2042" s="28">
        <v>0</v>
      </c>
      <c r="E2042" s="28">
        <f t="shared" si="1336"/>
        <v>0</v>
      </c>
      <c r="F2042" s="28">
        <v>87</v>
      </c>
      <c r="G2042" s="28">
        <v>24</v>
      </c>
      <c r="H2042" s="28">
        <f t="shared" si="1335"/>
        <v>111</v>
      </c>
      <c r="I2042" s="28">
        <f t="shared" si="1340"/>
        <v>111</v>
      </c>
      <c r="J2042" s="28">
        <v>0</v>
      </c>
      <c r="K2042" s="28">
        <v>0</v>
      </c>
      <c r="L2042" s="28">
        <f t="shared" si="1337"/>
        <v>0</v>
      </c>
      <c r="M2042" s="28">
        <v>3929</v>
      </c>
      <c r="N2042" s="28">
        <v>0</v>
      </c>
      <c r="O2042" s="28">
        <f t="shared" si="1338"/>
        <v>3929</v>
      </c>
      <c r="P2042" s="30">
        <f t="shared" si="1339"/>
        <v>3929</v>
      </c>
    </row>
    <row r="2043" spans="1:16" ht="19.5" customHeight="1" x14ac:dyDescent="0.2">
      <c r="B2043" s="27" t="s">
        <v>66</v>
      </c>
      <c r="C2043" s="28">
        <v>0</v>
      </c>
      <c r="D2043" s="28">
        <v>0</v>
      </c>
      <c r="E2043" s="28">
        <f t="shared" si="1336"/>
        <v>0</v>
      </c>
      <c r="F2043" s="28">
        <v>65</v>
      </c>
      <c r="G2043" s="28">
        <v>27</v>
      </c>
      <c r="H2043" s="28">
        <f t="shared" si="1335"/>
        <v>92</v>
      </c>
      <c r="I2043" s="28">
        <f t="shared" si="1340"/>
        <v>92</v>
      </c>
      <c r="J2043" s="28">
        <v>0</v>
      </c>
      <c r="K2043" s="28">
        <v>0</v>
      </c>
      <c r="L2043" s="28">
        <f t="shared" si="1337"/>
        <v>0</v>
      </c>
      <c r="M2043" s="28">
        <v>4127</v>
      </c>
      <c r="N2043" s="28">
        <v>0</v>
      </c>
      <c r="O2043" s="28">
        <f t="shared" si="1338"/>
        <v>4127</v>
      </c>
      <c r="P2043" s="30">
        <f t="shared" si="1339"/>
        <v>4127</v>
      </c>
    </row>
    <row r="2044" spans="1:16" ht="19.5" customHeight="1" x14ac:dyDescent="0.2">
      <c r="B2044" s="32"/>
      <c r="C2044" s="28"/>
      <c r="D2044" s="28"/>
      <c r="E2044" s="28"/>
      <c r="F2044" s="28"/>
      <c r="G2044" s="28"/>
      <c r="H2044" s="28"/>
      <c r="I2044" s="28"/>
      <c r="J2044" s="28"/>
      <c r="K2044" s="28"/>
      <c r="L2044" s="28"/>
      <c r="M2044" s="28"/>
      <c r="N2044" s="28"/>
      <c r="O2044" s="28"/>
      <c r="P2044" s="30"/>
    </row>
    <row r="2045" spans="1:16" ht="19.5" customHeight="1" x14ac:dyDescent="0.2">
      <c r="A2045" s="4" t="s">
        <v>907</v>
      </c>
      <c r="B2045" s="32" t="s">
        <v>72</v>
      </c>
      <c r="C2045" s="28">
        <f>SUM(C2032:C2043)</f>
        <v>0</v>
      </c>
      <c r="D2045" s="28">
        <f t="shared" ref="D2045:P2045" si="1341">SUM(D2032:D2043)</f>
        <v>0</v>
      </c>
      <c r="E2045" s="28">
        <f t="shared" si="1341"/>
        <v>0</v>
      </c>
      <c r="F2045" s="28">
        <f t="shared" si="1341"/>
        <v>706</v>
      </c>
      <c r="G2045" s="28">
        <f t="shared" si="1341"/>
        <v>277</v>
      </c>
      <c r="H2045" s="28">
        <f t="shared" si="1341"/>
        <v>983</v>
      </c>
      <c r="I2045" s="28">
        <f t="shared" si="1341"/>
        <v>983</v>
      </c>
      <c r="J2045" s="28">
        <f t="shared" si="1341"/>
        <v>0</v>
      </c>
      <c r="K2045" s="28">
        <f t="shared" si="1341"/>
        <v>0</v>
      </c>
      <c r="L2045" s="28">
        <f t="shared" si="1341"/>
        <v>0</v>
      </c>
      <c r="M2045" s="28">
        <f t="shared" si="1341"/>
        <v>41478</v>
      </c>
      <c r="N2045" s="28">
        <f t="shared" si="1341"/>
        <v>0</v>
      </c>
      <c r="O2045" s="28">
        <f t="shared" si="1341"/>
        <v>41478</v>
      </c>
      <c r="P2045" s="28">
        <f t="shared" si="1341"/>
        <v>41478</v>
      </c>
    </row>
    <row r="2046" spans="1:16" ht="7" customHeight="1" x14ac:dyDescent="0.2">
      <c r="B2046" s="32"/>
      <c r="C2046" s="28"/>
      <c r="D2046" s="28"/>
      <c r="E2046" s="28"/>
      <c r="F2046" s="28"/>
      <c r="G2046" s="28"/>
      <c r="H2046" s="28"/>
      <c r="I2046" s="28"/>
      <c r="J2046" s="28"/>
      <c r="K2046" s="28"/>
      <c r="L2046" s="28"/>
      <c r="M2046" s="28"/>
      <c r="N2046" s="28"/>
      <c r="O2046" s="28"/>
      <c r="P2046" s="30"/>
    </row>
    <row r="2047" spans="1:16" ht="19.5" customHeight="1" x14ac:dyDescent="0.2">
      <c r="B2047" s="33" t="s">
        <v>40</v>
      </c>
      <c r="C2047" s="34">
        <v>0</v>
      </c>
      <c r="D2047" s="34">
        <v>0</v>
      </c>
      <c r="E2047" s="34">
        <f t="shared" ref="E2047:E2049" si="1342">SUM(C2047:D2047)</f>
        <v>0</v>
      </c>
      <c r="F2047" s="34">
        <v>38</v>
      </c>
      <c r="G2047" s="34">
        <v>20</v>
      </c>
      <c r="H2047" s="34">
        <f t="shared" ref="H2047:H2049" si="1343">SUM(F2047:G2047)</f>
        <v>58</v>
      </c>
      <c r="I2047" s="34">
        <f t="shared" ref="I2047:I2049" si="1344">E2047+H2047</f>
        <v>58</v>
      </c>
      <c r="J2047" s="34">
        <v>0</v>
      </c>
      <c r="K2047" s="34">
        <v>0</v>
      </c>
      <c r="L2047" s="34">
        <f t="shared" ref="L2047:L2049" si="1345">SUM(J2047:K2047)</f>
        <v>0</v>
      </c>
      <c r="M2047" s="34">
        <v>3593</v>
      </c>
      <c r="N2047" s="34">
        <v>0</v>
      </c>
      <c r="O2047" s="34">
        <f t="shared" ref="O2047:O2049" si="1346">SUM(M2047:N2047)</f>
        <v>3593</v>
      </c>
      <c r="P2047" s="38">
        <f t="shared" ref="P2047:P2049" si="1347">L2047+O2047</f>
        <v>3593</v>
      </c>
    </row>
    <row r="2048" spans="1:16" ht="19.5" customHeight="1" x14ac:dyDescent="0.2">
      <c r="B2048" s="27" t="s">
        <v>46</v>
      </c>
      <c r="C2048" s="28">
        <v>0</v>
      </c>
      <c r="D2048" s="28">
        <v>0</v>
      </c>
      <c r="E2048" s="28">
        <f t="shared" si="1342"/>
        <v>0</v>
      </c>
      <c r="F2048" s="28">
        <v>35</v>
      </c>
      <c r="G2048" s="28">
        <v>20</v>
      </c>
      <c r="H2048" s="28">
        <f t="shared" si="1343"/>
        <v>55</v>
      </c>
      <c r="I2048" s="28">
        <f t="shared" si="1344"/>
        <v>55</v>
      </c>
      <c r="J2048" s="28">
        <v>0</v>
      </c>
      <c r="K2048" s="28">
        <v>0</v>
      </c>
      <c r="L2048" s="28">
        <f t="shared" si="1345"/>
        <v>0</v>
      </c>
      <c r="M2048" s="28">
        <v>3345</v>
      </c>
      <c r="N2048" s="25">
        <v>0</v>
      </c>
      <c r="O2048" s="28">
        <f t="shared" si="1346"/>
        <v>3345</v>
      </c>
      <c r="P2048" s="30">
        <f t="shared" si="1347"/>
        <v>3345</v>
      </c>
    </row>
    <row r="2049" spans="1:16" ht="19.5" customHeight="1" x14ac:dyDescent="0.2">
      <c r="B2049" s="27" t="s">
        <v>8</v>
      </c>
      <c r="C2049" s="28">
        <v>0</v>
      </c>
      <c r="D2049" s="28">
        <v>0</v>
      </c>
      <c r="E2049" s="28">
        <f t="shared" si="1342"/>
        <v>0</v>
      </c>
      <c r="F2049" s="28">
        <v>37</v>
      </c>
      <c r="G2049" s="28">
        <v>24</v>
      </c>
      <c r="H2049" s="28">
        <f t="shared" si="1343"/>
        <v>61</v>
      </c>
      <c r="I2049" s="28">
        <f t="shared" si="1344"/>
        <v>61</v>
      </c>
      <c r="J2049" s="28">
        <v>0</v>
      </c>
      <c r="K2049" s="28">
        <v>0</v>
      </c>
      <c r="L2049" s="28">
        <f t="shared" si="1345"/>
        <v>0</v>
      </c>
      <c r="M2049" s="28">
        <v>4474</v>
      </c>
      <c r="N2049" s="28">
        <v>0</v>
      </c>
      <c r="O2049" s="28">
        <f t="shared" si="1346"/>
        <v>4474</v>
      </c>
      <c r="P2049" s="30">
        <f t="shared" si="1347"/>
        <v>4474</v>
      </c>
    </row>
    <row r="2050" spans="1:16" ht="19.5" customHeight="1" x14ac:dyDescent="0.2">
      <c r="B2050" s="32"/>
      <c r="C2050" s="28"/>
      <c r="D2050" s="28"/>
      <c r="E2050" s="28"/>
      <c r="F2050" s="28"/>
      <c r="G2050" s="28"/>
      <c r="H2050" s="28"/>
      <c r="I2050" s="28"/>
      <c r="J2050" s="28"/>
      <c r="K2050" s="28"/>
      <c r="L2050" s="28"/>
      <c r="M2050" s="28"/>
      <c r="N2050" s="28"/>
      <c r="O2050" s="28"/>
      <c r="P2050" s="30"/>
    </row>
    <row r="2051" spans="1:16" ht="19.5" customHeight="1" x14ac:dyDescent="0.2">
      <c r="A2051" s="4" t="s">
        <v>908</v>
      </c>
      <c r="B2051" s="32" t="s">
        <v>74</v>
      </c>
      <c r="C2051" s="28">
        <f>SUM(C2035:C2043,C2047:C2049)</f>
        <v>0</v>
      </c>
      <c r="D2051" s="28">
        <f t="shared" ref="D2051:P2051" si="1348">SUM(D2035:D2043,D2047:D2049)</f>
        <v>0</v>
      </c>
      <c r="E2051" s="28">
        <f t="shared" si="1348"/>
        <v>0</v>
      </c>
      <c r="F2051" s="28">
        <f t="shared" si="1348"/>
        <v>720</v>
      </c>
      <c r="G2051" s="28">
        <f t="shared" si="1348"/>
        <v>271</v>
      </c>
      <c r="H2051" s="28">
        <f t="shared" si="1348"/>
        <v>991</v>
      </c>
      <c r="I2051" s="28">
        <f t="shared" si="1348"/>
        <v>991</v>
      </c>
      <c r="J2051" s="28">
        <f t="shared" si="1348"/>
        <v>0</v>
      </c>
      <c r="K2051" s="28">
        <f t="shared" si="1348"/>
        <v>0</v>
      </c>
      <c r="L2051" s="28">
        <f t="shared" si="1348"/>
        <v>0</v>
      </c>
      <c r="M2051" s="28">
        <f t="shared" si="1348"/>
        <v>43980</v>
      </c>
      <c r="N2051" s="28">
        <f t="shared" si="1348"/>
        <v>0</v>
      </c>
      <c r="O2051" s="28">
        <f t="shared" si="1348"/>
        <v>43980</v>
      </c>
      <c r="P2051" s="28">
        <f t="shared" si="1348"/>
        <v>43980</v>
      </c>
    </row>
    <row r="2052" spans="1:16" ht="7" customHeight="1" x14ac:dyDescent="0.2">
      <c r="B2052" s="39"/>
      <c r="C2052" s="40"/>
      <c r="D2052" s="40"/>
      <c r="E2052" s="40"/>
      <c r="F2052" s="40"/>
      <c r="G2052" s="40"/>
      <c r="H2052" s="40"/>
      <c r="I2052" s="40"/>
      <c r="J2052" s="40"/>
      <c r="K2052" s="40"/>
      <c r="L2052" s="40"/>
      <c r="M2052" s="40"/>
      <c r="N2052" s="40"/>
      <c r="O2052" s="40"/>
      <c r="P2052" s="54"/>
    </row>
    <row r="2053" spans="1:16" ht="19.5" customHeight="1" x14ac:dyDescent="0.2">
      <c r="B2053" s="81" t="str">
        <f>B1999</f>
        <v>令　和　４　年　空　港　管　理　状　況　調　書</v>
      </c>
      <c r="C2053" s="81"/>
      <c r="D2053" s="81"/>
      <c r="E2053" s="81"/>
      <c r="F2053" s="81"/>
      <c r="G2053" s="81"/>
      <c r="H2053" s="81"/>
      <c r="I2053" s="81"/>
      <c r="J2053" s="81"/>
      <c r="K2053" s="81"/>
      <c r="L2053" s="81"/>
      <c r="M2053" s="81"/>
      <c r="N2053" s="81"/>
      <c r="O2053" s="81"/>
      <c r="P2053" s="81"/>
    </row>
    <row r="2054" spans="1:16" ht="19.5" customHeight="1" x14ac:dyDescent="0.2">
      <c r="B2054" s="6" t="s">
        <v>2</v>
      </c>
      <c r="C2054" s="6" t="s">
        <v>719</v>
      </c>
      <c r="D2054" s="43"/>
      <c r="E2054" s="43"/>
      <c r="F2054" s="43"/>
      <c r="G2054" s="43"/>
      <c r="H2054" s="43"/>
      <c r="I2054" s="43"/>
      <c r="J2054" s="43"/>
      <c r="K2054" s="43"/>
      <c r="L2054" s="43"/>
      <c r="M2054" s="43"/>
      <c r="N2054" s="43"/>
      <c r="O2054" s="44"/>
      <c r="P2054" s="44"/>
    </row>
    <row r="2055" spans="1:16" ht="19.5" customHeight="1" x14ac:dyDescent="0.2">
      <c r="B2055" s="10" t="s">
        <v>11</v>
      </c>
      <c r="C2055" s="11"/>
      <c r="D2055" s="12" t="s">
        <v>17</v>
      </c>
      <c r="E2055" s="12"/>
      <c r="F2055" s="82" t="s">
        <v>83</v>
      </c>
      <c r="G2055" s="83"/>
      <c r="H2055" s="83"/>
      <c r="I2055" s="83"/>
      <c r="J2055" s="83"/>
      <c r="K2055" s="83"/>
      <c r="L2055" s="83"/>
      <c r="M2055" s="84"/>
      <c r="N2055" s="82" t="s">
        <v>701</v>
      </c>
      <c r="O2055" s="83"/>
      <c r="P2055" s="85"/>
    </row>
    <row r="2056" spans="1:16" ht="19.5" customHeight="1" x14ac:dyDescent="0.2">
      <c r="B2056" s="13"/>
      <c r="C2056" s="14" t="s">
        <v>23</v>
      </c>
      <c r="D2056" s="14" t="s">
        <v>5</v>
      </c>
      <c r="E2056" s="14" t="s">
        <v>30</v>
      </c>
      <c r="F2056" s="14"/>
      <c r="G2056" s="15" t="s">
        <v>31</v>
      </c>
      <c r="H2056" s="15"/>
      <c r="I2056" s="16"/>
      <c r="J2056" s="14"/>
      <c r="K2056" s="16" t="s">
        <v>26</v>
      </c>
      <c r="L2056" s="16"/>
      <c r="M2056" s="14" t="s">
        <v>14</v>
      </c>
      <c r="N2056" s="17" t="s">
        <v>393</v>
      </c>
      <c r="O2056" s="18" t="s">
        <v>67</v>
      </c>
      <c r="P2056" s="19" t="s">
        <v>69</v>
      </c>
    </row>
    <row r="2057" spans="1:16" ht="19.5" customHeight="1" x14ac:dyDescent="0.2">
      <c r="B2057" s="13" t="s">
        <v>35</v>
      </c>
      <c r="C2057" s="17"/>
      <c r="D2057" s="17"/>
      <c r="E2057" s="17"/>
      <c r="F2057" s="14" t="s">
        <v>36</v>
      </c>
      <c r="G2057" s="14" t="s">
        <v>41</v>
      </c>
      <c r="H2057" s="14" t="s">
        <v>44</v>
      </c>
      <c r="I2057" s="14" t="s">
        <v>38</v>
      </c>
      <c r="J2057" s="14" t="s">
        <v>36</v>
      </c>
      <c r="K2057" s="14" t="s">
        <v>41</v>
      </c>
      <c r="L2057" s="14" t="s">
        <v>38</v>
      </c>
      <c r="M2057" s="17"/>
      <c r="N2057" s="20"/>
      <c r="O2057" s="21"/>
      <c r="P2057" s="22"/>
    </row>
    <row r="2058" spans="1:16" ht="7" customHeight="1" x14ac:dyDescent="0.2">
      <c r="B2058" s="23"/>
      <c r="C2058" s="14"/>
      <c r="D2058" s="14"/>
      <c r="E2058" s="14"/>
      <c r="F2058" s="14"/>
      <c r="G2058" s="14"/>
      <c r="H2058" s="14"/>
      <c r="I2058" s="14"/>
      <c r="J2058" s="14"/>
      <c r="K2058" s="14"/>
      <c r="L2058" s="14"/>
      <c r="M2058" s="14"/>
      <c r="N2058" s="24"/>
      <c r="O2058" s="25"/>
      <c r="P2058" s="26"/>
    </row>
    <row r="2059" spans="1:16" ht="19.5" customHeight="1" x14ac:dyDescent="0.2">
      <c r="B2059" s="27" t="s">
        <v>40</v>
      </c>
      <c r="C2059" s="28">
        <v>0</v>
      </c>
      <c r="D2059" s="28">
        <v>607</v>
      </c>
      <c r="E2059" s="28">
        <f>SUM(C2059:D2059)</f>
        <v>607</v>
      </c>
      <c r="F2059" s="28">
        <v>0</v>
      </c>
      <c r="G2059" s="28">
        <v>0</v>
      </c>
      <c r="H2059" s="28">
        <v>0</v>
      </c>
      <c r="I2059" s="29">
        <f>SUM(F2059:H2059)</f>
        <v>0</v>
      </c>
      <c r="J2059" s="29">
        <v>25045</v>
      </c>
      <c r="K2059" s="29">
        <v>21003</v>
      </c>
      <c r="L2059" s="29">
        <f>SUM(J2059:K2059)</f>
        <v>46048</v>
      </c>
      <c r="M2059" s="29">
        <f>I2059+L2059</f>
        <v>46048</v>
      </c>
      <c r="N2059" s="29">
        <v>820</v>
      </c>
      <c r="O2059" s="29">
        <v>0</v>
      </c>
      <c r="P2059" s="30">
        <f>SUM(N2059:O2059)</f>
        <v>820</v>
      </c>
    </row>
    <row r="2060" spans="1:16" ht="19.5" customHeight="1" x14ac:dyDescent="0.2">
      <c r="B2060" s="27" t="s">
        <v>46</v>
      </c>
      <c r="C2060" s="28">
        <v>0</v>
      </c>
      <c r="D2060" s="28">
        <v>411</v>
      </c>
      <c r="E2060" s="28">
        <f t="shared" ref="E2060:E2070" si="1349">SUM(C2060:D2060)</f>
        <v>411</v>
      </c>
      <c r="F2060" s="28">
        <v>0</v>
      </c>
      <c r="G2060" s="28">
        <v>0</v>
      </c>
      <c r="H2060" s="28">
        <v>0</v>
      </c>
      <c r="I2060" s="29">
        <f t="shared" ref="I2060:I2070" si="1350">SUM(F2060:H2060)</f>
        <v>0</v>
      </c>
      <c r="J2060" s="29">
        <v>12928</v>
      </c>
      <c r="K2060" s="29">
        <v>12944</v>
      </c>
      <c r="L2060" s="29">
        <f t="shared" ref="L2060:L2070" si="1351">SUM(J2060:K2060)</f>
        <v>25872</v>
      </c>
      <c r="M2060" s="29">
        <f t="shared" ref="M2060:M2069" si="1352">I2060+L2060</f>
        <v>25872</v>
      </c>
      <c r="N2060" s="29">
        <v>523</v>
      </c>
      <c r="O2060" s="31">
        <v>0</v>
      </c>
      <c r="P2060" s="30">
        <f t="shared" ref="P2060:P2070" si="1353">SUM(N2060:O2060)</f>
        <v>523</v>
      </c>
    </row>
    <row r="2061" spans="1:16" ht="19.5" customHeight="1" x14ac:dyDescent="0.2">
      <c r="B2061" s="27" t="s">
        <v>8</v>
      </c>
      <c r="C2061" s="28">
        <v>0</v>
      </c>
      <c r="D2061" s="28">
        <v>528</v>
      </c>
      <c r="E2061" s="28">
        <f t="shared" si="1349"/>
        <v>528</v>
      </c>
      <c r="F2061" s="28">
        <v>0</v>
      </c>
      <c r="G2061" s="28">
        <v>0</v>
      </c>
      <c r="H2061" s="28">
        <v>0</v>
      </c>
      <c r="I2061" s="29">
        <f t="shared" si="1350"/>
        <v>0</v>
      </c>
      <c r="J2061" s="29">
        <v>27925</v>
      </c>
      <c r="K2061" s="29">
        <v>27229</v>
      </c>
      <c r="L2061" s="29">
        <f t="shared" si="1351"/>
        <v>55154</v>
      </c>
      <c r="M2061" s="29">
        <f t="shared" si="1352"/>
        <v>55154</v>
      </c>
      <c r="N2061" s="29">
        <v>1047</v>
      </c>
      <c r="O2061" s="29">
        <v>1</v>
      </c>
      <c r="P2061" s="30">
        <f t="shared" si="1353"/>
        <v>1048</v>
      </c>
    </row>
    <row r="2062" spans="1:16" ht="19.5" customHeight="1" x14ac:dyDescent="0.2">
      <c r="B2062" s="27" t="s">
        <v>50</v>
      </c>
      <c r="C2062" s="28">
        <v>0</v>
      </c>
      <c r="D2062" s="28">
        <v>679</v>
      </c>
      <c r="E2062" s="28">
        <f t="shared" si="1349"/>
        <v>679</v>
      </c>
      <c r="F2062" s="28">
        <v>0</v>
      </c>
      <c r="G2062" s="28">
        <v>0</v>
      </c>
      <c r="H2062" s="28">
        <v>0</v>
      </c>
      <c r="I2062" s="29">
        <f t="shared" si="1350"/>
        <v>0</v>
      </c>
      <c r="J2062" s="28">
        <v>36185</v>
      </c>
      <c r="K2062" s="28">
        <v>38648</v>
      </c>
      <c r="L2062" s="29">
        <f t="shared" si="1351"/>
        <v>74833</v>
      </c>
      <c r="M2062" s="29">
        <f t="shared" si="1352"/>
        <v>74833</v>
      </c>
      <c r="N2062" s="28">
        <v>1464</v>
      </c>
      <c r="O2062" s="28">
        <v>2</v>
      </c>
      <c r="P2062" s="30">
        <f t="shared" si="1353"/>
        <v>1466</v>
      </c>
    </row>
    <row r="2063" spans="1:16" ht="19.5" customHeight="1" x14ac:dyDescent="0.2">
      <c r="B2063" s="27" t="s">
        <v>51</v>
      </c>
      <c r="C2063" s="28">
        <v>0</v>
      </c>
      <c r="D2063" s="28">
        <v>768</v>
      </c>
      <c r="E2063" s="28">
        <f t="shared" si="1349"/>
        <v>768</v>
      </c>
      <c r="F2063" s="28">
        <v>0</v>
      </c>
      <c r="G2063" s="28">
        <v>0</v>
      </c>
      <c r="H2063" s="28">
        <v>0</v>
      </c>
      <c r="I2063" s="29">
        <f t="shared" si="1350"/>
        <v>0</v>
      </c>
      <c r="J2063" s="28">
        <v>38267</v>
      </c>
      <c r="K2063" s="28">
        <v>36965</v>
      </c>
      <c r="L2063" s="29">
        <f t="shared" si="1351"/>
        <v>75232</v>
      </c>
      <c r="M2063" s="29">
        <f t="shared" si="1352"/>
        <v>75232</v>
      </c>
      <c r="N2063" s="28">
        <v>1550</v>
      </c>
      <c r="O2063" s="28">
        <v>3</v>
      </c>
      <c r="P2063" s="30">
        <f t="shared" si="1353"/>
        <v>1553</v>
      </c>
    </row>
    <row r="2064" spans="1:16" ht="19.5" customHeight="1" x14ac:dyDescent="0.2">
      <c r="B2064" s="27" t="s">
        <v>53</v>
      </c>
      <c r="C2064" s="28">
        <v>0</v>
      </c>
      <c r="D2064" s="28">
        <v>708</v>
      </c>
      <c r="E2064" s="28">
        <f t="shared" si="1349"/>
        <v>708</v>
      </c>
      <c r="F2064" s="28">
        <v>0</v>
      </c>
      <c r="G2064" s="28">
        <v>0</v>
      </c>
      <c r="H2064" s="28">
        <v>0</v>
      </c>
      <c r="I2064" s="29">
        <f t="shared" si="1350"/>
        <v>0</v>
      </c>
      <c r="J2064" s="28">
        <v>35186</v>
      </c>
      <c r="K2064" s="28">
        <v>36388</v>
      </c>
      <c r="L2064" s="29">
        <f t="shared" si="1351"/>
        <v>71574</v>
      </c>
      <c r="M2064" s="29">
        <f t="shared" si="1352"/>
        <v>71574</v>
      </c>
      <c r="N2064" s="28">
        <v>1375</v>
      </c>
      <c r="O2064" s="28">
        <v>2</v>
      </c>
      <c r="P2064" s="30">
        <f t="shared" si="1353"/>
        <v>1377</v>
      </c>
    </row>
    <row r="2065" spans="1:16" ht="19.5" customHeight="1" x14ac:dyDescent="0.2">
      <c r="B2065" s="27" t="s">
        <v>58</v>
      </c>
      <c r="C2065" s="28">
        <v>0</v>
      </c>
      <c r="D2065" s="28">
        <v>721</v>
      </c>
      <c r="E2065" s="28">
        <f t="shared" si="1349"/>
        <v>721</v>
      </c>
      <c r="F2065" s="28">
        <v>0</v>
      </c>
      <c r="G2065" s="28">
        <v>0</v>
      </c>
      <c r="H2065" s="28">
        <v>0</v>
      </c>
      <c r="I2065" s="29">
        <f t="shared" si="1350"/>
        <v>0</v>
      </c>
      <c r="J2065" s="28">
        <v>37962</v>
      </c>
      <c r="K2065" s="28">
        <v>40626</v>
      </c>
      <c r="L2065" s="29">
        <f t="shared" si="1351"/>
        <v>78588</v>
      </c>
      <c r="M2065" s="29">
        <f t="shared" si="1352"/>
        <v>78588</v>
      </c>
      <c r="N2065" s="28">
        <v>1379</v>
      </c>
      <c r="O2065" s="28">
        <v>1</v>
      </c>
      <c r="P2065" s="30">
        <f t="shared" si="1353"/>
        <v>1380</v>
      </c>
    </row>
    <row r="2066" spans="1:16" ht="19.5" customHeight="1" x14ac:dyDescent="0.2">
      <c r="B2066" s="27" t="s">
        <v>4</v>
      </c>
      <c r="C2066" s="28">
        <v>0</v>
      </c>
      <c r="D2066" s="28">
        <v>806</v>
      </c>
      <c r="E2066" s="28">
        <f t="shared" si="1349"/>
        <v>806</v>
      </c>
      <c r="F2066" s="28">
        <v>0</v>
      </c>
      <c r="G2066" s="28">
        <v>0</v>
      </c>
      <c r="H2066" s="28">
        <v>0</v>
      </c>
      <c r="I2066" s="29">
        <f t="shared" si="1350"/>
        <v>0</v>
      </c>
      <c r="J2066" s="28">
        <v>51375</v>
      </c>
      <c r="K2066" s="28">
        <v>51247</v>
      </c>
      <c r="L2066" s="29">
        <f t="shared" si="1351"/>
        <v>102622</v>
      </c>
      <c r="M2066" s="29">
        <f t="shared" si="1352"/>
        <v>102622</v>
      </c>
      <c r="N2066" s="28">
        <v>1621</v>
      </c>
      <c r="O2066" s="28">
        <v>3</v>
      </c>
      <c r="P2066" s="30">
        <f t="shared" si="1353"/>
        <v>1624</v>
      </c>
    </row>
    <row r="2067" spans="1:16" ht="19.5" customHeight="1" x14ac:dyDescent="0.2">
      <c r="B2067" s="27" t="s">
        <v>59</v>
      </c>
      <c r="C2067" s="28">
        <v>0</v>
      </c>
      <c r="D2067" s="28">
        <v>743</v>
      </c>
      <c r="E2067" s="28">
        <f t="shared" si="1349"/>
        <v>743</v>
      </c>
      <c r="F2067" s="28">
        <v>0</v>
      </c>
      <c r="G2067" s="28">
        <v>0</v>
      </c>
      <c r="H2067" s="28">
        <v>0</v>
      </c>
      <c r="I2067" s="29">
        <f t="shared" si="1350"/>
        <v>0</v>
      </c>
      <c r="J2067" s="28">
        <v>41286</v>
      </c>
      <c r="K2067" s="28">
        <v>43156</v>
      </c>
      <c r="L2067" s="29">
        <f t="shared" si="1351"/>
        <v>84442</v>
      </c>
      <c r="M2067" s="29">
        <f t="shared" si="1352"/>
        <v>84442</v>
      </c>
      <c r="N2067" s="28">
        <v>1593</v>
      </c>
      <c r="O2067" s="28">
        <v>5</v>
      </c>
      <c r="P2067" s="30">
        <f t="shared" si="1353"/>
        <v>1598</v>
      </c>
    </row>
    <row r="2068" spans="1:16" ht="19.5" customHeight="1" x14ac:dyDescent="0.2">
      <c r="B2068" s="27" t="s">
        <v>25</v>
      </c>
      <c r="C2068" s="28">
        <v>0</v>
      </c>
      <c r="D2068" s="28">
        <v>784</v>
      </c>
      <c r="E2068" s="28">
        <f t="shared" si="1349"/>
        <v>784</v>
      </c>
      <c r="F2068" s="28">
        <v>0</v>
      </c>
      <c r="G2068" s="28">
        <v>0</v>
      </c>
      <c r="H2068" s="28">
        <v>0</v>
      </c>
      <c r="I2068" s="29">
        <f t="shared" si="1350"/>
        <v>0</v>
      </c>
      <c r="J2068" s="28">
        <v>47937</v>
      </c>
      <c r="K2068" s="28">
        <v>50043</v>
      </c>
      <c r="L2068" s="29">
        <f t="shared" si="1351"/>
        <v>97980</v>
      </c>
      <c r="M2068" s="29">
        <f t="shared" si="1352"/>
        <v>97980</v>
      </c>
      <c r="N2068" s="28">
        <v>1561</v>
      </c>
      <c r="O2068" s="28">
        <v>4</v>
      </c>
      <c r="P2068" s="30">
        <f t="shared" si="1353"/>
        <v>1565</v>
      </c>
    </row>
    <row r="2069" spans="1:16" ht="19.5" customHeight="1" x14ac:dyDescent="0.2">
      <c r="B2069" s="27" t="s">
        <v>19</v>
      </c>
      <c r="C2069" s="28">
        <v>0</v>
      </c>
      <c r="D2069" s="28">
        <v>702</v>
      </c>
      <c r="E2069" s="28">
        <f t="shared" si="1349"/>
        <v>702</v>
      </c>
      <c r="F2069" s="28">
        <v>0</v>
      </c>
      <c r="G2069" s="28">
        <v>0</v>
      </c>
      <c r="H2069" s="28">
        <v>0</v>
      </c>
      <c r="I2069" s="29">
        <f t="shared" si="1350"/>
        <v>0</v>
      </c>
      <c r="J2069" s="28">
        <v>45843</v>
      </c>
      <c r="K2069" s="28">
        <v>46440</v>
      </c>
      <c r="L2069" s="29">
        <f t="shared" si="1351"/>
        <v>92283</v>
      </c>
      <c r="M2069" s="29">
        <f t="shared" si="1352"/>
        <v>92283</v>
      </c>
      <c r="N2069" s="28">
        <v>1448</v>
      </c>
      <c r="O2069" s="28">
        <v>3</v>
      </c>
      <c r="P2069" s="30">
        <f t="shared" si="1353"/>
        <v>1451</v>
      </c>
    </row>
    <row r="2070" spans="1:16" ht="19.5" customHeight="1" x14ac:dyDescent="0.2">
      <c r="B2070" s="27" t="s">
        <v>66</v>
      </c>
      <c r="C2070" s="28">
        <v>0</v>
      </c>
      <c r="D2070" s="28">
        <v>636</v>
      </c>
      <c r="E2070" s="28">
        <f t="shared" si="1349"/>
        <v>636</v>
      </c>
      <c r="F2070" s="28">
        <v>0</v>
      </c>
      <c r="G2070" s="28">
        <v>0</v>
      </c>
      <c r="H2070" s="28">
        <v>0</v>
      </c>
      <c r="I2070" s="29">
        <f t="shared" si="1350"/>
        <v>0</v>
      </c>
      <c r="J2070" s="28">
        <v>39540</v>
      </c>
      <c r="K2070" s="28">
        <v>42885</v>
      </c>
      <c r="L2070" s="29">
        <f t="shared" si="1351"/>
        <v>82425</v>
      </c>
      <c r="M2070" s="29">
        <f>I2070+L2070</f>
        <v>82425</v>
      </c>
      <c r="N2070" s="28">
        <v>911</v>
      </c>
      <c r="O2070" s="28">
        <v>0</v>
      </c>
      <c r="P2070" s="30">
        <f t="shared" si="1353"/>
        <v>911</v>
      </c>
    </row>
    <row r="2071" spans="1:16" ht="19.5" customHeight="1" x14ac:dyDescent="0.2">
      <c r="B2071" s="32"/>
      <c r="C2071" s="28"/>
      <c r="D2071" s="28"/>
      <c r="E2071" s="28"/>
      <c r="F2071" s="28"/>
      <c r="G2071" s="28"/>
      <c r="H2071" s="28"/>
      <c r="I2071" s="28"/>
      <c r="J2071" s="28"/>
      <c r="K2071" s="28"/>
      <c r="L2071" s="28"/>
      <c r="M2071" s="28"/>
      <c r="N2071" s="28"/>
      <c r="O2071" s="25"/>
      <c r="P2071" s="30"/>
    </row>
    <row r="2072" spans="1:16" ht="19.5" customHeight="1" x14ac:dyDescent="0.2">
      <c r="A2072" s="4" t="s">
        <v>909</v>
      </c>
      <c r="B2072" s="32" t="s">
        <v>72</v>
      </c>
      <c r="C2072" s="28">
        <f>SUM(C2059:C2070)</f>
        <v>0</v>
      </c>
      <c r="D2072" s="28">
        <f t="shared" ref="D2072:P2072" si="1354">SUM(D2059:D2070)</f>
        <v>8093</v>
      </c>
      <c r="E2072" s="28">
        <f t="shared" si="1354"/>
        <v>8093</v>
      </c>
      <c r="F2072" s="28">
        <f t="shared" si="1354"/>
        <v>0</v>
      </c>
      <c r="G2072" s="28">
        <f t="shared" si="1354"/>
        <v>0</v>
      </c>
      <c r="H2072" s="28">
        <f t="shared" si="1354"/>
        <v>0</v>
      </c>
      <c r="I2072" s="28">
        <f t="shared" si="1354"/>
        <v>0</v>
      </c>
      <c r="J2072" s="28">
        <f t="shared" si="1354"/>
        <v>439479</v>
      </c>
      <c r="K2072" s="28">
        <f t="shared" si="1354"/>
        <v>447574</v>
      </c>
      <c r="L2072" s="28">
        <f t="shared" si="1354"/>
        <v>887053</v>
      </c>
      <c r="M2072" s="28">
        <f t="shared" si="1354"/>
        <v>887053</v>
      </c>
      <c r="N2072" s="28">
        <f t="shared" si="1354"/>
        <v>15292</v>
      </c>
      <c r="O2072" s="28">
        <f t="shared" si="1354"/>
        <v>24</v>
      </c>
      <c r="P2072" s="28">
        <f t="shared" si="1354"/>
        <v>15316</v>
      </c>
    </row>
    <row r="2073" spans="1:16" ht="7" customHeight="1" x14ac:dyDescent="0.2">
      <c r="B2073" s="32"/>
      <c r="C2073" s="28"/>
      <c r="D2073" s="28"/>
      <c r="E2073" s="28"/>
      <c r="F2073" s="28"/>
      <c r="G2073" s="28"/>
      <c r="H2073" s="28"/>
      <c r="I2073" s="28"/>
      <c r="J2073" s="28"/>
      <c r="K2073" s="28"/>
      <c r="L2073" s="28"/>
      <c r="M2073" s="28"/>
      <c r="N2073" s="28"/>
      <c r="O2073" s="28"/>
      <c r="P2073" s="30"/>
    </row>
    <row r="2074" spans="1:16" ht="19.5" customHeight="1" x14ac:dyDescent="0.2">
      <c r="B2074" s="33" t="s">
        <v>40</v>
      </c>
      <c r="C2074" s="34">
        <v>3</v>
      </c>
      <c r="D2074" s="34">
        <v>614</v>
      </c>
      <c r="E2074" s="35">
        <f t="shared" ref="E2074:E2076" si="1355">SUM(C2074:D2074)</f>
        <v>617</v>
      </c>
      <c r="F2074" s="34">
        <v>259</v>
      </c>
      <c r="G2074" s="34">
        <v>259</v>
      </c>
      <c r="H2074" s="34">
        <v>0</v>
      </c>
      <c r="I2074" s="36">
        <f t="shared" ref="I2074:I2076" si="1356">SUM(F2074:H2074)</f>
        <v>518</v>
      </c>
      <c r="J2074" s="37">
        <v>33529</v>
      </c>
      <c r="K2074" s="37">
        <v>30790</v>
      </c>
      <c r="L2074" s="37">
        <f>SUM(J2074:K2074)</f>
        <v>64319</v>
      </c>
      <c r="M2074" s="37">
        <f>I2074+L2074</f>
        <v>64837</v>
      </c>
      <c r="N2074" s="37">
        <v>780</v>
      </c>
      <c r="O2074" s="37">
        <v>0</v>
      </c>
      <c r="P2074" s="38">
        <f>SUM(N2074:O2074)</f>
        <v>780</v>
      </c>
    </row>
    <row r="2075" spans="1:16" ht="19.5" customHeight="1" x14ac:dyDescent="0.2">
      <c r="B2075" s="27" t="s">
        <v>46</v>
      </c>
      <c r="C2075" s="28">
        <v>2</v>
      </c>
      <c r="D2075" s="28">
        <v>583</v>
      </c>
      <c r="E2075" s="28">
        <f t="shared" si="1355"/>
        <v>585</v>
      </c>
      <c r="F2075" s="28">
        <v>274</v>
      </c>
      <c r="G2075" s="28">
        <v>274</v>
      </c>
      <c r="H2075" s="28">
        <v>0</v>
      </c>
      <c r="I2075" s="29">
        <f t="shared" si="1356"/>
        <v>548</v>
      </c>
      <c r="J2075" s="29">
        <v>32942</v>
      </c>
      <c r="K2075" s="29">
        <v>33080</v>
      </c>
      <c r="L2075" s="29">
        <f>SUM(J2075:K2075)</f>
        <v>66022</v>
      </c>
      <c r="M2075" s="29">
        <f>I2075+L2075</f>
        <v>66570</v>
      </c>
      <c r="N2075" s="29">
        <v>868</v>
      </c>
      <c r="O2075" s="31">
        <v>0</v>
      </c>
      <c r="P2075" s="30">
        <f>SUM(N2075:O2075)</f>
        <v>868</v>
      </c>
    </row>
    <row r="2076" spans="1:16" ht="19.5" customHeight="1" x14ac:dyDescent="0.2">
      <c r="B2076" s="27" t="s">
        <v>8</v>
      </c>
      <c r="C2076" s="28">
        <v>6</v>
      </c>
      <c r="D2076" s="28">
        <v>731</v>
      </c>
      <c r="E2076" s="28">
        <f t="shared" si="1355"/>
        <v>737</v>
      </c>
      <c r="F2076" s="28">
        <v>419</v>
      </c>
      <c r="G2076" s="28">
        <v>419</v>
      </c>
      <c r="H2076" s="28">
        <v>0</v>
      </c>
      <c r="I2076" s="29">
        <f t="shared" si="1356"/>
        <v>838</v>
      </c>
      <c r="J2076" s="29">
        <v>44661</v>
      </c>
      <c r="K2076" s="29">
        <v>44385</v>
      </c>
      <c r="L2076" s="29">
        <f>SUM(J2076:K2076)</f>
        <v>89046</v>
      </c>
      <c r="M2076" s="29">
        <f>I2076+L2076</f>
        <v>89884</v>
      </c>
      <c r="N2076" s="29">
        <v>1525</v>
      </c>
      <c r="O2076" s="31">
        <v>0</v>
      </c>
      <c r="P2076" s="30">
        <f>SUM(N2076:O2076)</f>
        <v>1525</v>
      </c>
    </row>
    <row r="2077" spans="1:16" ht="19.5" customHeight="1" x14ac:dyDescent="0.2">
      <c r="B2077" s="32"/>
      <c r="C2077" s="28"/>
      <c r="D2077" s="28"/>
      <c r="E2077" s="28"/>
      <c r="F2077" s="28"/>
      <c r="G2077" s="28"/>
      <c r="H2077" s="28"/>
      <c r="I2077" s="28"/>
      <c r="J2077" s="28"/>
      <c r="K2077" s="28"/>
      <c r="L2077" s="28"/>
      <c r="M2077" s="28"/>
      <c r="N2077" s="28"/>
      <c r="O2077" s="28"/>
      <c r="P2077" s="30"/>
    </row>
    <row r="2078" spans="1:16" ht="19.5" customHeight="1" x14ac:dyDescent="0.2">
      <c r="A2078" s="4" t="s">
        <v>910</v>
      </c>
      <c r="B2078" s="32" t="s">
        <v>74</v>
      </c>
      <c r="C2078" s="28">
        <f>SUM(C2062:C2070,C2074:C2076)</f>
        <v>11</v>
      </c>
      <c r="D2078" s="28">
        <f t="shared" ref="D2078:P2078" si="1357">SUM(D2062:D2070,D2074:D2076)</f>
        <v>8475</v>
      </c>
      <c r="E2078" s="28">
        <f t="shared" si="1357"/>
        <v>8486</v>
      </c>
      <c r="F2078" s="28">
        <f t="shared" si="1357"/>
        <v>952</v>
      </c>
      <c r="G2078" s="28">
        <f t="shared" si="1357"/>
        <v>952</v>
      </c>
      <c r="H2078" s="28">
        <f t="shared" si="1357"/>
        <v>0</v>
      </c>
      <c r="I2078" s="28">
        <f t="shared" si="1357"/>
        <v>1904</v>
      </c>
      <c r="J2078" s="28">
        <f t="shared" si="1357"/>
        <v>484713</v>
      </c>
      <c r="K2078" s="28">
        <f t="shared" si="1357"/>
        <v>494653</v>
      </c>
      <c r="L2078" s="28">
        <f t="shared" si="1357"/>
        <v>979366</v>
      </c>
      <c r="M2078" s="28">
        <f t="shared" si="1357"/>
        <v>981270</v>
      </c>
      <c r="N2078" s="28">
        <f t="shared" si="1357"/>
        <v>16075</v>
      </c>
      <c r="O2078" s="28">
        <f t="shared" si="1357"/>
        <v>23</v>
      </c>
      <c r="P2078" s="28">
        <f t="shared" si="1357"/>
        <v>16098</v>
      </c>
    </row>
    <row r="2079" spans="1:16" ht="7" customHeight="1" x14ac:dyDescent="0.2">
      <c r="B2079" s="39"/>
      <c r="C2079" s="40"/>
      <c r="D2079" s="40"/>
      <c r="E2079" s="40"/>
      <c r="F2079" s="40"/>
      <c r="G2079" s="40"/>
      <c r="H2079" s="40"/>
      <c r="I2079" s="40"/>
      <c r="J2079" s="40"/>
      <c r="K2079" s="40"/>
      <c r="L2079" s="40"/>
      <c r="M2079" s="40"/>
      <c r="N2079" s="40"/>
      <c r="O2079" s="41"/>
      <c r="P2079" s="42"/>
    </row>
    <row r="2080" spans="1:16" ht="19.5" customHeight="1" x14ac:dyDescent="0.2">
      <c r="B2080" s="43"/>
      <c r="C2080" s="43"/>
      <c r="D2080" s="43"/>
      <c r="E2080" s="43"/>
      <c r="F2080" s="43"/>
      <c r="G2080" s="43"/>
      <c r="H2080" s="43"/>
      <c r="I2080" s="43"/>
      <c r="J2080" s="43"/>
      <c r="K2080" s="43"/>
      <c r="L2080" s="43"/>
      <c r="M2080" s="43"/>
      <c r="N2080" s="43"/>
      <c r="O2080" s="44"/>
      <c r="P2080" s="44"/>
    </row>
    <row r="2081" spans="2:16" ht="19.5" customHeight="1" x14ac:dyDescent="0.2">
      <c r="B2081" s="43"/>
      <c r="C2081" s="43"/>
      <c r="D2081" s="43"/>
      <c r="E2081" s="43"/>
      <c r="F2081" s="43"/>
      <c r="G2081" s="43"/>
      <c r="H2081" s="43"/>
      <c r="I2081" s="43"/>
      <c r="J2081" s="43"/>
      <c r="K2081" s="43"/>
      <c r="L2081" s="43"/>
      <c r="M2081" s="43"/>
      <c r="N2081" s="43"/>
      <c r="O2081" s="44"/>
      <c r="P2081" s="44"/>
    </row>
    <row r="2082" spans="2:16" ht="19.5" customHeight="1" x14ac:dyDescent="0.2">
      <c r="B2082" s="10" t="s">
        <v>11</v>
      </c>
      <c r="C2082" s="11"/>
      <c r="D2082" s="12"/>
      <c r="E2082" s="12"/>
      <c r="F2082" s="12" t="s">
        <v>85</v>
      </c>
      <c r="G2082" s="12"/>
      <c r="H2082" s="12"/>
      <c r="I2082" s="12"/>
      <c r="J2082" s="11"/>
      <c r="K2082" s="12"/>
      <c r="L2082" s="12"/>
      <c r="M2082" s="12" t="s">
        <v>77</v>
      </c>
      <c r="N2082" s="12"/>
      <c r="O2082" s="45"/>
      <c r="P2082" s="46"/>
    </row>
    <row r="2083" spans="2:16" ht="19.5" customHeight="1" x14ac:dyDescent="0.2">
      <c r="B2083" s="47"/>
      <c r="C2083" s="14"/>
      <c r="D2083" s="16" t="s">
        <v>31</v>
      </c>
      <c r="E2083" s="16"/>
      <c r="F2083" s="14"/>
      <c r="G2083" s="16" t="s">
        <v>26</v>
      </c>
      <c r="H2083" s="16"/>
      <c r="I2083" s="14" t="s">
        <v>69</v>
      </c>
      <c r="J2083" s="14"/>
      <c r="K2083" s="16" t="s">
        <v>31</v>
      </c>
      <c r="L2083" s="16"/>
      <c r="M2083" s="14"/>
      <c r="N2083" s="16" t="s">
        <v>26</v>
      </c>
      <c r="O2083" s="48"/>
      <c r="P2083" s="49" t="s">
        <v>14</v>
      </c>
    </row>
    <row r="2084" spans="2:16" ht="19.5" customHeight="1" x14ac:dyDescent="0.2">
      <c r="B2084" s="50" t="s">
        <v>35</v>
      </c>
      <c r="C2084" s="14" t="s">
        <v>76</v>
      </c>
      <c r="D2084" s="14" t="s">
        <v>60</v>
      </c>
      <c r="E2084" s="14" t="s">
        <v>38</v>
      </c>
      <c r="F2084" s="14" t="s">
        <v>76</v>
      </c>
      <c r="G2084" s="14" t="s">
        <v>60</v>
      </c>
      <c r="H2084" s="14" t="s">
        <v>38</v>
      </c>
      <c r="I2084" s="17"/>
      <c r="J2084" s="14" t="s">
        <v>76</v>
      </c>
      <c r="K2084" s="14" t="s">
        <v>60</v>
      </c>
      <c r="L2084" s="14" t="s">
        <v>38</v>
      </c>
      <c r="M2084" s="14" t="s">
        <v>76</v>
      </c>
      <c r="N2084" s="14" t="s">
        <v>60</v>
      </c>
      <c r="O2084" s="51" t="s">
        <v>38</v>
      </c>
      <c r="P2084" s="52"/>
    </row>
    <row r="2085" spans="2:16" ht="7" customHeight="1" x14ac:dyDescent="0.2">
      <c r="B2085" s="53"/>
      <c r="C2085" s="14"/>
      <c r="D2085" s="14"/>
      <c r="E2085" s="14"/>
      <c r="F2085" s="14"/>
      <c r="G2085" s="14"/>
      <c r="H2085" s="14"/>
      <c r="I2085" s="14"/>
      <c r="J2085" s="14"/>
      <c r="K2085" s="14"/>
      <c r="L2085" s="14"/>
      <c r="M2085" s="14"/>
      <c r="N2085" s="14"/>
      <c r="O2085" s="51"/>
      <c r="P2085" s="49"/>
    </row>
    <row r="2086" spans="2:16" ht="19.5" customHeight="1" x14ac:dyDescent="0.2">
      <c r="B2086" s="27" t="s">
        <v>40</v>
      </c>
      <c r="C2086" s="28">
        <v>0</v>
      </c>
      <c r="D2086" s="28">
        <v>0</v>
      </c>
      <c r="E2086" s="28">
        <f>SUM(C2086:D2086)</f>
        <v>0</v>
      </c>
      <c r="F2086" s="28">
        <v>15</v>
      </c>
      <c r="G2086" s="28">
        <v>33</v>
      </c>
      <c r="H2086" s="28">
        <f t="shared" ref="H2086:H2097" si="1358">SUM(F2086:G2086)</f>
        <v>48</v>
      </c>
      <c r="I2086" s="28">
        <f>E2086+H2086</f>
        <v>48</v>
      </c>
      <c r="J2086" s="28">
        <v>0</v>
      </c>
      <c r="K2086" s="28">
        <v>0</v>
      </c>
      <c r="L2086" s="28">
        <f>SUM(J2086:K2086)</f>
        <v>0</v>
      </c>
      <c r="M2086" s="28">
        <v>16415</v>
      </c>
      <c r="N2086" s="28">
        <v>31887</v>
      </c>
      <c r="O2086" s="28">
        <f>SUM(M2086:N2086)</f>
        <v>48302</v>
      </c>
      <c r="P2086" s="30">
        <f>L2086+O2086</f>
        <v>48302</v>
      </c>
    </row>
    <row r="2087" spans="2:16" ht="19.5" customHeight="1" x14ac:dyDescent="0.2">
      <c r="B2087" s="27" t="s">
        <v>46</v>
      </c>
      <c r="C2087" s="28">
        <v>0</v>
      </c>
      <c r="D2087" s="28">
        <v>0</v>
      </c>
      <c r="E2087" s="28">
        <f t="shared" ref="E2087:E2097" si="1359">SUM(C2087:D2087)</f>
        <v>0</v>
      </c>
      <c r="F2087" s="28">
        <v>7</v>
      </c>
      <c r="G2087" s="28">
        <v>25</v>
      </c>
      <c r="H2087" s="28">
        <f t="shared" si="1358"/>
        <v>32</v>
      </c>
      <c r="I2087" s="28">
        <f>E2087+H2087</f>
        <v>32</v>
      </c>
      <c r="J2087" s="28">
        <v>0</v>
      </c>
      <c r="K2087" s="28">
        <v>0</v>
      </c>
      <c r="L2087" s="28">
        <f t="shared" ref="L2087:L2097" si="1360">SUM(J2087:K2087)</f>
        <v>0</v>
      </c>
      <c r="M2087" s="28">
        <v>13745</v>
      </c>
      <c r="N2087" s="25">
        <v>29193</v>
      </c>
      <c r="O2087" s="28">
        <f t="shared" ref="O2087:O2097" si="1361">SUM(M2087:N2087)</f>
        <v>42938</v>
      </c>
      <c r="P2087" s="30">
        <f t="shared" ref="P2087:P2097" si="1362">L2087+O2087</f>
        <v>42938</v>
      </c>
    </row>
    <row r="2088" spans="2:16" ht="19.5" customHeight="1" x14ac:dyDescent="0.2">
      <c r="B2088" s="27" t="s">
        <v>8</v>
      </c>
      <c r="C2088" s="28">
        <v>0</v>
      </c>
      <c r="D2088" s="28">
        <v>0</v>
      </c>
      <c r="E2088" s="28">
        <f t="shared" si="1359"/>
        <v>0</v>
      </c>
      <c r="F2088" s="28">
        <v>11</v>
      </c>
      <c r="G2088" s="28">
        <v>34</v>
      </c>
      <c r="H2088" s="28">
        <f t="shared" si="1358"/>
        <v>45</v>
      </c>
      <c r="I2088" s="28">
        <f>E2088+H2088</f>
        <v>45</v>
      </c>
      <c r="J2088" s="28">
        <v>0</v>
      </c>
      <c r="K2088" s="28">
        <v>0</v>
      </c>
      <c r="L2088" s="28">
        <f t="shared" si="1360"/>
        <v>0</v>
      </c>
      <c r="M2088" s="28">
        <v>17107</v>
      </c>
      <c r="N2088" s="28">
        <v>36210</v>
      </c>
      <c r="O2088" s="28">
        <f t="shared" si="1361"/>
        <v>53317</v>
      </c>
      <c r="P2088" s="30">
        <f t="shared" si="1362"/>
        <v>53317</v>
      </c>
    </row>
    <row r="2089" spans="2:16" ht="19.5" customHeight="1" x14ac:dyDescent="0.2">
      <c r="B2089" s="27" t="s">
        <v>50</v>
      </c>
      <c r="C2089" s="28">
        <v>0</v>
      </c>
      <c r="D2089" s="28">
        <v>0</v>
      </c>
      <c r="E2089" s="28">
        <f t="shared" si="1359"/>
        <v>0</v>
      </c>
      <c r="F2089" s="28">
        <v>13</v>
      </c>
      <c r="G2089" s="28">
        <v>32</v>
      </c>
      <c r="H2089" s="28">
        <f t="shared" si="1358"/>
        <v>45</v>
      </c>
      <c r="I2089" s="28">
        <f t="shared" ref="I2089:I2097" si="1363">E2089+H2089</f>
        <v>45</v>
      </c>
      <c r="J2089" s="28">
        <v>0</v>
      </c>
      <c r="K2089" s="28">
        <v>0</v>
      </c>
      <c r="L2089" s="28">
        <f t="shared" si="1360"/>
        <v>0</v>
      </c>
      <c r="M2089" s="28">
        <v>15531</v>
      </c>
      <c r="N2089" s="28">
        <v>32352</v>
      </c>
      <c r="O2089" s="28">
        <f t="shared" si="1361"/>
        <v>47883</v>
      </c>
      <c r="P2089" s="30">
        <f t="shared" si="1362"/>
        <v>47883</v>
      </c>
    </row>
    <row r="2090" spans="2:16" ht="19.5" customHeight="1" x14ac:dyDescent="0.2">
      <c r="B2090" s="27" t="s">
        <v>51</v>
      </c>
      <c r="C2090" s="28">
        <v>0</v>
      </c>
      <c r="D2090" s="28">
        <v>0</v>
      </c>
      <c r="E2090" s="28">
        <f t="shared" si="1359"/>
        <v>0</v>
      </c>
      <c r="F2090" s="28">
        <v>12</v>
      </c>
      <c r="G2090" s="28">
        <v>26</v>
      </c>
      <c r="H2090" s="28">
        <f t="shared" si="1358"/>
        <v>38</v>
      </c>
      <c r="I2090" s="28">
        <f t="shared" si="1363"/>
        <v>38</v>
      </c>
      <c r="J2090" s="28">
        <v>0</v>
      </c>
      <c r="K2090" s="28">
        <v>0</v>
      </c>
      <c r="L2090" s="28">
        <f t="shared" si="1360"/>
        <v>0</v>
      </c>
      <c r="M2090" s="28">
        <v>14129</v>
      </c>
      <c r="N2090" s="28">
        <v>31085</v>
      </c>
      <c r="O2090" s="28">
        <f t="shared" si="1361"/>
        <v>45214</v>
      </c>
      <c r="P2090" s="30">
        <f t="shared" si="1362"/>
        <v>45214</v>
      </c>
    </row>
    <row r="2091" spans="2:16" ht="19.5" customHeight="1" x14ac:dyDescent="0.2">
      <c r="B2091" s="27" t="s">
        <v>53</v>
      </c>
      <c r="C2091" s="28">
        <v>0</v>
      </c>
      <c r="D2091" s="28">
        <v>0</v>
      </c>
      <c r="E2091" s="28">
        <f t="shared" si="1359"/>
        <v>0</v>
      </c>
      <c r="F2091" s="28">
        <v>14</v>
      </c>
      <c r="G2091" s="28">
        <v>49</v>
      </c>
      <c r="H2091" s="28">
        <f t="shared" si="1358"/>
        <v>63</v>
      </c>
      <c r="I2091" s="28">
        <f t="shared" si="1363"/>
        <v>63</v>
      </c>
      <c r="J2091" s="28">
        <v>0</v>
      </c>
      <c r="K2091" s="28">
        <v>0</v>
      </c>
      <c r="L2091" s="28">
        <f t="shared" si="1360"/>
        <v>0</v>
      </c>
      <c r="M2091" s="28">
        <v>15325</v>
      </c>
      <c r="N2091" s="28">
        <v>35882</v>
      </c>
      <c r="O2091" s="28">
        <f t="shared" si="1361"/>
        <v>51207</v>
      </c>
      <c r="P2091" s="30">
        <f t="shared" si="1362"/>
        <v>51207</v>
      </c>
    </row>
    <row r="2092" spans="2:16" ht="19.5" customHeight="1" x14ac:dyDescent="0.2">
      <c r="B2092" s="27" t="s">
        <v>58</v>
      </c>
      <c r="C2092" s="28">
        <v>0</v>
      </c>
      <c r="D2092" s="28">
        <v>0</v>
      </c>
      <c r="E2092" s="28">
        <f t="shared" si="1359"/>
        <v>0</v>
      </c>
      <c r="F2092" s="28">
        <v>18</v>
      </c>
      <c r="G2092" s="28">
        <v>36</v>
      </c>
      <c r="H2092" s="28">
        <f t="shared" si="1358"/>
        <v>54</v>
      </c>
      <c r="I2092" s="28">
        <f t="shared" si="1363"/>
        <v>54</v>
      </c>
      <c r="J2092" s="28">
        <v>0</v>
      </c>
      <c r="K2092" s="28">
        <v>0</v>
      </c>
      <c r="L2092" s="28">
        <f t="shared" si="1360"/>
        <v>0</v>
      </c>
      <c r="M2092" s="28">
        <v>14658</v>
      </c>
      <c r="N2092" s="28">
        <v>30395</v>
      </c>
      <c r="O2092" s="28">
        <f t="shared" si="1361"/>
        <v>45053</v>
      </c>
      <c r="P2092" s="30">
        <f t="shared" si="1362"/>
        <v>45053</v>
      </c>
    </row>
    <row r="2093" spans="2:16" ht="19.5" customHeight="1" x14ac:dyDescent="0.2">
      <c r="B2093" s="27" t="s">
        <v>4</v>
      </c>
      <c r="C2093" s="28">
        <v>0</v>
      </c>
      <c r="D2093" s="28">
        <v>0</v>
      </c>
      <c r="E2093" s="28">
        <f t="shared" si="1359"/>
        <v>0</v>
      </c>
      <c r="F2093" s="28">
        <v>16</v>
      </c>
      <c r="G2093" s="28">
        <v>32</v>
      </c>
      <c r="H2093" s="28">
        <f t="shared" si="1358"/>
        <v>48</v>
      </c>
      <c r="I2093" s="28">
        <f t="shared" si="1363"/>
        <v>48</v>
      </c>
      <c r="J2093" s="28">
        <v>0</v>
      </c>
      <c r="K2093" s="28">
        <v>0</v>
      </c>
      <c r="L2093" s="28">
        <f t="shared" si="1360"/>
        <v>0</v>
      </c>
      <c r="M2093" s="28">
        <v>14518</v>
      </c>
      <c r="N2093" s="28">
        <v>27575</v>
      </c>
      <c r="O2093" s="28">
        <f t="shared" si="1361"/>
        <v>42093</v>
      </c>
      <c r="P2093" s="30">
        <f t="shared" si="1362"/>
        <v>42093</v>
      </c>
    </row>
    <row r="2094" spans="2:16" ht="19.5" customHeight="1" x14ac:dyDescent="0.2">
      <c r="B2094" s="27" t="s">
        <v>59</v>
      </c>
      <c r="C2094" s="28">
        <v>0</v>
      </c>
      <c r="D2094" s="28">
        <v>0</v>
      </c>
      <c r="E2094" s="28">
        <f t="shared" si="1359"/>
        <v>0</v>
      </c>
      <c r="F2094" s="28">
        <v>15</v>
      </c>
      <c r="G2094" s="28">
        <v>31</v>
      </c>
      <c r="H2094" s="28">
        <f t="shared" si="1358"/>
        <v>46</v>
      </c>
      <c r="I2094" s="28">
        <f t="shared" si="1363"/>
        <v>46</v>
      </c>
      <c r="J2094" s="28">
        <v>0</v>
      </c>
      <c r="K2094" s="28">
        <v>0</v>
      </c>
      <c r="L2094" s="28">
        <f t="shared" si="1360"/>
        <v>0</v>
      </c>
      <c r="M2094" s="28">
        <v>14290</v>
      </c>
      <c r="N2094" s="28">
        <v>31592</v>
      </c>
      <c r="O2094" s="28">
        <f t="shared" si="1361"/>
        <v>45882</v>
      </c>
      <c r="P2094" s="30">
        <f t="shared" si="1362"/>
        <v>45882</v>
      </c>
    </row>
    <row r="2095" spans="2:16" ht="19.5" customHeight="1" x14ac:dyDescent="0.2">
      <c r="B2095" s="27" t="s">
        <v>25</v>
      </c>
      <c r="C2095" s="28">
        <v>0</v>
      </c>
      <c r="D2095" s="28">
        <v>0</v>
      </c>
      <c r="E2095" s="28">
        <f t="shared" si="1359"/>
        <v>0</v>
      </c>
      <c r="F2095" s="28">
        <v>14</v>
      </c>
      <c r="G2095" s="28">
        <v>54</v>
      </c>
      <c r="H2095" s="28">
        <f t="shared" si="1358"/>
        <v>68</v>
      </c>
      <c r="I2095" s="28">
        <f t="shared" si="1363"/>
        <v>68</v>
      </c>
      <c r="J2095" s="28">
        <v>0</v>
      </c>
      <c r="K2095" s="28">
        <v>0</v>
      </c>
      <c r="L2095" s="28">
        <f t="shared" si="1360"/>
        <v>0</v>
      </c>
      <c r="M2095" s="28">
        <v>16206</v>
      </c>
      <c r="N2095" s="28">
        <v>31779</v>
      </c>
      <c r="O2095" s="28">
        <f t="shared" si="1361"/>
        <v>47985</v>
      </c>
      <c r="P2095" s="30">
        <f t="shared" si="1362"/>
        <v>47985</v>
      </c>
    </row>
    <row r="2096" spans="2:16" ht="19.5" customHeight="1" x14ac:dyDescent="0.2">
      <c r="B2096" s="27" t="s">
        <v>19</v>
      </c>
      <c r="C2096" s="28">
        <v>0</v>
      </c>
      <c r="D2096" s="28">
        <v>0</v>
      </c>
      <c r="E2096" s="28">
        <f t="shared" si="1359"/>
        <v>0</v>
      </c>
      <c r="F2096" s="28">
        <v>14</v>
      </c>
      <c r="G2096" s="28">
        <v>32</v>
      </c>
      <c r="H2096" s="28">
        <f t="shared" si="1358"/>
        <v>46</v>
      </c>
      <c r="I2096" s="28">
        <f t="shared" si="1363"/>
        <v>46</v>
      </c>
      <c r="J2096" s="28">
        <v>0</v>
      </c>
      <c r="K2096" s="28">
        <v>0</v>
      </c>
      <c r="L2096" s="28">
        <f t="shared" si="1360"/>
        <v>0</v>
      </c>
      <c r="M2096" s="28">
        <v>16286</v>
      </c>
      <c r="N2096" s="28">
        <v>29083</v>
      </c>
      <c r="O2096" s="28">
        <f t="shared" si="1361"/>
        <v>45369</v>
      </c>
      <c r="P2096" s="30">
        <f t="shared" si="1362"/>
        <v>45369</v>
      </c>
    </row>
    <row r="2097" spans="1:16" ht="19.5" customHeight="1" x14ac:dyDescent="0.2">
      <c r="B2097" s="27" t="s">
        <v>66</v>
      </c>
      <c r="C2097" s="28">
        <v>0</v>
      </c>
      <c r="D2097" s="28">
        <v>0</v>
      </c>
      <c r="E2097" s="28">
        <f t="shared" si="1359"/>
        <v>0</v>
      </c>
      <c r="F2097" s="28">
        <v>10</v>
      </c>
      <c r="G2097" s="28">
        <v>35</v>
      </c>
      <c r="H2097" s="28">
        <f t="shared" si="1358"/>
        <v>45</v>
      </c>
      <c r="I2097" s="28">
        <f t="shared" si="1363"/>
        <v>45</v>
      </c>
      <c r="J2097" s="28">
        <v>0</v>
      </c>
      <c r="K2097" s="28">
        <v>0</v>
      </c>
      <c r="L2097" s="28">
        <f t="shared" si="1360"/>
        <v>0</v>
      </c>
      <c r="M2097" s="28">
        <v>16520</v>
      </c>
      <c r="N2097" s="28">
        <v>36172</v>
      </c>
      <c r="O2097" s="28">
        <f t="shared" si="1361"/>
        <v>52692</v>
      </c>
      <c r="P2097" s="30">
        <f t="shared" si="1362"/>
        <v>52692</v>
      </c>
    </row>
    <row r="2098" spans="1:16" ht="19.5" customHeight="1" x14ac:dyDescent="0.2">
      <c r="B2098" s="32"/>
      <c r="C2098" s="28"/>
      <c r="D2098" s="28"/>
      <c r="E2098" s="28"/>
      <c r="F2098" s="28"/>
      <c r="G2098" s="28"/>
      <c r="H2098" s="28"/>
      <c r="I2098" s="28"/>
      <c r="J2098" s="28"/>
      <c r="K2098" s="28"/>
      <c r="L2098" s="28"/>
      <c r="M2098" s="28"/>
      <c r="N2098" s="28"/>
      <c r="O2098" s="28"/>
      <c r="P2098" s="30"/>
    </row>
    <row r="2099" spans="1:16" ht="19.5" customHeight="1" x14ac:dyDescent="0.2">
      <c r="A2099" s="4" t="s">
        <v>911</v>
      </c>
      <c r="B2099" s="32" t="s">
        <v>72</v>
      </c>
      <c r="C2099" s="28">
        <f>SUM(C2086:C2097)</f>
        <v>0</v>
      </c>
      <c r="D2099" s="28">
        <f t="shared" ref="D2099:P2099" si="1364">SUM(D2086:D2097)</f>
        <v>0</v>
      </c>
      <c r="E2099" s="28">
        <f t="shared" si="1364"/>
        <v>0</v>
      </c>
      <c r="F2099" s="28">
        <f t="shared" si="1364"/>
        <v>159</v>
      </c>
      <c r="G2099" s="28">
        <f t="shared" si="1364"/>
        <v>419</v>
      </c>
      <c r="H2099" s="28">
        <f t="shared" si="1364"/>
        <v>578</v>
      </c>
      <c r="I2099" s="28">
        <f t="shared" si="1364"/>
        <v>578</v>
      </c>
      <c r="J2099" s="28">
        <f t="shared" si="1364"/>
        <v>0</v>
      </c>
      <c r="K2099" s="28">
        <f t="shared" si="1364"/>
        <v>0</v>
      </c>
      <c r="L2099" s="28">
        <f t="shared" si="1364"/>
        <v>0</v>
      </c>
      <c r="M2099" s="28">
        <f t="shared" si="1364"/>
        <v>184730</v>
      </c>
      <c r="N2099" s="28">
        <f t="shared" si="1364"/>
        <v>383205</v>
      </c>
      <c r="O2099" s="28">
        <f t="shared" si="1364"/>
        <v>567935</v>
      </c>
      <c r="P2099" s="28">
        <f t="shared" si="1364"/>
        <v>567935</v>
      </c>
    </row>
    <row r="2100" spans="1:16" ht="7" customHeight="1" x14ac:dyDescent="0.2">
      <c r="B2100" s="32"/>
      <c r="C2100" s="28"/>
      <c r="D2100" s="28"/>
      <c r="E2100" s="28"/>
      <c r="F2100" s="28"/>
      <c r="G2100" s="28"/>
      <c r="H2100" s="28"/>
      <c r="I2100" s="28"/>
      <c r="J2100" s="28"/>
      <c r="K2100" s="28"/>
      <c r="L2100" s="28"/>
      <c r="M2100" s="28"/>
      <c r="N2100" s="28"/>
      <c r="O2100" s="28"/>
      <c r="P2100" s="30"/>
    </row>
    <row r="2101" spans="1:16" ht="19.5" customHeight="1" x14ac:dyDescent="0.2">
      <c r="B2101" s="33" t="s">
        <v>40</v>
      </c>
      <c r="C2101" s="34">
        <v>0</v>
      </c>
      <c r="D2101" s="34">
        <v>0</v>
      </c>
      <c r="E2101" s="34">
        <f t="shared" ref="E2101:E2103" si="1365">SUM(C2101:D2101)</f>
        <v>0</v>
      </c>
      <c r="F2101" s="34">
        <v>10</v>
      </c>
      <c r="G2101" s="34">
        <v>27</v>
      </c>
      <c r="H2101" s="34">
        <f t="shared" ref="H2101:H2103" si="1366">SUM(F2101:G2101)</f>
        <v>37</v>
      </c>
      <c r="I2101" s="34">
        <f t="shared" ref="I2101:I2103" si="1367">E2101+H2101</f>
        <v>37</v>
      </c>
      <c r="J2101" s="34">
        <v>0</v>
      </c>
      <c r="K2101" s="34">
        <v>0</v>
      </c>
      <c r="L2101" s="34">
        <f t="shared" ref="L2101:L2103" si="1368">SUM(J2101:K2101)</f>
        <v>0</v>
      </c>
      <c r="M2101" s="34">
        <v>13519</v>
      </c>
      <c r="N2101" s="34">
        <v>30705</v>
      </c>
      <c r="O2101" s="34">
        <f t="shared" ref="O2101:O2103" si="1369">SUM(M2101:N2101)</f>
        <v>44224</v>
      </c>
      <c r="P2101" s="38">
        <f t="shared" ref="P2101:P2103" si="1370">L2101+O2101</f>
        <v>44224</v>
      </c>
    </row>
    <row r="2102" spans="1:16" ht="19.5" customHeight="1" x14ac:dyDescent="0.2">
      <c r="B2102" s="27" t="s">
        <v>46</v>
      </c>
      <c r="C2102" s="28">
        <v>0</v>
      </c>
      <c r="D2102" s="28">
        <v>0</v>
      </c>
      <c r="E2102" s="28">
        <f t="shared" si="1365"/>
        <v>0</v>
      </c>
      <c r="F2102" s="28">
        <v>10</v>
      </c>
      <c r="G2102" s="28">
        <v>30</v>
      </c>
      <c r="H2102" s="28">
        <f t="shared" si="1366"/>
        <v>40</v>
      </c>
      <c r="I2102" s="28">
        <f t="shared" si="1367"/>
        <v>40</v>
      </c>
      <c r="J2102" s="28">
        <v>0</v>
      </c>
      <c r="K2102" s="28">
        <v>0</v>
      </c>
      <c r="L2102" s="28">
        <f t="shared" si="1368"/>
        <v>0</v>
      </c>
      <c r="M2102" s="28">
        <v>13262</v>
      </c>
      <c r="N2102" s="25">
        <v>26666</v>
      </c>
      <c r="O2102" s="28">
        <f t="shared" si="1369"/>
        <v>39928</v>
      </c>
      <c r="P2102" s="30">
        <f t="shared" si="1370"/>
        <v>39928</v>
      </c>
    </row>
    <row r="2103" spans="1:16" ht="19.5" customHeight="1" x14ac:dyDescent="0.2">
      <c r="B2103" s="27" t="s">
        <v>8</v>
      </c>
      <c r="C2103" s="28">
        <v>0</v>
      </c>
      <c r="D2103" s="28">
        <v>0</v>
      </c>
      <c r="E2103" s="28">
        <f t="shared" si="1365"/>
        <v>0</v>
      </c>
      <c r="F2103" s="28">
        <v>14</v>
      </c>
      <c r="G2103" s="28">
        <v>53</v>
      </c>
      <c r="H2103" s="28">
        <f t="shared" si="1366"/>
        <v>67</v>
      </c>
      <c r="I2103" s="28">
        <f t="shared" si="1367"/>
        <v>67</v>
      </c>
      <c r="J2103" s="28">
        <v>0</v>
      </c>
      <c r="K2103" s="28">
        <v>0</v>
      </c>
      <c r="L2103" s="28">
        <f t="shared" si="1368"/>
        <v>0</v>
      </c>
      <c r="M2103" s="28">
        <v>15083</v>
      </c>
      <c r="N2103" s="28">
        <v>30711</v>
      </c>
      <c r="O2103" s="28">
        <f t="shared" si="1369"/>
        <v>45794</v>
      </c>
      <c r="P2103" s="30">
        <f t="shared" si="1370"/>
        <v>45794</v>
      </c>
    </row>
    <row r="2104" spans="1:16" ht="19.5" customHeight="1" x14ac:dyDescent="0.2">
      <c r="B2104" s="32"/>
      <c r="C2104" s="28"/>
      <c r="D2104" s="28"/>
      <c r="E2104" s="28"/>
      <c r="F2104" s="28"/>
      <c r="G2104" s="28"/>
      <c r="H2104" s="28"/>
      <c r="I2104" s="28"/>
      <c r="J2104" s="28"/>
      <c r="K2104" s="28"/>
      <c r="L2104" s="28"/>
      <c r="M2104" s="28"/>
      <c r="N2104" s="28"/>
      <c r="O2104" s="28"/>
      <c r="P2104" s="30"/>
    </row>
    <row r="2105" spans="1:16" ht="19.5" customHeight="1" x14ac:dyDescent="0.2">
      <c r="A2105" s="4" t="s">
        <v>912</v>
      </c>
      <c r="B2105" s="32" t="s">
        <v>74</v>
      </c>
      <c r="C2105" s="28">
        <f>SUM(C2089:C2097,C2101:C2103)</f>
        <v>0</v>
      </c>
      <c r="D2105" s="28">
        <f t="shared" ref="D2105:P2105" si="1371">SUM(D2089:D2097,D2101:D2103)</f>
        <v>0</v>
      </c>
      <c r="E2105" s="28">
        <f t="shared" si="1371"/>
        <v>0</v>
      </c>
      <c r="F2105" s="28">
        <f t="shared" si="1371"/>
        <v>160</v>
      </c>
      <c r="G2105" s="28">
        <f t="shared" si="1371"/>
        <v>437</v>
      </c>
      <c r="H2105" s="28">
        <f t="shared" si="1371"/>
        <v>597</v>
      </c>
      <c r="I2105" s="28">
        <f t="shared" si="1371"/>
        <v>597</v>
      </c>
      <c r="J2105" s="28">
        <f t="shared" si="1371"/>
        <v>0</v>
      </c>
      <c r="K2105" s="28">
        <f t="shared" si="1371"/>
        <v>0</v>
      </c>
      <c r="L2105" s="28">
        <f t="shared" si="1371"/>
        <v>0</v>
      </c>
      <c r="M2105" s="28">
        <f t="shared" si="1371"/>
        <v>179327</v>
      </c>
      <c r="N2105" s="28">
        <f t="shared" si="1371"/>
        <v>373997</v>
      </c>
      <c r="O2105" s="28">
        <f t="shared" si="1371"/>
        <v>553324</v>
      </c>
      <c r="P2105" s="28">
        <f t="shared" si="1371"/>
        <v>553324</v>
      </c>
    </row>
    <row r="2106" spans="1:16" ht="7" customHeight="1" x14ac:dyDescent="0.2">
      <c r="B2106" s="39"/>
      <c r="C2106" s="40"/>
      <c r="D2106" s="40"/>
      <c r="E2106" s="40"/>
      <c r="F2106" s="40"/>
      <c r="G2106" s="40"/>
      <c r="H2106" s="40"/>
      <c r="I2106" s="40"/>
      <c r="J2106" s="40"/>
      <c r="K2106" s="40"/>
      <c r="L2106" s="40"/>
      <c r="M2106" s="40"/>
      <c r="N2106" s="40"/>
      <c r="O2106" s="40"/>
      <c r="P2106" s="54"/>
    </row>
    <row r="2107" spans="1:16" ht="19.5" customHeight="1" x14ac:dyDescent="0.2">
      <c r="B2107" s="81" t="str">
        <f>B2053</f>
        <v>令　和　４　年　空　港　管　理　状　況　調　書</v>
      </c>
      <c r="C2107" s="81"/>
      <c r="D2107" s="81"/>
      <c r="E2107" s="81"/>
      <c r="F2107" s="81"/>
      <c r="G2107" s="81"/>
      <c r="H2107" s="81"/>
      <c r="I2107" s="81"/>
      <c r="J2107" s="81"/>
      <c r="K2107" s="81"/>
      <c r="L2107" s="81"/>
      <c r="M2107" s="81"/>
      <c r="N2107" s="81"/>
      <c r="O2107" s="81"/>
      <c r="P2107" s="81"/>
    </row>
    <row r="2108" spans="1:16" ht="19.5" customHeight="1" x14ac:dyDescent="0.2">
      <c r="B2108" s="6" t="s">
        <v>2</v>
      </c>
      <c r="C2108" s="6" t="s">
        <v>720</v>
      </c>
      <c r="D2108" s="43"/>
      <c r="E2108" s="43"/>
      <c r="F2108" s="43"/>
      <c r="G2108" s="43"/>
      <c r="H2108" s="43"/>
      <c r="I2108" s="43"/>
      <c r="J2108" s="43"/>
      <c r="K2108" s="43"/>
      <c r="L2108" s="43"/>
      <c r="M2108" s="43"/>
      <c r="N2108" s="43"/>
      <c r="O2108" s="44"/>
      <c r="P2108" s="44"/>
    </row>
    <row r="2109" spans="1:16" ht="19.5" customHeight="1" x14ac:dyDescent="0.2">
      <c r="B2109" s="10" t="s">
        <v>11</v>
      </c>
      <c r="C2109" s="11"/>
      <c r="D2109" s="12" t="s">
        <v>17</v>
      </c>
      <c r="E2109" s="12"/>
      <c r="F2109" s="82" t="s">
        <v>83</v>
      </c>
      <c r="G2109" s="83"/>
      <c r="H2109" s="83"/>
      <c r="I2109" s="83"/>
      <c r="J2109" s="83"/>
      <c r="K2109" s="83"/>
      <c r="L2109" s="83"/>
      <c r="M2109" s="84"/>
      <c r="N2109" s="82" t="s">
        <v>701</v>
      </c>
      <c r="O2109" s="83"/>
      <c r="P2109" s="85"/>
    </row>
    <row r="2110" spans="1:16" ht="19.5" customHeight="1" x14ac:dyDescent="0.2">
      <c r="B2110" s="13"/>
      <c r="C2110" s="14" t="s">
        <v>23</v>
      </c>
      <c r="D2110" s="14" t="s">
        <v>5</v>
      </c>
      <c r="E2110" s="14" t="s">
        <v>30</v>
      </c>
      <c r="F2110" s="14"/>
      <c r="G2110" s="15" t="s">
        <v>31</v>
      </c>
      <c r="H2110" s="15"/>
      <c r="I2110" s="16"/>
      <c r="J2110" s="14"/>
      <c r="K2110" s="16" t="s">
        <v>26</v>
      </c>
      <c r="L2110" s="16"/>
      <c r="M2110" s="14" t="s">
        <v>14</v>
      </c>
      <c r="N2110" s="17" t="s">
        <v>393</v>
      </c>
      <c r="O2110" s="18" t="s">
        <v>67</v>
      </c>
      <c r="P2110" s="19" t="s">
        <v>69</v>
      </c>
    </row>
    <row r="2111" spans="1:16" ht="19.5" customHeight="1" x14ac:dyDescent="0.2">
      <c r="B2111" s="13" t="s">
        <v>35</v>
      </c>
      <c r="C2111" s="17"/>
      <c r="D2111" s="17"/>
      <c r="E2111" s="17"/>
      <c r="F2111" s="14" t="s">
        <v>36</v>
      </c>
      <c r="G2111" s="14" t="s">
        <v>41</v>
      </c>
      <c r="H2111" s="14" t="s">
        <v>44</v>
      </c>
      <c r="I2111" s="14" t="s">
        <v>38</v>
      </c>
      <c r="J2111" s="14" t="s">
        <v>36</v>
      </c>
      <c r="K2111" s="14" t="s">
        <v>41</v>
      </c>
      <c r="L2111" s="14" t="s">
        <v>38</v>
      </c>
      <c r="M2111" s="17"/>
      <c r="N2111" s="20"/>
      <c r="O2111" s="21"/>
      <c r="P2111" s="22"/>
    </row>
    <row r="2112" spans="1:16" ht="7" customHeight="1" x14ac:dyDescent="0.2">
      <c r="B2112" s="23"/>
      <c r="C2112" s="14"/>
      <c r="D2112" s="14"/>
      <c r="E2112" s="14"/>
      <c r="F2112" s="14"/>
      <c r="G2112" s="14"/>
      <c r="H2112" s="14"/>
      <c r="I2112" s="14"/>
      <c r="J2112" s="14"/>
      <c r="K2112" s="14"/>
      <c r="L2112" s="14"/>
      <c r="M2112" s="14"/>
      <c r="N2112" s="24"/>
      <c r="O2112" s="25"/>
      <c r="P2112" s="26"/>
    </row>
    <row r="2113" spans="1:16" ht="19.5" customHeight="1" x14ac:dyDescent="0.2">
      <c r="B2113" s="27" t="s">
        <v>40</v>
      </c>
      <c r="C2113" s="28">
        <v>0</v>
      </c>
      <c r="D2113" s="28">
        <v>417</v>
      </c>
      <c r="E2113" s="28">
        <f>SUM(C2113:D2113)</f>
        <v>417</v>
      </c>
      <c r="F2113" s="28">
        <v>0</v>
      </c>
      <c r="G2113" s="28">
        <v>0</v>
      </c>
      <c r="H2113" s="28">
        <v>0</v>
      </c>
      <c r="I2113" s="29">
        <f>SUM(F2113:H2113)</f>
        <v>0</v>
      </c>
      <c r="J2113" s="29">
        <v>10357</v>
      </c>
      <c r="K2113" s="29">
        <v>9756</v>
      </c>
      <c r="L2113" s="29">
        <f>SUM(J2113:K2113)</f>
        <v>20113</v>
      </c>
      <c r="M2113" s="29">
        <f>I2113+L2113</f>
        <v>20113</v>
      </c>
      <c r="N2113" s="29">
        <v>536</v>
      </c>
      <c r="O2113" s="29">
        <v>0</v>
      </c>
      <c r="P2113" s="30">
        <f>SUM(N2113:O2113)</f>
        <v>536</v>
      </c>
    </row>
    <row r="2114" spans="1:16" ht="19.5" customHeight="1" x14ac:dyDescent="0.2">
      <c r="B2114" s="27" t="s">
        <v>46</v>
      </c>
      <c r="C2114" s="28">
        <v>0</v>
      </c>
      <c r="D2114" s="28">
        <v>270</v>
      </c>
      <c r="E2114" s="28">
        <f t="shared" ref="E2114:E2124" si="1372">SUM(C2114:D2114)</f>
        <v>270</v>
      </c>
      <c r="F2114" s="28">
        <v>0</v>
      </c>
      <c r="G2114" s="28">
        <v>0</v>
      </c>
      <c r="H2114" s="28">
        <v>0</v>
      </c>
      <c r="I2114" s="29">
        <f t="shared" ref="I2114:I2124" si="1373">SUM(F2114:H2114)</f>
        <v>0</v>
      </c>
      <c r="J2114" s="29">
        <v>5050</v>
      </c>
      <c r="K2114" s="29">
        <v>5134</v>
      </c>
      <c r="L2114" s="29">
        <f t="shared" ref="L2114:L2124" si="1374">SUM(J2114:K2114)</f>
        <v>10184</v>
      </c>
      <c r="M2114" s="29">
        <f t="shared" ref="M2114:M2123" si="1375">I2114+L2114</f>
        <v>10184</v>
      </c>
      <c r="N2114" s="29">
        <v>295</v>
      </c>
      <c r="O2114" s="31">
        <v>0</v>
      </c>
      <c r="P2114" s="30">
        <f t="shared" ref="P2114:P2124" si="1376">SUM(N2114:O2114)</f>
        <v>295</v>
      </c>
    </row>
    <row r="2115" spans="1:16" ht="19.5" customHeight="1" x14ac:dyDescent="0.2">
      <c r="B2115" s="27" t="s">
        <v>8</v>
      </c>
      <c r="C2115" s="28">
        <v>0</v>
      </c>
      <c r="D2115" s="28">
        <v>393</v>
      </c>
      <c r="E2115" s="28">
        <f t="shared" si="1372"/>
        <v>393</v>
      </c>
      <c r="F2115" s="28">
        <v>0</v>
      </c>
      <c r="G2115" s="28">
        <v>0</v>
      </c>
      <c r="H2115" s="28">
        <v>0</v>
      </c>
      <c r="I2115" s="29">
        <f t="shared" si="1373"/>
        <v>0</v>
      </c>
      <c r="J2115" s="29">
        <v>13914</v>
      </c>
      <c r="K2115" s="29">
        <v>13348</v>
      </c>
      <c r="L2115" s="29">
        <f t="shared" si="1374"/>
        <v>27262</v>
      </c>
      <c r="M2115" s="29">
        <f t="shared" si="1375"/>
        <v>27262</v>
      </c>
      <c r="N2115" s="29">
        <v>539</v>
      </c>
      <c r="O2115" s="29">
        <v>1</v>
      </c>
      <c r="P2115" s="30">
        <f t="shared" si="1376"/>
        <v>540</v>
      </c>
    </row>
    <row r="2116" spans="1:16" ht="19.5" customHeight="1" x14ac:dyDescent="0.2">
      <c r="B2116" s="27" t="s">
        <v>50</v>
      </c>
      <c r="C2116" s="28">
        <v>0</v>
      </c>
      <c r="D2116" s="28">
        <v>494</v>
      </c>
      <c r="E2116" s="28">
        <f t="shared" si="1372"/>
        <v>494</v>
      </c>
      <c r="F2116" s="28">
        <v>0</v>
      </c>
      <c r="G2116" s="28">
        <v>0</v>
      </c>
      <c r="H2116" s="28">
        <v>0</v>
      </c>
      <c r="I2116" s="29">
        <f t="shared" si="1373"/>
        <v>0</v>
      </c>
      <c r="J2116" s="28">
        <v>15762</v>
      </c>
      <c r="K2116" s="28">
        <v>15887</v>
      </c>
      <c r="L2116" s="29">
        <f t="shared" si="1374"/>
        <v>31649</v>
      </c>
      <c r="M2116" s="29">
        <f t="shared" si="1375"/>
        <v>31649</v>
      </c>
      <c r="N2116" s="28">
        <v>742</v>
      </c>
      <c r="O2116" s="28">
        <v>1</v>
      </c>
      <c r="P2116" s="30">
        <f t="shared" si="1376"/>
        <v>743</v>
      </c>
    </row>
    <row r="2117" spans="1:16" ht="19.5" customHeight="1" x14ac:dyDescent="0.2">
      <c r="B2117" s="27" t="s">
        <v>51</v>
      </c>
      <c r="C2117" s="28">
        <v>0</v>
      </c>
      <c r="D2117" s="28">
        <v>546</v>
      </c>
      <c r="E2117" s="28">
        <f t="shared" si="1372"/>
        <v>546</v>
      </c>
      <c r="F2117" s="28">
        <v>0</v>
      </c>
      <c r="G2117" s="28">
        <v>0</v>
      </c>
      <c r="H2117" s="28">
        <v>0</v>
      </c>
      <c r="I2117" s="29">
        <f t="shared" si="1373"/>
        <v>0</v>
      </c>
      <c r="J2117" s="28">
        <v>14482</v>
      </c>
      <c r="K2117" s="28">
        <v>14085</v>
      </c>
      <c r="L2117" s="29">
        <f t="shared" si="1374"/>
        <v>28567</v>
      </c>
      <c r="M2117" s="29">
        <f t="shared" si="1375"/>
        <v>28567</v>
      </c>
      <c r="N2117" s="28">
        <v>739</v>
      </c>
      <c r="O2117" s="28">
        <v>1</v>
      </c>
      <c r="P2117" s="30">
        <f t="shared" si="1376"/>
        <v>740</v>
      </c>
    </row>
    <row r="2118" spans="1:16" ht="19.5" customHeight="1" x14ac:dyDescent="0.2">
      <c r="B2118" s="27" t="s">
        <v>53</v>
      </c>
      <c r="C2118" s="28">
        <v>0</v>
      </c>
      <c r="D2118" s="28">
        <v>510</v>
      </c>
      <c r="E2118" s="28">
        <f t="shared" si="1372"/>
        <v>510</v>
      </c>
      <c r="F2118" s="28">
        <v>0</v>
      </c>
      <c r="G2118" s="28">
        <v>0</v>
      </c>
      <c r="H2118" s="28">
        <v>0</v>
      </c>
      <c r="I2118" s="29">
        <f t="shared" si="1373"/>
        <v>0</v>
      </c>
      <c r="J2118" s="28">
        <v>13896</v>
      </c>
      <c r="K2118" s="28">
        <v>13623</v>
      </c>
      <c r="L2118" s="29">
        <f t="shared" si="1374"/>
        <v>27519</v>
      </c>
      <c r="M2118" s="29">
        <f t="shared" si="1375"/>
        <v>27519</v>
      </c>
      <c r="N2118" s="28">
        <v>668</v>
      </c>
      <c r="O2118" s="28">
        <v>0</v>
      </c>
      <c r="P2118" s="30">
        <f t="shared" si="1376"/>
        <v>668</v>
      </c>
    </row>
    <row r="2119" spans="1:16" ht="19.5" customHeight="1" x14ac:dyDescent="0.2">
      <c r="B2119" s="27" t="s">
        <v>58</v>
      </c>
      <c r="C2119" s="28">
        <v>0</v>
      </c>
      <c r="D2119" s="28">
        <v>501</v>
      </c>
      <c r="E2119" s="28">
        <f t="shared" si="1372"/>
        <v>501</v>
      </c>
      <c r="F2119" s="28">
        <v>0</v>
      </c>
      <c r="G2119" s="28">
        <v>0</v>
      </c>
      <c r="H2119" s="28">
        <v>0</v>
      </c>
      <c r="I2119" s="29">
        <f t="shared" si="1373"/>
        <v>0</v>
      </c>
      <c r="J2119" s="28">
        <v>15306</v>
      </c>
      <c r="K2119" s="28">
        <v>15338</v>
      </c>
      <c r="L2119" s="29">
        <f t="shared" si="1374"/>
        <v>30644</v>
      </c>
      <c r="M2119" s="29">
        <f t="shared" si="1375"/>
        <v>30644</v>
      </c>
      <c r="N2119" s="28">
        <v>797</v>
      </c>
      <c r="O2119" s="28">
        <v>1</v>
      </c>
      <c r="P2119" s="30">
        <f t="shared" si="1376"/>
        <v>798</v>
      </c>
    </row>
    <row r="2120" spans="1:16" ht="19.5" customHeight="1" x14ac:dyDescent="0.2">
      <c r="B2120" s="27" t="s">
        <v>4</v>
      </c>
      <c r="C2120" s="28">
        <v>0</v>
      </c>
      <c r="D2120" s="28">
        <v>487</v>
      </c>
      <c r="E2120" s="28">
        <f t="shared" si="1372"/>
        <v>487</v>
      </c>
      <c r="F2120" s="28">
        <v>0</v>
      </c>
      <c r="G2120" s="28">
        <v>0</v>
      </c>
      <c r="H2120" s="28">
        <v>0</v>
      </c>
      <c r="I2120" s="29">
        <f t="shared" si="1373"/>
        <v>0</v>
      </c>
      <c r="J2120" s="28">
        <v>19316</v>
      </c>
      <c r="K2120" s="28">
        <v>19402</v>
      </c>
      <c r="L2120" s="29">
        <f t="shared" si="1374"/>
        <v>38718</v>
      </c>
      <c r="M2120" s="29">
        <f t="shared" si="1375"/>
        <v>38718</v>
      </c>
      <c r="N2120" s="28">
        <v>791</v>
      </c>
      <c r="O2120" s="28">
        <v>2</v>
      </c>
      <c r="P2120" s="30">
        <f t="shared" si="1376"/>
        <v>793</v>
      </c>
    </row>
    <row r="2121" spans="1:16" ht="19.5" customHeight="1" x14ac:dyDescent="0.2">
      <c r="B2121" s="27" t="s">
        <v>59</v>
      </c>
      <c r="C2121" s="28">
        <v>0</v>
      </c>
      <c r="D2121" s="28">
        <v>509</v>
      </c>
      <c r="E2121" s="28">
        <f t="shared" si="1372"/>
        <v>509</v>
      </c>
      <c r="F2121" s="28">
        <v>0</v>
      </c>
      <c r="G2121" s="28">
        <v>0</v>
      </c>
      <c r="H2121" s="28">
        <v>0</v>
      </c>
      <c r="I2121" s="29">
        <f t="shared" si="1373"/>
        <v>0</v>
      </c>
      <c r="J2121" s="28">
        <v>16426</v>
      </c>
      <c r="K2121" s="28">
        <v>16445</v>
      </c>
      <c r="L2121" s="29">
        <f t="shared" si="1374"/>
        <v>32871</v>
      </c>
      <c r="M2121" s="29">
        <f t="shared" si="1375"/>
        <v>32871</v>
      </c>
      <c r="N2121" s="28">
        <v>826</v>
      </c>
      <c r="O2121" s="28">
        <v>4</v>
      </c>
      <c r="P2121" s="30">
        <f t="shared" si="1376"/>
        <v>830</v>
      </c>
    </row>
    <row r="2122" spans="1:16" ht="19.5" customHeight="1" x14ac:dyDescent="0.2">
      <c r="B2122" s="27" t="s">
        <v>25</v>
      </c>
      <c r="C2122" s="28">
        <v>0</v>
      </c>
      <c r="D2122" s="28">
        <v>511</v>
      </c>
      <c r="E2122" s="28">
        <f t="shared" si="1372"/>
        <v>511</v>
      </c>
      <c r="F2122" s="28">
        <v>0</v>
      </c>
      <c r="G2122" s="28">
        <v>0</v>
      </c>
      <c r="H2122" s="28">
        <v>0</v>
      </c>
      <c r="I2122" s="29">
        <f t="shared" si="1373"/>
        <v>0</v>
      </c>
      <c r="J2122" s="28">
        <v>20052</v>
      </c>
      <c r="K2122" s="28">
        <v>19037</v>
      </c>
      <c r="L2122" s="29">
        <f t="shared" si="1374"/>
        <v>39089</v>
      </c>
      <c r="M2122" s="29">
        <f t="shared" si="1375"/>
        <v>39089</v>
      </c>
      <c r="N2122" s="28">
        <v>821</v>
      </c>
      <c r="O2122" s="28">
        <v>2</v>
      </c>
      <c r="P2122" s="30">
        <f t="shared" si="1376"/>
        <v>823</v>
      </c>
    </row>
    <row r="2123" spans="1:16" ht="19.5" customHeight="1" x14ac:dyDescent="0.2">
      <c r="B2123" s="27" t="s">
        <v>19</v>
      </c>
      <c r="C2123" s="28">
        <v>0</v>
      </c>
      <c r="D2123" s="28">
        <v>422</v>
      </c>
      <c r="E2123" s="28">
        <f t="shared" si="1372"/>
        <v>422</v>
      </c>
      <c r="F2123" s="28">
        <v>0</v>
      </c>
      <c r="G2123" s="28">
        <v>0</v>
      </c>
      <c r="H2123" s="28">
        <v>0</v>
      </c>
      <c r="I2123" s="29">
        <f t="shared" si="1373"/>
        <v>0</v>
      </c>
      <c r="J2123" s="28">
        <v>18459</v>
      </c>
      <c r="K2123" s="28">
        <v>17702</v>
      </c>
      <c r="L2123" s="29">
        <f t="shared" si="1374"/>
        <v>36161</v>
      </c>
      <c r="M2123" s="29">
        <f t="shared" si="1375"/>
        <v>36161</v>
      </c>
      <c r="N2123" s="28">
        <v>724</v>
      </c>
      <c r="O2123" s="28">
        <v>1</v>
      </c>
      <c r="P2123" s="30">
        <f t="shared" si="1376"/>
        <v>725</v>
      </c>
    </row>
    <row r="2124" spans="1:16" ht="19.5" customHeight="1" x14ac:dyDescent="0.2">
      <c r="B2124" s="27" t="s">
        <v>66</v>
      </c>
      <c r="C2124" s="28">
        <v>0</v>
      </c>
      <c r="D2124" s="28">
        <v>398</v>
      </c>
      <c r="E2124" s="28">
        <f t="shared" si="1372"/>
        <v>398</v>
      </c>
      <c r="F2124" s="28">
        <v>0</v>
      </c>
      <c r="G2124" s="28">
        <v>0</v>
      </c>
      <c r="H2124" s="28">
        <v>0</v>
      </c>
      <c r="I2124" s="29">
        <f t="shared" si="1373"/>
        <v>0</v>
      </c>
      <c r="J2124" s="28">
        <v>14950</v>
      </c>
      <c r="K2124" s="28">
        <v>15622</v>
      </c>
      <c r="L2124" s="29">
        <f t="shared" si="1374"/>
        <v>30572</v>
      </c>
      <c r="M2124" s="29">
        <f>I2124+L2124</f>
        <v>30572</v>
      </c>
      <c r="N2124" s="28">
        <v>636</v>
      </c>
      <c r="O2124" s="28">
        <v>0</v>
      </c>
      <c r="P2124" s="30">
        <f t="shared" si="1376"/>
        <v>636</v>
      </c>
    </row>
    <row r="2125" spans="1:16" ht="19.5" customHeight="1" x14ac:dyDescent="0.2">
      <c r="B2125" s="32"/>
      <c r="C2125" s="28"/>
      <c r="D2125" s="28"/>
      <c r="E2125" s="28"/>
      <c r="F2125" s="28"/>
      <c r="G2125" s="28"/>
      <c r="H2125" s="28"/>
      <c r="I2125" s="28"/>
      <c r="J2125" s="28"/>
      <c r="K2125" s="28"/>
      <c r="L2125" s="28"/>
      <c r="M2125" s="28"/>
      <c r="N2125" s="28"/>
      <c r="O2125" s="25"/>
      <c r="P2125" s="30"/>
    </row>
    <row r="2126" spans="1:16" ht="19.5" customHeight="1" x14ac:dyDescent="0.2">
      <c r="A2126" s="4" t="s">
        <v>913</v>
      </c>
      <c r="B2126" s="32" t="s">
        <v>72</v>
      </c>
      <c r="C2126" s="28">
        <f>SUM(C2113:C2124)</f>
        <v>0</v>
      </c>
      <c r="D2126" s="28">
        <f t="shared" ref="D2126:P2126" si="1377">SUM(D2113:D2124)</f>
        <v>5458</v>
      </c>
      <c r="E2126" s="28">
        <f t="shared" si="1377"/>
        <v>5458</v>
      </c>
      <c r="F2126" s="28">
        <f t="shared" si="1377"/>
        <v>0</v>
      </c>
      <c r="G2126" s="28">
        <f t="shared" si="1377"/>
        <v>0</v>
      </c>
      <c r="H2126" s="28">
        <f t="shared" si="1377"/>
        <v>0</v>
      </c>
      <c r="I2126" s="28">
        <f t="shared" si="1377"/>
        <v>0</v>
      </c>
      <c r="J2126" s="28">
        <f t="shared" si="1377"/>
        <v>177970</v>
      </c>
      <c r="K2126" s="28">
        <f t="shared" si="1377"/>
        <v>175379</v>
      </c>
      <c r="L2126" s="28">
        <f t="shared" si="1377"/>
        <v>353349</v>
      </c>
      <c r="M2126" s="28">
        <f t="shared" si="1377"/>
        <v>353349</v>
      </c>
      <c r="N2126" s="28">
        <f t="shared" si="1377"/>
        <v>8114</v>
      </c>
      <c r="O2126" s="28">
        <f t="shared" si="1377"/>
        <v>13</v>
      </c>
      <c r="P2126" s="28">
        <f t="shared" si="1377"/>
        <v>8127</v>
      </c>
    </row>
    <row r="2127" spans="1:16" ht="7" customHeight="1" x14ac:dyDescent="0.2">
      <c r="B2127" s="32"/>
      <c r="C2127" s="28"/>
      <c r="D2127" s="28"/>
      <c r="E2127" s="28"/>
      <c r="F2127" s="28"/>
      <c r="G2127" s="28"/>
      <c r="H2127" s="28"/>
      <c r="I2127" s="28"/>
      <c r="J2127" s="28"/>
      <c r="K2127" s="28"/>
      <c r="L2127" s="28"/>
      <c r="M2127" s="28"/>
      <c r="N2127" s="28"/>
      <c r="O2127" s="28"/>
      <c r="P2127" s="30"/>
    </row>
    <row r="2128" spans="1:16" ht="19.5" customHeight="1" x14ac:dyDescent="0.2">
      <c r="B2128" s="33" t="s">
        <v>40</v>
      </c>
      <c r="C2128" s="34">
        <v>0</v>
      </c>
      <c r="D2128" s="34">
        <v>414</v>
      </c>
      <c r="E2128" s="35">
        <f t="shared" ref="E2128:E2130" si="1378">SUM(C2128:D2128)</f>
        <v>414</v>
      </c>
      <c r="F2128" s="34">
        <v>0</v>
      </c>
      <c r="G2128" s="34">
        <v>0</v>
      </c>
      <c r="H2128" s="34">
        <v>0</v>
      </c>
      <c r="I2128" s="36">
        <f t="shared" ref="I2128:I2130" si="1379">SUM(F2128:H2128)</f>
        <v>0</v>
      </c>
      <c r="J2128" s="37">
        <v>13339</v>
      </c>
      <c r="K2128" s="37">
        <v>13074</v>
      </c>
      <c r="L2128" s="37">
        <f>SUM(J2128:K2128)</f>
        <v>26413</v>
      </c>
      <c r="M2128" s="37">
        <f>I2128+L2128</f>
        <v>26413</v>
      </c>
      <c r="N2128" s="37">
        <v>592</v>
      </c>
      <c r="O2128" s="37">
        <v>0</v>
      </c>
      <c r="P2128" s="38">
        <f>SUM(N2128:O2128)</f>
        <v>592</v>
      </c>
    </row>
    <row r="2129" spans="1:16" ht="19.5" customHeight="1" x14ac:dyDescent="0.2">
      <c r="B2129" s="27" t="s">
        <v>46</v>
      </c>
      <c r="C2129" s="28">
        <v>0</v>
      </c>
      <c r="D2129" s="28">
        <v>406</v>
      </c>
      <c r="E2129" s="28">
        <f t="shared" si="1378"/>
        <v>406</v>
      </c>
      <c r="F2129" s="28">
        <v>0</v>
      </c>
      <c r="G2129" s="28">
        <v>0</v>
      </c>
      <c r="H2129" s="28">
        <v>0</v>
      </c>
      <c r="I2129" s="29">
        <f t="shared" si="1379"/>
        <v>0</v>
      </c>
      <c r="J2129" s="29">
        <v>12389</v>
      </c>
      <c r="K2129" s="29">
        <v>12230</v>
      </c>
      <c r="L2129" s="29">
        <f>SUM(J2129:K2129)</f>
        <v>24619</v>
      </c>
      <c r="M2129" s="29">
        <f>I2129+L2129</f>
        <v>24619</v>
      </c>
      <c r="N2129" s="29">
        <v>582</v>
      </c>
      <c r="O2129" s="31">
        <v>0</v>
      </c>
      <c r="P2129" s="30">
        <f>SUM(N2129:O2129)</f>
        <v>582</v>
      </c>
    </row>
    <row r="2130" spans="1:16" ht="19.5" customHeight="1" x14ac:dyDescent="0.2">
      <c r="B2130" s="27" t="s">
        <v>8</v>
      </c>
      <c r="C2130" s="28">
        <v>0</v>
      </c>
      <c r="D2130" s="28">
        <v>500</v>
      </c>
      <c r="E2130" s="28">
        <f t="shared" si="1378"/>
        <v>500</v>
      </c>
      <c r="F2130" s="28">
        <v>0</v>
      </c>
      <c r="G2130" s="28">
        <v>0</v>
      </c>
      <c r="H2130" s="28">
        <v>0</v>
      </c>
      <c r="I2130" s="29">
        <f t="shared" si="1379"/>
        <v>0</v>
      </c>
      <c r="J2130" s="29">
        <v>19570</v>
      </c>
      <c r="K2130" s="29">
        <v>19382</v>
      </c>
      <c r="L2130" s="29">
        <f>SUM(J2130:K2130)</f>
        <v>38952</v>
      </c>
      <c r="M2130" s="29">
        <f>I2130+L2130</f>
        <v>38952</v>
      </c>
      <c r="N2130" s="29">
        <v>821</v>
      </c>
      <c r="O2130" s="31">
        <v>1</v>
      </c>
      <c r="P2130" s="30">
        <f>SUM(N2130:O2130)</f>
        <v>822</v>
      </c>
    </row>
    <row r="2131" spans="1:16" ht="19.5" customHeight="1" x14ac:dyDescent="0.2">
      <c r="B2131" s="32"/>
      <c r="C2131" s="28"/>
      <c r="D2131" s="28"/>
      <c r="E2131" s="28"/>
      <c r="F2131" s="28"/>
      <c r="G2131" s="28"/>
      <c r="H2131" s="28"/>
      <c r="I2131" s="28"/>
      <c r="J2131" s="28"/>
      <c r="K2131" s="28"/>
      <c r="L2131" s="28"/>
      <c r="M2131" s="28"/>
      <c r="N2131" s="28"/>
      <c r="O2131" s="28"/>
      <c r="P2131" s="30"/>
    </row>
    <row r="2132" spans="1:16" ht="19.5" customHeight="1" x14ac:dyDescent="0.2">
      <c r="A2132" s="4" t="s">
        <v>914</v>
      </c>
      <c r="B2132" s="32" t="s">
        <v>74</v>
      </c>
      <c r="C2132" s="28">
        <f>SUM(C2116:C2124,C2128:C2130)</f>
        <v>0</v>
      </c>
      <c r="D2132" s="28">
        <f t="shared" ref="D2132:P2132" si="1380">SUM(D2116:D2124,D2128:D2130)</f>
        <v>5698</v>
      </c>
      <c r="E2132" s="28">
        <f t="shared" si="1380"/>
        <v>5698</v>
      </c>
      <c r="F2132" s="28">
        <f t="shared" si="1380"/>
        <v>0</v>
      </c>
      <c r="G2132" s="28">
        <f t="shared" si="1380"/>
        <v>0</v>
      </c>
      <c r="H2132" s="28">
        <f t="shared" si="1380"/>
        <v>0</v>
      </c>
      <c r="I2132" s="28">
        <f t="shared" si="1380"/>
        <v>0</v>
      </c>
      <c r="J2132" s="28">
        <f t="shared" si="1380"/>
        <v>193947</v>
      </c>
      <c r="K2132" s="28">
        <f t="shared" si="1380"/>
        <v>191827</v>
      </c>
      <c r="L2132" s="28">
        <f t="shared" si="1380"/>
        <v>385774</v>
      </c>
      <c r="M2132" s="28">
        <f t="shared" si="1380"/>
        <v>385774</v>
      </c>
      <c r="N2132" s="28">
        <f t="shared" si="1380"/>
        <v>8739</v>
      </c>
      <c r="O2132" s="28">
        <f t="shared" si="1380"/>
        <v>13</v>
      </c>
      <c r="P2132" s="28">
        <f t="shared" si="1380"/>
        <v>8752</v>
      </c>
    </row>
    <row r="2133" spans="1:16" ht="7" customHeight="1" x14ac:dyDescent="0.2">
      <c r="B2133" s="39"/>
      <c r="C2133" s="40"/>
      <c r="D2133" s="40"/>
      <c r="E2133" s="40"/>
      <c r="F2133" s="40"/>
      <c r="G2133" s="40"/>
      <c r="H2133" s="40"/>
      <c r="I2133" s="40"/>
      <c r="J2133" s="40"/>
      <c r="K2133" s="40"/>
      <c r="L2133" s="40"/>
      <c r="M2133" s="40"/>
      <c r="N2133" s="40"/>
      <c r="O2133" s="41"/>
      <c r="P2133" s="42"/>
    </row>
    <row r="2134" spans="1:16" ht="19.5" customHeight="1" x14ac:dyDescent="0.2">
      <c r="B2134" s="43"/>
      <c r="C2134" s="43"/>
      <c r="D2134" s="43"/>
      <c r="E2134" s="43"/>
      <c r="F2134" s="43"/>
      <c r="G2134" s="43"/>
      <c r="H2134" s="43"/>
      <c r="I2134" s="43"/>
      <c r="J2134" s="43"/>
      <c r="K2134" s="43"/>
      <c r="L2134" s="43"/>
      <c r="M2134" s="43"/>
      <c r="N2134" s="43"/>
      <c r="O2134" s="44"/>
      <c r="P2134" s="44"/>
    </row>
    <row r="2135" spans="1:16" ht="19.5" customHeight="1" x14ac:dyDescent="0.2">
      <c r="B2135" s="43"/>
      <c r="C2135" s="43"/>
      <c r="D2135" s="43"/>
      <c r="E2135" s="43"/>
      <c r="F2135" s="43"/>
      <c r="G2135" s="43"/>
      <c r="H2135" s="43"/>
      <c r="I2135" s="43"/>
      <c r="J2135" s="43"/>
      <c r="K2135" s="43"/>
      <c r="L2135" s="43"/>
      <c r="M2135" s="43"/>
      <c r="N2135" s="43"/>
      <c r="O2135" s="44"/>
      <c r="P2135" s="44"/>
    </row>
    <row r="2136" spans="1:16" ht="19.5" customHeight="1" x14ac:dyDescent="0.2">
      <c r="B2136" s="10" t="s">
        <v>11</v>
      </c>
      <c r="C2136" s="11"/>
      <c r="D2136" s="12"/>
      <c r="E2136" s="12"/>
      <c r="F2136" s="12" t="s">
        <v>85</v>
      </c>
      <c r="G2136" s="12"/>
      <c r="H2136" s="12"/>
      <c r="I2136" s="12"/>
      <c r="J2136" s="11"/>
      <c r="K2136" s="12"/>
      <c r="L2136" s="12"/>
      <c r="M2136" s="12" t="s">
        <v>77</v>
      </c>
      <c r="N2136" s="12"/>
      <c r="O2136" s="45"/>
      <c r="P2136" s="46"/>
    </row>
    <row r="2137" spans="1:16" ht="19.5" customHeight="1" x14ac:dyDescent="0.2">
      <c r="B2137" s="47"/>
      <c r="C2137" s="14"/>
      <c r="D2137" s="16" t="s">
        <v>31</v>
      </c>
      <c r="E2137" s="16"/>
      <c r="F2137" s="14"/>
      <c r="G2137" s="16" t="s">
        <v>26</v>
      </c>
      <c r="H2137" s="16"/>
      <c r="I2137" s="14" t="s">
        <v>69</v>
      </c>
      <c r="J2137" s="14"/>
      <c r="K2137" s="16" t="s">
        <v>31</v>
      </c>
      <c r="L2137" s="16"/>
      <c r="M2137" s="14"/>
      <c r="N2137" s="16" t="s">
        <v>26</v>
      </c>
      <c r="O2137" s="48"/>
      <c r="P2137" s="49" t="s">
        <v>14</v>
      </c>
    </row>
    <row r="2138" spans="1:16" ht="19.5" customHeight="1" x14ac:dyDescent="0.2">
      <c r="B2138" s="50" t="s">
        <v>35</v>
      </c>
      <c r="C2138" s="14" t="s">
        <v>76</v>
      </c>
      <c r="D2138" s="14" t="s">
        <v>60</v>
      </c>
      <c r="E2138" s="14" t="s">
        <v>38</v>
      </c>
      <c r="F2138" s="14" t="s">
        <v>76</v>
      </c>
      <c r="G2138" s="14" t="s">
        <v>60</v>
      </c>
      <c r="H2138" s="14" t="s">
        <v>38</v>
      </c>
      <c r="I2138" s="17"/>
      <c r="J2138" s="14" t="s">
        <v>76</v>
      </c>
      <c r="K2138" s="14" t="s">
        <v>60</v>
      </c>
      <c r="L2138" s="14" t="s">
        <v>38</v>
      </c>
      <c r="M2138" s="14" t="s">
        <v>76</v>
      </c>
      <c r="N2138" s="14" t="s">
        <v>60</v>
      </c>
      <c r="O2138" s="51" t="s">
        <v>38</v>
      </c>
      <c r="P2138" s="52"/>
    </row>
    <row r="2139" spans="1:16" ht="7" customHeight="1" x14ac:dyDescent="0.2">
      <c r="B2139" s="53"/>
      <c r="C2139" s="14"/>
      <c r="D2139" s="14"/>
      <c r="E2139" s="14"/>
      <c r="F2139" s="14"/>
      <c r="G2139" s="14"/>
      <c r="H2139" s="14"/>
      <c r="I2139" s="14"/>
      <c r="J2139" s="14"/>
      <c r="K2139" s="14"/>
      <c r="L2139" s="14"/>
      <c r="M2139" s="14"/>
      <c r="N2139" s="14"/>
      <c r="O2139" s="51"/>
      <c r="P2139" s="49"/>
    </row>
    <row r="2140" spans="1:16" ht="19.5" customHeight="1" x14ac:dyDescent="0.2">
      <c r="B2140" s="27" t="s">
        <v>40</v>
      </c>
      <c r="C2140" s="28">
        <v>0</v>
      </c>
      <c r="D2140" s="28">
        <v>0</v>
      </c>
      <c r="E2140" s="28">
        <f>SUM(C2140:D2140)</f>
        <v>0</v>
      </c>
      <c r="F2140" s="28">
        <v>11</v>
      </c>
      <c r="G2140" s="28">
        <v>0</v>
      </c>
      <c r="H2140" s="28">
        <f t="shared" ref="H2140:H2151" si="1381">SUM(F2140:G2140)</f>
        <v>11</v>
      </c>
      <c r="I2140" s="28">
        <f>E2140+H2140</f>
        <v>11</v>
      </c>
      <c r="J2140" s="28">
        <v>0</v>
      </c>
      <c r="K2140" s="28">
        <v>0</v>
      </c>
      <c r="L2140" s="28">
        <f>SUM(J2140:K2140)</f>
        <v>0</v>
      </c>
      <c r="M2140" s="28">
        <v>0</v>
      </c>
      <c r="N2140" s="28">
        <v>6052</v>
      </c>
      <c r="O2140" s="28">
        <f>SUM(M2140:N2140)</f>
        <v>6052</v>
      </c>
      <c r="P2140" s="30">
        <f>L2140+O2140</f>
        <v>6052</v>
      </c>
    </row>
    <row r="2141" spans="1:16" ht="19.5" customHeight="1" x14ac:dyDescent="0.2">
      <c r="B2141" s="27" t="s">
        <v>46</v>
      </c>
      <c r="C2141" s="28">
        <v>0</v>
      </c>
      <c r="D2141" s="28">
        <v>0</v>
      </c>
      <c r="E2141" s="28">
        <f t="shared" ref="E2141:E2151" si="1382">SUM(C2141:D2141)</f>
        <v>0</v>
      </c>
      <c r="F2141" s="28">
        <v>13</v>
      </c>
      <c r="G2141" s="28">
        <v>0</v>
      </c>
      <c r="H2141" s="28">
        <f t="shared" si="1381"/>
        <v>13</v>
      </c>
      <c r="I2141" s="28">
        <f>E2141+H2141</f>
        <v>13</v>
      </c>
      <c r="J2141" s="28">
        <v>0</v>
      </c>
      <c r="K2141" s="28">
        <v>0</v>
      </c>
      <c r="L2141" s="28">
        <f t="shared" ref="L2141:L2151" si="1383">SUM(J2141:K2141)</f>
        <v>0</v>
      </c>
      <c r="M2141" s="28">
        <v>0</v>
      </c>
      <c r="N2141" s="25">
        <v>939</v>
      </c>
      <c r="O2141" s="28">
        <f t="shared" ref="O2141:O2151" si="1384">SUM(M2141:N2141)</f>
        <v>939</v>
      </c>
      <c r="P2141" s="30">
        <f t="shared" ref="P2141:P2151" si="1385">L2141+O2141</f>
        <v>939</v>
      </c>
    </row>
    <row r="2142" spans="1:16" ht="19.5" customHeight="1" x14ac:dyDescent="0.2">
      <c r="B2142" s="27" t="s">
        <v>8</v>
      </c>
      <c r="C2142" s="28">
        <v>0</v>
      </c>
      <c r="D2142" s="28">
        <v>0</v>
      </c>
      <c r="E2142" s="28">
        <f t="shared" si="1382"/>
        <v>0</v>
      </c>
      <c r="F2142" s="28">
        <v>16</v>
      </c>
      <c r="G2142" s="28">
        <v>1</v>
      </c>
      <c r="H2142" s="28">
        <f t="shared" si="1381"/>
        <v>17</v>
      </c>
      <c r="I2142" s="28">
        <f>E2142+H2142</f>
        <v>17</v>
      </c>
      <c r="J2142" s="28">
        <v>0</v>
      </c>
      <c r="K2142" s="28">
        <v>0</v>
      </c>
      <c r="L2142" s="28">
        <f t="shared" si="1383"/>
        <v>0</v>
      </c>
      <c r="M2142" s="28">
        <v>0</v>
      </c>
      <c r="N2142" s="28">
        <v>3470</v>
      </c>
      <c r="O2142" s="28">
        <f t="shared" si="1384"/>
        <v>3470</v>
      </c>
      <c r="P2142" s="30">
        <f t="shared" si="1385"/>
        <v>3470</v>
      </c>
    </row>
    <row r="2143" spans="1:16" ht="19.5" customHeight="1" x14ac:dyDescent="0.2">
      <c r="B2143" s="27" t="s">
        <v>50</v>
      </c>
      <c r="C2143" s="28">
        <v>0</v>
      </c>
      <c r="D2143" s="28">
        <v>0</v>
      </c>
      <c r="E2143" s="28">
        <f t="shared" si="1382"/>
        <v>0</v>
      </c>
      <c r="F2143" s="28">
        <v>8</v>
      </c>
      <c r="G2143" s="28">
        <v>1</v>
      </c>
      <c r="H2143" s="28">
        <f t="shared" si="1381"/>
        <v>9</v>
      </c>
      <c r="I2143" s="28">
        <f t="shared" ref="I2143:I2151" si="1386">E2143+H2143</f>
        <v>9</v>
      </c>
      <c r="J2143" s="28">
        <v>0</v>
      </c>
      <c r="K2143" s="28">
        <v>0</v>
      </c>
      <c r="L2143" s="28">
        <f t="shared" si="1383"/>
        <v>0</v>
      </c>
      <c r="M2143" s="28">
        <v>0</v>
      </c>
      <c r="N2143" s="28">
        <v>3141</v>
      </c>
      <c r="O2143" s="28">
        <f t="shared" si="1384"/>
        <v>3141</v>
      </c>
      <c r="P2143" s="30">
        <f t="shared" si="1385"/>
        <v>3141</v>
      </c>
    </row>
    <row r="2144" spans="1:16" ht="19.5" customHeight="1" x14ac:dyDescent="0.2">
      <c r="B2144" s="27" t="s">
        <v>51</v>
      </c>
      <c r="C2144" s="28">
        <v>0</v>
      </c>
      <c r="D2144" s="28">
        <v>0</v>
      </c>
      <c r="E2144" s="28">
        <f t="shared" si="1382"/>
        <v>0</v>
      </c>
      <c r="F2144" s="28">
        <v>14</v>
      </c>
      <c r="G2144" s="28">
        <v>0</v>
      </c>
      <c r="H2144" s="28">
        <f t="shared" si="1381"/>
        <v>14</v>
      </c>
      <c r="I2144" s="28">
        <f t="shared" si="1386"/>
        <v>14</v>
      </c>
      <c r="J2144" s="28">
        <v>0</v>
      </c>
      <c r="K2144" s="28">
        <v>0</v>
      </c>
      <c r="L2144" s="28">
        <f t="shared" si="1383"/>
        <v>0</v>
      </c>
      <c r="M2144" s="28">
        <v>0</v>
      </c>
      <c r="N2144" s="28">
        <v>5391</v>
      </c>
      <c r="O2144" s="28">
        <f t="shared" si="1384"/>
        <v>5391</v>
      </c>
      <c r="P2144" s="30">
        <f t="shared" si="1385"/>
        <v>5391</v>
      </c>
    </row>
    <row r="2145" spans="1:16" ht="19.5" customHeight="1" x14ac:dyDescent="0.2">
      <c r="B2145" s="27" t="s">
        <v>53</v>
      </c>
      <c r="C2145" s="28">
        <v>0</v>
      </c>
      <c r="D2145" s="28">
        <v>0</v>
      </c>
      <c r="E2145" s="28">
        <f t="shared" si="1382"/>
        <v>0</v>
      </c>
      <c r="F2145" s="28">
        <v>12</v>
      </c>
      <c r="G2145" s="28">
        <v>0</v>
      </c>
      <c r="H2145" s="28">
        <f t="shared" si="1381"/>
        <v>12</v>
      </c>
      <c r="I2145" s="28">
        <f t="shared" si="1386"/>
        <v>12</v>
      </c>
      <c r="J2145" s="28">
        <v>0</v>
      </c>
      <c r="K2145" s="28">
        <v>0</v>
      </c>
      <c r="L2145" s="28">
        <f t="shared" si="1383"/>
        <v>0</v>
      </c>
      <c r="M2145" s="28">
        <v>0</v>
      </c>
      <c r="N2145" s="28">
        <v>5013</v>
      </c>
      <c r="O2145" s="28">
        <f t="shared" si="1384"/>
        <v>5013</v>
      </c>
      <c r="P2145" s="30">
        <f t="shared" si="1385"/>
        <v>5013</v>
      </c>
    </row>
    <row r="2146" spans="1:16" ht="19.5" customHeight="1" x14ac:dyDescent="0.2">
      <c r="B2146" s="27" t="s">
        <v>58</v>
      </c>
      <c r="C2146" s="28">
        <v>0</v>
      </c>
      <c r="D2146" s="28">
        <v>0</v>
      </c>
      <c r="E2146" s="28">
        <f t="shared" si="1382"/>
        <v>0</v>
      </c>
      <c r="F2146" s="28">
        <v>13</v>
      </c>
      <c r="G2146" s="28">
        <v>1</v>
      </c>
      <c r="H2146" s="28">
        <f t="shared" si="1381"/>
        <v>14</v>
      </c>
      <c r="I2146" s="28">
        <f t="shared" si="1386"/>
        <v>14</v>
      </c>
      <c r="J2146" s="28">
        <v>0</v>
      </c>
      <c r="K2146" s="28">
        <v>0</v>
      </c>
      <c r="L2146" s="28">
        <f t="shared" si="1383"/>
        <v>0</v>
      </c>
      <c r="M2146" s="28">
        <v>0</v>
      </c>
      <c r="N2146" s="28">
        <v>6740</v>
      </c>
      <c r="O2146" s="28">
        <f t="shared" si="1384"/>
        <v>6740</v>
      </c>
      <c r="P2146" s="30">
        <f t="shared" si="1385"/>
        <v>6740</v>
      </c>
    </row>
    <row r="2147" spans="1:16" ht="19.5" customHeight="1" x14ac:dyDescent="0.2">
      <c r="B2147" s="27" t="s">
        <v>4</v>
      </c>
      <c r="C2147" s="28">
        <v>0</v>
      </c>
      <c r="D2147" s="28">
        <v>0</v>
      </c>
      <c r="E2147" s="28">
        <f t="shared" si="1382"/>
        <v>0</v>
      </c>
      <c r="F2147" s="28">
        <v>10</v>
      </c>
      <c r="G2147" s="28">
        <v>1</v>
      </c>
      <c r="H2147" s="28">
        <f t="shared" si="1381"/>
        <v>11</v>
      </c>
      <c r="I2147" s="28">
        <f t="shared" si="1386"/>
        <v>11</v>
      </c>
      <c r="J2147" s="28">
        <v>0</v>
      </c>
      <c r="K2147" s="28">
        <v>0</v>
      </c>
      <c r="L2147" s="28">
        <f t="shared" si="1383"/>
        <v>0</v>
      </c>
      <c r="M2147" s="28">
        <v>472</v>
      </c>
      <c r="N2147" s="28">
        <v>6266</v>
      </c>
      <c r="O2147" s="28">
        <f t="shared" si="1384"/>
        <v>6738</v>
      </c>
      <c r="P2147" s="30">
        <f t="shared" si="1385"/>
        <v>6738</v>
      </c>
    </row>
    <row r="2148" spans="1:16" ht="19.5" customHeight="1" x14ac:dyDescent="0.2">
      <c r="B2148" s="27" t="s">
        <v>59</v>
      </c>
      <c r="C2148" s="28">
        <v>0</v>
      </c>
      <c r="D2148" s="28">
        <v>0</v>
      </c>
      <c r="E2148" s="28">
        <f t="shared" si="1382"/>
        <v>0</v>
      </c>
      <c r="F2148" s="28">
        <v>10</v>
      </c>
      <c r="G2148" s="28">
        <v>4</v>
      </c>
      <c r="H2148" s="28">
        <f t="shared" si="1381"/>
        <v>14</v>
      </c>
      <c r="I2148" s="28">
        <f t="shared" si="1386"/>
        <v>14</v>
      </c>
      <c r="J2148" s="28">
        <v>0</v>
      </c>
      <c r="K2148" s="28">
        <v>0</v>
      </c>
      <c r="L2148" s="28">
        <f t="shared" si="1383"/>
        <v>0</v>
      </c>
      <c r="M2148" s="28">
        <v>0</v>
      </c>
      <c r="N2148" s="28">
        <v>8127</v>
      </c>
      <c r="O2148" s="28">
        <f t="shared" si="1384"/>
        <v>8127</v>
      </c>
      <c r="P2148" s="30">
        <f t="shared" si="1385"/>
        <v>8127</v>
      </c>
    </row>
    <row r="2149" spans="1:16" ht="19.5" customHeight="1" x14ac:dyDescent="0.2">
      <c r="B2149" s="27" t="s">
        <v>25</v>
      </c>
      <c r="C2149" s="28">
        <v>0</v>
      </c>
      <c r="D2149" s="28">
        <v>0</v>
      </c>
      <c r="E2149" s="28">
        <f t="shared" si="1382"/>
        <v>0</v>
      </c>
      <c r="F2149" s="28">
        <v>14</v>
      </c>
      <c r="G2149" s="28">
        <v>2</v>
      </c>
      <c r="H2149" s="28">
        <f t="shared" si="1381"/>
        <v>16</v>
      </c>
      <c r="I2149" s="28">
        <f t="shared" si="1386"/>
        <v>16</v>
      </c>
      <c r="J2149" s="28">
        <v>0</v>
      </c>
      <c r="K2149" s="28">
        <v>0</v>
      </c>
      <c r="L2149" s="28">
        <f t="shared" si="1383"/>
        <v>0</v>
      </c>
      <c r="M2149" s="28">
        <v>0</v>
      </c>
      <c r="N2149" s="28">
        <v>6870</v>
      </c>
      <c r="O2149" s="28">
        <f t="shared" si="1384"/>
        <v>6870</v>
      </c>
      <c r="P2149" s="30">
        <f t="shared" si="1385"/>
        <v>6870</v>
      </c>
    </row>
    <row r="2150" spans="1:16" ht="19.5" customHeight="1" x14ac:dyDescent="0.2">
      <c r="B2150" s="27" t="s">
        <v>19</v>
      </c>
      <c r="C2150" s="28">
        <v>0</v>
      </c>
      <c r="D2150" s="28">
        <v>0</v>
      </c>
      <c r="E2150" s="28">
        <f t="shared" si="1382"/>
        <v>0</v>
      </c>
      <c r="F2150" s="28">
        <v>13</v>
      </c>
      <c r="G2150" s="28">
        <v>1</v>
      </c>
      <c r="H2150" s="28">
        <f t="shared" si="1381"/>
        <v>14</v>
      </c>
      <c r="I2150" s="28">
        <f t="shared" si="1386"/>
        <v>14</v>
      </c>
      <c r="J2150" s="28">
        <v>0</v>
      </c>
      <c r="K2150" s="28">
        <v>0</v>
      </c>
      <c r="L2150" s="28">
        <f t="shared" si="1383"/>
        <v>0</v>
      </c>
      <c r="M2150" s="28">
        <v>5</v>
      </c>
      <c r="N2150" s="28">
        <v>7042</v>
      </c>
      <c r="O2150" s="28">
        <f t="shared" si="1384"/>
        <v>7047</v>
      </c>
      <c r="P2150" s="30">
        <f t="shared" si="1385"/>
        <v>7047</v>
      </c>
    </row>
    <row r="2151" spans="1:16" ht="19.5" customHeight="1" x14ac:dyDescent="0.2">
      <c r="B2151" s="27" t="s">
        <v>66</v>
      </c>
      <c r="C2151" s="28">
        <v>0</v>
      </c>
      <c r="D2151" s="28">
        <v>0</v>
      </c>
      <c r="E2151" s="28">
        <f t="shared" si="1382"/>
        <v>0</v>
      </c>
      <c r="F2151" s="28">
        <v>11</v>
      </c>
      <c r="G2151" s="28">
        <v>1</v>
      </c>
      <c r="H2151" s="28">
        <f t="shared" si="1381"/>
        <v>12</v>
      </c>
      <c r="I2151" s="28">
        <f t="shared" si="1386"/>
        <v>12</v>
      </c>
      <c r="J2151" s="28">
        <v>0</v>
      </c>
      <c r="K2151" s="28">
        <v>0</v>
      </c>
      <c r="L2151" s="28">
        <f t="shared" si="1383"/>
        <v>0</v>
      </c>
      <c r="M2151" s="28">
        <v>0</v>
      </c>
      <c r="N2151" s="28">
        <v>8397</v>
      </c>
      <c r="O2151" s="28">
        <f t="shared" si="1384"/>
        <v>8397</v>
      </c>
      <c r="P2151" s="30">
        <f t="shared" si="1385"/>
        <v>8397</v>
      </c>
    </row>
    <row r="2152" spans="1:16" ht="19.5" customHeight="1" x14ac:dyDescent="0.2">
      <c r="B2152" s="32"/>
      <c r="C2152" s="28"/>
      <c r="D2152" s="28"/>
      <c r="E2152" s="28"/>
      <c r="F2152" s="28"/>
      <c r="G2152" s="28"/>
      <c r="H2152" s="28"/>
      <c r="I2152" s="28"/>
      <c r="J2152" s="28"/>
      <c r="K2152" s="28"/>
      <c r="L2152" s="28"/>
      <c r="M2152" s="28"/>
      <c r="N2152" s="28"/>
      <c r="O2152" s="28"/>
      <c r="P2152" s="30"/>
    </row>
    <row r="2153" spans="1:16" ht="19.5" customHeight="1" x14ac:dyDescent="0.2">
      <c r="A2153" s="4" t="s">
        <v>915</v>
      </c>
      <c r="B2153" s="32" t="s">
        <v>72</v>
      </c>
      <c r="C2153" s="28">
        <f>SUM(C2140:C2151)</f>
        <v>0</v>
      </c>
      <c r="D2153" s="28">
        <f t="shared" ref="D2153:P2153" si="1387">SUM(D2140:D2151)</f>
        <v>0</v>
      </c>
      <c r="E2153" s="28">
        <f t="shared" si="1387"/>
        <v>0</v>
      </c>
      <c r="F2153" s="28">
        <f t="shared" si="1387"/>
        <v>145</v>
      </c>
      <c r="G2153" s="28">
        <f t="shared" si="1387"/>
        <v>12</v>
      </c>
      <c r="H2153" s="28">
        <f t="shared" si="1387"/>
        <v>157</v>
      </c>
      <c r="I2153" s="28">
        <f t="shared" si="1387"/>
        <v>157</v>
      </c>
      <c r="J2153" s="28">
        <f t="shared" si="1387"/>
        <v>0</v>
      </c>
      <c r="K2153" s="28">
        <f t="shared" si="1387"/>
        <v>0</v>
      </c>
      <c r="L2153" s="28">
        <f t="shared" si="1387"/>
        <v>0</v>
      </c>
      <c r="M2153" s="28">
        <f t="shared" si="1387"/>
        <v>477</v>
      </c>
      <c r="N2153" s="28">
        <f t="shared" si="1387"/>
        <v>67448</v>
      </c>
      <c r="O2153" s="28">
        <f t="shared" si="1387"/>
        <v>67925</v>
      </c>
      <c r="P2153" s="28">
        <f t="shared" si="1387"/>
        <v>67925</v>
      </c>
    </row>
    <row r="2154" spans="1:16" ht="7" customHeight="1" x14ac:dyDescent="0.2">
      <c r="B2154" s="32"/>
      <c r="C2154" s="28"/>
      <c r="D2154" s="28"/>
      <c r="E2154" s="28"/>
      <c r="F2154" s="28"/>
      <c r="G2154" s="28"/>
      <c r="H2154" s="28"/>
      <c r="I2154" s="28"/>
      <c r="J2154" s="28"/>
      <c r="K2154" s="28"/>
      <c r="L2154" s="28"/>
      <c r="M2154" s="28"/>
      <c r="N2154" s="28"/>
      <c r="O2154" s="28"/>
      <c r="P2154" s="30"/>
    </row>
    <row r="2155" spans="1:16" ht="19.5" customHeight="1" x14ac:dyDescent="0.2">
      <c r="B2155" s="33" t="s">
        <v>40</v>
      </c>
      <c r="C2155" s="34">
        <v>0</v>
      </c>
      <c r="D2155" s="34">
        <v>0</v>
      </c>
      <c r="E2155" s="34">
        <f t="shared" ref="E2155:E2157" si="1388">SUM(C2155:D2155)</f>
        <v>0</v>
      </c>
      <c r="F2155" s="34">
        <v>10</v>
      </c>
      <c r="G2155" s="34">
        <v>0</v>
      </c>
      <c r="H2155" s="34">
        <f t="shared" ref="H2155:H2157" si="1389">SUM(F2155:G2155)</f>
        <v>10</v>
      </c>
      <c r="I2155" s="34">
        <f t="shared" ref="I2155:I2157" si="1390">E2155+H2155</f>
        <v>10</v>
      </c>
      <c r="J2155" s="34">
        <v>0</v>
      </c>
      <c r="K2155" s="34">
        <v>0</v>
      </c>
      <c r="L2155" s="34">
        <f t="shared" ref="L2155:L2157" si="1391">SUM(J2155:K2155)</f>
        <v>0</v>
      </c>
      <c r="M2155" s="34">
        <v>0</v>
      </c>
      <c r="N2155" s="34">
        <v>6251</v>
      </c>
      <c r="O2155" s="34">
        <f t="shared" ref="O2155:O2157" si="1392">SUM(M2155:N2155)</f>
        <v>6251</v>
      </c>
      <c r="P2155" s="38">
        <f t="shared" ref="P2155:P2157" si="1393">L2155+O2155</f>
        <v>6251</v>
      </c>
    </row>
    <row r="2156" spans="1:16" ht="19.5" customHeight="1" x14ac:dyDescent="0.2">
      <c r="B2156" s="27" t="s">
        <v>46</v>
      </c>
      <c r="C2156" s="28">
        <v>0</v>
      </c>
      <c r="D2156" s="28">
        <v>0</v>
      </c>
      <c r="E2156" s="28">
        <f t="shared" si="1388"/>
        <v>0</v>
      </c>
      <c r="F2156" s="28">
        <v>9</v>
      </c>
      <c r="G2156" s="28">
        <v>1</v>
      </c>
      <c r="H2156" s="28">
        <f t="shared" si="1389"/>
        <v>10</v>
      </c>
      <c r="I2156" s="28">
        <f t="shared" si="1390"/>
        <v>10</v>
      </c>
      <c r="J2156" s="28">
        <v>0</v>
      </c>
      <c r="K2156" s="28">
        <v>0</v>
      </c>
      <c r="L2156" s="28">
        <f t="shared" si="1391"/>
        <v>0</v>
      </c>
      <c r="M2156" s="28">
        <v>249</v>
      </c>
      <c r="N2156" s="25">
        <v>5934</v>
      </c>
      <c r="O2156" s="28">
        <f t="shared" si="1392"/>
        <v>6183</v>
      </c>
      <c r="P2156" s="30">
        <f t="shared" si="1393"/>
        <v>6183</v>
      </c>
    </row>
    <row r="2157" spans="1:16" ht="19.5" customHeight="1" x14ac:dyDescent="0.2">
      <c r="B2157" s="27" t="s">
        <v>8</v>
      </c>
      <c r="C2157" s="28">
        <v>0</v>
      </c>
      <c r="D2157" s="28">
        <v>0</v>
      </c>
      <c r="E2157" s="28">
        <f t="shared" si="1388"/>
        <v>0</v>
      </c>
      <c r="F2157" s="28">
        <v>13</v>
      </c>
      <c r="G2157" s="28">
        <v>0</v>
      </c>
      <c r="H2157" s="28">
        <f t="shared" si="1389"/>
        <v>13</v>
      </c>
      <c r="I2157" s="28">
        <f t="shared" si="1390"/>
        <v>13</v>
      </c>
      <c r="J2157" s="28">
        <v>0</v>
      </c>
      <c r="K2157" s="28">
        <v>0</v>
      </c>
      <c r="L2157" s="28">
        <f t="shared" si="1391"/>
        <v>0</v>
      </c>
      <c r="M2157" s="28">
        <v>0</v>
      </c>
      <c r="N2157" s="28">
        <v>7656</v>
      </c>
      <c r="O2157" s="28">
        <f t="shared" si="1392"/>
        <v>7656</v>
      </c>
      <c r="P2157" s="30">
        <f t="shared" si="1393"/>
        <v>7656</v>
      </c>
    </row>
    <row r="2158" spans="1:16" ht="19.5" customHeight="1" x14ac:dyDescent="0.2">
      <c r="B2158" s="32"/>
      <c r="C2158" s="28"/>
      <c r="D2158" s="28"/>
      <c r="E2158" s="28"/>
      <c r="F2158" s="28"/>
      <c r="G2158" s="28"/>
      <c r="H2158" s="28"/>
      <c r="I2158" s="28"/>
      <c r="J2158" s="28"/>
      <c r="K2158" s="28"/>
      <c r="L2158" s="28"/>
      <c r="M2158" s="28"/>
      <c r="N2158" s="28"/>
      <c r="O2158" s="28"/>
      <c r="P2158" s="30"/>
    </row>
    <row r="2159" spans="1:16" ht="19.5" customHeight="1" x14ac:dyDescent="0.2">
      <c r="A2159" s="4" t="s">
        <v>916</v>
      </c>
      <c r="B2159" s="32" t="s">
        <v>74</v>
      </c>
      <c r="C2159" s="28">
        <f>SUM(C2143:C2151,C2155:C2157)</f>
        <v>0</v>
      </c>
      <c r="D2159" s="28">
        <f t="shared" ref="D2159:P2159" si="1394">SUM(D2143:D2151,D2155:D2157)</f>
        <v>0</v>
      </c>
      <c r="E2159" s="28">
        <f t="shared" si="1394"/>
        <v>0</v>
      </c>
      <c r="F2159" s="28">
        <f t="shared" si="1394"/>
        <v>137</v>
      </c>
      <c r="G2159" s="28">
        <f t="shared" si="1394"/>
        <v>12</v>
      </c>
      <c r="H2159" s="28">
        <f t="shared" si="1394"/>
        <v>149</v>
      </c>
      <c r="I2159" s="28">
        <f t="shared" si="1394"/>
        <v>149</v>
      </c>
      <c r="J2159" s="28">
        <f t="shared" si="1394"/>
        <v>0</v>
      </c>
      <c r="K2159" s="28">
        <f t="shared" si="1394"/>
        <v>0</v>
      </c>
      <c r="L2159" s="28">
        <f t="shared" si="1394"/>
        <v>0</v>
      </c>
      <c r="M2159" s="28">
        <f t="shared" si="1394"/>
        <v>726</v>
      </c>
      <c r="N2159" s="28">
        <f t="shared" si="1394"/>
        <v>76828</v>
      </c>
      <c r="O2159" s="28">
        <f t="shared" si="1394"/>
        <v>77554</v>
      </c>
      <c r="P2159" s="28">
        <f t="shared" si="1394"/>
        <v>77554</v>
      </c>
    </row>
    <row r="2160" spans="1:16" ht="7" customHeight="1" x14ac:dyDescent="0.2">
      <c r="B2160" s="39"/>
      <c r="C2160" s="40"/>
      <c r="D2160" s="40"/>
      <c r="E2160" s="40"/>
      <c r="F2160" s="40"/>
      <c r="G2160" s="40"/>
      <c r="H2160" s="40"/>
      <c r="I2160" s="40"/>
      <c r="J2160" s="40"/>
      <c r="K2160" s="40"/>
      <c r="L2160" s="40"/>
      <c r="M2160" s="40"/>
      <c r="N2160" s="40"/>
      <c r="O2160" s="40"/>
      <c r="P2160" s="54"/>
    </row>
    <row r="2161" spans="2:16" ht="19.5" customHeight="1" x14ac:dyDescent="0.2">
      <c r="B2161" s="81" t="str">
        <f>B2107</f>
        <v>令　和　４　年　空　港　管　理　状　況　調　書</v>
      </c>
      <c r="C2161" s="81"/>
      <c r="D2161" s="81"/>
      <c r="E2161" s="81"/>
      <c r="F2161" s="81"/>
      <c r="G2161" s="81"/>
      <c r="H2161" s="81"/>
      <c r="I2161" s="81"/>
      <c r="J2161" s="81"/>
      <c r="K2161" s="81"/>
      <c r="L2161" s="81"/>
      <c r="M2161" s="81"/>
      <c r="N2161" s="81"/>
      <c r="O2161" s="81"/>
      <c r="P2161" s="81"/>
    </row>
    <row r="2162" spans="2:16" ht="19.5" customHeight="1" x14ac:dyDescent="0.2">
      <c r="B2162" s="6" t="s">
        <v>2</v>
      </c>
      <c r="C2162" s="6" t="s">
        <v>721</v>
      </c>
      <c r="D2162" s="43"/>
      <c r="E2162" s="43"/>
      <c r="F2162" s="43"/>
      <c r="G2162" s="43"/>
      <c r="H2162" s="43"/>
      <c r="I2162" s="43"/>
      <c r="J2162" s="43"/>
      <c r="K2162" s="43"/>
      <c r="L2162" s="43"/>
      <c r="M2162" s="43"/>
      <c r="N2162" s="43"/>
      <c r="O2162" s="44"/>
      <c r="P2162" s="44"/>
    </row>
    <row r="2163" spans="2:16" ht="19.5" customHeight="1" x14ac:dyDescent="0.2">
      <c r="B2163" s="10" t="s">
        <v>11</v>
      </c>
      <c r="C2163" s="11"/>
      <c r="D2163" s="12" t="s">
        <v>17</v>
      </c>
      <c r="E2163" s="12"/>
      <c r="F2163" s="82" t="s">
        <v>83</v>
      </c>
      <c r="G2163" s="83"/>
      <c r="H2163" s="83"/>
      <c r="I2163" s="83"/>
      <c r="J2163" s="83"/>
      <c r="K2163" s="83"/>
      <c r="L2163" s="83"/>
      <c r="M2163" s="84"/>
      <c r="N2163" s="82" t="s">
        <v>701</v>
      </c>
      <c r="O2163" s="83"/>
      <c r="P2163" s="85"/>
    </row>
    <row r="2164" spans="2:16" ht="19.5" customHeight="1" x14ac:dyDescent="0.2">
      <c r="B2164" s="13"/>
      <c r="C2164" s="14" t="s">
        <v>23</v>
      </c>
      <c r="D2164" s="14" t="s">
        <v>5</v>
      </c>
      <c r="E2164" s="14" t="s">
        <v>30</v>
      </c>
      <c r="F2164" s="14"/>
      <c r="G2164" s="15" t="s">
        <v>31</v>
      </c>
      <c r="H2164" s="15"/>
      <c r="I2164" s="16"/>
      <c r="J2164" s="14"/>
      <c r="K2164" s="16" t="s">
        <v>26</v>
      </c>
      <c r="L2164" s="16"/>
      <c r="M2164" s="14" t="s">
        <v>14</v>
      </c>
      <c r="N2164" s="17" t="s">
        <v>393</v>
      </c>
      <c r="O2164" s="18" t="s">
        <v>67</v>
      </c>
      <c r="P2164" s="19" t="s">
        <v>69</v>
      </c>
    </row>
    <row r="2165" spans="2:16" ht="19.5" customHeight="1" x14ac:dyDescent="0.2">
      <c r="B2165" s="13" t="s">
        <v>35</v>
      </c>
      <c r="C2165" s="17"/>
      <c r="D2165" s="17"/>
      <c r="E2165" s="17"/>
      <c r="F2165" s="14" t="s">
        <v>36</v>
      </c>
      <c r="G2165" s="14" t="s">
        <v>41</v>
      </c>
      <c r="H2165" s="14" t="s">
        <v>44</v>
      </c>
      <c r="I2165" s="14" t="s">
        <v>38</v>
      </c>
      <c r="J2165" s="14" t="s">
        <v>36</v>
      </c>
      <c r="K2165" s="14" t="s">
        <v>41</v>
      </c>
      <c r="L2165" s="14" t="s">
        <v>38</v>
      </c>
      <c r="M2165" s="17"/>
      <c r="N2165" s="20"/>
      <c r="O2165" s="21"/>
      <c r="P2165" s="22"/>
    </row>
    <row r="2166" spans="2:16" ht="7" customHeight="1" x14ac:dyDescent="0.2">
      <c r="B2166" s="23"/>
      <c r="C2166" s="14"/>
      <c r="D2166" s="14"/>
      <c r="E2166" s="14"/>
      <c r="F2166" s="14"/>
      <c r="G2166" s="14"/>
      <c r="H2166" s="14"/>
      <c r="I2166" s="14"/>
      <c r="J2166" s="14"/>
      <c r="K2166" s="14"/>
      <c r="L2166" s="14"/>
      <c r="M2166" s="14"/>
      <c r="N2166" s="24"/>
      <c r="O2166" s="25"/>
      <c r="P2166" s="26"/>
    </row>
    <row r="2167" spans="2:16" ht="19.5" customHeight="1" x14ac:dyDescent="0.2">
      <c r="B2167" s="27" t="s">
        <v>40</v>
      </c>
      <c r="C2167" s="28">
        <v>0</v>
      </c>
      <c r="D2167" s="28">
        <v>57</v>
      </c>
      <c r="E2167" s="28">
        <f>SUM(C2167:D2167)</f>
        <v>57</v>
      </c>
      <c r="F2167" s="28">
        <v>0</v>
      </c>
      <c r="G2167" s="28">
        <v>0</v>
      </c>
      <c r="H2167" s="28">
        <v>0</v>
      </c>
      <c r="I2167" s="29">
        <f>SUM(F2167:H2167)</f>
        <v>0</v>
      </c>
      <c r="J2167" s="29">
        <v>3026</v>
      </c>
      <c r="K2167" s="29">
        <v>1853</v>
      </c>
      <c r="L2167" s="29">
        <f>SUM(J2167:K2167)</f>
        <v>4879</v>
      </c>
      <c r="M2167" s="29">
        <f>I2167+L2167</f>
        <v>4879</v>
      </c>
      <c r="N2167" s="29">
        <v>72</v>
      </c>
      <c r="O2167" s="29">
        <v>0</v>
      </c>
      <c r="P2167" s="30">
        <f>SUM(N2167:O2167)</f>
        <v>72</v>
      </c>
    </row>
    <row r="2168" spans="2:16" ht="19.5" customHeight="1" x14ac:dyDescent="0.2">
      <c r="B2168" s="27" t="s">
        <v>46</v>
      </c>
      <c r="C2168" s="28">
        <v>0</v>
      </c>
      <c r="D2168" s="28">
        <v>30</v>
      </c>
      <c r="E2168" s="28">
        <f t="shared" ref="E2168:E2178" si="1395">SUM(C2168:D2168)</f>
        <v>30</v>
      </c>
      <c r="F2168" s="28">
        <v>0</v>
      </c>
      <c r="G2168" s="28">
        <v>0</v>
      </c>
      <c r="H2168" s="28">
        <v>0</v>
      </c>
      <c r="I2168" s="29">
        <f t="shared" ref="I2168:I2178" si="1396">SUM(F2168:H2168)</f>
        <v>0</v>
      </c>
      <c r="J2168" s="29">
        <v>935</v>
      </c>
      <c r="K2168" s="29">
        <v>1055</v>
      </c>
      <c r="L2168" s="29">
        <f t="shared" ref="L2168:L2178" si="1397">SUM(J2168:K2168)</f>
        <v>1990</v>
      </c>
      <c r="M2168" s="29">
        <f t="shared" ref="M2168:M2177" si="1398">I2168+L2168</f>
        <v>1990</v>
      </c>
      <c r="N2168" s="29">
        <v>45</v>
      </c>
      <c r="O2168" s="31">
        <v>0</v>
      </c>
      <c r="P2168" s="30">
        <f t="shared" ref="P2168:P2178" si="1399">SUM(N2168:O2168)</f>
        <v>45</v>
      </c>
    </row>
    <row r="2169" spans="2:16" ht="19.5" customHeight="1" x14ac:dyDescent="0.2">
      <c r="B2169" s="27" t="s">
        <v>8</v>
      </c>
      <c r="C2169" s="28">
        <v>0</v>
      </c>
      <c r="D2169" s="28">
        <v>63</v>
      </c>
      <c r="E2169" s="28">
        <f t="shared" si="1395"/>
        <v>63</v>
      </c>
      <c r="F2169" s="28">
        <v>0</v>
      </c>
      <c r="G2169" s="28">
        <v>0</v>
      </c>
      <c r="H2169" s="28">
        <v>0</v>
      </c>
      <c r="I2169" s="29">
        <f t="shared" si="1396"/>
        <v>0</v>
      </c>
      <c r="J2169" s="29">
        <v>3874</v>
      </c>
      <c r="K2169" s="29">
        <v>3548</v>
      </c>
      <c r="L2169" s="29">
        <f t="shared" si="1397"/>
        <v>7422</v>
      </c>
      <c r="M2169" s="29">
        <f t="shared" si="1398"/>
        <v>7422</v>
      </c>
      <c r="N2169" s="29">
        <v>140</v>
      </c>
      <c r="O2169" s="29">
        <v>0</v>
      </c>
      <c r="P2169" s="30">
        <f t="shared" si="1399"/>
        <v>140</v>
      </c>
    </row>
    <row r="2170" spans="2:16" ht="19.5" customHeight="1" x14ac:dyDescent="0.2">
      <c r="B2170" s="27" t="s">
        <v>50</v>
      </c>
      <c r="C2170" s="28">
        <v>0</v>
      </c>
      <c r="D2170" s="28">
        <v>60</v>
      </c>
      <c r="E2170" s="28">
        <f t="shared" si="1395"/>
        <v>60</v>
      </c>
      <c r="F2170" s="28">
        <v>0</v>
      </c>
      <c r="G2170" s="28">
        <v>0</v>
      </c>
      <c r="H2170" s="28">
        <v>0</v>
      </c>
      <c r="I2170" s="29">
        <f t="shared" si="1396"/>
        <v>0</v>
      </c>
      <c r="J2170" s="28">
        <v>3631</v>
      </c>
      <c r="K2170" s="28">
        <v>4530</v>
      </c>
      <c r="L2170" s="29">
        <f t="shared" si="1397"/>
        <v>8161</v>
      </c>
      <c r="M2170" s="29">
        <f t="shared" si="1398"/>
        <v>8161</v>
      </c>
      <c r="N2170" s="28">
        <v>174</v>
      </c>
      <c r="O2170" s="28">
        <v>0</v>
      </c>
      <c r="P2170" s="30">
        <f t="shared" si="1399"/>
        <v>174</v>
      </c>
    </row>
    <row r="2171" spans="2:16" ht="19.5" customHeight="1" x14ac:dyDescent="0.2">
      <c r="B2171" s="27" t="s">
        <v>51</v>
      </c>
      <c r="C2171" s="28">
        <v>0</v>
      </c>
      <c r="D2171" s="28">
        <v>83</v>
      </c>
      <c r="E2171" s="28">
        <f t="shared" si="1395"/>
        <v>83</v>
      </c>
      <c r="F2171" s="28">
        <v>0</v>
      </c>
      <c r="G2171" s="28">
        <v>0</v>
      </c>
      <c r="H2171" s="28">
        <v>0</v>
      </c>
      <c r="I2171" s="29">
        <f t="shared" si="1396"/>
        <v>0</v>
      </c>
      <c r="J2171" s="28">
        <v>5035</v>
      </c>
      <c r="K2171" s="28">
        <v>4242</v>
      </c>
      <c r="L2171" s="29">
        <f t="shared" si="1397"/>
        <v>9277</v>
      </c>
      <c r="M2171" s="29">
        <f t="shared" si="1398"/>
        <v>9277</v>
      </c>
      <c r="N2171" s="28">
        <v>241</v>
      </c>
      <c r="O2171" s="28">
        <v>0</v>
      </c>
      <c r="P2171" s="30">
        <f t="shared" si="1399"/>
        <v>241</v>
      </c>
    </row>
    <row r="2172" spans="2:16" ht="19.5" customHeight="1" x14ac:dyDescent="0.2">
      <c r="B2172" s="27" t="s">
        <v>53</v>
      </c>
      <c r="C2172" s="28">
        <v>0</v>
      </c>
      <c r="D2172" s="28">
        <v>72</v>
      </c>
      <c r="E2172" s="28">
        <f t="shared" si="1395"/>
        <v>72</v>
      </c>
      <c r="F2172" s="28">
        <v>0</v>
      </c>
      <c r="G2172" s="28">
        <v>0</v>
      </c>
      <c r="H2172" s="28">
        <v>0</v>
      </c>
      <c r="I2172" s="29">
        <f t="shared" si="1396"/>
        <v>0</v>
      </c>
      <c r="J2172" s="28">
        <v>4482</v>
      </c>
      <c r="K2172" s="28">
        <v>4463</v>
      </c>
      <c r="L2172" s="29">
        <f t="shared" si="1397"/>
        <v>8945</v>
      </c>
      <c r="M2172" s="29">
        <f t="shared" si="1398"/>
        <v>8945</v>
      </c>
      <c r="N2172" s="28">
        <v>191</v>
      </c>
      <c r="O2172" s="28">
        <v>0</v>
      </c>
      <c r="P2172" s="30">
        <f t="shared" si="1399"/>
        <v>191</v>
      </c>
    </row>
    <row r="2173" spans="2:16" ht="19.5" customHeight="1" x14ac:dyDescent="0.2">
      <c r="B2173" s="27" t="s">
        <v>58</v>
      </c>
      <c r="C2173" s="28">
        <v>0</v>
      </c>
      <c r="D2173" s="28">
        <v>97</v>
      </c>
      <c r="E2173" s="28">
        <f t="shared" si="1395"/>
        <v>97</v>
      </c>
      <c r="F2173" s="28">
        <v>0</v>
      </c>
      <c r="G2173" s="28">
        <v>0</v>
      </c>
      <c r="H2173" s="28">
        <v>0</v>
      </c>
      <c r="I2173" s="29">
        <f t="shared" si="1396"/>
        <v>0</v>
      </c>
      <c r="J2173" s="28">
        <v>6398</v>
      </c>
      <c r="K2173" s="28">
        <v>6741</v>
      </c>
      <c r="L2173" s="29">
        <f t="shared" si="1397"/>
        <v>13139</v>
      </c>
      <c r="M2173" s="29">
        <f t="shared" si="1398"/>
        <v>13139</v>
      </c>
      <c r="N2173" s="28">
        <v>282</v>
      </c>
      <c r="O2173" s="28">
        <v>0</v>
      </c>
      <c r="P2173" s="30">
        <f t="shared" si="1399"/>
        <v>282</v>
      </c>
    </row>
    <row r="2174" spans="2:16" ht="19.5" customHeight="1" x14ac:dyDescent="0.2">
      <c r="B2174" s="27" t="s">
        <v>4</v>
      </c>
      <c r="C2174" s="28">
        <v>0</v>
      </c>
      <c r="D2174" s="28">
        <v>94</v>
      </c>
      <c r="E2174" s="28">
        <f t="shared" si="1395"/>
        <v>94</v>
      </c>
      <c r="F2174" s="28">
        <v>0</v>
      </c>
      <c r="G2174" s="28">
        <v>0</v>
      </c>
      <c r="H2174" s="28">
        <v>0</v>
      </c>
      <c r="I2174" s="29">
        <f t="shared" si="1396"/>
        <v>0</v>
      </c>
      <c r="J2174" s="28">
        <v>7778</v>
      </c>
      <c r="K2174" s="28">
        <v>7297</v>
      </c>
      <c r="L2174" s="29">
        <f t="shared" si="1397"/>
        <v>15075</v>
      </c>
      <c r="M2174" s="29">
        <f t="shared" si="1398"/>
        <v>15075</v>
      </c>
      <c r="N2174" s="28">
        <v>246</v>
      </c>
      <c r="O2174" s="28">
        <v>0</v>
      </c>
      <c r="P2174" s="30">
        <f t="shared" si="1399"/>
        <v>246</v>
      </c>
    </row>
    <row r="2175" spans="2:16" ht="19.5" customHeight="1" x14ac:dyDescent="0.2">
      <c r="B2175" s="27" t="s">
        <v>59</v>
      </c>
      <c r="C2175" s="28">
        <v>0</v>
      </c>
      <c r="D2175" s="28">
        <v>99</v>
      </c>
      <c r="E2175" s="28">
        <f t="shared" si="1395"/>
        <v>99</v>
      </c>
      <c r="F2175" s="28">
        <v>0</v>
      </c>
      <c r="G2175" s="28">
        <v>0</v>
      </c>
      <c r="H2175" s="28">
        <v>0</v>
      </c>
      <c r="I2175" s="29">
        <f t="shared" si="1396"/>
        <v>0</v>
      </c>
      <c r="J2175" s="28">
        <v>6585</v>
      </c>
      <c r="K2175" s="28">
        <v>6319</v>
      </c>
      <c r="L2175" s="29">
        <f t="shared" si="1397"/>
        <v>12904</v>
      </c>
      <c r="M2175" s="29">
        <f t="shared" si="1398"/>
        <v>12904</v>
      </c>
      <c r="N2175" s="28">
        <v>303</v>
      </c>
      <c r="O2175" s="28">
        <v>0</v>
      </c>
      <c r="P2175" s="30">
        <f t="shared" si="1399"/>
        <v>303</v>
      </c>
    </row>
    <row r="2176" spans="2:16" ht="19.5" customHeight="1" x14ac:dyDescent="0.2">
      <c r="B2176" s="27" t="s">
        <v>25</v>
      </c>
      <c r="C2176" s="28">
        <v>0</v>
      </c>
      <c r="D2176" s="28">
        <v>95</v>
      </c>
      <c r="E2176" s="28">
        <f t="shared" si="1395"/>
        <v>95</v>
      </c>
      <c r="F2176" s="28">
        <v>0</v>
      </c>
      <c r="G2176" s="28">
        <v>0</v>
      </c>
      <c r="H2176" s="28">
        <v>0</v>
      </c>
      <c r="I2176" s="29">
        <f t="shared" si="1396"/>
        <v>0</v>
      </c>
      <c r="J2176" s="28">
        <v>7991</v>
      </c>
      <c r="K2176" s="28">
        <v>7844</v>
      </c>
      <c r="L2176" s="29">
        <f t="shared" si="1397"/>
        <v>15835</v>
      </c>
      <c r="M2176" s="29">
        <f t="shared" si="1398"/>
        <v>15835</v>
      </c>
      <c r="N2176" s="28">
        <v>224</v>
      </c>
      <c r="O2176" s="28">
        <v>0</v>
      </c>
      <c r="P2176" s="30">
        <f t="shared" si="1399"/>
        <v>224</v>
      </c>
    </row>
    <row r="2177" spans="1:16" ht="19.5" customHeight="1" x14ac:dyDescent="0.2">
      <c r="B2177" s="27" t="s">
        <v>19</v>
      </c>
      <c r="C2177" s="28">
        <v>0</v>
      </c>
      <c r="D2177" s="28">
        <v>99</v>
      </c>
      <c r="E2177" s="28">
        <f t="shared" si="1395"/>
        <v>99</v>
      </c>
      <c r="F2177" s="28">
        <v>0</v>
      </c>
      <c r="G2177" s="28">
        <v>0</v>
      </c>
      <c r="H2177" s="28">
        <v>0</v>
      </c>
      <c r="I2177" s="29">
        <f t="shared" si="1396"/>
        <v>0</v>
      </c>
      <c r="J2177" s="28">
        <v>7459</v>
      </c>
      <c r="K2177" s="28">
        <v>7451</v>
      </c>
      <c r="L2177" s="29">
        <f t="shared" si="1397"/>
        <v>14910</v>
      </c>
      <c r="M2177" s="29">
        <f t="shared" si="1398"/>
        <v>14910</v>
      </c>
      <c r="N2177" s="28">
        <v>235</v>
      </c>
      <c r="O2177" s="28">
        <v>0</v>
      </c>
      <c r="P2177" s="30">
        <f t="shared" si="1399"/>
        <v>235</v>
      </c>
    </row>
    <row r="2178" spans="1:16" ht="19.5" customHeight="1" x14ac:dyDescent="0.2">
      <c r="B2178" s="27" t="s">
        <v>66</v>
      </c>
      <c r="C2178" s="28">
        <v>0</v>
      </c>
      <c r="D2178" s="28">
        <v>93</v>
      </c>
      <c r="E2178" s="28">
        <f t="shared" si="1395"/>
        <v>93</v>
      </c>
      <c r="F2178" s="28">
        <v>0</v>
      </c>
      <c r="G2178" s="28">
        <v>0</v>
      </c>
      <c r="H2178" s="28">
        <v>0</v>
      </c>
      <c r="I2178" s="29">
        <f t="shared" si="1396"/>
        <v>0</v>
      </c>
      <c r="J2178" s="28">
        <v>5639</v>
      </c>
      <c r="K2178" s="28">
        <v>7565</v>
      </c>
      <c r="L2178" s="29">
        <f t="shared" si="1397"/>
        <v>13204</v>
      </c>
      <c r="M2178" s="29">
        <f>I2178+L2178</f>
        <v>13204</v>
      </c>
      <c r="N2178" s="28">
        <v>103</v>
      </c>
      <c r="O2178" s="28">
        <v>0</v>
      </c>
      <c r="P2178" s="30">
        <f t="shared" si="1399"/>
        <v>103</v>
      </c>
    </row>
    <row r="2179" spans="1:16" ht="19.5" customHeight="1" x14ac:dyDescent="0.2">
      <c r="B2179" s="32"/>
      <c r="C2179" s="28"/>
      <c r="D2179" s="28"/>
      <c r="E2179" s="28"/>
      <c r="F2179" s="28"/>
      <c r="G2179" s="28"/>
      <c r="H2179" s="28"/>
      <c r="I2179" s="28"/>
      <c r="J2179" s="28"/>
      <c r="K2179" s="28"/>
      <c r="L2179" s="28"/>
      <c r="M2179" s="28"/>
      <c r="N2179" s="28"/>
      <c r="O2179" s="25"/>
      <c r="P2179" s="30"/>
    </row>
    <row r="2180" spans="1:16" ht="19.5" customHeight="1" x14ac:dyDescent="0.2">
      <c r="A2180" s="4" t="s">
        <v>917</v>
      </c>
      <c r="B2180" s="32" t="s">
        <v>72</v>
      </c>
      <c r="C2180" s="28">
        <f>SUM(C2167:C2178)</f>
        <v>0</v>
      </c>
      <c r="D2180" s="28">
        <f t="shared" ref="D2180:P2180" si="1400">SUM(D2167:D2178)</f>
        <v>942</v>
      </c>
      <c r="E2180" s="28">
        <f t="shared" si="1400"/>
        <v>942</v>
      </c>
      <c r="F2180" s="28">
        <f t="shared" si="1400"/>
        <v>0</v>
      </c>
      <c r="G2180" s="28">
        <f t="shared" si="1400"/>
        <v>0</v>
      </c>
      <c r="H2180" s="28">
        <f t="shared" si="1400"/>
        <v>0</v>
      </c>
      <c r="I2180" s="28">
        <f t="shared" si="1400"/>
        <v>0</v>
      </c>
      <c r="J2180" s="28">
        <f t="shared" si="1400"/>
        <v>62833</v>
      </c>
      <c r="K2180" s="28">
        <f t="shared" si="1400"/>
        <v>62908</v>
      </c>
      <c r="L2180" s="28">
        <f t="shared" si="1400"/>
        <v>125741</v>
      </c>
      <c r="M2180" s="28">
        <f t="shared" si="1400"/>
        <v>125741</v>
      </c>
      <c r="N2180" s="28">
        <f t="shared" si="1400"/>
        <v>2256</v>
      </c>
      <c r="O2180" s="28">
        <f t="shared" si="1400"/>
        <v>0</v>
      </c>
      <c r="P2180" s="28">
        <f t="shared" si="1400"/>
        <v>2256</v>
      </c>
    </row>
    <row r="2181" spans="1:16" ht="7" customHeight="1" x14ac:dyDescent="0.2">
      <c r="B2181" s="32"/>
      <c r="C2181" s="28"/>
      <c r="D2181" s="28"/>
      <c r="E2181" s="28"/>
      <c r="F2181" s="28"/>
      <c r="G2181" s="28"/>
      <c r="H2181" s="28"/>
      <c r="I2181" s="28"/>
      <c r="J2181" s="28"/>
      <c r="K2181" s="28"/>
      <c r="L2181" s="28"/>
      <c r="M2181" s="28"/>
      <c r="N2181" s="28"/>
      <c r="O2181" s="28"/>
      <c r="P2181" s="30"/>
    </row>
    <row r="2182" spans="1:16" ht="19.5" customHeight="1" x14ac:dyDescent="0.2">
      <c r="B2182" s="33" t="s">
        <v>40</v>
      </c>
      <c r="C2182" s="34">
        <v>0</v>
      </c>
      <c r="D2182" s="34">
        <v>88</v>
      </c>
      <c r="E2182" s="35">
        <f t="shared" ref="E2182:E2184" si="1401">SUM(C2182:D2182)</f>
        <v>88</v>
      </c>
      <c r="F2182" s="34">
        <v>0</v>
      </c>
      <c r="G2182" s="34">
        <v>0</v>
      </c>
      <c r="H2182" s="34">
        <v>0</v>
      </c>
      <c r="I2182" s="36">
        <f t="shared" ref="I2182:I2184" si="1402">SUM(F2182:H2182)</f>
        <v>0</v>
      </c>
      <c r="J2182" s="37">
        <v>7407</v>
      </c>
      <c r="K2182" s="37">
        <v>5562</v>
      </c>
      <c r="L2182" s="37">
        <f>SUM(J2182:K2182)</f>
        <v>12969</v>
      </c>
      <c r="M2182" s="37">
        <f>I2182+L2182</f>
        <v>12969</v>
      </c>
      <c r="N2182" s="37">
        <v>114</v>
      </c>
      <c r="O2182" s="37">
        <v>0</v>
      </c>
      <c r="P2182" s="38">
        <f>SUM(N2182:O2182)</f>
        <v>114</v>
      </c>
    </row>
    <row r="2183" spans="1:16" ht="19.5" customHeight="1" x14ac:dyDescent="0.2">
      <c r="B2183" s="27" t="s">
        <v>46</v>
      </c>
      <c r="C2183" s="28">
        <v>0</v>
      </c>
      <c r="D2183" s="28">
        <v>84</v>
      </c>
      <c r="E2183" s="28">
        <f t="shared" si="1401"/>
        <v>84</v>
      </c>
      <c r="F2183" s="28">
        <v>0</v>
      </c>
      <c r="G2183" s="28">
        <v>0</v>
      </c>
      <c r="H2183" s="28">
        <v>0</v>
      </c>
      <c r="I2183" s="29">
        <f t="shared" si="1402"/>
        <v>0</v>
      </c>
      <c r="J2183" s="29">
        <v>6432</v>
      </c>
      <c r="K2183" s="29">
        <v>6605</v>
      </c>
      <c r="L2183" s="29">
        <f>SUM(J2183:K2183)</f>
        <v>13037</v>
      </c>
      <c r="M2183" s="29">
        <f>I2183+L2183</f>
        <v>13037</v>
      </c>
      <c r="N2183" s="29">
        <v>138</v>
      </c>
      <c r="O2183" s="31">
        <v>0</v>
      </c>
      <c r="P2183" s="30">
        <f>SUM(N2183:O2183)</f>
        <v>138</v>
      </c>
    </row>
    <row r="2184" spans="1:16" ht="19.5" customHeight="1" x14ac:dyDescent="0.2">
      <c r="B2184" s="27" t="s">
        <v>8</v>
      </c>
      <c r="C2184" s="28">
        <v>0</v>
      </c>
      <c r="D2184" s="28">
        <v>97</v>
      </c>
      <c r="E2184" s="28">
        <f t="shared" si="1401"/>
        <v>97</v>
      </c>
      <c r="F2184" s="28">
        <v>0</v>
      </c>
      <c r="G2184" s="28">
        <v>0</v>
      </c>
      <c r="H2184" s="28">
        <v>0</v>
      </c>
      <c r="I2184" s="29">
        <f t="shared" si="1402"/>
        <v>0</v>
      </c>
      <c r="J2184" s="29">
        <v>6296</v>
      </c>
      <c r="K2184" s="29">
        <v>6021</v>
      </c>
      <c r="L2184" s="29">
        <f>SUM(J2184:K2184)</f>
        <v>12317</v>
      </c>
      <c r="M2184" s="29">
        <f>I2184+L2184</f>
        <v>12317</v>
      </c>
      <c r="N2184" s="29">
        <v>306</v>
      </c>
      <c r="O2184" s="31">
        <v>0</v>
      </c>
      <c r="P2184" s="30">
        <f>SUM(N2184:O2184)</f>
        <v>306</v>
      </c>
    </row>
    <row r="2185" spans="1:16" ht="19.5" customHeight="1" x14ac:dyDescent="0.2">
      <c r="B2185" s="32"/>
      <c r="C2185" s="28"/>
      <c r="D2185" s="28"/>
      <c r="E2185" s="28"/>
      <c r="F2185" s="28"/>
      <c r="G2185" s="28"/>
      <c r="H2185" s="28"/>
      <c r="I2185" s="28"/>
      <c r="J2185" s="28"/>
      <c r="K2185" s="28"/>
      <c r="L2185" s="28"/>
      <c r="M2185" s="28"/>
      <c r="N2185" s="28"/>
      <c r="O2185" s="28"/>
      <c r="P2185" s="30"/>
    </row>
    <row r="2186" spans="1:16" ht="19.5" customHeight="1" x14ac:dyDescent="0.2">
      <c r="A2186" s="4" t="s">
        <v>918</v>
      </c>
      <c r="B2186" s="32" t="s">
        <v>74</v>
      </c>
      <c r="C2186" s="28">
        <f>SUM(C2170:C2178,C2182:C2184)</f>
        <v>0</v>
      </c>
      <c r="D2186" s="28">
        <f t="shared" ref="D2186:P2186" si="1403">SUM(D2170:D2178,D2182:D2184)</f>
        <v>1061</v>
      </c>
      <c r="E2186" s="28">
        <f t="shared" si="1403"/>
        <v>1061</v>
      </c>
      <c r="F2186" s="28">
        <f t="shared" si="1403"/>
        <v>0</v>
      </c>
      <c r="G2186" s="28">
        <f t="shared" si="1403"/>
        <v>0</v>
      </c>
      <c r="H2186" s="28">
        <f t="shared" si="1403"/>
        <v>0</v>
      </c>
      <c r="I2186" s="28">
        <f t="shared" si="1403"/>
        <v>0</v>
      </c>
      <c r="J2186" s="28">
        <f t="shared" si="1403"/>
        <v>75133</v>
      </c>
      <c r="K2186" s="28">
        <f t="shared" si="1403"/>
        <v>74640</v>
      </c>
      <c r="L2186" s="28">
        <f t="shared" si="1403"/>
        <v>149773</v>
      </c>
      <c r="M2186" s="28">
        <f t="shared" si="1403"/>
        <v>149773</v>
      </c>
      <c r="N2186" s="28">
        <f t="shared" si="1403"/>
        <v>2557</v>
      </c>
      <c r="O2186" s="28">
        <f t="shared" si="1403"/>
        <v>0</v>
      </c>
      <c r="P2186" s="28">
        <f t="shared" si="1403"/>
        <v>2557</v>
      </c>
    </row>
    <row r="2187" spans="1:16" ht="7" customHeight="1" x14ac:dyDescent="0.2">
      <c r="B2187" s="39"/>
      <c r="C2187" s="40"/>
      <c r="D2187" s="40"/>
      <c r="E2187" s="40"/>
      <c r="F2187" s="40"/>
      <c r="G2187" s="40"/>
      <c r="H2187" s="40"/>
      <c r="I2187" s="40"/>
      <c r="J2187" s="40"/>
      <c r="K2187" s="40"/>
      <c r="L2187" s="40"/>
      <c r="M2187" s="40"/>
      <c r="N2187" s="40"/>
      <c r="O2187" s="41"/>
      <c r="P2187" s="42"/>
    </row>
    <row r="2188" spans="1:16" ht="19.5" customHeight="1" x14ac:dyDescent="0.2">
      <c r="B2188" s="43"/>
      <c r="C2188" s="43"/>
      <c r="D2188" s="43"/>
      <c r="E2188" s="43"/>
      <c r="F2188" s="43"/>
      <c r="G2188" s="43"/>
      <c r="H2188" s="43"/>
      <c r="I2188" s="43"/>
      <c r="J2188" s="43"/>
      <c r="K2188" s="43"/>
      <c r="L2188" s="43"/>
      <c r="M2188" s="43"/>
      <c r="N2188" s="43"/>
      <c r="O2188" s="44"/>
      <c r="P2188" s="44"/>
    </row>
    <row r="2189" spans="1:16" ht="19.5" customHeight="1" x14ac:dyDescent="0.2">
      <c r="B2189" s="43"/>
      <c r="C2189" s="43"/>
      <c r="D2189" s="43"/>
      <c r="E2189" s="43"/>
      <c r="F2189" s="43"/>
      <c r="G2189" s="43"/>
      <c r="H2189" s="43"/>
      <c r="I2189" s="43"/>
      <c r="J2189" s="43"/>
      <c r="K2189" s="43"/>
      <c r="L2189" s="43"/>
      <c r="M2189" s="43"/>
      <c r="N2189" s="43"/>
      <c r="O2189" s="44"/>
      <c r="P2189" s="44"/>
    </row>
    <row r="2190" spans="1:16" ht="19.5" customHeight="1" x14ac:dyDescent="0.2">
      <c r="B2190" s="10" t="s">
        <v>11</v>
      </c>
      <c r="C2190" s="11"/>
      <c r="D2190" s="12"/>
      <c r="E2190" s="12"/>
      <c r="F2190" s="12" t="s">
        <v>85</v>
      </c>
      <c r="G2190" s="12"/>
      <c r="H2190" s="12"/>
      <c r="I2190" s="12"/>
      <c r="J2190" s="11"/>
      <c r="K2190" s="12"/>
      <c r="L2190" s="12"/>
      <c r="M2190" s="12" t="s">
        <v>77</v>
      </c>
      <c r="N2190" s="12"/>
      <c r="O2190" s="45"/>
      <c r="P2190" s="46"/>
    </row>
    <row r="2191" spans="1:16" ht="19.5" customHeight="1" x14ac:dyDescent="0.2">
      <c r="B2191" s="47"/>
      <c r="C2191" s="14"/>
      <c r="D2191" s="16" t="s">
        <v>31</v>
      </c>
      <c r="E2191" s="16"/>
      <c r="F2191" s="14"/>
      <c r="G2191" s="16" t="s">
        <v>26</v>
      </c>
      <c r="H2191" s="16"/>
      <c r="I2191" s="14" t="s">
        <v>69</v>
      </c>
      <c r="J2191" s="14"/>
      <c r="K2191" s="16" t="s">
        <v>31</v>
      </c>
      <c r="L2191" s="16"/>
      <c r="M2191" s="14"/>
      <c r="N2191" s="16" t="s">
        <v>26</v>
      </c>
      <c r="O2191" s="48"/>
      <c r="P2191" s="49" t="s">
        <v>14</v>
      </c>
    </row>
    <row r="2192" spans="1:16" ht="19.5" customHeight="1" x14ac:dyDescent="0.2">
      <c r="B2192" s="50" t="s">
        <v>35</v>
      </c>
      <c r="C2192" s="14" t="s">
        <v>76</v>
      </c>
      <c r="D2192" s="14" t="s">
        <v>60</v>
      </c>
      <c r="E2192" s="14" t="s">
        <v>38</v>
      </c>
      <c r="F2192" s="14" t="s">
        <v>76</v>
      </c>
      <c r="G2192" s="14" t="s">
        <v>60</v>
      </c>
      <c r="H2192" s="14" t="s">
        <v>38</v>
      </c>
      <c r="I2192" s="17"/>
      <c r="J2192" s="14" t="s">
        <v>76</v>
      </c>
      <c r="K2192" s="14" t="s">
        <v>60</v>
      </c>
      <c r="L2192" s="14" t="s">
        <v>38</v>
      </c>
      <c r="M2192" s="14" t="s">
        <v>76</v>
      </c>
      <c r="N2192" s="14" t="s">
        <v>60</v>
      </c>
      <c r="O2192" s="51" t="s">
        <v>38</v>
      </c>
      <c r="P2192" s="52"/>
    </row>
    <row r="2193" spans="1:16" ht="7" customHeight="1" x14ac:dyDescent="0.2">
      <c r="B2193" s="53"/>
      <c r="C2193" s="14"/>
      <c r="D2193" s="14"/>
      <c r="E2193" s="14"/>
      <c r="F2193" s="14"/>
      <c r="G2193" s="14"/>
      <c r="H2193" s="14"/>
      <c r="I2193" s="14"/>
      <c r="J2193" s="14"/>
      <c r="K2193" s="14"/>
      <c r="L2193" s="14"/>
      <c r="M2193" s="14"/>
      <c r="N2193" s="14"/>
      <c r="O2193" s="51"/>
      <c r="P2193" s="49"/>
    </row>
    <row r="2194" spans="1:16" ht="19.5" customHeight="1" x14ac:dyDescent="0.2">
      <c r="B2194" s="27" t="s">
        <v>40</v>
      </c>
      <c r="C2194" s="28">
        <v>0</v>
      </c>
      <c r="D2194" s="28">
        <v>0</v>
      </c>
      <c r="E2194" s="28">
        <f>SUM(C2194:D2194)</f>
        <v>0</v>
      </c>
      <c r="F2194" s="28">
        <v>2</v>
      </c>
      <c r="G2194" s="28">
        <v>6</v>
      </c>
      <c r="H2194" s="28">
        <f>SUM(F2194:G2194)</f>
        <v>8</v>
      </c>
      <c r="I2194" s="28">
        <f>E2194+H2194</f>
        <v>8</v>
      </c>
      <c r="J2194" s="28">
        <v>0</v>
      </c>
      <c r="K2194" s="28">
        <v>0</v>
      </c>
      <c r="L2194" s="28">
        <f>SUM(J2194:K2194)</f>
        <v>0</v>
      </c>
      <c r="M2194" s="28">
        <v>0</v>
      </c>
      <c r="N2194" s="28">
        <v>0</v>
      </c>
      <c r="O2194" s="28">
        <f>SUM(M2194:N2194)</f>
        <v>0</v>
      </c>
      <c r="P2194" s="30">
        <f>L2194+O2194</f>
        <v>0</v>
      </c>
    </row>
    <row r="2195" spans="1:16" ht="19.5" customHeight="1" x14ac:dyDescent="0.2">
      <c r="B2195" s="27" t="s">
        <v>46</v>
      </c>
      <c r="C2195" s="28">
        <v>0</v>
      </c>
      <c r="D2195" s="28">
        <v>0</v>
      </c>
      <c r="E2195" s="28">
        <f t="shared" ref="E2195:E2205" si="1404">SUM(C2195:D2195)</f>
        <v>0</v>
      </c>
      <c r="F2195" s="28">
        <v>1</v>
      </c>
      <c r="G2195" s="28">
        <v>5</v>
      </c>
      <c r="H2195" s="28">
        <f t="shared" ref="H2195:H2205" si="1405">SUM(F2195:G2195)</f>
        <v>6</v>
      </c>
      <c r="I2195" s="28">
        <f>E2195+H2195</f>
        <v>6</v>
      </c>
      <c r="J2195" s="28">
        <v>0</v>
      </c>
      <c r="K2195" s="28">
        <v>0</v>
      </c>
      <c r="L2195" s="28">
        <f t="shared" ref="L2195:L2205" si="1406">SUM(J2195:K2195)</f>
        <v>0</v>
      </c>
      <c r="M2195" s="28">
        <v>0</v>
      </c>
      <c r="N2195" s="25">
        <v>0</v>
      </c>
      <c r="O2195" s="28">
        <f t="shared" ref="O2195:O2205" si="1407">SUM(M2195:N2195)</f>
        <v>0</v>
      </c>
      <c r="P2195" s="30">
        <f t="shared" ref="P2195:P2205" si="1408">L2195+O2195</f>
        <v>0</v>
      </c>
    </row>
    <row r="2196" spans="1:16" ht="19.5" customHeight="1" x14ac:dyDescent="0.2">
      <c r="B2196" s="27" t="s">
        <v>8</v>
      </c>
      <c r="C2196" s="28">
        <v>0</v>
      </c>
      <c r="D2196" s="28">
        <v>0</v>
      </c>
      <c r="E2196" s="28">
        <f t="shared" si="1404"/>
        <v>0</v>
      </c>
      <c r="F2196" s="28">
        <v>17</v>
      </c>
      <c r="G2196" s="28">
        <v>7</v>
      </c>
      <c r="H2196" s="28">
        <f t="shared" si="1405"/>
        <v>24</v>
      </c>
      <c r="I2196" s="28">
        <f>E2196+H2196</f>
        <v>24</v>
      </c>
      <c r="J2196" s="28">
        <v>0</v>
      </c>
      <c r="K2196" s="28">
        <v>0</v>
      </c>
      <c r="L2196" s="28">
        <f t="shared" si="1406"/>
        <v>0</v>
      </c>
      <c r="M2196" s="28">
        <v>0</v>
      </c>
      <c r="N2196" s="28">
        <v>0</v>
      </c>
      <c r="O2196" s="28">
        <f t="shared" si="1407"/>
        <v>0</v>
      </c>
      <c r="P2196" s="30">
        <f t="shared" si="1408"/>
        <v>0</v>
      </c>
    </row>
    <row r="2197" spans="1:16" ht="19.5" customHeight="1" x14ac:dyDescent="0.2">
      <c r="B2197" s="27" t="s">
        <v>50</v>
      </c>
      <c r="C2197" s="28">
        <v>0</v>
      </c>
      <c r="D2197" s="28">
        <v>0</v>
      </c>
      <c r="E2197" s="28">
        <f t="shared" si="1404"/>
        <v>0</v>
      </c>
      <c r="F2197" s="28">
        <v>10</v>
      </c>
      <c r="G2197" s="28">
        <v>6</v>
      </c>
      <c r="H2197" s="28">
        <f t="shared" si="1405"/>
        <v>16</v>
      </c>
      <c r="I2197" s="28">
        <f t="shared" ref="I2197:I2205" si="1409">E2197+H2197</f>
        <v>16</v>
      </c>
      <c r="J2197" s="28">
        <v>0</v>
      </c>
      <c r="K2197" s="28">
        <v>0</v>
      </c>
      <c r="L2197" s="28">
        <f t="shared" si="1406"/>
        <v>0</v>
      </c>
      <c r="M2197" s="28">
        <v>0</v>
      </c>
      <c r="N2197" s="28">
        <v>0</v>
      </c>
      <c r="O2197" s="28">
        <f t="shared" si="1407"/>
        <v>0</v>
      </c>
      <c r="P2197" s="30">
        <f t="shared" si="1408"/>
        <v>0</v>
      </c>
    </row>
    <row r="2198" spans="1:16" ht="19.5" customHeight="1" x14ac:dyDescent="0.2">
      <c r="B2198" s="27" t="s">
        <v>51</v>
      </c>
      <c r="C2198" s="28">
        <v>0</v>
      </c>
      <c r="D2198" s="28">
        <v>0</v>
      </c>
      <c r="E2198" s="28">
        <f t="shared" si="1404"/>
        <v>0</v>
      </c>
      <c r="F2198" s="28">
        <v>1</v>
      </c>
      <c r="G2198" s="28">
        <v>6</v>
      </c>
      <c r="H2198" s="28">
        <f t="shared" si="1405"/>
        <v>7</v>
      </c>
      <c r="I2198" s="28">
        <f t="shared" si="1409"/>
        <v>7</v>
      </c>
      <c r="J2198" s="28">
        <v>0</v>
      </c>
      <c r="K2198" s="28">
        <v>0</v>
      </c>
      <c r="L2198" s="28">
        <f t="shared" si="1406"/>
        <v>0</v>
      </c>
      <c r="M2198" s="28">
        <v>0</v>
      </c>
      <c r="N2198" s="28">
        <v>0</v>
      </c>
      <c r="O2198" s="28">
        <f t="shared" si="1407"/>
        <v>0</v>
      </c>
      <c r="P2198" s="30">
        <f t="shared" si="1408"/>
        <v>0</v>
      </c>
    </row>
    <row r="2199" spans="1:16" ht="19.5" customHeight="1" x14ac:dyDescent="0.2">
      <c r="B2199" s="27" t="s">
        <v>53</v>
      </c>
      <c r="C2199" s="28">
        <v>0</v>
      </c>
      <c r="D2199" s="28">
        <v>0</v>
      </c>
      <c r="E2199" s="28">
        <f t="shared" si="1404"/>
        <v>0</v>
      </c>
      <c r="F2199" s="28">
        <v>3</v>
      </c>
      <c r="G2199" s="28">
        <v>5</v>
      </c>
      <c r="H2199" s="28">
        <f t="shared" si="1405"/>
        <v>8</v>
      </c>
      <c r="I2199" s="28">
        <f t="shared" si="1409"/>
        <v>8</v>
      </c>
      <c r="J2199" s="28">
        <v>0</v>
      </c>
      <c r="K2199" s="28">
        <v>0</v>
      </c>
      <c r="L2199" s="28">
        <f t="shared" si="1406"/>
        <v>0</v>
      </c>
      <c r="M2199" s="28">
        <v>0</v>
      </c>
      <c r="N2199" s="28">
        <v>0</v>
      </c>
      <c r="O2199" s="28">
        <f t="shared" si="1407"/>
        <v>0</v>
      </c>
      <c r="P2199" s="30">
        <f t="shared" si="1408"/>
        <v>0</v>
      </c>
    </row>
    <row r="2200" spans="1:16" ht="19.5" customHeight="1" x14ac:dyDescent="0.2">
      <c r="B2200" s="27" t="s">
        <v>58</v>
      </c>
      <c r="C2200" s="28">
        <v>0</v>
      </c>
      <c r="D2200" s="28">
        <v>0</v>
      </c>
      <c r="E2200" s="28">
        <f t="shared" si="1404"/>
        <v>0</v>
      </c>
      <c r="F2200" s="28">
        <v>6</v>
      </c>
      <c r="G2200" s="28">
        <v>7</v>
      </c>
      <c r="H2200" s="28">
        <f t="shared" si="1405"/>
        <v>13</v>
      </c>
      <c r="I2200" s="28">
        <f t="shared" si="1409"/>
        <v>13</v>
      </c>
      <c r="J2200" s="28">
        <v>0</v>
      </c>
      <c r="K2200" s="28">
        <v>0</v>
      </c>
      <c r="L2200" s="28">
        <f t="shared" si="1406"/>
        <v>0</v>
      </c>
      <c r="M2200" s="28">
        <v>0</v>
      </c>
      <c r="N2200" s="28">
        <v>0</v>
      </c>
      <c r="O2200" s="28">
        <f t="shared" si="1407"/>
        <v>0</v>
      </c>
      <c r="P2200" s="30">
        <f t="shared" si="1408"/>
        <v>0</v>
      </c>
    </row>
    <row r="2201" spans="1:16" ht="19.5" customHeight="1" x14ac:dyDescent="0.2">
      <c r="B2201" s="27" t="s">
        <v>4</v>
      </c>
      <c r="C2201" s="28">
        <v>0</v>
      </c>
      <c r="D2201" s="28">
        <v>0</v>
      </c>
      <c r="E2201" s="28">
        <f t="shared" si="1404"/>
        <v>0</v>
      </c>
      <c r="F2201" s="28">
        <v>1</v>
      </c>
      <c r="G2201" s="28">
        <v>5</v>
      </c>
      <c r="H2201" s="28">
        <f t="shared" si="1405"/>
        <v>6</v>
      </c>
      <c r="I2201" s="28">
        <f t="shared" si="1409"/>
        <v>6</v>
      </c>
      <c r="J2201" s="28">
        <v>0</v>
      </c>
      <c r="K2201" s="28">
        <v>0</v>
      </c>
      <c r="L2201" s="28">
        <f t="shared" si="1406"/>
        <v>0</v>
      </c>
      <c r="M2201" s="28">
        <v>0</v>
      </c>
      <c r="N2201" s="28">
        <v>0</v>
      </c>
      <c r="O2201" s="28">
        <f t="shared" si="1407"/>
        <v>0</v>
      </c>
      <c r="P2201" s="30">
        <f t="shared" si="1408"/>
        <v>0</v>
      </c>
    </row>
    <row r="2202" spans="1:16" ht="19.5" customHeight="1" x14ac:dyDescent="0.2">
      <c r="B2202" s="27" t="s">
        <v>59</v>
      </c>
      <c r="C2202" s="28">
        <v>0</v>
      </c>
      <c r="D2202" s="28">
        <v>0</v>
      </c>
      <c r="E2202" s="28">
        <f t="shared" si="1404"/>
        <v>0</v>
      </c>
      <c r="F2202" s="28">
        <v>10</v>
      </c>
      <c r="G2202" s="28">
        <v>6</v>
      </c>
      <c r="H2202" s="28">
        <f t="shared" si="1405"/>
        <v>16</v>
      </c>
      <c r="I2202" s="28">
        <f t="shared" si="1409"/>
        <v>16</v>
      </c>
      <c r="J2202" s="28">
        <v>0</v>
      </c>
      <c r="K2202" s="28">
        <v>0</v>
      </c>
      <c r="L2202" s="28">
        <f t="shared" si="1406"/>
        <v>0</v>
      </c>
      <c r="M2202" s="28">
        <v>0</v>
      </c>
      <c r="N2202" s="28">
        <v>0</v>
      </c>
      <c r="O2202" s="28">
        <f t="shared" si="1407"/>
        <v>0</v>
      </c>
      <c r="P2202" s="30">
        <f t="shared" si="1408"/>
        <v>0</v>
      </c>
    </row>
    <row r="2203" spans="1:16" ht="19.5" customHeight="1" x14ac:dyDescent="0.2">
      <c r="B2203" s="27" t="s">
        <v>25</v>
      </c>
      <c r="C2203" s="28">
        <v>0</v>
      </c>
      <c r="D2203" s="28">
        <v>0</v>
      </c>
      <c r="E2203" s="28">
        <f t="shared" si="1404"/>
        <v>0</v>
      </c>
      <c r="F2203" s="28">
        <v>11</v>
      </c>
      <c r="G2203" s="28">
        <v>5</v>
      </c>
      <c r="H2203" s="28">
        <f t="shared" si="1405"/>
        <v>16</v>
      </c>
      <c r="I2203" s="28">
        <f t="shared" si="1409"/>
        <v>16</v>
      </c>
      <c r="J2203" s="28">
        <v>0</v>
      </c>
      <c r="K2203" s="28">
        <v>0</v>
      </c>
      <c r="L2203" s="28">
        <f t="shared" si="1406"/>
        <v>0</v>
      </c>
      <c r="M2203" s="28">
        <v>0</v>
      </c>
      <c r="N2203" s="28">
        <v>0</v>
      </c>
      <c r="O2203" s="28">
        <f t="shared" si="1407"/>
        <v>0</v>
      </c>
      <c r="P2203" s="30">
        <f t="shared" si="1408"/>
        <v>0</v>
      </c>
    </row>
    <row r="2204" spans="1:16" ht="19.5" customHeight="1" x14ac:dyDescent="0.2">
      <c r="B2204" s="27" t="s">
        <v>19</v>
      </c>
      <c r="C2204" s="28">
        <v>0</v>
      </c>
      <c r="D2204" s="28">
        <v>0</v>
      </c>
      <c r="E2204" s="28">
        <f t="shared" si="1404"/>
        <v>0</v>
      </c>
      <c r="F2204" s="28">
        <v>11</v>
      </c>
      <c r="G2204" s="28">
        <v>3</v>
      </c>
      <c r="H2204" s="28">
        <f t="shared" si="1405"/>
        <v>14</v>
      </c>
      <c r="I2204" s="28">
        <f t="shared" si="1409"/>
        <v>14</v>
      </c>
      <c r="J2204" s="28">
        <v>0</v>
      </c>
      <c r="K2204" s="28">
        <v>0</v>
      </c>
      <c r="L2204" s="28">
        <f t="shared" si="1406"/>
        <v>0</v>
      </c>
      <c r="M2204" s="28">
        <v>0</v>
      </c>
      <c r="N2204" s="28">
        <v>0</v>
      </c>
      <c r="O2204" s="28">
        <f t="shared" si="1407"/>
        <v>0</v>
      </c>
      <c r="P2204" s="30">
        <f t="shared" si="1408"/>
        <v>0</v>
      </c>
    </row>
    <row r="2205" spans="1:16" ht="19.5" customHeight="1" x14ac:dyDescent="0.2">
      <c r="B2205" s="27" t="s">
        <v>66</v>
      </c>
      <c r="C2205" s="28">
        <v>0</v>
      </c>
      <c r="D2205" s="28">
        <v>0</v>
      </c>
      <c r="E2205" s="28">
        <f t="shared" si="1404"/>
        <v>0</v>
      </c>
      <c r="F2205" s="28">
        <v>10</v>
      </c>
      <c r="G2205" s="28">
        <v>5</v>
      </c>
      <c r="H2205" s="28">
        <f t="shared" si="1405"/>
        <v>15</v>
      </c>
      <c r="I2205" s="28">
        <f t="shared" si="1409"/>
        <v>15</v>
      </c>
      <c r="J2205" s="28">
        <v>0</v>
      </c>
      <c r="K2205" s="28">
        <v>0</v>
      </c>
      <c r="L2205" s="28">
        <f t="shared" si="1406"/>
        <v>0</v>
      </c>
      <c r="M2205" s="28">
        <v>0</v>
      </c>
      <c r="N2205" s="28">
        <v>0</v>
      </c>
      <c r="O2205" s="28">
        <f t="shared" si="1407"/>
        <v>0</v>
      </c>
      <c r="P2205" s="30">
        <f t="shared" si="1408"/>
        <v>0</v>
      </c>
    </row>
    <row r="2206" spans="1:16" ht="19.5" customHeight="1" x14ac:dyDescent="0.2">
      <c r="B2206" s="32"/>
      <c r="C2206" s="28"/>
      <c r="D2206" s="28"/>
      <c r="E2206" s="28"/>
      <c r="F2206" s="28"/>
      <c r="G2206" s="28"/>
      <c r="H2206" s="28"/>
      <c r="I2206" s="28"/>
      <c r="J2206" s="28"/>
      <c r="K2206" s="28"/>
      <c r="L2206" s="28"/>
      <c r="M2206" s="28"/>
      <c r="N2206" s="28"/>
      <c r="O2206" s="28"/>
      <c r="P2206" s="30"/>
    </row>
    <row r="2207" spans="1:16" ht="19.5" customHeight="1" x14ac:dyDescent="0.2">
      <c r="A2207" s="4" t="s">
        <v>919</v>
      </c>
      <c r="B2207" s="32" t="s">
        <v>72</v>
      </c>
      <c r="C2207" s="28">
        <f>SUM(C2194:C2205)</f>
        <v>0</v>
      </c>
      <c r="D2207" s="28">
        <f t="shared" ref="D2207:P2207" si="1410">SUM(D2194:D2205)</f>
        <v>0</v>
      </c>
      <c r="E2207" s="28">
        <f t="shared" si="1410"/>
        <v>0</v>
      </c>
      <c r="F2207" s="28">
        <f t="shared" si="1410"/>
        <v>83</v>
      </c>
      <c r="G2207" s="28">
        <f t="shared" si="1410"/>
        <v>66</v>
      </c>
      <c r="H2207" s="28">
        <f t="shared" si="1410"/>
        <v>149</v>
      </c>
      <c r="I2207" s="28">
        <f t="shared" si="1410"/>
        <v>149</v>
      </c>
      <c r="J2207" s="28">
        <f t="shared" si="1410"/>
        <v>0</v>
      </c>
      <c r="K2207" s="28">
        <f t="shared" si="1410"/>
        <v>0</v>
      </c>
      <c r="L2207" s="28">
        <f t="shared" si="1410"/>
        <v>0</v>
      </c>
      <c r="M2207" s="28">
        <f t="shared" si="1410"/>
        <v>0</v>
      </c>
      <c r="N2207" s="28">
        <f t="shared" si="1410"/>
        <v>0</v>
      </c>
      <c r="O2207" s="28">
        <f t="shared" si="1410"/>
        <v>0</v>
      </c>
      <c r="P2207" s="28">
        <f t="shared" si="1410"/>
        <v>0</v>
      </c>
    </row>
    <row r="2208" spans="1:16" ht="7" customHeight="1" x14ac:dyDescent="0.2">
      <c r="B2208" s="32"/>
      <c r="C2208" s="28"/>
      <c r="D2208" s="28"/>
      <c r="E2208" s="28"/>
      <c r="F2208" s="28"/>
      <c r="G2208" s="28"/>
      <c r="H2208" s="28"/>
      <c r="I2208" s="28"/>
      <c r="J2208" s="28"/>
      <c r="K2208" s="28"/>
      <c r="L2208" s="28"/>
      <c r="M2208" s="28"/>
      <c r="N2208" s="28"/>
      <c r="O2208" s="28"/>
      <c r="P2208" s="30"/>
    </row>
    <row r="2209" spans="1:16" ht="19.5" customHeight="1" x14ac:dyDescent="0.2">
      <c r="B2209" s="33" t="s">
        <v>40</v>
      </c>
      <c r="C2209" s="34">
        <v>0</v>
      </c>
      <c r="D2209" s="34">
        <v>0</v>
      </c>
      <c r="E2209" s="34">
        <f t="shared" ref="E2209:E2211" si="1411">SUM(C2209:D2209)</f>
        <v>0</v>
      </c>
      <c r="F2209" s="34">
        <v>4</v>
      </c>
      <c r="G2209" s="34">
        <v>3</v>
      </c>
      <c r="H2209" s="34">
        <f t="shared" ref="H2209:H2211" si="1412">SUM(F2209:G2209)</f>
        <v>7</v>
      </c>
      <c r="I2209" s="34">
        <f t="shared" ref="I2209:I2211" si="1413">E2209+H2209</f>
        <v>7</v>
      </c>
      <c r="J2209" s="34">
        <v>0</v>
      </c>
      <c r="K2209" s="34">
        <v>0</v>
      </c>
      <c r="L2209" s="34">
        <f t="shared" ref="L2209:L2211" si="1414">SUM(J2209:K2209)</f>
        <v>0</v>
      </c>
      <c r="M2209" s="34">
        <v>0</v>
      </c>
      <c r="N2209" s="34">
        <v>0</v>
      </c>
      <c r="O2209" s="34">
        <f t="shared" ref="O2209:O2211" si="1415">SUM(M2209:N2209)</f>
        <v>0</v>
      </c>
      <c r="P2209" s="38">
        <f t="shared" ref="P2209:P2211" si="1416">L2209+O2209</f>
        <v>0</v>
      </c>
    </row>
    <row r="2210" spans="1:16" ht="19.5" customHeight="1" x14ac:dyDescent="0.2">
      <c r="B2210" s="27" t="s">
        <v>46</v>
      </c>
      <c r="C2210" s="28">
        <v>0</v>
      </c>
      <c r="D2210" s="28">
        <v>0</v>
      </c>
      <c r="E2210" s="28">
        <f t="shared" si="1411"/>
        <v>0</v>
      </c>
      <c r="F2210" s="28">
        <v>5</v>
      </c>
      <c r="G2210" s="28">
        <v>4</v>
      </c>
      <c r="H2210" s="28">
        <f t="shared" si="1412"/>
        <v>9</v>
      </c>
      <c r="I2210" s="28">
        <f t="shared" si="1413"/>
        <v>9</v>
      </c>
      <c r="J2210" s="28">
        <v>0</v>
      </c>
      <c r="K2210" s="28">
        <v>0</v>
      </c>
      <c r="L2210" s="28">
        <f t="shared" si="1414"/>
        <v>0</v>
      </c>
      <c r="M2210" s="28">
        <v>0</v>
      </c>
      <c r="N2210" s="25">
        <v>0</v>
      </c>
      <c r="O2210" s="28">
        <f t="shared" si="1415"/>
        <v>0</v>
      </c>
      <c r="P2210" s="30">
        <f t="shared" si="1416"/>
        <v>0</v>
      </c>
    </row>
    <row r="2211" spans="1:16" ht="19.5" customHeight="1" x14ac:dyDescent="0.2">
      <c r="B2211" s="27" t="s">
        <v>8</v>
      </c>
      <c r="C2211" s="28">
        <v>0</v>
      </c>
      <c r="D2211" s="28">
        <v>0</v>
      </c>
      <c r="E2211" s="28">
        <f t="shared" si="1411"/>
        <v>0</v>
      </c>
      <c r="F2211" s="28">
        <v>5</v>
      </c>
      <c r="G2211" s="28">
        <v>4</v>
      </c>
      <c r="H2211" s="28">
        <f t="shared" si="1412"/>
        <v>9</v>
      </c>
      <c r="I2211" s="28">
        <f t="shared" si="1413"/>
        <v>9</v>
      </c>
      <c r="J2211" s="28">
        <v>0</v>
      </c>
      <c r="K2211" s="28">
        <v>0</v>
      </c>
      <c r="L2211" s="28">
        <f t="shared" si="1414"/>
        <v>0</v>
      </c>
      <c r="M2211" s="28">
        <v>0</v>
      </c>
      <c r="N2211" s="28">
        <v>0</v>
      </c>
      <c r="O2211" s="28">
        <f t="shared" si="1415"/>
        <v>0</v>
      </c>
      <c r="P2211" s="30">
        <f t="shared" si="1416"/>
        <v>0</v>
      </c>
    </row>
    <row r="2212" spans="1:16" ht="19.5" customHeight="1" x14ac:dyDescent="0.2">
      <c r="B2212" s="32"/>
      <c r="C2212" s="28"/>
      <c r="D2212" s="28"/>
      <c r="E2212" s="28"/>
      <c r="F2212" s="28"/>
      <c r="G2212" s="28"/>
      <c r="H2212" s="28"/>
      <c r="I2212" s="28"/>
      <c r="J2212" s="28"/>
      <c r="K2212" s="28"/>
      <c r="L2212" s="28"/>
      <c r="M2212" s="28"/>
      <c r="N2212" s="28"/>
      <c r="O2212" s="28"/>
      <c r="P2212" s="30"/>
    </row>
    <row r="2213" spans="1:16" ht="19.5" customHeight="1" x14ac:dyDescent="0.2">
      <c r="A2213" s="4" t="s">
        <v>920</v>
      </c>
      <c r="B2213" s="32" t="s">
        <v>74</v>
      </c>
      <c r="C2213" s="28">
        <f>SUM(C2197:C2205,C2209:C2211)</f>
        <v>0</v>
      </c>
      <c r="D2213" s="28">
        <f t="shared" ref="D2213:P2213" si="1417">SUM(D2197:D2205,D2209:D2211)</f>
        <v>0</v>
      </c>
      <c r="E2213" s="28">
        <f t="shared" si="1417"/>
        <v>0</v>
      </c>
      <c r="F2213" s="28">
        <f t="shared" si="1417"/>
        <v>77</v>
      </c>
      <c r="G2213" s="28">
        <f t="shared" si="1417"/>
        <v>59</v>
      </c>
      <c r="H2213" s="28">
        <f t="shared" si="1417"/>
        <v>136</v>
      </c>
      <c r="I2213" s="28">
        <f t="shared" si="1417"/>
        <v>136</v>
      </c>
      <c r="J2213" s="28">
        <f t="shared" si="1417"/>
        <v>0</v>
      </c>
      <c r="K2213" s="28">
        <f t="shared" si="1417"/>
        <v>0</v>
      </c>
      <c r="L2213" s="28">
        <f t="shared" si="1417"/>
        <v>0</v>
      </c>
      <c r="M2213" s="28">
        <f t="shared" si="1417"/>
        <v>0</v>
      </c>
      <c r="N2213" s="28">
        <f t="shared" si="1417"/>
        <v>0</v>
      </c>
      <c r="O2213" s="28">
        <f t="shared" si="1417"/>
        <v>0</v>
      </c>
      <c r="P2213" s="28">
        <f t="shared" si="1417"/>
        <v>0</v>
      </c>
    </row>
    <row r="2214" spans="1:16" ht="7" customHeight="1" x14ac:dyDescent="0.2">
      <c r="B2214" s="39"/>
      <c r="C2214" s="40"/>
      <c r="D2214" s="40"/>
      <c r="E2214" s="40"/>
      <c r="F2214" s="40"/>
      <c r="G2214" s="40"/>
      <c r="H2214" s="40"/>
      <c r="I2214" s="40"/>
      <c r="J2214" s="40"/>
      <c r="K2214" s="40"/>
      <c r="L2214" s="40"/>
      <c r="M2214" s="40"/>
      <c r="N2214" s="40"/>
      <c r="O2214" s="40"/>
      <c r="P2214" s="54"/>
    </row>
    <row r="2215" spans="1:16" ht="19.5" customHeight="1" x14ac:dyDescent="0.2">
      <c r="B2215" s="81" t="str">
        <f>B2161</f>
        <v>令　和　４　年　空　港　管　理　状　況　調　書</v>
      </c>
      <c r="C2215" s="81"/>
      <c r="D2215" s="81"/>
      <c r="E2215" s="81"/>
      <c r="F2215" s="81"/>
      <c r="G2215" s="81"/>
      <c r="H2215" s="81"/>
      <c r="I2215" s="81"/>
      <c r="J2215" s="81"/>
      <c r="K2215" s="81"/>
      <c r="L2215" s="81"/>
      <c r="M2215" s="81"/>
      <c r="N2215" s="81"/>
      <c r="O2215" s="81"/>
      <c r="P2215" s="81"/>
    </row>
    <row r="2216" spans="1:16" ht="19.5" customHeight="1" x14ac:dyDescent="0.2">
      <c r="B2216" s="6" t="s">
        <v>2</v>
      </c>
      <c r="C2216" s="6" t="s">
        <v>113</v>
      </c>
      <c r="D2216" s="43"/>
      <c r="E2216" s="43"/>
      <c r="F2216" s="43"/>
      <c r="G2216" s="43"/>
      <c r="H2216" s="43"/>
      <c r="I2216" s="43"/>
      <c r="J2216" s="43"/>
      <c r="K2216" s="43"/>
      <c r="L2216" s="43"/>
      <c r="M2216" s="43"/>
      <c r="N2216" s="43"/>
      <c r="O2216" s="44"/>
      <c r="P2216" s="44"/>
    </row>
    <row r="2217" spans="1:16" ht="19.5" customHeight="1" x14ac:dyDescent="0.2">
      <c r="B2217" s="10" t="s">
        <v>11</v>
      </c>
      <c r="C2217" s="11"/>
      <c r="D2217" s="12" t="s">
        <v>17</v>
      </c>
      <c r="E2217" s="12"/>
      <c r="F2217" s="82" t="s">
        <v>83</v>
      </c>
      <c r="G2217" s="83"/>
      <c r="H2217" s="83"/>
      <c r="I2217" s="83"/>
      <c r="J2217" s="83"/>
      <c r="K2217" s="83"/>
      <c r="L2217" s="83"/>
      <c r="M2217" s="84"/>
      <c r="N2217" s="82" t="s">
        <v>701</v>
      </c>
      <c r="O2217" s="83"/>
      <c r="P2217" s="85"/>
    </row>
    <row r="2218" spans="1:16" ht="19.5" customHeight="1" x14ac:dyDescent="0.2">
      <c r="B2218" s="13"/>
      <c r="C2218" s="14" t="s">
        <v>23</v>
      </c>
      <c r="D2218" s="14" t="s">
        <v>5</v>
      </c>
      <c r="E2218" s="14" t="s">
        <v>30</v>
      </c>
      <c r="F2218" s="14"/>
      <c r="G2218" s="15" t="s">
        <v>31</v>
      </c>
      <c r="H2218" s="15"/>
      <c r="I2218" s="16"/>
      <c r="J2218" s="14"/>
      <c r="K2218" s="16" t="s">
        <v>26</v>
      </c>
      <c r="L2218" s="16"/>
      <c r="M2218" s="14" t="s">
        <v>14</v>
      </c>
      <c r="N2218" s="17" t="s">
        <v>393</v>
      </c>
      <c r="O2218" s="18" t="s">
        <v>67</v>
      </c>
      <c r="P2218" s="19" t="s">
        <v>69</v>
      </c>
    </row>
    <row r="2219" spans="1:16" ht="19.5" customHeight="1" x14ac:dyDescent="0.2">
      <c r="B2219" s="13" t="s">
        <v>35</v>
      </c>
      <c r="C2219" s="17"/>
      <c r="D2219" s="17"/>
      <c r="E2219" s="17"/>
      <c r="F2219" s="14" t="s">
        <v>36</v>
      </c>
      <c r="G2219" s="14" t="s">
        <v>41</v>
      </c>
      <c r="H2219" s="14" t="s">
        <v>44</v>
      </c>
      <c r="I2219" s="14" t="s">
        <v>38</v>
      </c>
      <c r="J2219" s="14" t="s">
        <v>36</v>
      </c>
      <c r="K2219" s="14" t="s">
        <v>41</v>
      </c>
      <c r="L2219" s="14" t="s">
        <v>38</v>
      </c>
      <c r="M2219" s="17"/>
      <c r="N2219" s="20"/>
      <c r="O2219" s="21"/>
      <c r="P2219" s="22"/>
    </row>
    <row r="2220" spans="1:16" ht="7" customHeight="1" x14ac:dyDescent="0.2">
      <c r="B2220" s="23"/>
      <c r="C2220" s="14"/>
      <c r="D2220" s="14"/>
      <c r="E2220" s="14"/>
      <c r="F2220" s="14"/>
      <c r="G2220" s="14"/>
      <c r="H2220" s="14"/>
      <c r="I2220" s="14"/>
      <c r="J2220" s="14"/>
      <c r="K2220" s="14"/>
      <c r="L2220" s="14"/>
      <c r="M2220" s="14"/>
      <c r="N2220" s="24"/>
      <c r="O2220" s="25"/>
      <c r="P2220" s="26"/>
    </row>
    <row r="2221" spans="1:16" ht="19.5" customHeight="1" x14ac:dyDescent="0.2">
      <c r="B2221" s="27" t="s">
        <v>40</v>
      </c>
      <c r="C2221" s="28">
        <v>0</v>
      </c>
      <c r="D2221" s="28">
        <v>125</v>
      </c>
      <c r="E2221" s="28">
        <f>SUM(C2221:D2221)</f>
        <v>125</v>
      </c>
      <c r="F2221" s="28">
        <v>0</v>
      </c>
      <c r="G2221" s="28">
        <v>0</v>
      </c>
      <c r="H2221" s="28">
        <v>0</v>
      </c>
      <c r="I2221" s="29">
        <f>SUM(F2221:H2221)</f>
        <v>0</v>
      </c>
      <c r="J2221" s="29">
        <v>6294</v>
      </c>
      <c r="K2221" s="29">
        <v>4541</v>
      </c>
      <c r="L2221" s="29">
        <f>SUM(J2221:K2221)</f>
        <v>10835</v>
      </c>
      <c r="M2221" s="29">
        <f>I2221+L2221</f>
        <v>10835</v>
      </c>
      <c r="N2221" s="29">
        <v>128</v>
      </c>
      <c r="O2221" s="29">
        <v>0</v>
      </c>
      <c r="P2221" s="30">
        <f>SUM(N2221:O2221)</f>
        <v>128</v>
      </c>
    </row>
    <row r="2222" spans="1:16" ht="19.5" customHeight="1" x14ac:dyDescent="0.2">
      <c r="B2222" s="27" t="s">
        <v>46</v>
      </c>
      <c r="C2222" s="28">
        <v>0</v>
      </c>
      <c r="D2222" s="28">
        <v>74</v>
      </c>
      <c r="E2222" s="28">
        <f t="shared" ref="E2222:E2232" si="1418">SUM(C2222:D2222)</f>
        <v>74</v>
      </c>
      <c r="F2222" s="28">
        <v>0</v>
      </c>
      <c r="G2222" s="28">
        <v>0</v>
      </c>
      <c r="H2222" s="28">
        <v>0</v>
      </c>
      <c r="I2222" s="29">
        <f t="shared" ref="I2222:I2232" si="1419">SUM(F2222:H2222)</f>
        <v>0</v>
      </c>
      <c r="J2222" s="29">
        <v>2701</v>
      </c>
      <c r="K2222" s="29">
        <v>2607</v>
      </c>
      <c r="L2222" s="29">
        <f t="shared" ref="L2222:L2232" si="1420">SUM(J2222:K2222)</f>
        <v>5308</v>
      </c>
      <c r="M2222" s="29">
        <f t="shared" ref="M2222:M2231" si="1421">I2222+L2222</f>
        <v>5308</v>
      </c>
      <c r="N2222" s="29">
        <v>79</v>
      </c>
      <c r="O2222" s="31">
        <v>0</v>
      </c>
      <c r="P2222" s="30">
        <f t="shared" ref="P2222:P2232" si="1422">SUM(N2222:O2222)</f>
        <v>79</v>
      </c>
    </row>
    <row r="2223" spans="1:16" ht="19.5" customHeight="1" x14ac:dyDescent="0.2">
      <c r="B2223" s="27" t="s">
        <v>8</v>
      </c>
      <c r="C2223" s="28">
        <v>0</v>
      </c>
      <c r="D2223" s="28">
        <v>140</v>
      </c>
      <c r="E2223" s="28">
        <f t="shared" si="1418"/>
        <v>140</v>
      </c>
      <c r="F2223" s="28">
        <v>0</v>
      </c>
      <c r="G2223" s="28">
        <v>0</v>
      </c>
      <c r="H2223" s="28">
        <v>0</v>
      </c>
      <c r="I2223" s="29">
        <f t="shared" si="1419"/>
        <v>0</v>
      </c>
      <c r="J2223" s="29">
        <v>7124</v>
      </c>
      <c r="K2223" s="29">
        <v>7082</v>
      </c>
      <c r="L2223" s="29">
        <f t="shared" si="1420"/>
        <v>14206</v>
      </c>
      <c r="M2223" s="29">
        <f t="shared" si="1421"/>
        <v>14206</v>
      </c>
      <c r="N2223" s="29">
        <v>226</v>
      </c>
      <c r="O2223" s="29">
        <v>0</v>
      </c>
      <c r="P2223" s="30">
        <f t="shared" si="1422"/>
        <v>226</v>
      </c>
    </row>
    <row r="2224" spans="1:16" ht="19.5" customHeight="1" x14ac:dyDescent="0.2">
      <c r="B2224" s="27" t="s">
        <v>50</v>
      </c>
      <c r="C2224" s="28">
        <v>0</v>
      </c>
      <c r="D2224" s="28">
        <v>188</v>
      </c>
      <c r="E2224" s="28">
        <f t="shared" si="1418"/>
        <v>188</v>
      </c>
      <c r="F2224" s="28">
        <v>0</v>
      </c>
      <c r="G2224" s="28">
        <v>0</v>
      </c>
      <c r="H2224" s="28">
        <v>0</v>
      </c>
      <c r="I2224" s="29">
        <f t="shared" si="1419"/>
        <v>0</v>
      </c>
      <c r="J2224" s="28">
        <v>7305</v>
      </c>
      <c r="K2224" s="28">
        <v>8122</v>
      </c>
      <c r="L2224" s="29">
        <f t="shared" si="1420"/>
        <v>15427</v>
      </c>
      <c r="M2224" s="29">
        <f t="shared" si="1421"/>
        <v>15427</v>
      </c>
      <c r="N2224" s="28">
        <v>285</v>
      </c>
      <c r="O2224" s="28">
        <v>0</v>
      </c>
      <c r="P2224" s="30">
        <f t="shared" si="1422"/>
        <v>285</v>
      </c>
    </row>
    <row r="2225" spans="1:16" ht="19.5" customHeight="1" x14ac:dyDescent="0.2">
      <c r="B2225" s="27" t="s">
        <v>51</v>
      </c>
      <c r="C2225" s="28">
        <v>0</v>
      </c>
      <c r="D2225" s="28">
        <v>173</v>
      </c>
      <c r="E2225" s="28">
        <f t="shared" si="1418"/>
        <v>173</v>
      </c>
      <c r="F2225" s="28">
        <v>0</v>
      </c>
      <c r="G2225" s="28">
        <v>0</v>
      </c>
      <c r="H2225" s="28">
        <v>0</v>
      </c>
      <c r="I2225" s="29">
        <f t="shared" si="1419"/>
        <v>0</v>
      </c>
      <c r="J2225" s="28">
        <v>9987</v>
      </c>
      <c r="K2225" s="28">
        <v>9020</v>
      </c>
      <c r="L2225" s="29">
        <f t="shared" si="1420"/>
        <v>19007</v>
      </c>
      <c r="M2225" s="29">
        <f t="shared" si="1421"/>
        <v>19007</v>
      </c>
      <c r="N2225" s="28">
        <v>313</v>
      </c>
      <c r="O2225" s="28">
        <v>0</v>
      </c>
      <c r="P2225" s="30">
        <f t="shared" si="1422"/>
        <v>313</v>
      </c>
    </row>
    <row r="2226" spans="1:16" ht="19.5" customHeight="1" x14ac:dyDescent="0.2">
      <c r="B2226" s="27" t="s">
        <v>53</v>
      </c>
      <c r="C2226" s="28">
        <v>0</v>
      </c>
      <c r="D2226" s="28">
        <v>177</v>
      </c>
      <c r="E2226" s="28">
        <f t="shared" si="1418"/>
        <v>177</v>
      </c>
      <c r="F2226" s="28">
        <v>0</v>
      </c>
      <c r="G2226" s="28">
        <v>0</v>
      </c>
      <c r="H2226" s="28">
        <v>0</v>
      </c>
      <c r="I2226" s="29">
        <f t="shared" si="1419"/>
        <v>0</v>
      </c>
      <c r="J2226" s="28">
        <v>9617</v>
      </c>
      <c r="K2226" s="28">
        <v>9970</v>
      </c>
      <c r="L2226" s="29">
        <f t="shared" si="1420"/>
        <v>19587</v>
      </c>
      <c r="M2226" s="29">
        <f t="shared" si="1421"/>
        <v>19587</v>
      </c>
      <c r="N2226" s="28">
        <v>300</v>
      </c>
      <c r="O2226" s="28">
        <v>0</v>
      </c>
      <c r="P2226" s="30">
        <f t="shared" si="1422"/>
        <v>300</v>
      </c>
    </row>
    <row r="2227" spans="1:16" ht="19.5" customHeight="1" x14ac:dyDescent="0.2">
      <c r="B2227" s="27" t="s">
        <v>58</v>
      </c>
      <c r="C2227" s="28">
        <v>0</v>
      </c>
      <c r="D2227" s="28">
        <v>206</v>
      </c>
      <c r="E2227" s="28">
        <f t="shared" si="1418"/>
        <v>206</v>
      </c>
      <c r="F2227" s="28">
        <v>0</v>
      </c>
      <c r="G2227" s="28">
        <v>0</v>
      </c>
      <c r="H2227" s="28">
        <v>0</v>
      </c>
      <c r="I2227" s="29">
        <f t="shared" si="1419"/>
        <v>0</v>
      </c>
      <c r="J2227" s="28">
        <v>10694</v>
      </c>
      <c r="K2227" s="28">
        <v>11386</v>
      </c>
      <c r="L2227" s="29">
        <f t="shared" si="1420"/>
        <v>22080</v>
      </c>
      <c r="M2227" s="29">
        <f t="shared" si="1421"/>
        <v>22080</v>
      </c>
      <c r="N2227" s="28">
        <v>311</v>
      </c>
      <c r="O2227" s="28">
        <v>0</v>
      </c>
      <c r="P2227" s="30">
        <f t="shared" si="1422"/>
        <v>311</v>
      </c>
    </row>
    <row r="2228" spans="1:16" ht="19.5" customHeight="1" x14ac:dyDescent="0.2">
      <c r="B2228" s="27" t="s">
        <v>4</v>
      </c>
      <c r="C2228" s="28">
        <v>0</v>
      </c>
      <c r="D2228" s="28">
        <v>212</v>
      </c>
      <c r="E2228" s="28">
        <f t="shared" si="1418"/>
        <v>212</v>
      </c>
      <c r="F2228" s="28">
        <v>0</v>
      </c>
      <c r="G2228" s="28">
        <v>0</v>
      </c>
      <c r="H2228" s="28">
        <v>0</v>
      </c>
      <c r="I2228" s="29">
        <f t="shared" si="1419"/>
        <v>0</v>
      </c>
      <c r="J2228" s="28">
        <v>13556</v>
      </c>
      <c r="K2228" s="28">
        <v>13853</v>
      </c>
      <c r="L2228" s="29">
        <f t="shared" si="1420"/>
        <v>27409</v>
      </c>
      <c r="M2228" s="29">
        <f t="shared" si="1421"/>
        <v>27409</v>
      </c>
      <c r="N2228" s="28">
        <v>337</v>
      </c>
      <c r="O2228" s="28">
        <v>0</v>
      </c>
      <c r="P2228" s="30">
        <f t="shared" si="1422"/>
        <v>337</v>
      </c>
    </row>
    <row r="2229" spans="1:16" ht="19.5" customHeight="1" x14ac:dyDescent="0.2">
      <c r="B2229" s="27" t="s">
        <v>59</v>
      </c>
      <c r="C2229" s="28">
        <v>0</v>
      </c>
      <c r="D2229" s="28">
        <v>196</v>
      </c>
      <c r="E2229" s="28">
        <f t="shared" si="1418"/>
        <v>196</v>
      </c>
      <c r="F2229" s="28">
        <v>0</v>
      </c>
      <c r="G2229" s="28">
        <v>0</v>
      </c>
      <c r="H2229" s="28">
        <v>0</v>
      </c>
      <c r="I2229" s="29">
        <f t="shared" si="1419"/>
        <v>0</v>
      </c>
      <c r="J2229" s="28">
        <v>11268</v>
      </c>
      <c r="K2229" s="28">
        <v>11867</v>
      </c>
      <c r="L2229" s="29">
        <f t="shared" si="1420"/>
        <v>23135</v>
      </c>
      <c r="M2229" s="29">
        <f t="shared" si="1421"/>
        <v>23135</v>
      </c>
      <c r="N2229" s="28">
        <v>349</v>
      </c>
      <c r="O2229" s="28">
        <v>0</v>
      </c>
      <c r="P2229" s="30">
        <f t="shared" si="1422"/>
        <v>349</v>
      </c>
    </row>
    <row r="2230" spans="1:16" ht="19.5" customHeight="1" x14ac:dyDescent="0.2">
      <c r="B2230" s="27" t="s">
        <v>25</v>
      </c>
      <c r="C2230" s="28">
        <v>1</v>
      </c>
      <c r="D2230" s="28">
        <v>163</v>
      </c>
      <c r="E2230" s="28">
        <f t="shared" si="1418"/>
        <v>164</v>
      </c>
      <c r="F2230" s="28">
        <v>0</v>
      </c>
      <c r="G2230" s="28">
        <v>0</v>
      </c>
      <c r="H2230" s="28">
        <v>0</v>
      </c>
      <c r="I2230" s="29">
        <f t="shared" si="1419"/>
        <v>0</v>
      </c>
      <c r="J2230" s="28">
        <v>13166</v>
      </c>
      <c r="K2230" s="28">
        <v>13161</v>
      </c>
      <c r="L2230" s="29">
        <f t="shared" si="1420"/>
        <v>26327</v>
      </c>
      <c r="M2230" s="29">
        <f t="shared" si="1421"/>
        <v>26327</v>
      </c>
      <c r="N2230" s="28">
        <v>315</v>
      </c>
      <c r="O2230" s="28">
        <v>0</v>
      </c>
      <c r="P2230" s="30">
        <f t="shared" si="1422"/>
        <v>315</v>
      </c>
    </row>
    <row r="2231" spans="1:16" ht="19.5" customHeight="1" x14ac:dyDescent="0.2">
      <c r="B2231" s="27" t="s">
        <v>19</v>
      </c>
      <c r="C2231" s="28">
        <v>0</v>
      </c>
      <c r="D2231" s="28">
        <v>157</v>
      </c>
      <c r="E2231" s="28">
        <f t="shared" si="1418"/>
        <v>157</v>
      </c>
      <c r="F2231" s="28">
        <v>0</v>
      </c>
      <c r="G2231" s="28">
        <v>0</v>
      </c>
      <c r="H2231" s="28">
        <v>0</v>
      </c>
      <c r="I2231" s="29">
        <f t="shared" si="1419"/>
        <v>0</v>
      </c>
      <c r="J2231" s="28">
        <v>13927</v>
      </c>
      <c r="K2231" s="28">
        <v>13660</v>
      </c>
      <c r="L2231" s="29">
        <f t="shared" si="1420"/>
        <v>27587</v>
      </c>
      <c r="M2231" s="29">
        <f t="shared" si="1421"/>
        <v>27587</v>
      </c>
      <c r="N2231" s="28">
        <v>305</v>
      </c>
      <c r="O2231" s="28">
        <v>0</v>
      </c>
      <c r="P2231" s="30">
        <f t="shared" si="1422"/>
        <v>305</v>
      </c>
    </row>
    <row r="2232" spans="1:16" ht="19.5" customHeight="1" x14ac:dyDescent="0.2">
      <c r="B2232" s="27" t="s">
        <v>66</v>
      </c>
      <c r="C2232" s="28">
        <v>0</v>
      </c>
      <c r="D2232" s="28">
        <v>149</v>
      </c>
      <c r="E2232" s="28">
        <f t="shared" si="1418"/>
        <v>149</v>
      </c>
      <c r="F2232" s="28">
        <v>0</v>
      </c>
      <c r="G2232" s="28">
        <v>0</v>
      </c>
      <c r="H2232" s="28">
        <v>0</v>
      </c>
      <c r="I2232" s="29">
        <f t="shared" si="1419"/>
        <v>0</v>
      </c>
      <c r="J2232" s="28">
        <v>10533</v>
      </c>
      <c r="K2232" s="28">
        <v>12931</v>
      </c>
      <c r="L2232" s="29">
        <f t="shared" si="1420"/>
        <v>23464</v>
      </c>
      <c r="M2232" s="29">
        <f>I2232+L2232</f>
        <v>23464</v>
      </c>
      <c r="N2232" s="28">
        <v>131</v>
      </c>
      <c r="O2232" s="28">
        <v>0</v>
      </c>
      <c r="P2232" s="30">
        <f t="shared" si="1422"/>
        <v>131</v>
      </c>
    </row>
    <row r="2233" spans="1:16" ht="19.5" customHeight="1" x14ac:dyDescent="0.2">
      <c r="B2233" s="32"/>
      <c r="C2233" s="28"/>
      <c r="D2233" s="28"/>
      <c r="E2233" s="28"/>
      <c r="F2233" s="28"/>
      <c r="G2233" s="28"/>
      <c r="H2233" s="28"/>
      <c r="I2233" s="28"/>
      <c r="J2233" s="28"/>
      <c r="K2233" s="28"/>
      <c r="L2233" s="28"/>
      <c r="M2233" s="28"/>
      <c r="N2233" s="28"/>
      <c r="O2233" s="25"/>
      <c r="P2233" s="30"/>
    </row>
    <row r="2234" spans="1:16" ht="19.5" customHeight="1" x14ac:dyDescent="0.2">
      <c r="A2234" s="4" t="s">
        <v>921</v>
      </c>
      <c r="B2234" s="32" t="s">
        <v>72</v>
      </c>
      <c r="C2234" s="28">
        <f>SUM(C2221:C2232)</f>
        <v>1</v>
      </c>
      <c r="D2234" s="28">
        <f t="shared" ref="D2234:P2234" si="1423">SUM(D2221:D2232)</f>
        <v>1960</v>
      </c>
      <c r="E2234" s="28">
        <f t="shared" si="1423"/>
        <v>1961</v>
      </c>
      <c r="F2234" s="28">
        <f t="shared" si="1423"/>
        <v>0</v>
      </c>
      <c r="G2234" s="28">
        <f t="shared" si="1423"/>
        <v>0</v>
      </c>
      <c r="H2234" s="28">
        <f t="shared" si="1423"/>
        <v>0</v>
      </c>
      <c r="I2234" s="28">
        <f t="shared" si="1423"/>
        <v>0</v>
      </c>
      <c r="J2234" s="28">
        <f t="shared" si="1423"/>
        <v>116172</v>
      </c>
      <c r="K2234" s="28">
        <f t="shared" si="1423"/>
        <v>118200</v>
      </c>
      <c r="L2234" s="28">
        <f t="shared" si="1423"/>
        <v>234372</v>
      </c>
      <c r="M2234" s="28">
        <f t="shared" si="1423"/>
        <v>234372</v>
      </c>
      <c r="N2234" s="28">
        <f t="shared" si="1423"/>
        <v>3079</v>
      </c>
      <c r="O2234" s="28">
        <f t="shared" si="1423"/>
        <v>0</v>
      </c>
      <c r="P2234" s="28">
        <f t="shared" si="1423"/>
        <v>3079</v>
      </c>
    </row>
    <row r="2235" spans="1:16" ht="7" customHeight="1" x14ac:dyDescent="0.2">
      <c r="B2235" s="32"/>
      <c r="C2235" s="28"/>
      <c r="D2235" s="28"/>
      <c r="E2235" s="28"/>
      <c r="F2235" s="28"/>
      <c r="G2235" s="28"/>
      <c r="H2235" s="28"/>
      <c r="I2235" s="28"/>
      <c r="J2235" s="28"/>
      <c r="K2235" s="28"/>
      <c r="L2235" s="28"/>
      <c r="M2235" s="28"/>
      <c r="N2235" s="28"/>
      <c r="O2235" s="28"/>
      <c r="P2235" s="30"/>
    </row>
    <row r="2236" spans="1:16" ht="19.5" customHeight="1" x14ac:dyDescent="0.2">
      <c r="B2236" s="33" t="s">
        <v>40</v>
      </c>
      <c r="C2236" s="34">
        <v>0</v>
      </c>
      <c r="D2236" s="34">
        <v>142</v>
      </c>
      <c r="E2236" s="35">
        <f t="shared" ref="E2236:E2238" si="1424">SUM(C2236:D2236)</f>
        <v>142</v>
      </c>
      <c r="F2236" s="34">
        <v>0</v>
      </c>
      <c r="G2236" s="34">
        <v>0</v>
      </c>
      <c r="H2236" s="34">
        <v>0</v>
      </c>
      <c r="I2236" s="36">
        <f t="shared" ref="I2236:I2238" si="1425">SUM(F2236:H2236)</f>
        <v>0</v>
      </c>
      <c r="J2236" s="37">
        <v>10697</v>
      </c>
      <c r="K2236" s="37">
        <v>8561</v>
      </c>
      <c r="L2236" s="37">
        <f>SUM(J2236:K2236)</f>
        <v>19258</v>
      </c>
      <c r="M2236" s="37">
        <f>I2236+L2236</f>
        <v>19258</v>
      </c>
      <c r="N2236" s="37">
        <v>135</v>
      </c>
      <c r="O2236" s="37">
        <v>0</v>
      </c>
      <c r="P2236" s="38">
        <f>SUM(N2236:O2236)</f>
        <v>135</v>
      </c>
    </row>
    <row r="2237" spans="1:16" ht="19.5" customHeight="1" x14ac:dyDescent="0.2">
      <c r="B2237" s="27" t="s">
        <v>46</v>
      </c>
      <c r="C2237" s="28">
        <v>0</v>
      </c>
      <c r="D2237" s="28">
        <v>155</v>
      </c>
      <c r="E2237" s="28">
        <f t="shared" si="1424"/>
        <v>155</v>
      </c>
      <c r="F2237" s="28">
        <v>0</v>
      </c>
      <c r="G2237" s="28">
        <v>0</v>
      </c>
      <c r="H2237" s="28">
        <v>0</v>
      </c>
      <c r="I2237" s="29">
        <f t="shared" si="1425"/>
        <v>0</v>
      </c>
      <c r="J2237" s="29">
        <v>9819</v>
      </c>
      <c r="K2237" s="29">
        <v>9970</v>
      </c>
      <c r="L2237" s="29">
        <f>SUM(J2237:K2237)</f>
        <v>19789</v>
      </c>
      <c r="M2237" s="29">
        <f>I2237+L2237</f>
        <v>19789</v>
      </c>
      <c r="N2237" s="29">
        <v>186</v>
      </c>
      <c r="O2237" s="31">
        <v>0</v>
      </c>
      <c r="P2237" s="30">
        <f>SUM(N2237:O2237)</f>
        <v>186</v>
      </c>
    </row>
    <row r="2238" spans="1:16" ht="19.5" customHeight="1" x14ac:dyDescent="0.2">
      <c r="B2238" s="27" t="s">
        <v>8</v>
      </c>
      <c r="C2238" s="28">
        <v>0</v>
      </c>
      <c r="D2238" s="28">
        <v>238</v>
      </c>
      <c r="E2238" s="28">
        <f t="shared" si="1424"/>
        <v>238</v>
      </c>
      <c r="F2238" s="28">
        <v>0</v>
      </c>
      <c r="G2238" s="28">
        <v>0</v>
      </c>
      <c r="H2238" s="28">
        <v>0</v>
      </c>
      <c r="I2238" s="29">
        <f t="shared" si="1425"/>
        <v>0</v>
      </c>
      <c r="J2238" s="29">
        <v>13705</v>
      </c>
      <c r="K2238" s="29">
        <v>13880</v>
      </c>
      <c r="L2238" s="29">
        <f>SUM(J2238:K2238)</f>
        <v>27585</v>
      </c>
      <c r="M2238" s="29">
        <f>I2238+L2238</f>
        <v>27585</v>
      </c>
      <c r="N2238" s="29">
        <v>327</v>
      </c>
      <c r="O2238" s="31">
        <v>0</v>
      </c>
      <c r="P2238" s="30">
        <f>SUM(N2238:O2238)</f>
        <v>327</v>
      </c>
    </row>
    <row r="2239" spans="1:16" ht="19.5" customHeight="1" x14ac:dyDescent="0.2">
      <c r="B2239" s="32"/>
      <c r="C2239" s="28"/>
      <c r="D2239" s="28"/>
      <c r="E2239" s="28"/>
      <c r="F2239" s="28"/>
      <c r="G2239" s="28"/>
      <c r="H2239" s="28"/>
      <c r="I2239" s="28"/>
      <c r="J2239" s="28"/>
      <c r="K2239" s="28"/>
      <c r="L2239" s="28"/>
      <c r="M2239" s="28"/>
      <c r="N2239" s="28"/>
      <c r="O2239" s="28"/>
      <c r="P2239" s="30"/>
    </row>
    <row r="2240" spans="1:16" ht="19.5" customHeight="1" x14ac:dyDescent="0.2">
      <c r="A2240" s="4" t="s">
        <v>922</v>
      </c>
      <c r="B2240" s="32" t="s">
        <v>74</v>
      </c>
      <c r="C2240" s="28">
        <f>SUM(C2224:C2232,C2236:C2238)</f>
        <v>1</v>
      </c>
      <c r="D2240" s="28">
        <f t="shared" ref="D2240:P2240" si="1426">SUM(D2224:D2232,D2236:D2238)</f>
        <v>2156</v>
      </c>
      <c r="E2240" s="28">
        <f t="shared" si="1426"/>
        <v>2157</v>
      </c>
      <c r="F2240" s="28">
        <f t="shared" si="1426"/>
        <v>0</v>
      </c>
      <c r="G2240" s="28">
        <f t="shared" si="1426"/>
        <v>0</v>
      </c>
      <c r="H2240" s="28">
        <f t="shared" si="1426"/>
        <v>0</v>
      </c>
      <c r="I2240" s="28">
        <f t="shared" si="1426"/>
        <v>0</v>
      </c>
      <c r="J2240" s="28">
        <f t="shared" si="1426"/>
        <v>134274</v>
      </c>
      <c r="K2240" s="28">
        <f t="shared" si="1426"/>
        <v>136381</v>
      </c>
      <c r="L2240" s="28">
        <f t="shared" si="1426"/>
        <v>270655</v>
      </c>
      <c r="M2240" s="28">
        <f t="shared" si="1426"/>
        <v>270655</v>
      </c>
      <c r="N2240" s="28">
        <f t="shared" si="1426"/>
        <v>3294</v>
      </c>
      <c r="O2240" s="28">
        <f t="shared" si="1426"/>
        <v>0</v>
      </c>
      <c r="P2240" s="28">
        <f t="shared" si="1426"/>
        <v>3294</v>
      </c>
    </row>
    <row r="2241" spans="2:16" ht="7" customHeight="1" x14ac:dyDescent="0.2">
      <c r="B2241" s="39"/>
      <c r="C2241" s="40"/>
      <c r="D2241" s="40"/>
      <c r="E2241" s="40"/>
      <c r="F2241" s="40"/>
      <c r="G2241" s="40"/>
      <c r="H2241" s="40"/>
      <c r="I2241" s="40"/>
      <c r="J2241" s="40"/>
      <c r="K2241" s="40"/>
      <c r="L2241" s="40"/>
      <c r="M2241" s="40"/>
      <c r="N2241" s="40"/>
      <c r="O2241" s="41"/>
      <c r="P2241" s="42"/>
    </row>
    <row r="2242" spans="2:16" ht="19.5" customHeight="1" x14ac:dyDescent="0.2">
      <c r="B2242" s="43"/>
      <c r="C2242" s="43"/>
      <c r="D2242" s="43"/>
      <c r="E2242" s="43"/>
      <c r="F2242" s="43"/>
      <c r="G2242" s="43"/>
      <c r="H2242" s="43"/>
      <c r="I2242" s="43"/>
      <c r="J2242" s="43"/>
      <c r="K2242" s="43"/>
      <c r="L2242" s="43"/>
      <c r="M2242" s="43"/>
      <c r="N2242" s="43"/>
      <c r="O2242" s="44"/>
      <c r="P2242" s="44"/>
    </row>
    <row r="2243" spans="2:16" ht="19.5" customHeight="1" x14ac:dyDescent="0.2">
      <c r="B2243" s="43"/>
      <c r="C2243" s="43"/>
      <c r="D2243" s="43"/>
      <c r="E2243" s="43"/>
      <c r="F2243" s="43"/>
      <c r="G2243" s="43"/>
      <c r="H2243" s="43"/>
      <c r="I2243" s="43"/>
      <c r="J2243" s="43"/>
      <c r="K2243" s="43"/>
      <c r="L2243" s="43"/>
      <c r="M2243" s="43"/>
      <c r="N2243" s="43"/>
      <c r="O2243" s="44"/>
      <c r="P2243" s="44"/>
    </row>
    <row r="2244" spans="2:16" ht="19.5" customHeight="1" x14ac:dyDescent="0.2">
      <c r="B2244" s="10" t="s">
        <v>11</v>
      </c>
      <c r="C2244" s="11"/>
      <c r="D2244" s="12"/>
      <c r="E2244" s="12"/>
      <c r="F2244" s="12" t="s">
        <v>85</v>
      </c>
      <c r="G2244" s="12"/>
      <c r="H2244" s="12"/>
      <c r="I2244" s="12"/>
      <c r="J2244" s="11"/>
      <c r="K2244" s="12"/>
      <c r="L2244" s="12"/>
      <c r="M2244" s="12" t="s">
        <v>77</v>
      </c>
      <c r="N2244" s="12"/>
      <c r="O2244" s="45"/>
      <c r="P2244" s="46"/>
    </row>
    <row r="2245" spans="2:16" ht="19.5" customHeight="1" x14ac:dyDescent="0.2">
      <c r="B2245" s="47"/>
      <c r="C2245" s="14"/>
      <c r="D2245" s="16" t="s">
        <v>31</v>
      </c>
      <c r="E2245" s="16"/>
      <c r="F2245" s="14"/>
      <c r="G2245" s="16" t="s">
        <v>26</v>
      </c>
      <c r="H2245" s="16"/>
      <c r="I2245" s="14" t="s">
        <v>69</v>
      </c>
      <c r="J2245" s="14"/>
      <c r="K2245" s="16" t="s">
        <v>31</v>
      </c>
      <c r="L2245" s="16"/>
      <c r="M2245" s="14"/>
      <c r="N2245" s="16" t="s">
        <v>26</v>
      </c>
      <c r="O2245" s="48"/>
      <c r="P2245" s="49" t="s">
        <v>14</v>
      </c>
    </row>
    <row r="2246" spans="2:16" ht="19.5" customHeight="1" x14ac:dyDescent="0.2">
      <c r="B2246" s="50" t="s">
        <v>35</v>
      </c>
      <c r="C2246" s="14" t="s">
        <v>76</v>
      </c>
      <c r="D2246" s="14" t="s">
        <v>60</v>
      </c>
      <c r="E2246" s="14" t="s">
        <v>38</v>
      </c>
      <c r="F2246" s="14" t="s">
        <v>76</v>
      </c>
      <c r="G2246" s="14" t="s">
        <v>60</v>
      </c>
      <c r="H2246" s="14" t="s">
        <v>38</v>
      </c>
      <c r="I2246" s="17"/>
      <c r="J2246" s="14" t="s">
        <v>76</v>
      </c>
      <c r="K2246" s="14" t="s">
        <v>60</v>
      </c>
      <c r="L2246" s="14" t="s">
        <v>38</v>
      </c>
      <c r="M2246" s="14" t="s">
        <v>76</v>
      </c>
      <c r="N2246" s="14" t="s">
        <v>60</v>
      </c>
      <c r="O2246" s="51" t="s">
        <v>38</v>
      </c>
      <c r="P2246" s="52"/>
    </row>
    <row r="2247" spans="2:16" ht="7" customHeight="1" x14ac:dyDescent="0.2">
      <c r="B2247" s="53"/>
      <c r="C2247" s="14"/>
      <c r="D2247" s="14"/>
      <c r="E2247" s="14"/>
      <c r="F2247" s="14"/>
      <c r="G2247" s="14"/>
      <c r="H2247" s="14"/>
      <c r="I2247" s="14"/>
      <c r="J2247" s="14"/>
      <c r="K2247" s="14"/>
      <c r="L2247" s="14"/>
      <c r="M2247" s="14"/>
      <c r="N2247" s="14"/>
      <c r="O2247" s="51"/>
      <c r="P2247" s="49"/>
    </row>
    <row r="2248" spans="2:16" ht="19.5" customHeight="1" x14ac:dyDescent="0.2">
      <c r="B2248" s="27" t="s">
        <v>40</v>
      </c>
      <c r="C2248" s="28">
        <v>0</v>
      </c>
      <c r="D2248" s="28">
        <v>0</v>
      </c>
      <c r="E2248" s="28">
        <f>SUM(C2248:D2248)</f>
        <v>0</v>
      </c>
      <c r="F2248" s="28">
        <v>10</v>
      </c>
      <c r="G2248" s="28">
        <v>7</v>
      </c>
      <c r="H2248" s="28">
        <f>SUM(F2248:G2248)</f>
        <v>17</v>
      </c>
      <c r="I2248" s="28">
        <f>E2248+H2248</f>
        <v>17</v>
      </c>
      <c r="J2248" s="28">
        <v>0</v>
      </c>
      <c r="K2248" s="28">
        <v>0</v>
      </c>
      <c r="L2248" s="28">
        <f>SUM(J2248:K2248)</f>
        <v>0</v>
      </c>
      <c r="M2248" s="28">
        <v>0</v>
      </c>
      <c r="N2248" s="28">
        <v>0</v>
      </c>
      <c r="O2248" s="28">
        <f>SUM(M2248:N2248)</f>
        <v>0</v>
      </c>
      <c r="P2248" s="30">
        <f>L2248+O2248</f>
        <v>0</v>
      </c>
    </row>
    <row r="2249" spans="2:16" ht="19.5" customHeight="1" x14ac:dyDescent="0.2">
      <c r="B2249" s="27" t="s">
        <v>46</v>
      </c>
      <c r="C2249" s="28">
        <v>0</v>
      </c>
      <c r="D2249" s="28">
        <v>0</v>
      </c>
      <c r="E2249" s="28">
        <f t="shared" ref="E2249:E2259" si="1427">SUM(C2249:D2249)</f>
        <v>0</v>
      </c>
      <c r="F2249" s="28">
        <v>8</v>
      </c>
      <c r="G2249" s="28">
        <v>8</v>
      </c>
      <c r="H2249" s="28">
        <f t="shared" ref="H2249:H2259" si="1428">SUM(F2249:G2249)</f>
        <v>16</v>
      </c>
      <c r="I2249" s="28">
        <f>E2249+H2249</f>
        <v>16</v>
      </c>
      <c r="J2249" s="28">
        <v>0</v>
      </c>
      <c r="K2249" s="28">
        <v>0</v>
      </c>
      <c r="L2249" s="28">
        <f t="shared" ref="L2249:L2259" si="1429">SUM(J2249:K2249)</f>
        <v>0</v>
      </c>
      <c r="M2249" s="28">
        <v>0</v>
      </c>
      <c r="N2249" s="25">
        <v>0</v>
      </c>
      <c r="O2249" s="28">
        <f t="shared" ref="O2249:O2259" si="1430">SUM(M2249:N2249)</f>
        <v>0</v>
      </c>
      <c r="P2249" s="30">
        <f t="shared" ref="P2249:P2259" si="1431">L2249+O2249</f>
        <v>0</v>
      </c>
    </row>
    <row r="2250" spans="2:16" ht="19.5" customHeight="1" x14ac:dyDescent="0.2">
      <c r="B2250" s="27" t="s">
        <v>8</v>
      </c>
      <c r="C2250" s="28">
        <v>0</v>
      </c>
      <c r="D2250" s="28">
        <v>0</v>
      </c>
      <c r="E2250" s="28">
        <f t="shared" si="1427"/>
        <v>0</v>
      </c>
      <c r="F2250" s="28">
        <v>16</v>
      </c>
      <c r="G2250" s="28">
        <v>14</v>
      </c>
      <c r="H2250" s="28">
        <f t="shared" si="1428"/>
        <v>30</v>
      </c>
      <c r="I2250" s="28">
        <f>E2250+H2250</f>
        <v>30</v>
      </c>
      <c r="J2250" s="28">
        <v>0</v>
      </c>
      <c r="K2250" s="28">
        <v>0</v>
      </c>
      <c r="L2250" s="28">
        <f t="shared" si="1429"/>
        <v>0</v>
      </c>
      <c r="M2250" s="28">
        <v>0</v>
      </c>
      <c r="N2250" s="28">
        <v>0</v>
      </c>
      <c r="O2250" s="28">
        <f t="shared" si="1430"/>
        <v>0</v>
      </c>
      <c r="P2250" s="30">
        <f t="shared" si="1431"/>
        <v>0</v>
      </c>
    </row>
    <row r="2251" spans="2:16" ht="19.5" customHeight="1" x14ac:dyDescent="0.2">
      <c r="B2251" s="27" t="s">
        <v>50</v>
      </c>
      <c r="C2251" s="28">
        <v>0</v>
      </c>
      <c r="D2251" s="28">
        <v>0</v>
      </c>
      <c r="E2251" s="28">
        <f t="shared" si="1427"/>
        <v>0</v>
      </c>
      <c r="F2251" s="28">
        <v>13</v>
      </c>
      <c r="G2251" s="28">
        <v>13</v>
      </c>
      <c r="H2251" s="28">
        <f t="shared" si="1428"/>
        <v>26</v>
      </c>
      <c r="I2251" s="28">
        <f t="shared" ref="I2251:I2259" si="1432">E2251+H2251</f>
        <v>26</v>
      </c>
      <c r="J2251" s="28">
        <v>0</v>
      </c>
      <c r="K2251" s="28">
        <v>0</v>
      </c>
      <c r="L2251" s="28">
        <f t="shared" si="1429"/>
        <v>0</v>
      </c>
      <c r="M2251" s="28">
        <v>0</v>
      </c>
      <c r="N2251" s="28">
        <v>0</v>
      </c>
      <c r="O2251" s="28">
        <f t="shared" si="1430"/>
        <v>0</v>
      </c>
      <c r="P2251" s="30">
        <f t="shared" si="1431"/>
        <v>0</v>
      </c>
    </row>
    <row r="2252" spans="2:16" ht="19.5" customHeight="1" x14ac:dyDescent="0.2">
      <c r="B2252" s="27" t="s">
        <v>51</v>
      </c>
      <c r="C2252" s="28">
        <v>0</v>
      </c>
      <c r="D2252" s="28">
        <v>0</v>
      </c>
      <c r="E2252" s="28">
        <f t="shared" si="1427"/>
        <v>0</v>
      </c>
      <c r="F2252" s="28">
        <v>13</v>
      </c>
      <c r="G2252" s="28">
        <v>9</v>
      </c>
      <c r="H2252" s="28">
        <f t="shared" si="1428"/>
        <v>22</v>
      </c>
      <c r="I2252" s="28">
        <f t="shared" si="1432"/>
        <v>22</v>
      </c>
      <c r="J2252" s="28">
        <v>0</v>
      </c>
      <c r="K2252" s="28">
        <v>0</v>
      </c>
      <c r="L2252" s="28">
        <f t="shared" si="1429"/>
        <v>0</v>
      </c>
      <c r="M2252" s="28">
        <v>0</v>
      </c>
      <c r="N2252" s="28">
        <v>0</v>
      </c>
      <c r="O2252" s="28">
        <f t="shared" si="1430"/>
        <v>0</v>
      </c>
      <c r="P2252" s="30">
        <f t="shared" si="1431"/>
        <v>0</v>
      </c>
    </row>
    <row r="2253" spans="2:16" ht="19.5" customHeight="1" x14ac:dyDescent="0.2">
      <c r="B2253" s="27" t="s">
        <v>53</v>
      </c>
      <c r="C2253" s="28">
        <v>0</v>
      </c>
      <c r="D2253" s="28">
        <v>0</v>
      </c>
      <c r="E2253" s="28">
        <f t="shared" si="1427"/>
        <v>0</v>
      </c>
      <c r="F2253" s="28">
        <v>22</v>
      </c>
      <c r="G2253" s="28">
        <v>12</v>
      </c>
      <c r="H2253" s="28">
        <f t="shared" si="1428"/>
        <v>34</v>
      </c>
      <c r="I2253" s="28">
        <f t="shared" si="1432"/>
        <v>34</v>
      </c>
      <c r="J2253" s="28">
        <v>0</v>
      </c>
      <c r="K2253" s="28">
        <v>0</v>
      </c>
      <c r="L2253" s="28">
        <f t="shared" si="1429"/>
        <v>0</v>
      </c>
      <c r="M2253" s="28">
        <v>0</v>
      </c>
      <c r="N2253" s="28">
        <v>0</v>
      </c>
      <c r="O2253" s="28">
        <f t="shared" si="1430"/>
        <v>0</v>
      </c>
      <c r="P2253" s="30">
        <f t="shared" si="1431"/>
        <v>0</v>
      </c>
    </row>
    <row r="2254" spans="2:16" ht="19.5" customHeight="1" x14ac:dyDescent="0.2">
      <c r="B2254" s="27" t="s">
        <v>58</v>
      </c>
      <c r="C2254" s="28">
        <v>0</v>
      </c>
      <c r="D2254" s="28">
        <v>0</v>
      </c>
      <c r="E2254" s="28">
        <f t="shared" si="1427"/>
        <v>0</v>
      </c>
      <c r="F2254" s="28">
        <v>24</v>
      </c>
      <c r="G2254" s="28">
        <v>13</v>
      </c>
      <c r="H2254" s="28">
        <f t="shared" si="1428"/>
        <v>37</v>
      </c>
      <c r="I2254" s="28">
        <f t="shared" si="1432"/>
        <v>37</v>
      </c>
      <c r="J2254" s="28">
        <v>0</v>
      </c>
      <c r="K2254" s="28">
        <v>0</v>
      </c>
      <c r="L2254" s="28">
        <f t="shared" si="1429"/>
        <v>0</v>
      </c>
      <c r="M2254" s="28">
        <v>0</v>
      </c>
      <c r="N2254" s="28">
        <v>0</v>
      </c>
      <c r="O2254" s="28">
        <f t="shared" si="1430"/>
        <v>0</v>
      </c>
      <c r="P2254" s="30">
        <f t="shared" si="1431"/>
        <v>0</v>
      </c>
    </row>
    <row r="2255" spans="2:16" ht="19.5" customHeight="1" x14ac:dyDescent="0.2">
      <c r="B2255" s="27" t="s">
        <v>4</v>
      </c>
      <c r="C2255" s="28">
        <v>0</v>
      </c>
      <c r="D2255" s="28">
        <v>0</v>
      </c>
      <c r="E2255" s="28">
        <f t="shared" si="1427"/>
        <v>0</v>
      </c>
      <c r="F2255" s="28">
        <v>35</v>
      </c>
      <c r="G2255" s="28">
        <v>13</v>
      </c>
      <c r="H2255" s="28">
        <f t="shared" si="1428"/>
        <v>48</v>
      </c>
      <c r="I2255" s="28">
        <f t="shared" si="1432"/>
        <v>48</v>
      </c>
      <c r="J2255" s="28">
        <v>0</v>
      </c>
      <c r="K2255" s="28">
        <v>0</v>
      </c>
      <c r="L2255" s="28">
        <f t="shared" si="1429"/>
        <v>0</v>
      </c>
      <c r="M2255" s="28">
        <v>0</v>
      </c>
      <c r="N2255" s="28">
        <v>0</v>
      </c>
      <c r="O2255" s="28">
        <f t="shared" si="1430"/>
        <v>0</v>
      </c>
      <c r="P2255" s="30">
        <f t="shared" si="1431"/>
        <v>0</v>
      </c>
    </row>
    <row r="2256" spans="2:16" ht="19.5" customHeight="1" x14ac:dyDescent="0.2">
      <c r="B2256" s="27" t="s">
        <v>59</v>
      </c>
      <c r="C2256" s="28">
        <v>0</v>
      </c>
      <c r="D2256" s="28">
        <v>0</v>
      </c>
      <c r="E2256" s="28">
        <f t="shared" si="1427"/>
        <v>0</v>
      </c>
      <c r="F2256" s="28">
        <v>22</v>
      </c>
      <c r="G2256" s="28">
        <v>11</v>
      </c>
      <c r="H2256" s="28">
        <f t="shared" si="1428"/>
        <v>33</v>
      </c>
      <c r="I2256" s="28">
        <f t="shared" si="1432"/>
        <v>33</v>
      </c>
      <c r="J2256" s="28">
        <v>0</v>
      </c>
      <c r="K2256" s="28">
        <v>0</v>
      </c>
      <c r="L2256" s="28">
        <f t="shared" si="1429"/>
        <v>0</v>
      </c>
      <c r="M2256" s="28">
        <v>0</v>
      </c>
      <c r="N2256" s="28">
        <v>0</v>
      </c>
      <c r="O2256" s="28">
        <f t="shared" si="1430"/>
        <v>0</v>
      </c>
      <c r="P2256" s="30">
        <f t="shared" si="1431"/>
        <v>0</v>
      </c>
    </row>
    <row r="2257" spans="1:16" ht="19.5" customHeight="1" x14ac:dyDescent="0.2">
      <c r="B2257" s="27" t="s">
        <v>25</v>
      </c>
      <c r="C2257" s="28">
        <v>0</v>
      </c>
      <c r="D2257" s="28">
        <v>0</v>
      </c>
      <c r="E2257" s="28">
        <f t="shared" si="1427"/>
        <v>0</v>
      </c>
      <c r="F2257" s="28">
        <v>31</v>
      </c>
      <c r="G2257" s="28">
        <v>13</v>
      </c>
      <c r="H2257" s="28">
        <f t="shared" si="1428"/>
        <v>44</v>
      </c>
      <c r="I2257" s="28">
        <f t="shared" si="1432"/>
        <v>44</v>
      </c>
      <c r="J2257" s="28">
        <v>0</v>
      </c>
      <c r="K2257" s="28">
        <v>0</v>
      </c>
      <c r="L2257" s="28">
        <f t="shared" si="1429"/>
        <v>0</v>
      </c>
      <c r="M2257" s="28">
        <v>0</v>
      </c>
      <c r="N2257" s="28">
        <v>0</v>
      </c>
      <c r="O2257" s="28">
        <f t="shared" si="1430"/>
        <v>0</v>
      </c>
      <c r="P2257" s="30">
        <f t="shared" si="1431"/>
        <v>0</v>
      </c>
    </row>
    <row r="2258" spans="1:16" ht="19.5" customHeight="1" x14ac:dyDescent="0.2">
      <c r="B2258" s="27" t="s">
        <v>19</v>
      </c>
      <c r="C2258" s="28">
        <v>0</v>
      </c>
      <c r="D2258" s="28">
        <v>0</v>
      </c>
      <c r="E2258" s="28">
        <f t="shared" si="1427"/>
        <v>0</v>
      </c>
      <c r="F2258" s="28">
        <v>25</v>
      </c>
      <c r="G2258" s="28">
        <v>14</v>
      </c>
      <c r="H2258" s="28">
        <f t="shared" si="1428"/>
        <v>39</v>
      </c>
      <c r="I2258" s="28">
        <f t="shared" si="1432"/>
        <v>39</v>
      </c>
      <c r="J2258" s="28">
        <v>0</v>
      </c>
      <c r="K2258" s="28">
        <v>0</v>
      </c>
      <c r="L2258" s="28">
        <f t="shared" si="1429"/>
        <v>0</v>
      </c>
      <c r="M2258" s="28">
        <v>0</v>
      </c>
      <c r="N2258" s="28">
        <v>0</v>
      </c>
      <c r="O2258" s="28">
        <f t="shared" si="1430"/>
        <v>0</v>
      </c>
      <c r="P2258" s="30">
        <f t="shared" si="1431"/>
        <v>0</v>
      </c>
    </row>
    <row r="2259" spans="1:16" ht="19.5" customHeight="1" x14ac:dyDescent="0.2">
      <c r="B2259" s="27" t="s">
        <v>66</v>
      </c>
      <c r="C2259" s="28">
        <v>0</v>
      </c>
      <c r="D2259" s="28">
        <v>0</v>
      </c>
      <c r="E2259" s="28">
        <f t="shared" si="1427"/>
        <v>0</v>
      </c>
      <c r="F2259" s="28">
        <v>30</v>
      </c>
      <c r="G2259" s="28">
        <v>17</v>
      </c>
      <c r="H2259" s="28">
        <f t="shared" si="1428"/>
        <v>47</v>
      </c>
      <c r="I2259" s="28">
        <f t="shared" si="1432"/>
        <v>47</v>
      </c>
      <c r="J2259" s="28">
        <v>0</v>
      </c>
      <c r="K2259" s="28">
        <v>0</v>
      </c>
      <c r="L2259" s="28">
        <f t="shared" si="1429"/>
        <v>0</v>
      </c>
      <c r="M2259" s="28">
        <v>0</v>
      </c>
      <c r="N2259" s="28">
        <v>0</v>
      </c>
      <c r="O2259" s="28">
        <f t="shared" si="1430"/>
        <v>0</v>
      </c>
      <c r="P2259" s="30">
        <f t="shared" si="1431"/>
        <v>0</v>
      </c>
    </row>
    <row r="2260" spans="1:16" ht="19.5" customHeight="1" x14ac:dyDescent="0.2">
      <c r="B2260" s="32"/>
      <c r="C2260" s="28"/>
      <c r="D2260" s="28"/>
      <c r="E2260" s="28"/>
      <c r="F2260" s="28"/>
      <c r="G2260" s="28"/>
      <c r="H2260" s="28"/>
      <c r="I2260" s="28"/>
      <c r="J2260" s="28"/>
      <c r="K2260" s="28"/>
      <c r="L2260" s="28"/>
      <c r="M2260" s="28"/>
      <c r="N2260" s="28"/>
      <c r="O2260" s="28"/>
      <c r="P2260" s="30"/>
    </row>
    <row r="2261" spans="1:16" ht="19.5" customHeight="1" x14ac:dyDescent="0.2">
      <c r="A2261" s="4" t="s">
        <v>923</v>
      </c>
      <c r="B2261" s="32" t="s">
        <v>72</v>
      </c>
      <c r="C2261" s="28">
        <f>SUM(C2248:C2259)</f>
        <v>0</v>
      </c>
      <c r="D2261" s="28">
        <f t="shared" ref="D2261:P2261" si="1433">SUM(D2248:D2259)</f>
        <v>0</v>
      </c>
      <c r="E2261" s="28">
        <f t="shared" si="1433"/>
        <v>0</v>
      </c>
      <c r="F2261" s="28">
        <f t="shared" si="1433"/>
        <v>249</v>
      </c>
      <c r="G2261" s="28">
        <f t="shared" si="1433"/>
        <v>144</v>
      </c>
      <c r="H2261" s="28">
        <f t="shared" si="1433"/>
        <v>393</v>
      </c>
      <c r="I2261" s="28">
        <f t="shared" si="1433"/>
        <v>393</v>
      </c>
      <c r="J2261" s="28">
        <f t="shared" si="1433"/>
        <v>0</v>
      </c>
      <c r="K2261" s="28">
        <f t="shared" si="1433"/>
        <v>0</v>
      </c>
      <c r="L2261" s="28">
        <f t="shared" si="1433"/>
        <v>0</v>
      </c>
      <c r="M2261" s="28">
        <f t="shared" si="1433"/>
        <v>0</v>
      </c>
      <c r="N2261" s="28">
        <f t="shared" si="1433"/>
        <v>0</v>
      </c>
      <c r="O2261" s="28">
        <f t="shared" si="1433"/>
        <v>0</v>
      </c>
      <c r="P2261" s="28">
        <f t="shared" si="1433"/>
        <v>0</v>
      </c>
    </row>
    <row r="2262" spans="1:16" ht="7" customHeight="1" x14ac:dyDescent="0.2">
      <c r="B2262" s="32"/>
      <c r="C2262" s="28"/>
      <c r="D2262" s="28"/>
      <c r="E2262" s="28"/>
      <c r="F2262" s="28"/>
      <c r="G2262" s="28"/>
      <c r="H2262" s="28"/>
      <c r="I2262" s="28"/>
      <c r="J2262" s="28"/>
      <c r="K2262" s="28"/>
      <c r="L2262" s="28"/>
      <c r="M2262" s="28"/>
      <c r="N2262" s="28"/>
      <c r="O2262" s="28"/>
      <c r="P2262" s="30"/>
    </row>
    <row r="2263" spans="1:16" ht="19.5" customHeight="1" x14ac:dyDescent="0.2">
      <c r="B2263" s="33" t="s">
        <v>40</v>
      </c>
      <c r="C2263" s="34">
        <v>0</v>
      </c>
      <c r="D2263" s="34">
        <v>0</v>
      </c>
      <c r="E2263" s="34">
        <f t="shared" ref="E2263:E2265" si="1434">SUM(C2263:D2263)</f>
        <v>0</v>
      </c>
      <c r="F2263" s="34">
        <v>26</v>
      </c>
      <c r="G2263" s="34">
        <v>14</v>
      </c>
      <c r="H2263" s="34">
        <f t="shared" ref="H2263:H2265" si="1435">SUM(F2263:G2263)</f>
        <v>40</v>
      </c>
      <c r="I2263" s="34">
        <f t="shared" ref="I2263:I2265" si="1436">E2263+H2263</f>
        <v>40</v>
      </c>
      <c r="J2263" s="34">
        <v>0</v>
      </c>
      <c r="K2263" s="34">
        <v>0</v>
      </c>
      <c r="L2263" s="34">
        <f t="shared" ref="L2263:L2265" si="1437">SUM(J2263:K2263)</f>
        <v>0</v>
      </c>
      <c r="M2263" s="34">
        <v>0</v>
      </c>
      <c r="N2263" s="34">
        <v>0</v>
      </c>
      <c r="O2263" s="34">
        <f t="shared" ref="O2263:O2265" si="1438">SUM(M2263:N2263)</f>
        <v>0</v>
      </c>
      <c r="P2263" s="38">
        <f t="shared" ref="P2263:P2265" si="1439">L2263+O2263</f>
        <v>0</v>
      </c>
    </row>
    <row r="2264" spans="1:16" ht="19.5" customHeight="1" x14ac:dyDescent="0.2">
      <c r="B2264" s="27" t="s">
        <v>46</v>
      </c>
      <c r="C2264" s="28">
        <v>0</v>
      </c>
      <c r="D2264" s="28">
        <v>0</v>
      </c>
      <c r="E2264" s="28">
        <f t="shared" si="1434"/>
        <v>0</v>
      </c>
      <c r="F2264" s="28">
        <v>24</v>
      </c>
      <c r="G2264" s="28">
        <v>11</v>
      </c>
      <c r="H2264" s="28">
        <f t="shared" si="1435"/>
        <v>35</v>
      </c>
      <c r="I2264" s="28">
        <f t="shared" si="1436"/>
        <v>35</v>
      </c>
      <c r="J2264" s="28">
        <v>0</v>
      </c>
      <c r="K2264" s="28">
        <v>0</v>
      </c>
      <c r="L2264" s="28">
        <f t="shared" si="1437"/>
        <v>0</v>
      </c>
      <c r="M2264" s="28">
        <v>0</v>
      </c>
      <c r="N2264" s="25">
        <v>0</v>
      </c>
      <c r="O2264" s="28">
        <f t="shared" si="1438"/>
        <v>0</v>
      </c>
      <c r="P2264" s="30">
        <f t="shared" si="1439"/>
        <v>0</v>
      </c>
    </row>
    <row r="2265" spans="1:16" ht="19.5" customHeight="1" x14ac:dyDescent="0.2">
      <c r="B2265" s="27" t="s">
        <v>8</v>
      </c>
      <c r="C2265" s="28">
        <v>0</v>
      </c>
      <c r="D2265" s="28">
        <v>0</v>
      </c>
      <c r="E2265" s="28">
        <f t="shared" si="1434"/>
        <v>0</v>
      </c>
      <c r="F2265" s="28">
        <v>26</v>
      </c>
      <c r="G2265" s="28">
        <v>11</v>
      </c>
      <c r="H2265" s="28">
        <f t="shared" si="1435"/>
        <v>37</v>
      </c>
      <c r="I2265" s="28">
        <f t="shared" si="1436"/>
        <v>37</v>
      </c>
      <c r="J2265" s="28">
        <v>0</v>
      </c>
      <c r="K2265" s="28">
        <v>0</v>
      </c>
      <c r="L2265" s="28">
        <f t="shared" si="1437"/>
        <v>0</v>
      </c>
      <c r="M2265" s="28">
        <v>0</v>
      </c>
      <c r="N2265" s="28">
        <v>0</v>
      </c>
      <c r="O2265" s="28">
        <f t="shared" si="1438"/>
        <v>0</v>
      </c>
      <c r="P2265" s="30">
        <f t="shared" si="1439"/>
        <v>0</v>
      </c>
    </row>
    <row r="2266" spans="1:16" ht="19.5" customHeight="1" x14ac:dyDescent="0.2">
      <c r="B2266" s="32"/>
      <c r="C2266" s="28"/>
      <c r="D2266" s="28"/>
      <c r="E2266" s="28"/>
      <c r="F2266" s="28"/>
      <c r="G2266" s="28"/>
      <c r="H2266" s="28"/>
      <c r="I2266" s="28"/>
      <c r="J2266" s="28"/>
      <c r="K2266" s="28"/>
      <c r="L2266" s="28"/>
      <c r="M2266" s="28"/>
      <c r="N2266" s="28"/>
      <c r="O2266" s="28"/>
      <c r="P2266" s="30"/>
    </row>
    <row r="2267" spans="1:16" ht="19.5" customHeight="1" x14ac:dyDescent="0.2">
      <c r="A2267" s="4" t="s">
        <v>924</v>
      </c>
      <c r="B2267" s="32" t="s">
        <v>74</v>
      </c>
      <c r="C2267" s="28">
        <f>SUM(C2251:C2259,C2263:C2265)</f>
        <v>0</v>
      </c>
      <c r="D2267" s="28">
        <f t="shared" ref="D2267:P2267" si="1440">SUM(D2251:D2259,D2263:D2265)</f>
        <v>0</v>
      </c>
      <c r="E2267" s="28">
        <f t="shared" si="1440"/>
        <v>0</v>
      </c>
      <c r="F2267" s="28">
        <f t="shared" si="1440"/>
        <v>291</v>
      </c>
      <c r="G2267" s="28">
        <f t="shared" si="1440"/>
        <v>151</v>
      </c>
      <c r="H2267" s="28">
        <f t="shared" si="1440"/>
        <v>442</v>
      </c>
      <c r="I2267" s="28">
        <f t="shared" si="1440"/>
        <v>442</v>
      </c>
      <c r="J2267" s="28">
        <f t="shared" si="1440"/>
        <v>0</v>
      </c>
      <c r="K2267" s="28">
        <f t="shared" si="1440"/>
        <v>0</v>
      </c>
      <c r="L2267" s="28">
        <f t="shared" si="1440"/>
        <v>0</v>
      </c>
      <c r="M2267" s="28">
        <f t="shared" si="1440"/>
        <v>0</v>
      </c>
      <c r="N2267" s="28">
        <f t="shared" si="1440"/>
        <v>0</v>
      </c>
      <c r="O2267" s="28">
        <f t="shared" si="1440"/>
        <v>0</v>
      </c>
      <c r="P2267" s="28">
        <f t="shared" si="1440"/>
        <v>0</v>
      </c>
    </row>
    <row r="2268" spans="1:16" ht="7" customHeight="1" x14ac:dyDescent="0.2">
      <c r="B2268" s="39"/>
      <c r="C2268" s="40"/>
      <c r="D2268" s="40"/>
      <c r="E2268" s="40"/>
      <c r="F2268" s="40"/>
      <c r="G2268" s="40"/>
      <c r="H2268" s="40"/>
      <c r="I2268" s="40"/>
      <c r="J2268" s="40"/>
      <c r="K2268" s="40"/>
      <c r="L2268" s="40"/>
      <c r="M2268" s="40"/>
      <c r="N2268" s="40"/>
      <c r="O2268" s="40"/>
      <c r="P2268" s="54"/>
    </row>
    <row r="2269" spans="1:16" ht="19.5" customHeight="1" x14ac:dyDescent="0.2">
      <c r="B2269" s="81" t="str">
        <f>B2215</f>
        <v>令　和　４　年　空　港　管　理　状　況　調　書</v>
      </c>
      <c r="C2269" s="81"/>
      <c r="D2269" s="81"/>
      <c r="E2269" s="81"/>
      <c r="F2269" s="81"/>
      <c r="G2269" s="81"/>
      <c r="H2269" s="81"/>
      <c r="I2269" s="81"/>
      <c r="J2269" s="81"/>
      <c r="K2269" s="81"/>
      <c r="L2269" s="81"/>
      <c r="M2269" s="81"/>
      <c r="N2269" s="81"/>
      <c r="O2269" s="81"/>
      <c r="P2269" s="81"/>
    </row>
    <row r="2270" spans="1:16" ht="19.5" customHeight="1" x14ac:dyDescent="0.2">
      <c r="B2270" s="6" t="s">
        <v>2</v>
      </c>
      <c r="C2270" s="6" t="s">
        <v>722</v>
      </c>
      <c r="D2270" s="43"/>
      <c r="E2270" s="43"/>
      <c r="F2270" s="43"/>
      <c r="G2270" s="43"/>
      <c r="H2270" s="43"/>
      <c r="I2270" s="43"/>
      <c r="J2270" s="43"/>
      <c r="K2270" s="43"/>
      <c r="L2270" s="43"/>
      <c r="M2270" s="43"/>
      <c r="N2270" s="43"/>
      <c r="O2270" s="44"/>
      <c r="P2270" s="44"/>
    </row>
    <row r="2271" spans="1:16" ht="19.5" customHeight="1" x14ac:dyDescent="0.2">
      <c r="B2271" s="10" t="s">
        <v>11</v>
      </c>
      <c r="C2271" s="11"/>
      <c r="D2271" s="12" t="s">
        <v>17</v>
      </c>
      <c r="E2271" s="12"/>
      <c r="F2271" s="82" t="s">
        <v>83</v>
      </c>
      <c r="G2271" s="83"/>
      <c r="H2271" s="83"/>
      <c r="I2271" s="83"/>
      <c r="J2271" s="83"/>
      <c r="K2271" s="83"/>
      <c r="L2271" s="83"/>
      <c r="M2271" s="84"/>
      <c r="N2271" s="82" t="s">
        <v>701</v>
      </c>
      <c r="O2271" s="83"/>
      <c r="P2271" s="85"/>
    </row>
    <row r="2272" spans="1:16" ht="19.5" customHeight="1" x14ac:dyDescent="0.2">
      <c r="B2272" s="13"/>
      <c r="C2272" s="14" t="s">
        <v>23</v>
      </c>
      <c r="D2272" s="14" t="s">
        <v>5</v>
      </c>
      <c r="E2272" s="14" t="s">
        <v>30</v>
      </c>
      <c r="F2272" s="14"/>
      <c r="G2272" s="15" t="s">
        <v>31</v>
      </c>
      <c r="H2272" s="15"/>
      <c r="I2272" s="16"/>
      <c r="J2272" s="14"/>
      <c r="K2272" s="16" t="s">
        <v>26</v>
      </c>
      <c r="L2272" s="16"/>
      <c r="M2272" s="14" t="s">
        <v>14</v>
      </c>
      <c r="N2272" s="17" t="s">
        <v>393</v>
      </c>
      <c r="O2272" s="18" t="s">
        <v>67</v>
      </c>
      <c r="P2272" s="19" t="s">
        <v>69</v>
      </c>
    </row>
    <row r="2273" spans="1:16" ht="19.5" customHeight="1" x14ac:dyDescent="0.2">
      <c r="B2273" s="13" t="s">
        <v>35</v>
      </c>
      <c r="C2273" s="17"/>
      <c r="D2273" s="17"/>
      <c r="E2273" s="17"/>
      <c r="F2273" s="14" t="s">
        <v>36</v>
      </c>
      <c r="G2273" s="14" t="s">
        <v>41</v>
      </c>
      <c r="H2273" s="14" t="s">
        <v>44</v>
      </c>
      <c r="I2273" s="14" t="s">
        <v>38</v>
      </c>
      <c r="J2273" s="14" t="s">
        <v>36</v>
      </c>
      <c r="K2273" s="14" t="s">
        <v>41</v>
      </c>
      <c r="L2273" s="14" t="s">
        <v>38</v>
      </c>
      <c r="M2273" s="17"/>
      <c r="N2273" s="20"/>
      <c r="O2273" s="21"/>
      <c r="P2273" s="22"/>
    </row>
    <row r="2274" spans="1:16" ht="7" customHeight="1" x14ac:dyDescent="0.2">
      <c r="B2274" s="23"/>
      <c r="C2274" s="14"/>
      <c r="D2274" s="14"/>
      <c r="E2274" s="14"/>
      <c r="F2274" s="14"/>
      <c r="G2274" s="14"/>
      <c r="H2274" s="14"/>
      <c r="I2274" s="14"/>
      <c r="J2274" s="14"/>
      <c r="K2274" s="14"/>
      <c r="L2274" s="14"/>
      <c r="M2274" s="14"/>
      <c r="N2274" s="24"/>
      <c r="O2274" s="25"/>
      <c r="P2274" s="26"/>
    </row>
    <row r="2275" spans="1:16" ht="19.5" customHeight="1" x14ac:dyDescent="0.2">
      <c r="B2275" s="27" t="s">
        <v>40</v>
      </c>
      <c r="C2275" s="28">
        <v>0</v>
      </c>
      <c r="D2275" s="28">
        <v>291</v>
      </c>
      <c r="E2275" s="28">
        <f>SUM(C2275:D2275)</f>
        <v>291</v>
      </c>
      <c r="F2275" s="28">
        <v>0</v>
      </c>
      <c r="G2275" s="28">
        <v>0</v>
      </c>
      <c r="H2275" s="28">
        <v>0</v>
      </c>
      <c r="I2275" s="29">
        <f>SUM(F2275:H2275)</f>
        <v>0</v>
      </c>
      <c r="J2275" s="29">
        <v>4316</v>
      </c>
      <c r="K2275" s="29">
        <v>4460</v>
      </c>
      <c r="L2275" s="29">
        <f>SUM(J2275:K2275)</f>
        <v>8776</v>
      </c>
      <c r="M2275" s="29">
        <f>I2275+L2275</f>
        <v>8776</v>
      </c>
      <c r="N2275" s="29">
        <v>310</v>
      </c>
      <c r="O2275" s="29">
        <v>0</v>
      </c>
      <c r="P2275" s="30">
        <f>SUM(N2275:O2275)</f>
        <v>310</v>
      </c>
    </row>
    <row r="2276" spans="1:16" ht="19.5" customHeight="1" x14ac:dyDescent="0.2">
      <c r="B2276" s="27" t="s">
        <v>46</v>
      </c>
      <c r="C2276" s="28">
        <v>0</v>
      </c>
      <c r="D2276" s="28">
        <v>288</v>
      </c>
      <c r="E2276" s="28">
        <f t="shared" ref="E2276:E2286" si="1441">SUM(C2276:D2276)</f>
        <v>288</v>
      </c>
      <c r="F2276" s="28">
        <v>0</v>
      </c>
      <c r="G2276" s="28">
        <v>0</v>
      </c>
      <c r="H2276" s="28">
        <v>0</v>
      </c>
      <c r="I2276" s="29">
        <f t="shared" ref="I2276:I2286" si="1442">SUM(F2276:H2276)</f>
        <v>0</v>
      </c>
      <c r="J2276" s="29">
        <v>2165</v>
      </c>
      <c r="K2276" s="29">
        <v>2288</v>
      </c>
      <c r="L2276" s="29">
        <f t="shared" ref="L2276:L2286" si="1443">SUM(J2276:K2276)</f>
        <v>4453</v>
      </c>
      <c r="M2276" s="29">
        <f t="shared" ref="M2276:M2285" si="1444">I2276+L2276</f>
        <v>4453</v>
      </c>
      <c r="N2276" s="29">
        <v>262</v>
      </c>
      <c r="O2276" s="31">
        <v>0</v>
      </c>
      <c r="P2276" s="30">
        <f t="shared" ref="P2276:P2286" si="1445">SUM(N2276:O2276)</f>
        <v>262</v>
      </c>
    </row>
    <row r="2277" spans="1:16" ht="19.5" customHeight="1" x14ac:dyDescent="0.2">
      <c r="B2277" s="27" t="s">
        <v>8</v>
      </c>
      <c r="C2277" s="28">
        <v>0</v>
      </c>
      <c r="D2277" s="28">
        <v>331</v>
      </c>
      <c r="E2277" s="28">
        <f t="shared" si="1441"/>
        <v>331</v>
      </c>
      <c r="F2277" s="28">
        <v>0</v>
      </c>
      <c r="G2277" s="28">
        <v>0</v>
      </c>
      <c r="H2277" s="28">
        <v>0</v>
      </c>
      <c r="I2277" s="29">
        <f t="shared" si="1442"/>
        <v>0</v>
      </c>
      <c r="J2277" s="29">
        <v>4741</v>
      </c>
      <c r="K2277" s="29">
        <v>4805</v>
      </c>
      <c r="L2277" s="29">
        <f t="shared" si="1443"/>
        <v>9546</v>
      </c>
      <c r="M2277" s="29">
        <f t="shared" si="1444"/>
        <v>9546</v>
      </c>
      <c r="N2277" s="29">
        <v>306</v>
      </c>
      <c r="O2277" s="29">
        <v>0</v>
      </c>
      <c r="P2277" s="30">
        <f t="shared" si="1445"/>
        <v>306</v>
      </c>
    </row>
    <row r="2278" spans="1:16" ht="19.5" customHeight="1" x14ac:dyDescent="0.2">
      <c r="B2278" s="27" t="s">
        <v>50</v>
      </c>
      <c r="C2278" s="28">
        <v>0</v>
      </c>
      <c r="D2278" s="28">
        <v>315</v>
      </c>
      <c r="E2278" s="28">
        <f t="shared" si="1441"/>
        <v>315</v>
      </c>
      <c r="F2278" s="28">
        <v>0</v>
      </c>
      <c r="G2278" s="28">
        <v>0</v>
      </c>
      <c r="H2278" s="28">
        <v>0</v>
      </c>
      <c r="I2278" s="29">
        <f t="shared" si="1442"/>
        <v>0</v>
      </c>
      <c r="J2278" s="28">
        <v>5597</v>
      </c>
      <c r="K2278" s="28">
        <v>5706</v>
      </c>
      <c r="L2278" s="29">
        <f t="shared" si="1443"/>
        <v>11303</v>
      </c>
      <c r="M2278" s="29">
        <f t="shared" si="1444"/>
        <v>11303</v>
      </c>
      <c r="N2278" s="28">
        <v>328</v>
      </c>
      <c r="O2278" s="28">
        <v>0</v>
      </c>
      <c r="P2278" s="30">
        <f t="shared" si="1445"/>
        <v>328</v>
      </c>
    </row>
    <row r="2279" spans="1:16" ht="19.5" customHeight="1" x14ac:dyDescent="0.2">
      <c r="B2279" s="27" t="s">
        <v>51</v>
      </c>
      <c r="C2279" s="28">
        <v>0</v>
      </c>
      <c r="D2279" s="28">
        <v>352</v>
      </c>
      <c r="E2279" s="28">
        <f t="shared" si="1441"/>
        <v>352</v>
      </c>
      <c r="F2279" s="28">
        <v>0</v>
      </c>
      <c r="G2279" s="28">
        <v>0</v>
      </c>
      <c r="H2279" s="28">
        <v>0</v>
      </c>
      <c r="I2279" s="29">
        <f t="shared" si="1442"/>
        <v>0</v>
      </c>
      <c r="J2279" s="28">
        <v>6515</v>
      </c>
      <c r="K2279" s="28">
        <v>6772</v>
      </c>
      <c r="L2279" s="29">
        <f t="shared" si="1443"/>
        <v>13287</v>
      </c>
      <c r="M2279" s="29">
        <f t="shared" si="1444"/>
        <v>13287</v>
      </c>
      <c r="N2279" s="28">
        <v>434</v>
      </c>
      <c r="O2279" s="28">
        <v>0</v>
      </c>
      <c r="P2279" s="30">
        <f t="shared" si="1445"/>
        <v>434</v>
      </c>
    </row>
    <row r="2280" spans="1:16" ht="19.5" customHeight="1" x14ac:dyDescent="0.2">
      <c r="B2280" s="27" t="s">
        <v>53</v>
      </c>
      <c r="C2280" s="28">
        <v>0</v>
      </c>
      <c r="D2280" s="28">
        <v>351</v>
      </c>
      <c r="E2280" s="28">
        <f t="shared" si="1441"/>
        <v>351</v>
      </c>
      <c r="F2280" s="28">
        <v>0</v>
      </c>
      <c r="G2280" s="28">
        <v>0</v>
      </c>
      <c r="H2280" s="28">
        <v>0</v>
      </c>
      <c r="I2280" s="29">
        <f t="shared" si="1442"/>
        <v>0</v>
      </c>
      <c r="J2280" s="28">
        <v>6601</v>
      </c>
      <c r="K2280" s="28">
        <v>6431</v>
      </c>
      <c r="L2280" s="29">
        <f t="shared" si="1443"/>
        <v>13032</v>
      </c>
      <c r="M2280" s="29">
        <f t="shared" si="1444"/>
        <v>13032</v>
      </c>
      <c r="N2280" s="28">
        <v>297</v>
      </c>
      <c r="O2280" s="28">
        <v>0</v>
      </c>
      <c r="P2280" s="30">
        <f t="shared" si="1445"/>
        <v>297</v>
      </c>
    </row>
    <row r="2281" spans="1:16" ht="19.5" customHeight="1" x14ac:dyDescent="0.2">
      <c r="B2281" s="27" t="s">
        <v>58</v>
      </c>
      <c r="C2281" s="28">
        <v>0</v>
      </c>
      <c r="D2281" s="28">
        <v>298</v>
      </c>
      <c r="E2281" s="28">
        <f t="shared" si="1441"/>
        <v>298</v>
      </c>
      <c r="F2281" s="28">
        <v>0</v>
      </c>
      <c r="G2281" s="28">
        <v>0</v>
      </c>
      <c r="H2281" s="28">
        <v>0</v>
      </c>
      <c r="I2281" s="29">
        <f t="shared" si="1442"/>
        <v>0</v>
      </c>
      <c r="J2281" s="28">
        <v>7568</v>
      </c>
      <c r="K2281" s="28">
        <v>7592</v>
      </c>
      <c r="L2281" s="29">
        <f t="shared" si="1443"/>
        <v>15160</v>
      </c>
      <c r="M2281" s="29">
        <f t="shared" si="1444"/>
        <v>15160</v>
      </c>
      <c r="N2281" s="28">
        <v>325</v>
      </c>
      <c r="O2281" s="28">
        <v>0</v>
      </c>
      <c r="P2281" s="30">
        <f t="shared" si="1445"/>
        <v>325</v>
      </c>
    </row>
    <row r="2282" spans="1:16" ht="19.5" customHeight="1" x14ac:dyDescent="0.2">
      <c r="B2282" s="27" t="s">
        <v>4</v>
      </c>
      <c r="C2282" s="28">
        <v>0</v>
      </c>
      <c r="D2282" s="28">
        <v>340</v>
      </c>
      <c r="E2282" s="28">
        <f t="shared" si="1441"/>
        <v>340</v>
      </c>
      <c r="F2282" s="28">
        <v>0</v>
      </c>
      <c r="G2282" s="28">
        <v>0</v>
      </c>
      <c r="H2282" s="28">
        <v>0</v>
      </c>
      <c r="I2282" s="29">
        <f t="shared" si="1442"/>
        <v>0</v>
      </c>
      <c r="J2282" s="28">
        <v>7922</v>
      </c>
      <c r="K2282" s="28">
        <v>8258</v>
      </c>
      <c r="L2282" s="29">
        <f t="shared" si="1443"/>
        <v>16180</v>
      </c>
      <c r="M2282" s="29">
        <f t="shared" si="1444"/>
        <v>16180</v>
      </c>
      <c r="N2282" s="28">
        <v>340</v>
      </c>
      <c r="O2282" s="28">
        <v>0</v>
      </c>
      <c r="P2282" s="30">
        <f t="shared" si="1445"/>
        <v>340</v>
      </c>
    </row>
    <row r="2283" spans="1:16" ht="19.5" customHeight="1" x14ac:dyDescent="0.2">
      <c r="B2283" s="27" t="s">
        <v>59</v>
      </c>
      <c r="C2283" s="28">
        <v>0</v>
      </c>
      <c r="D2283" s="28">
        <v>341</v>
      </c>
      <c r="E2283" s="28">
        <f t="shared" si="1441"/>
        <v>341</v>
      </c>
      <c r="F2283" s="28">
        <v>0</v>
      </c>
      <c r="G2283" s="28">
        <v>0</v>
      </c>
      <c r="H2283" s="28">
        <v>0</v>
      </c>
      <c r="I2283" s="29">
        <f t="shared" si="1442"/>
        <v>0</v>
      </c>
      <c r="J2283" s="28">
        <v>7202</v>
      </c>
      <c r="K2283" s="28">
        <v>7008</v>
      </c>
      <c r="L2283" s="29">
        <f t="shared" si="1443"/>
        <v>14210</v>
      </c>
      <c r="M2283" s="29">
        <f t="shared" si="1444"/>
        <v>14210</v>
      </c>
      <c r="N2283" s="28">
        <v>376</v>
      </c>
      <c r="O2283" s="28">
        <v>0</v>
      </c>
      <c r="P2283" s="30">
        <f t="shared" si="1445"/>
        <v>376</v>
      </c>
    </row>
    <row r="2284" spans="1:16" ht="19.5" customHeight="1" x14ac:dyDescent="0.2">
      <c r="B2284" s="27" t="s">
        <v>25</v>
      </c>
      <c r="C2284" s="28">
        <v>0</v>
      </c>
      <c r="D2284" s="28">
        <v>344</v>
      </c>
      <c r="E2284" s="28">
        <f t="shared" si="1441"/>
        <v>344</v>
      </c>
      <c r="F2284" s="28">
        <v>0</v>
      </c>
      <c r="G2284" s="28">
        <v>0</v>
      </c>
      <c r="H2284" s="28">
        <v>0</v>
      </c>
      <c r="I2284" s="29">
        <f t="shared" si="1442"/>
        <v>0</v>
      </c>
      <c r="J2284" s="28">
        <v>8859</v>
      </c>
      <c r="K2284" s="28">
        <v>9075</v>
      </c>
      <c r="L2284" s="29">
        <f t="shared" si="1443"/>
        <v>17934</v>
      </c>
      <c r="M2284" s="29">
        <f t="shared" si="1444"/>
        <v>17934</v>
      </c>
      <c r="N2284" s="28">
        <v>421</v>
      </c>
      <c r="O2284" s="28">
        <v>0</v>
      </c>
      <c r="P2284" s="30">
        <f t="shared" si="1445"/>
        <v>421</v>
      </c>
    </row>
    <row r="2285" spans="1:16" ht="19.5" customHeight="1" x14ac:dyDescent="0.2">
      <c r="B2285" s="27" t="s">
        <v>19</v>
      </c>
      <c r="C2285" s="28">
        <v>0</v>
      </c>
      <c r="D2285" s="28">
        <v>319</v>
      </c>
      <c r="E2285" s="28">
        <f t="shared" si="1441"/>
        <v>319</v>
      </c>
      <c r="F2285" s="28">
        <v>0</v>
      </c>
      <c r="G2285" s="28">
        <v>0</v>
      </c>
      <c r="H2285" s="28">
        <v>0</v>
      </c>
      <c r="I2285" s="29">
        <f t="shared" si="1442"/>
        <v>0</v>
      </c>
      <c r="J2285" s="28">
        <v>9579</v>
      </c>
      <c r="K2285" s="28">
        <v>9631</v>
      </c>
      <c r="L2285" s="29">
        <f t="shared" si="1443"/>
        <v>19210</v>
      </c>
      <c r="M2285" s="29">
        <f t="shared" si="1444"/>
        <v>19210</v>
      </c>
      <c r="N2285" s="28">
        <v>445</v>
      </c>
      <c r="O2285" s="28">
        <v>0</v>
      </c>
      <c r="P2285" s="30">
        <f t="shared" si="1445"/>
        <v>445</v>
      </c>
    </row>
    <row r="2286" spans="1:16" ht="19.5" customHeight="1" x14ac:dyDescent="0.2">
      <c r="B2286" s="27" t="s">
        <v>66</v>
      </c>
      <c r="C2286" s="28">
        <v>0</v>
      </c>
      <c r="D2286" s="28">
        <v>301</v>
      </c>
      <c r="E2286" s="28">
        <f t="shared" si="1441"/>
        <v>301</v>
      </c>
      <c r="F2286" s="28">
        <v>0</v>
      </c>
      <c r="G2286" s="28">
        <v>0</v>
      </c>
      <c r="H2286" s="28">
        <v>0</v>
      </c>
      <c r="I2286" s="29">
        <f t="shared" si="1442"/>
        <v>0</v>
      </c>
      <c r="J2286" s="28">
        <v>7378</v>
      </c>
      <c r="K2286" s="28">
        <v>7414</v>
      </c>
      <c r="L2286" s="29">
        <f t="shared" si="1443"/>
        <v>14792</v>
      </c>
      <c r="M2286" s="29">
        <f>I2286+L2286</f>
        <v>14792</v>
      </c>
      <c r="N2286" s="28">
        <v>393</v>
      </c>
      <c r="O2286" s="28">
        <v>0</v>
      </c>
      <c r="P2286" s="30">
        <f t="shared" si="1445"/>
        <v>393</v>
      </c>
    </row>
    <row r="2287" spans="1:16" ht="19.5" customHeight="1" x14ac:dyDescent="0.2">
      <c r="B2287" s="32"/>
      <c r="C2287" s="28"/>
      <c r="D2287" s="28"/>
      <c r="E2287" s="28"/>
      <c r="F2287" s="28"/>
      <c r="G2287" s="28"/>
      <c r="H2287" s="28"/>
      <c r="I2287" s="28"/>
      <c r="J2287" s="28"/>
      <c r="K2287" s="28"/>
      <c r="L2287" s="28"/>
      <c r="M2287" s="28"/>
      <c r="N2287" s="28"/>
      <c r="O2287" s="25"/>
      <c r="P2287" s="30"/>
    </row>
    <row r="2288" spans="1:16" ht="19.5" customHeight="1" x14ac:dyDescent="0.2">
      <c r="A2288" s="4" t="s">
        <v>925</v>
      </c>
      <c r="B2288" s="32" t="s">
        <v>72</v>
      </c>
      <c r="C2288" s="28">
        <f>SUM(C2275:C2286)</f>
        <v>0</v>
      </c>
      <c r="D2288" s="28">
        <f t="shared" ref="D2288:P2288" si="1446">SUM(D2275:D2286)</f>
        <v>3871</v>
      </c>
      <c r="E2288" s="28">
        <f t="shared" si="1446"/>
        <v>3871</v>
      </c>
      <c r="F2288" s="28">
        <f t="shared" si="1446"/>
        <v>0</v>
      </c>
      <c r="G2288" s="28">
        <f t="shared" si="1446"/>
        <v>0</v>
      </c>
      <c r="H2288" s="28">
        <f t="shared" si="1446"/>
        <v>0</v>
      </c>
      <c r="I2288" s="28">
        <f t="shared" si="1446"/>
        <v>0</v>
      </c>
      <c r="J2288" s="28">
        <f t="shared" si="1446"/>
        <v>78443</v>
      </c>
      <c r="K2288" s="28">
        <f t="shared" si="1446"/>
        <v>79440</v>
      </c>
      <c r="L2288" s="28">
        <f t="shared" si="1446"/>
        <v>157883</v>
      </c>
      <c r="M2288" s="28">
        <f t="shared" si="1446"/>
        <v>157883</v>
      </c>
      <c r="N2288" s="28">
        <f t="shared" si="1446"/>
        <v>4237</v>
      </c>
      <c r="O2288" s="28">
        <f t="shared" si="1446"/>
        <v>0</v>
      </c>
      <c r="P2288" s="28">
        <f t="shared" si="1446"/>
        <v>4237</v>
      </c>
    </row>
    <row r="2289" spans="1:16" ht="7" customHeight="1" x14ac:dyDescent="0.2">
      <c r="B2289" s="32"/>
      <c r="C2289" s="28"/>
      <c r="D2289" s="28"/>
      <c r="E2289" s="28"/>
      <c r="F2289" s="28"/>
      <c r="G2289" s="28"/>
      <c r="H2289" s="28"/>
      <c r="I2289" s="28"/>
      <c r="J2289" s="28"/>
      <c r="K2289" s="28"/>
      <c r="L2289" s="28"/>
      <c r="M2289" s="28"/>
      <c r="N2289" s="28"/>
      <c r="O2289" s="28"/>
      <c r="P2289" s="30"/>
    </row>
    <row r="2290" spans="1:16" ht="19.5" customHeight="1" x14ac:dyDescent="0.2">
      <c r="B2290" s="33" t="s">
        <v>40</v>
      </c>
      <c r="C2290" s="34">
        <v>2</v>
      </c>
      <c r="D2290" s="34">
        <v>296</v>
      </c>
      <c r="E2290" s="35">
        <f t="shared" ref="E2290:E2292" si="1447">SUM(C2290:D2290)</f>
        <v>298</v>
      </c>
      <c r="F2290" s="34">
        <v>171</v>
      </c>
      <c r="G2290" s="34">
        <v>171</v>
      </c>
      <c r="H2290" s="34">
        <v>0</v>
      </c>
      <c r="I2290" s="36">
        <f t="shared" ref="I2290:I2292" si="1448">SUM(F2290:H2290)</f>
        <v>342</v>
      </c>
      <c r="J2290" s="37">
        <v>6847</v>
      </c>
      <c r="K2290" s="37">
        <v>7154</v>
      </c>
      <c r="L2290" s="37">
        <f>SUM(J2290:K2290)</f>
        <v>14001</v>
      </c>
      <c r="M2290" s="37">
        <f>I2290+L2290</f>
        <v>14343</v>
      </c>
      <c r="N2290" s="37">
        <v>424</v>
      </c>
      <c r="O2290" s="37">
        <v>0</v>
      </c>
      <c r="P2290" s="38">
        <f>SUM(N2290:O2290)</f>
        <v>424</v>
      </c>
    </row>
    <row r="2291" spans="1:16" ht="19.5" customHeight="1" x14ac:dyDescent="0.2">
      <c r="B2291" s="27" t="s">
        <v>46</v>
      </c>
      <c r="C2291" s="28">
        <v>0</v>
      </c>
      <c r="D2291" s="28">
        <v>264</v>
      </c>
      <c r="E2291" s="28">
        <f t="shared" si="1447"/>
        <v>264</v>
      </c>
      <c r="F2291" s="28">
        <v>0</v>
      </c>
      <c r="G2291" s="28">
        <v>0</v>
      </c>
      <c r="H2291" s="28">
        <v>0</v>
      </c>
      <c r="I2291" s="29">
        <f t="shared" si="1448"/>
        <v>0</v>
      </c>
      <c r="J2291" s="29">
        <v>7061</v>
      </c>
      <c r="K2291" s="29">
        <v>7428</v>
      </c>
      <c r="L2291" s="29">
        <f>SUM(J2291:K2291)</f>
        <v>14489</v>
      </c>
      <c r="M2291" s="29">
        <f>I2291+L2291</f>
        <v>14489</v>
      </c>
      <c r="N2291" s="29">
        <v>344</v>
      </c>
      <c r="O2291" s="31">
        <v>0</v>
      </c>
      <c r="P2291" s="30">
        <f>SUM(N2291:O2291)</f>
        <v>344</v>
      </c>
    </row>
    <row r="2292" spans="1:16" ht="19.5" customHeight="1" x14ac:dyDescent="0.2">
      <c r="B2292" s="27" t="s">
        <v>8</v>
      </c>
      <c r="C2292" s="28">
        <v>3</v>
      </c>
      <c r="D2292" s="28">
        <v>455</v>
      </c>
      <c r="E2292" s="28">
        <f t="shared" si="1447"/>
        <v>458</v>
      </c>
      <c r="F2292" s="28">
        <v>342</v>
      </c>
      <c r="G2292" s="28">
        <v>441</v>
      </c>
      <c r="H2292" s="28">
        <v>0</v>
      </c>
      <c r="I2292" s="29">
        <f t="shared" si="1448"/>
        <v>783</v>
      </c>
      <c r="J2292" s="29">
        <v>9380</v>
      </c>
      <c r="K2292" s="29">
        <v>9264</v>
      </c>
      <c r="L2292" s="29">
        <f>SUM(J2292:K2292)</f>
        <v>18644</v>
      </c>
      <c r="M2292" s="29">
        <f>I2292+L2292</f>
        <v>19427</v>
      </c>
      <c r="N2292" s="29">
        <v>494</v>
      </c>
      <c r="O2292" s="31">
        <v>0</v>
      </c>
      <c r="P2292" s="30">
        <f>SUM(N2292:O2292)</f>
        <v>494</v>
      </c>
    </row>
    <row r="2293" spans="1:16" ht="19.5" customHeight="1" x14ac:dyDescent="0.2">
      <c r="B2293" s="32"/>
      <c r="C2293" s="28"/>
      <c r="D2293" s="28"/>
      <c r="E2293" s="28"/>
      <c r="F2293" s="28"/>
      <c r="G2293" s="28"/>
      <c r="H2293" s="28"/>
      <c r="I2293" s="28"/>
      <c r="J2293" s="28"/>
      <c r="K2293" s="28"/>
      <c r="L2293" s="28"/>
      <c r="M2293" s="28"/>
      <c r="N2293" s="28"/>
      <c r="O2293" s="28"/>
      <c r="P2293" s="30"/>
    </row>
    <row r="2294" spans="1:16" ht="19.5" customHeight="1" x14ac:dyDescent="0.2">
      <c r="A2294" s="4" t="s">
        <v>926</v>
      </c>
      <c r="B2294" s="32" t="s">
        <v>74</v>
      </c>
      <c r="C2294" s="28">
        <f>SUM(C2278:C2286,C2290:C2292)</f>
        <v>5</v>
      </c>
      <c r="D2294" s="28">
        <f t="shared" ref="D2294:P2294" si="1449">SUM(D2278:D2286,D2290:D2292)</f>
        <v>3976</v>
      </c>
      <c r="E2294" s="28">
        <f t="shared" si="1449"/>
        <v>3981</v>
      </c>
      <c r="F2294" s="28">
        <f t="shared" si="1449"/>
        <v>513</v>
      </c>
      <c r="G2294" s="28">
        <f t="shared" si="1449"/>
        <v>612</v>
      </c>
      <c r="H2294" s="28">
        <f t="shared" si="1449"/>
        <v>0</v>
      </c>
      <c r="I2294" s="28">
        <f t="shared" si="1449"/>
        <v>1125</v>
      </c>
      <c r="J2294" s="28">
        <f t="shared" si="1449"/>
        <v>90509</v>
      </c>
      <c r="K2294" s="28">
        <f t="shared" si="1449"/>
        <v>91733</v>
      </c>
      <c r="L2294" s="28">
        <f t="shared" si="1449"/>
        <v>182242</v>
      </c>
      <c r="M2294" s="28">
        <f t="shared" si="1449"/>
        <v>183367</v>
      </c>
      <c r="N2294" s="28">
        <f t="shared" si="1449"/>
        <v>4621</v>
      </c>
      <c r="O2294" s="28">
        <f t="shared" si="1449"/>
        <v>0</v>
      </c>
      <c r="P2294" s="28">
        <f t="shared" si="1449"/>
        <v>4621</v>
      </c>
    </row>
    <row r="2295" spans="1:16" ht="7" customHeight="1" x14ac:dyDescent="0.2">
      <c r="B2295" s="39"/>
      <c r="C2295" s="40"/>
      <c r="D2295" s="40"/>
      <c r="E2295" s="40"/>
      <c r="F2295" s="40"/>
      <c r="G2295" s="40"/>
      <c r="H2295" s="40"/>
      <c r="I2295" s="40"/>
      <c r="J2295" s="40"/>
      <c r="K2295" s="40"/>
      <c r="L2295" s="40"/>
      <c r="M2295" s="40"/>
      <c r="N2295" s="40"/>
      <c r="O2295" s="41"/>
      <c r="P2295" s="42"/>
    </row>
    <row r="2296" spans="1:16" ht="19.5" customHeight="1" x14ac:dyDescent="0.2">
      <c r="B2296" s="43"/>
      <c r="C2296" s="43"/>
      <c r="D2296" s="43"/>
      <c r="E2296" s="43"/>
      <c r="F2296" s="43"/>
      <c r="G2296" s="43"/>
      <c r="H2296" s="43"/>
      <c r="I2296" s="43"/>
      <c r="J2296" s="43"/>
      <c r="K2296" s="43"/>
      <c r="L2296" s="43"/>
      <c r="M2296" s="43"/>
      <c r="N2296" s="43"/>
      <c r="O2296" s="44"/>
      <c r="P2296" s="44"/>
    </row>
    <row r="2297" spans="1:16" ht="19.5" customHeight="1" x14ac:dyDescent="0.2">
      <c r="B2297" s="43"/>
      <c r="C2297" s="43"/>
      <c r="D2297" s="43"/>
      <c r="E2297" s="43"/>
      <c r="F2297" s="43"/>
      <c r="G2297" s="43"/>
      <c r="H2297" s="43"/>
      <c r="I2297" s="43"/>
      <c r="J2297" s="43"/>
      <c r="K2297" s="43"/>
      <c r="L2297" s="43"/>
      <c r="M2297" s="43"/>
      <c r="N2297" s="43"/>
      <c r="O2297" s="44"/>
      <c r="P2297" s="44"/>
    </row>
    <row r="2298" spans="1:16" ht="19.5" customHeight="1" x14ac:dyDescent="0.2">
      <c r="B2298" s="10" t="s">
        <v>11</v>
      </c>
      <c r="C2298" s="11"/>
      <c r="D2298" s="12"/>
      <c r="E2298" s="12"/>
      <c r="F2298" s="12" t="s">
        <v>85</v>
      </c>
      <c r="G2298" s="12"/>
      <c r="H2298" s="12"/>
      <c r="I2298" s="12"/>
      <c r="J2298" s="11"/>
      <c r="K2298" s="12"/>
      <c r="L2298" s="12"/>
      <c r="M2298" s="12" t="s">
        <v>77</v>
      </c>
      <c r="N2298" s="12"/>
      <c r="O2298" s="45"/>
      <c r="P2298" s="46"/>
    </row>
    <row r="2299" spans="1:16" ht="19.5" customHeight="1" x14ac:dyDescent="0.2">
      <c r="B2299" s="47"/>
      <c r="C2299" s="14"/>
      <c r="D2299" s="16" t="s">
        <v>31</v>
      </c>
      <c r="E2299" s="16"/>
      <c r="F2299" s="14"/>
      <c r="G2299" s="16" t="s">
        <v>26</v>
      </c>
      <c r="H2299" s="16"/>
      <c r="I2299" s="14" t="s">
        <v>69</v>
      </c>
      <c r="J2299" s="14"/>
      <c r="K2299" s="16" t="s">
        <v>31</v>
      </c>
      <c r="L2299" s="16"/>
      <c r="M2299" s="14"/>
      <c r="N2299" s="16" t="s">
        <v>26</v>
      </c>
      <c r="O2299" s="48"/>
      <c r="P2299" s="49" t="s">
        <v>14</v>
      </c>
    </row>
    <row r="2300" spans="1:16" ht="19.5" customHeight="1" x14ac:dyDescent="0.2">
      <c r="B2300" s="50" t="s">
        <v>35</v>
      </c>
      <c r="C2300" s="14" t="s">
        <v>76</v>
      </c>
      <c r="D2300" s="14" t="s">
        <v>60</v>
      </c>
      <c r="E2300" s="14" t="s">
        <v>38</v>
      </c>
      <c r="F2300" s="14" t="s">
        <v>76</v>
      </c>
      <c r="G2300" s="14" t="s">
        <v>60</v>
      </c>
      <c r="H2300" s="14" t="s">
        <v>38</v>
      </c>
      <c r="I2300" s="17"/>
      <c r="J2300" s="14" t="s">
        <v>76</v>
      </c>
      <c r="K2300" s="14" t="s">
        <v>60</v>
      </c>
      <c r="L2300" s="14" t="s">
        <v>38</v>
      </c>
      <c r="M2300" s="14" t="s">
        <v>76</v>
      </c>
      <c r="N2300" s="14" t="s">
        <v>60</v>
      </c>
      <c r="O2300" s="51" t="s">
        <v>38</v>
      </c>
      <c r="P2300" s="52"/>
    </row>
    <row r="2301" spans="1:16" ht="7" customHeight="1" x14ac:dyDescent="0.2">
      <c r="B2301" s="53"/>
      <c r="C2301" s="14"/>
      <c r="D2301" s="14"/>
      <c r="E2301" s="14"/>
      <c r="F2301" s="14"/>
      <c r="G2301" s="14"/>
      <c r="H2301" s="14"/>
      <c r="I2301" s="14"/>
      <c r="J2301" s="14"/>
      <c r="K2301" s="14"/>
      <c r="L2301" s="14"/>
      <c r="M2301" s="14"/>
      <c r="N2301" s="14"/>
      <c r="O2301" s="51"/>
      <c r="P2301" s="49"/>
    </row>
    <row r="2302" spans="1:16" ht="19.5" customHeight="1" x14ac:dyDescent="0.2">
      <c r="B2302" s="27" t="s">
        <v>40</v>
      </c>
      <c r="C2302" s="28">
        <v>0</v>
      </c>
      <c r="D2302" s="28">
        <v>0</v>
      </c>
      <c r="E2302" s="28">
        <f>SUM(C2302:D2302)</f>
        <v>0</v>
      </c>
      <c r="F2302" s="28">
        <v>0</v>
      </c>
      <c r="G2302" s="28">
        <v>1</v>
      </c>
      <c r="H2302" s="28">
        <f>SUM(F2302:G2302)</f>
        <v>1</v>
      </c>
      <c r="I2302" s="28">
        <f>E2302+H2302</f>
        <v>1</v>
      </c>
      <c r="J2302" s="28">
        <v>0</v>
      </c>
      <c r="K2302" s="28">
        <v>0</v>
      </c>
      <c r="L2302" s="28">
        <f>SUM(J2302:K2302)</f>
        <v>0</v>
      </c>
      <c r="M2302" s="28">
        <v>0</v>
      </c>
      <c r="N2302" s="28">
        <v>0</v>
      </c>
      <c r="O2302" s="28">
        <f>SUM(M2302:N2302)</f>
        <v>0</v>
      </c>
      <c r="P2302" s="30">
        <f>L2302+O2302</f>
        <v>0</v>
      </c>
    </row>
    <row r="2303" spans="1:16" ht="19.5" customHeight="1" x14ac:dyDescent="0.2">
      <c r="B2303" s="27" t="s">
        <v>46</v>
      </c>
      <c r="C2303" s="28">
        <v>0</v>
      </c>
      <c r="D2303" s="28">
        <v>0</v>
      </c>
      <c r="E2303" s="28">
        <f t="shared" ref="E2303:E2313" si="1450">SUM(C2303:D2303)</f>
        <v>0</v>
      </c>
      <c r="F2303" s="28">
        <v>0</v>
      </c>
      <c r="G2303" s="28">
        <v>0</v>
      </c>
      <c r="H2303" s="28">
        <f t="shared" ref="H2303:H2313" si="1451">SUM(F2303:G2303)</f>
        <v>0</v>
      </c>
      <c r="I2303" s="28">
        <f>E2303+H2303</f>
        <v>0</v>
      </c>
      <c r="J2303" s="28">
        <v>0</v>
      </c>
      <c r="K2303" s="28">
        <v>0</v>
      </c>
      <c r="L2303" s="28">
        <f t="shared" ref="L2303:L2313" si="1452">SUM(J2303:K2303)</f>
        <v>0</v>
      </c>
      <c r="M2303" s="28">
        <v>0</v>
      </c>
      <c r="N2303" s="25">
        <v>0</v>
      </c>
      <c r="O2303" s="28">
        <f t="shared" ref="O2303:O2313" si="1453">SUM(M2303:N2303)</f>
        <v>0</v>
      </c>
      <c r="P2303" s="30">
        <f t="shared" ref="P2303:P2313" si="1454">L2303+O2303</f>
        <v>0</v>
      </c>
    </row>
    <row r="2304" spans="1:16" ht="19.5" customHeight="1" x14ac:dyDescent="0.2">
      <c r="B2304" s="27" t="s">
        <v>8</v>
      </c>
      <c r="C2304" s="28">
        <v>0</v>
      </c>
      <c r="D2304" s="28">
        <v>0</v>
      </c>
      <c r="E2304" s="28">
        <f t="shared" si="1450"/>
        <v>0</v>
      </c>
      <c r="F2304" s="28">
        <v>0</v>
      </c>
      <c r="G2304" s="28">
        <v>1</v>
      </c>
      <c r="H2304" s="28">
        <f t="shared" si="1451"/>
        <v>1</v>
      </c>
      <c r="I2304" s="28">
        <f>E2304+H2304</f>
        <v>1</v>
      </c>
      <c r="J2304" s="28">
        <v>0</v>
      </c>
      <c r="K2304" s="28">
        <v>0</v>
      </c>
      <c r="L2304" s="28">
        <f t="shared" si="1452"/>
        <v>0</v>
      </c>
      <c r="M2304" s="28">
        <v>0</v>
      </c>
      <c r="N2304" s="28">
        <v>0</v>
      </c>
      <c r="O2304" s="28">
        <f t="shared" si="1453"/>
        <v>0</v>
      </c>
      <c r="P2304" s="30">
        <f t="shared" si="1454"/>
        <v>0</v>
      </c>
    </row>
    <row r="2305" spans="1:16" ht="19.5" customHeight="1" x14ac:dyDescent="0.2">
      <c r="B2305" s="27" t="s">
        <v>50</v>
      </c>
      <c r="C2305" s="28">
        <v>0</v>
      </c>
      <c r="D2305" s="28">
        <v>0</v>
      </c>
      <c r="E2305" s="28">
        <f t="shared" si="1450"/>
        <v>0</v>
      </c>
      <c r="F2305" s="28">
        <v>0</v>
      </c>
      <c r="G2305" s="28">
        <v>1</v>
      </c>
      <c r="H2305" s="28">
        <f t="shared" si="1451"/>
        <v>1</v>
      </c>
      <c r="I2305" s="28">
        <f t="shared" ref="I2305:I2313" si="1455">E2305+H2305</f>
        <v>1</v>
      </c>
      <c r="J2305" s="28">
        <v>0</v>
      </c>
      <c r="K2305" s="28">
        <v>0</v>
      </c>
      <c r="L2305" s="28">
        <f t="shared" si="1452"/>
        <v>0</v>
      </c>
      <c r="M2305" s="28">
        <v>0</v>
      </c>
      <c r="N2305" s="28">
        <v>0</v>
      </c>
      <c r="O2305" s="28">
        <f t="shared" si="1453"/>
        <v>0</v>
      </c>
      <c r="P2305" s="30">
        <f t="shared" si="1454"/>
        <v>0</v>
      </c>
    </row>
    <row r="2306" spans="1:16" ht="19.5" customHeight="1" x14ac:dyDescent="0.2">
      <c r="B2306" s="27" t="s">
        <v>51</v>
      </c>
      <c r="C2306" s="28">
        <v>0</v>
      </c>
      <c r="D2306" s="28">
        <v>0</v>
      </c>
      <c r="E2306" s="28">
        <f t="shared" si="1450"/>
        <v>0</v>
      </c>
      <c r="F2306" s="28">
        <v>0</v>
      </c>
      <c r="G2306" s="28">
        <v>1</v>
      </c>
      <c r="H2306" s="28">
        <f t="shared" si="1451"/>
        <v>1</v>
      </c>
      <c r="I2306" s="28">
        <f t="shared" si="1455"/>
        <v>1</v>
      </c>
      <c r="J2306" s="28">
        <v>0</v>
      </c>
      <c r="K2306" s="28">
        <v>0</v>
      </c>
      <c r="L2306" s="28">
        <f t="shared" si="1452"/>
        <v>0</v>
      </c>
      <c r="M2306" s="28">
        <v>0</v>
      </c>
      <c r="N2306" s="28">
        <v>0</v>
      </c>
      <c r="O2306" s="28">
        <f t="shared" si="1453"/>
        <v>0</v>
      </c>
      <c r="P2306" s="30">
        <f t="shared" si="1454"/>
        <v>0</v>
      </c>
    </row>
    <row r="2307" spans="1:16" ht="19.5" customHeight="1" x14ac:dyDescent="0.2">
      <c r="B2307" s="27" t="s">
        <v>53</v>
      </c>
      <c r="C2307" s="28">
        <v>0</v>
      </c>
      <c r="D2307" s="28">
        <v>0</v>
      </c>
      <c r="E2307" s="28">
        <f t="shared" si="1450"/>
        <v>0</v>
      </c>
      <c r="F2307" s="28">
        <v>0</v>
      </c>
      <c r="G2307" s="28">
        <v>1</v>
      </c>
      <c r="H2307" s="28">
        <f t="shared" si="1451"/>
        <v>1</v>
      </c>
      <c r="I2307" s="28">
        <f t="shared" si="1455"/>
        <v>1</v>
      </c>
      <c r="J2307" s="28">
        <v>0</v>
      </c>
      <c r="K2307" s="28">
        <v>0</v>
      </c>
      <c r="L2307" s="28">
        <f t="shared" si="1452"/>
        <v>0</v>
      </c>
      <c r="M2307" s="28">
        <v>0</v>
      </c>
      <c r="N2307" s="28">
        <v>0</v>
      </c>
      <c r="O2307" s="28">
        <f t="shared" si="1453"/>
        <v>0</v>
      </c>
      <c r="P2307" s="30">
        <f t="shared" si="1454"/>
        <v>0</v>
      </c>
    </row>
    <row r="2308" spans="1:16" ht="19.5" customHeight="1" x14ac:dyDescent="0.2">
      <c r="B2308" s="27" t="s">
        <v>58</v>
      </c>
      <c r="C2308" s="28">
        <v>0</v>
      </c>
      <c r="D2308" s="28">
        <v>0</v>
      </c>
      <c r="E2308" s="28">
        <f t="shared" si="1450"/>
        <v>0</v>
      </c>
      <c r="F2308" s="28">
        <v>0</v>
      </c>
      <c r="G2308" s="28">
        <v>0</v>
      </c>
      <c r="H2308" s="28">
        <f t="shared" si="1451"/>
        <v>0</v>
      </c>
      <c r="I2308" s="28">
        <f t="shared" si="1455"/>
        <v>0</v>
      </c>
      <c r="J2308" s="28">
        <v>0</v>
      </c>
      <c r="K2308" s="28">
        <v>0</v>
      </c>
      <c r="L2308" s="28">
        <f t="shared" si="1452"/>
        <v>0</v>
      </c>
      <c r="M2308" s="28">
        <v>0</v>
      </c>
      <c r="N2308" s="28">
        <v>0</v>
      </c>
      <c r="O2308" s="28">
        <f t="shared" si="1453"/>
        <v>0</v>
      </c>
      <c r="P2308" s="30">
        <f t="shared" si="1454"/>
        <v>0</v>
      </c>
    </row>
    <row r="2309" spans="1:16" ht="19.5" customHeight="1" x14ac:dyDescent="0.2">
      <c r="B2309" s="27" t="s">
        <v>4</v>
      </c>
      <c r="C2309" s="28">
        <v>0</v>
      </c>
      <c r="D2309" s="28">
        <v>0</v>
      </c>
      <c r="E2309" s="28">
        <f t="shared" si="1450"/>
        <v>0</v>
      </c>
      <c r="F2309" s="28">
        <v>0</v>
      </c>
      <c r="G2309" s="28">
        <v>0</v>
      </c>
      <c r="H2309" s="28">
        <f t="shared" si="1451"/>
        <v>0</v>
      </c>
      <c r="I2309" s="28">
        <f t="shared" si="1455"/>
        <v>0</v>
      </c>
      <c r="J2309" s="28">
        <v>0</v>
      </c>
      <c r="K2309" s="28">
        <v>0</v>
      </c>
      <c r="L2309" s="28">
        <f t="shared" si="1452"/>
        <v>0</v>
      </c>
      <c r="M2309" s="28">
        <v>0</v>
      </c>
      <c r="N2309" s="28">
        <v>0</v>
      </c>
      <c r="O2309" s="28">
        <f t="shared" si="1453"/>
        <v>0</v>
      </c>
      <c r="P2309" s="30">
        <f t="shared" si="1454"/>
        <v>0</v>
      </c>
    </row>
    <row r="2310" spans="1:16" ht="19.5" customHeight="1" x14ac:dyDescent="0.2">
      <c r="B2310" s="27" t="s">
        <v>59</v>
      </c>
      <c r="C2310" s="28">
        <v>0</v>
      </c>
      <c r="D2310" s="28">
        <v>0</v>
      </c>
      <c r="E2310" s="28">
        <f t="shared" si="1450"/>
        <v>0</v>
      </c>
      <c r="F2310" s="28">
        <v>0</v>
      </c>
      <c r="G2310" s="28">
        <v>0</v>
      </c>
      <c r="H2310" s="28">
        <f t="shared" si="1451"/>
        <v>0</v>
      </c>
      <c r="I2310" s="28">
        <f t="shared" si="1455"/>
        <v>0</v>
      </c>
      <c r="J2310" s="28">
        <v>0</v>
      </c>
      <c r="K2310" s="28">
        <v>0</v>
      </c>
      <c r="L2310" s="28">
        <f t="shared" si="1452"/>
        <v>0</v>
      </c>
      <c r="M2310" s="28">
        <v>0</v>
      </c>
      <c r="N2310" s="28">
        <v>0</v>
      </c>
      <c r="O2310" s="28">
        <f t="shared" si="1453"/>
        <v>0</v>
      </c>
      <c r="P2310" s="30">
        <f t="shared" si="1454"/>
        <v>0</v>
      </c>
    </row>
    <row r="2311" spans="1:16" ht="19.5" customHeight="1" x14ac:dyDescent="0.2">
      <c r="B2311" s="27" t="s">
        <v>25</v>
      </c>
      <c r="C2311" s="28">
        <v>0</v>
      </c>
      <c r="D2311" s="28">
        <v>0</v>
      </c>
      <c r="E2311" s="28">
        <f t="shared" si="1450"/>
        <v>0</v>
      </c>
      <c r="F2311" s="28">
        <v>0</v>
      </c>
      <c r="G2311" s="28">
        <v>0</v>
      </c>
      <c r="H2311" s="28">
        <f t="shared" si="1451"/>
        <v>0</v>
      </c>
      <c r="I2311" s="28">
        <f t="shared" si="1455"/>
        <v>0</v>
      </c>
      <c r="J2311" s="28">
        <v>0</v>
      </c>
      <c r="K2311" s="28">
        <v>0</v>
      </c>
      <c r="L2311" s="28">
        <f t="shared" si="1452"/>
        <v>0</v>
      </c>
      <c r="M2311" s="28">
        <v>0</v>
      </c>
      <c r="N2311" s="28">
        <v>0</v>
      </c>
      <c r="O2311" s="28">
        <f t="shared" si="1453"/>
        <v>0</v>
      </c>
      <c r="P2311" s="30">
        <f t="shared" si="1454"/>
        <v>0</v>
      </c>
    </row>
    <row r="2312" spans="1:16" ht="19.5" customHeight="1" x14ac:dyDescent="0.2">
      <c r="B2312" s="27" t="s">
        <v>19</v>
      </c>
      <c r="C2312" s="28">
        <v>0</v>
      </c>
      <c r="D2312" s="28">
        <v>0</v>
      </c>
      <c r="E2312" s="28">
        <f t="shared" si="1450"/>
        <v>0</v>
      </c>
      <c r="F2312" s="28">
        <v>0</v>
      </c>
      <c r="G2312" s="28">
        <v>1</v>
      </c>
      <c r="H2312" s="28">
        <f t="shared" si="1451"/>
        <v>1</v>
      </c>
      <c r="I2312" s="28">
        <f t="shared" si="1455"/>
        <v>1</v>
      </c>
      <c r="J2312" s="28">
        <v>0</v>
      </c>
      <c r="K2312" s="28">
        <v>0</v>
      </c>
      <c r="L2312" s="28">
        <f t="shared" si="1452"/>
        <v>0</v>
      </c>
      <c r="M2312" s="28">
        <v>0</v>
      </c>
      <c r="N2312" s="28">
        <v>0</v>
      </c>
      <c r="O2312" s="28">
        <f t="shared" si="1453"/>
        <v>0</v>
      </c>
      <c r="P2312" s="30">
        <f t="shared" si="1454"/>
        <v>0</v>
      </c>
    </row>
    <row r="2313" spans="1:16" ht="19.5" customHeight="1" x14ac:dyDescent="0.2">
      <c r="B2313" s="27" t="s">
        <v>66</v>
      </c>
      <c r="C2313" s="28">
        <v>0</v>
      </c>
      <c r="D2313" s="28">
        <v>0</v>
      </c>
      <c r="E2313" s="28">
        <f t="shared" si="1450"/>
        <v>0</v>
      </c>
      <c r="F2313" s="28">
        <v>0</v>
      </c>
      <c r="G2313" s="28">
        <v>1</v>
      </c>
      <c r="H2313" s="28">
        <f t="shared" si="1451"/>
        <v>1</v>
      </c>
      <c r="I2313" s="28">
        <f t="shared" si="1455"/>
        <v>1</v>
      </c>
      <c r="J2313" s="28">
        <v>0</v>
      </c>
      <c r="K2313" s="28">
        <v>0</v>
      </c>
      <c r="L2313" s="28">
        <f t="shared" si="1452"/>
        <v>0</v>
      </c>
      <c r="M2313" s="28">
        <v>0</v>
      </c>
      <c r="N2313" s="28">
        <v>0</v>
      </c>
      <c r="O2313" s="28">
        <f t="shared" si="1453"/>
        <v>0</v>
      </c>
      <c r="P2313" s="30">
        <f t="shared" si="1454"/>
        <v>0</v>
      </c>
    </row>
    <row r="2314" spans="1:16" ht="19.5" customHeight="1" x14ac:dyDescent="0.2">
      <c r="B2314" s="32"/>
      <c r="C2314" s="28"/>
      <c r="D2314" s="28"/>
      <c r="E2314" s="28"/>
      <c r="F2314" s="28"/>
      <c r="G2314" s="28"/>
      <c r="H2314" s="28"/>
      <c r="I2314" s="28"/>
      <c r="J2314" s="28"/>
      <c r="K2314" s="28"/>
      <c r="L2314" s="28"/>
      <c r="M2314" s="28"/>
      <c r="N2314" s="28"/>
      <c r="O2314" s="28"/>
      <c r="P2314" s="30"/>
    </row>
    <row r="2315" spans="1:16" ht="19.5" customHeight="1" x14ac:dyDescent="0.2">
      <c r="A2315" s="4" t="s">
        <v>927</v>
      </c>
      <c r="B2315" s="32" t="s">
        <v>72</v>
      </c>
      <c r="C2315" s="28">
        <f>SUM(C2302:C2313)</f>
        <v>0</v>
      </c>
      <c r="D2315" s="28">
        <f t="shared" ref="D2315:P2315" si="1456">SUM(D2302:D2313)</f>
        <v>0</v>
      </c>
      <c r="E2315" s="28">
        <f t="shared" si="1456"/>
        <v>0</v>
      </c>
      <c r="F2315" s="28">
        <f t="shared" si="1456"/>
        <v>0</v>
      </c>
      <c r="G2315" s="28">
        <f t="shared" si="1456"/>
        <v>7</v>
      </c>
      <c r="H2315" s="28">
        <f t="shared" si="1456"/>
        <v>7</v>
      </c>
      <c r="I2315" s="28">
        <f t="shared" si="1456"/>
        <v>7</v>
      </c>
      <c r="J2315" s="28">
        <f t="shared" si="1456"/>
        <v>0</v>
      </c>
      <c r="K2315" s="28">
        <f t="shared" si="1456"/>
        <v>0</v>
      </c>
      <c r="L2315" s="28">
        <f t="shared" si="1456"/>
        <v>0</v>
      </c>
      <c r="M2315" s="28">
        <f t="shared" si="1456"/>
        <v>0</v>
      </c>
      <c r="N2315" s="28">
        <f t="shared" si="1456"/>
        <v>0</v>
      </c>
      <c r="O2315" s="28">
        <f t="shared" si="1456"/>
        <v>0</v>
      </c>
      <c r="P2315" s="28">
        <f t="shared" si="1456"/>
        <v>0</v>
      </c>
    </row>
    <row r="2316" spans="1:16" ht="7" customHeight="1" x14ac:dyDescent="0.2">
      <c r="B2316" s="32"/>
      <c r="C2316" s="28"/>
      <c r="D2316" s="28"/>
      <c r="E2316" s="28"/>
      <c r="F2316" s="28"/>
      <c r="G2316" s="28"/>
      <c r="H2316" s="28"/>
      <c r="I2316" s="28"/>
      <c r="J2316" s="28"/>
      <c r="K2316" s="28"/>
      <c r="L2316" s="28"/>
      <c r="M2316" s="28"/>
      <c r="N2316" s="28"/>
      <c r="O2316" s="28"/>
      <c r="P2316" s="30"/>
    </row>
    <row r="2317" spans="1:16" ht="19.5" customHeight="1" x14ac:dyDescent="0.2">
      <c r="B2317" s="33" t="s">
        <v>40</v>
      </c>
      <c r="C2317" s="34">
        <v>0</v>
      </c>
      <c r="D2317" s="34">
        <v>0</v>
      </c>
      <c r="E2317" s="34">
        <f t="shared" ref="E2317:E2319" si="1457">SUM(C2317:D2317)</f>
        <v>0</v>
      </c>
      <c r="F2317" s="34">
        <v>0</v>
      </c>
      <c r="G2317" s="34">
        <v>0</v>
      </c>
      <c r="H2317" s="34">
        <f t="shared" ref="H2317:H2319" si="1458">SUM(F2317:G2317)</f>
        <v>0</v>
      </c>
      <c r="I2317" s="34">
        <f t="shared" ref="I2317:I2319" si="1459">E2317+H2317</f>
        <v>0</v>
      </c>
      <c r="J2317" s="34">
        <v>0</v>
      </c>
      <c r="K2317" s="34">
        <v>0</v>
      </c>
      <c r="L2317" s="34">
        <f t="shared" ref="L2317:L2319" si="1460">SUM(J2317:K2317)</f>
        <v>0</v>
      </c>
      <c r="M2317" s="34">
        <v>0</v>
      </c>
      <c r="N2317" s="34">
        <v>0</v>
      </c>
      <c r="O2317" s="34">
        <f t="shared" ref="O2317:O2319" si="1461">SUM(M2317:N2317)</f>
        <v>0</v>
      </c>
      <c r="P2317" s="38">
        <f t="shared" ref="P2317:P2319" si="1462">L2317+O2317</f>
        <v>0</v>
      </c>
    </row>
    <row r="2318" spans="1:16" ht="19.5" customHeight="1" x14ac:dyDescent="0.2">
      <c r="B2318" s="27" t="s">
        <v>46</v>
      </c>
      <c r="C2318" s="28">
        <v>0</v>
      </c>
      <c r="D2318" s="28">
        <v>0</v>
      </c>
      <c r="E2318" s="28">
        <f t="shared" si="1457"/>
        <v>0</v>
      </c>
      <c r="F2318" s="28">
        <v>0</v>
      </c>
      <c r="G2318" s="28">
        <v>1</v>
      </c>
      <c r="H2318" s="28">
        <f t="shared" si="1458"/>
        <v>1</v>
      </c>
      <c r="I2318" s="28">
        <f t="shared" si="1459"/>
        <v>1</v>
      </c>
      <c r="J2318" s="28">
        <v>0</v>
      </c>
      <c r="K2318" s="28">
        <v>0</v>
      </c>
      <c r="L2318" s="28">
        <f t="shared" si="1460"/>
        <v>0</v>
      </c>
      <c r="M2318" s="28">
        <v>0</v>
      </c>
      <c r="N2318" s="25">
        <v>0</v>
      </c>
      <c r="O2318" s="28">
        <f t="shared" si="1461"/>
        <v>0</v>
      </c>
      <c r="P2318" s="30">
        <f t="shared" si="1462"/>
        <v>0</v>
      </c>
    </row>
    <row r="2319" spans="1:16" ht="19.5" customHeight="1" x14ac:dyDescent="0.2">
      <c r="B2319" s="27" t="s">
        <v>8</v>
      </c>
      <c r="C2319" s="28">
        <v>0</v>
      </c>
      <c r="D2319" s="28">
        <v>0</v>
      </c>
      <c r="E2319" s="28">
        <f t="shared" si="1457"/>
        <v>0</v>
      </c>
      <c r="F2319" s="28">
        <v>1</v>
      </c>
      <c r="G2319" s="28">
        <v>2</v>
      </c>
      <c r="H2319" s="28">
        <f t="shared" si="1458"/>
        <v>3</v>
      </c>
      <c r="I2319" s="28">
        <f t="shared" si="1459"/>
        <v>3</v>
      </c>
      <c r="J2319" s="28">
        <v>0</v>
      </c>
      <c r="K2319" s="28">
        <v>0</v>
      </c>
      <c r="L2319" s="28">
        <f t="shared" si="1460"/>
        <v>0</v>
      </c>
      <c r="M2319" s="28">
        <v>0</v>
      </c>
      <c r="N2319" s="28">
        <v>0</v>
      </c>
      <c r="O2319" s="28">
        <f t="shared" si="1461"/>
        <v>0</v>
      </c>
      <c r="P2319" s="30">
        <f t="shared" si="1462"/>
        <v>0</v>
      </c>
    </row>
    <row r="2320" spans="1:16" ht="19.5" customHeight="1" x14ac:dyDescent="0.2">
      <c r="B2320" s="32"/>
      <c r="C2320" s="28"/>
      <c r="D2320" s="28"/>
      <c r="E2320" s="28"/>
      <c r="F2320" s="28"/>
      <c r="G2320" s="28"/>
      <c r="H2320" s="28"/>
      <c r="I2320" s="28"/>
      <c r="J2320" s="28"/>
      <c r="K2320" s="28"/>
      <c r="L2320" s="28"/>
      <c r="M2320" s="28"/>
      <c r="N2320" s="28"/>
      <c r="O2320" s="28"/>
      <c r="P2320" s="30"/>
    </row>
    <row r="2321" spans="1:16" ht="19.5" customHeight="1" x14ac:dyDescent="0.2">
      <c r="A2321" s="4" t="s">
        <v>928</v>
      </c>
      <c r="B2321" s="32" t="s">
        <v>74</v>
      </c>
      <c r="C2321" s="28">
        <f>SUM(C2305:C2313,C2317:C2319)</f>
        <v>0</v>
      </c>
      <c r="D2321" s="28">
        <f t="shared" ref="D2321:P2321" si="1463">SUM(D2305:D2313,D2317:D2319)</f>
        <v>0</v>
      </c>
      <c r="E2321" s="28">
        <f t="shared" si="1463"/>
        <v>0</v>
      </c>
      <c r="F2321" s="28">
        <f t="shared" si="1463"/>
        <v>1</v>
      </c>
      <c r="G2321" s="28">
        <f t="shared" si="1463"/>
        <v>8</v>
      </c>
      <c r="H2321" s="28">
        <f t="shared" si="1463"/>
        <v>9</v>
      </c>
      <c r="I2321" s="28">
        <f t="shared" si="1463"/>
        <v>9</v>
      </c>
      <c r="J2321" s="28">
        <f t="shared" si="1463"/>
        <v>0</v>
      </c>
      <c r="K2321" s="28">
        <f t="shared" si="1463"/>
        <v>0</v>
      </c>
      <c r="L2321" s="28">
        <f t="shared" si="1463"/>
        <v>0</v>
      </c>
      <c r="M2321" s="28">
        <f t="shared" si="1463"/>
        <v>0</v>
      </c>
      <c r="N2321" s="28">
        <f t="shared" si="1463"/>
        <v>0</v>
      </c>
      <c r="O2321" s="28">
        <f t="shared" si="1463"/>
        <v>0</v>
      </c>
      <c r="P2321" s="28">
        <f t="shared" si="1463"/>
        <v>0</v>
      </c>
    </row>
    <row r="2322" spans="1:16" ht="7" customHeight="1" x14ac:dyDescent="0.2">
      <c r="B2322" s="39"/>
      <c r="C2322" s="40"/>
      <c r="D2322" s="40"/>
      <c r="E2322" s="40"/>
      <c r="F2322" s="40"/>
      <c r="G2322" s="40"/>
      <c r="H2322" s="40"/>
      <c r="I2322" s="40"/>
      <c r="J2322" s="40"/>
      <c r="K2322" s="40"/>
      <c r="L2322" s="40"/>
      <c r="M2322" s="40"/>
      <c r="N2322" s="40"/>
      <c r="O2322" s="40"/>
      <c r="P2322" s="54"/>
    </row>
    <row r="2323" spans="1:16" ht="19.5" customHeight="1" x14ac:dyDescent="0.2">
      <c r="B2323" s="81" t="str">
        <f>B2269</f>
        <v>令　和　４　年　空　港　管　理　状　況　調　書</v>
      </c>
      <c r="C2323" s="81"/>
      <c r="D2323" s="81"/>
      <c r="E2323" s="81"/>
      <c r="F2323" s="81"/>
      <c r="G2323" s="81"/>
      <c r="H2323" s="81"/>
      <c r="I2323" s="81"/>
      <c r="J2323" s="81"/>
      <c r="K2323" s="81"/>
      <c r="L2323" s="81"/>
      <c r="M2323" s="81"/>
      <c r="N2323" s="81"/>
      <c r="O2323" s="81"/>
      <c r="P2323" s="81"/>
    </row>
    <row r="2324" spans="1:16" ht="19.5" customHeight="1" x14ac:dyDescent="0.2">
      <c r="B2324" s="6" t="s">
        <v>2</v>
      </c>
      <c r="C2324" s="6" t="s">
        <v>723</v>
      </c>
      <c r="D2324" s="43"/>
      <c r="E2324" s="43"/>
      <c r="F2324" s="43"/>
      <c r="G2324" s="43"/>
      <c r="H2324" s="43"/>
      <c r="I2324" s="43"/>
      <c r="J2324" s="43"/>
      <c r="K2324" s="43"/>
      <c r="L2324" s="43"/>
      <c r="M2324" s="43"/>
      <c r="N2324" s="43"/>
      <c r="O2324" s="44"/>
      <c r="P2324" s="44"/>
    </row>
    <row r="2325" spans="1:16" ht="19.5" customHeight="1" x14ac:dyDescent="0.2">
      <c r="B2325" s="10" t="s">
        <v>11</v>
      </c>
      <c r="C2325" s="11"/>
      <c r="D2325" s="12" t="s">
        <v>17</v>
      </c>
      <c r="E2325" s="12"/>
      <c r="F2325" s="82" t="s">
        <v>83</v>
      </c>
      <c r="G2325" s="83"/>
      <c r="H2325" s="83"/>
      <c r="I2325" s="83"/>
      <c r="J2325" s="83"/>
      <c r="K2325" s="83"/>
      <c r="L2325" s="83"/>
      <c r="M2325" s="84"/>
      <c r="N2325" s="82" t="s">
        <v>701</v>
      </c>
      <c r="O2325" s="83"/>
      <c r="P2325" s="85"/>
    </row>
    <row r="2326" spans="1:16" ht="19.5" customHeight="1" x14ac:dyDescent="0.2">
      <c r="B2326" s="13"/>
      <c r="C2326" s="14" t="s">
        <v>23</v>
      </c>
      <c r="D2326" s="14" t="s">
        <v>5</v>
      </c>
      <c r="E2326" s="14" t="s">
        <v>30</v>
      </c>
      <c r="F2326" s="14"/>
      <c r="G2326" s="15" t="s">
        <v>31</v>
      </c>
      <c r="H2326" s="15"/>
      <c r="I2326" s="16"/>
      <c r="J2326" s="14"/>
      <c r="K2326" s="16" t="s">
        <v>26</v>
      </c>
      <c r="L2326" s="16"/>
      <c r="M2326" s="14" t="s">
        <v>14</v>
      </c>
      <c r="N2326" s="17" t="s">
        <v>393</v>
      </c>
      <c r="O2326" s="18" t="s">
        <v>67</v>
      </c>
      <c r="P2326" s="19" t="s">
        <v>69</v>
      </c>
    </row>
    <row r="2327" spans="1:16" ht="19.5" customHeight="1" x14ac:dyDescent="0.2">
      <c r="B2327" s="13" t="s">
        <v>35</v>
      </c>
      <c r="C2327" s="17"/>
      <c r="D2327" s="17"/>
      <c r="E2327" s="17"/>
      <c r="F2327" s="14" t="s">
        <v>36</v>
      </c>
      <c r="G2327" s="14" t="s">
        <v>41</v>
      </c>
      <c r="H2327" s="14" t="s">
        <v>44</v>
      </c>
      <c r="I2327" s="14" t="s">
        <v>38</v>
      </c>
      <c r="J2327" s="14" t="s">
        <v>36</v>
      </c>
      <c r="K2327" s="14" t="s">
        <v>41</v>
      </c>
      <c r="L2327" s="14" t="s">
        <v>38</v>
      </c>
      <c r="M2327" s="17"/>
      <c r="N2327" s="20"/>
      <c r="O2327" s="21"/>
      <c r="P2327" s="22"/>
    </row>
    <row r="2328" spans="1:16" ht="7" customHeight="1" x14ac:dyDescent="0.2">
      <c r="B2328" s="23"/>
      <c r="C2328" s="14"/>
      <c r="D2328" s="14"/>
      <c r="E2328" s="14"/>
      <c r="F2328" s="14"/>
      <c r="G2328" s="14"/>
      <c r="H2328" s="14"/>
      <c r="I2328" s="14"/>
      <c r="J2328" s="14"/>
      <c r="K2328" s="14"/>
      <c r="L2328" s="14"/>
      <c r="M2328" s="14"/>
      <c r="N2328" s="24"/>
      <c r="O2328" s="25"/>
      <c r="P2328" s="26"/>
    </row>
    <row r="2329" spans="1:16" ht="19.5" customHeight="1" x14ac:dyDescent="0.2">
      <c r="B2329" s="27" t="s">
        <v>40</v>
      </c>
      <c r="C2329" s="28">
        <v>0</v>
      </c>
      <c r="D2329" s="28">
        <v>190</v>
      </c>
      <c r="E2329" s="28">
        <f>SUM(C2329:D2329)</f>
        <v>190</v>
      </c>
      <c r="F2329" s="28">
        <v>0</v>
      </c>
      <c r="G2329" s="28">
        <v>0</v>
      </c>
      <c r="H2329" s="28">
        <v>0</v>
      </c>
      <c r="I2329" s="29">
        <f>SUM(F2329:H2329)</f>
        <v>0</v>
      </c>
      <c r="J2329" s="29">
        <v>894</v>
      </c>
      <c r="K2329" s="29">
        <v>808</v>
      </c>
      <c r="L2329" s="29">
        <f>SUM(J2329:K2329)</f>
        <v>1702</v>
      </c>
      <c r="M2329" s="29">
        <f>I2329+L2329</f>
        <v>1702</v>
      </c>
      <c r="N2329" s="29">
        <v>17</v>
      </c>
      <c r="O2329" s="29">
        <v>0</v>
      </c>
      <c r="P2329" s="30">
        <f>SUM(N2329:O2329)</f>
        <v>17</v>
      </c>
    </row>
    <row r="2330" spans="1:16" ht="19.5" customHeight="1" x14ac:dyDescent="0.2">
      <c r="B2330" s="27" t="s">
        <v>46</v>
      </c>
      <c r="C2330" s="28">
        <v>0</v>
      </c>
      <c r="D2330" s="28">
        <v>178</v>
      </c>
      <c r="E2330" s="28">
        <f t="shared" ref="E2330:E2340" si="1464">SUM(C2330:D2330)</f>
        <v>178</v>
      </c>
      <c r="F2330" s="28">
        <v>0</v>
      </c>
      <c r="G2330" s="28">
        <v>0</v>
      </c>
      <c r="H2330" s="28">
        <v>0</v>
      </c>
      <c r="I2330" s="29">
        <f t="shared" ref="I2330:I2340" si="1465">SUM(F2330:H2330)</f>
        <v>0</v>
      </c>
      <c r="J2330" s="29">
        <v>650</v>
      </c>
      <c r="K2330" s="29">
        <v>677</v>
      </c>
      <c r="L2330" s="29">
        <f t="shared" ref="L2330:L2340" si="1466">SUM(J2330:K2330)</f>
        <v>1327</v>
      </c>
      <c r="M2330" s="29">
        <f t="shared" ref="M2330:M2339" si="1467">I2330+L2330</f>
        <v>1327</v>
      </c>
      <c r="N2330" s="29">
        <v>14</v>
      </c>
      <c r="O2330" s="31">
        <v>0</v>
      </c>
      <c r="P2330" s="30">
        <f t="shared" ref="P2330:P2340" si="1468">SUM(N2330:O2330)</f>
        <v>14</v>
      </c>
    </row>
    <row r="2331" spans="1:16" ht="19.5" customHeight="1" x14ac:dyDescent="0.2">
      <c r="B2331" s="27" t="s">
        <v>8</v>
      </c>
      <c r="C2331" s="28">
        <v>0</v>
      </c>
      <c r="D2331" s="28">
        <v>182</v>
      </c>
      <c r="E2331" s="28">
        <f t="shared" si="1464"/>
        <v>182</v>
      </c>
      <c r="F2331" s="28">
        <v>0</v>
      </c>
      <c r="G2331" s="28">
        <v>0</v>
      </c>
      <c r="H2331" s="28">
        <v>0</v>
      </c>
      <c r="I2331" s="29">
        <f t="shared" si="1465"/>
        <v>0</v>
      </c>
      <c r="J2331" s="29">
        <v>1065</v>
      </c>
      <c r="K2331" s="29">
        <v>1029</v>
      </c>
      <c r="L2331" s="29">
        <f t="shared" si="1466"/>
        <v>2094</v>
      </c>
      <c r="M2331" s="29">
        <f t="shared" si="1467"/>
        <v>2094</v>
      </c>
      <c r="N2331" s="29">
        <v>16</v>
      </c>
      <c r="O2331" s="29">
        <v>0</v>
      </c>
      <c r="P2331" s="30">
        <f t="shared" si="1468"/>
        <v>16</v>
      </c>
    </row>
    <row r="2332" spans="1:16" ht="19.5" customHeight="1" x14ac:dyDescent="0.2">
      <c r="B2332" s="27" t="s">
        <v>50</v>
      </c>
      <c r="C2332" s="28">
        <v>0</v>
      </c>
      <c r="D2332" s="28">
        <v>141</v>
      </c>
      <c r="E2332" s="28">
        <f t="shared" si="1464"/>
        <v>141</v>
      </c>
      <c r="F2332" s="28">
        <v>0</v>
      </c>
      <c r="G2332" s="28">
        <v>0</v>
      </c>
      <c r="H2332" s="28">
        <v>0</v>
      </c>
      <c r="I2332" s="29">
        <f t="shared" si="1465"/>
        <v>0</v>
      </c>
      <c r="J2332" s="28">
        <v>968</v>
      </c>
      <c r="K2332" s="28">
        <v>918</v>
      </c>
      <c r="L2332" s="29">
        <f t="shared" si="1466"/>
        <v>1886</v>
      </c>
      <c r="M2332" s="29">
        <f t="shared" si="1467"/>
        <v>1886</v>
      </c>
      <c r="N2332" s="28">
        <v>14</v>
      </c>
      <c r="O2332" s="28">
        <v>0</v>
      </c>
      <c r="P2332" s="30">
        <f t="shared" si="1468"/>
        <v>14</v>
      </c>
    </row>
    <row r="2333" spans="1:16" ht="19.5" customHeight="1" x14ac:dyDescent="0.2">
      <c r="B2333" s="27" t="s">
        <v>51</v>
      </c>
      <c r="C2333" s="28">
        <v>0</v>
      </c>
      <c r="D2333" s="28">
        <v>174</v>
      </c>
      <c r="E2333" s="28">
        <f t="shared" si="1464"/>
        <v>174</v>
      </c>
      <c r="F2333" s="28">
        <v>0</v>
      </c>
      <c r="G2333" s="28">
        <v>0</v>
      </c>
      <c r="H2333" s="28">
        <v>0</v>
      </c>
      <c r="I2333" s="29">
        <f t="shared" si="1465"/>
        <v>0</v>
      </c>
      <c r="J2333" s="28">
        <v>862</v>
      </c>
      <c r="K2333" s="28">
        <v>853</v>
      </c>
      <c r="L2333" s="29">
        <f t="shared" si="1466"/>
        <v>1715</v>
      </c>
      <c r="M2333" s="29">
        <f t="shared" si="1467"/>
        <v>1715</v>
      </c>
      <c r="N2333" s="28">
        <v>15</v>
      </c>
      <c r="O2333" s="28">
        <v>0</v>
      </c>
      <c r="P2333" s="30">
        <f t="shared" si="1468"/>
        <v>15</v>
      </c>
    </row>
    <row r="2334" spans="1:16" ht="19.5" customHeight="1" x14ac:dyDescent="0.2">
      <c r="B2334" s="27" t="s">
        <v>53</v>
      </c>
      <c r="C2334" s="28">
        <v>0</v>
      </c>
      <c r="D2334" s="28">
        <v>207</v>
      </c>
      <c r="E2334" s="28">
        <f t="shared" si="1464"/>
        <v>207</v>
      </c>
      <c r="F2334" s="28">
        <v>0</v>
      </c>
      <c r="G2334" s="28">
        <v>0</v>
      </c>
      <c r="H2334" s="28">
        <v>0</v>
      </c>
      <c r="I2334" s="29">
        <f t="shared" si="1465"/>
        <v>0</v>
      </c>
      <c r="J2334" s="28">
        <v>758</v>
      </c>
      <c r="K2334" s="28">
        <v>786</v>
      </c>
      <c r="L2334" s="29">
        <f t="shared" si="1466"/>
        <v>1544</v>
      </c>
      <c r="M2334" s="29">
        <f t="shared" si="1467"/>
        <v>1544</v>
      </c>
      <c r="N2334" s="28">
        <v>18</v>
      </c>
      <c r="O2334" s="28">
        <v>0</v>
      </c>
      <c r="P2334" s="30">
        <f t="shared" si="1468"/>
        <v>18</v>
      </c>
    </row>
    <row r="2335" spans="1:16" ht="19.5" customHeight="1" x14ac:dyDescent="0.2">
      <c r="B2335" s="27" t="s">
        <v>58</v>
      </c>
      <c r="C2335" s="28">
        <v>0</v>
      </c>
      <c r="D2335" s="28">
        <v>235</v>
      </c>
      <c r="E2335" s="28">
        <f t="shared" si="1464"/>
        <v>235</v>
      </c>
      <c r="F2335" s="28">
        <v>0</v>
      </c>
      <c r="G2335" s="28">
        <v>0</v>
      </c>
      <c r="H2335" s="28">
        <v>0</v>
      </c>
      <c r="I2335" s="29">
        <f t="shared" si="1465"/>
        <v>0</v>
      </c>
      <c r="J2335" s="28">
        <v>913</v>
      </c>
      <c r="K2335" s="28">
        <v>929</v>
      </c>
      <c r="L2335" s="29">
        <f t="shared" si="1466"/>
        <v>1842</v>
      </c>
      <c r="M2335" s="29">
        <f t="shared" si="1467"/>
        <v>1842</v>
      </c>
      <c r="N2335" s="28">
        <v>18</v>
      </c>
      <c r="O2335" s="28">
        <v>0</v>
      </c>
      <c r="P2335" s="30">
        <f t="shared" si="1468"/>
        <v>18</v>
      </c>
    </row>
    <row r="2336" spans="1:16" ht="19.5" customHeight="1" x14ac:dyDescent="0.2">
      <c r="B2336" s="27" t="s">
        <v>4</v>
      </c>
      <c r="C2336" s="28">
        <v>0</v>
      </c>
      <c r="D2336" s="28">
        <v>179</v>
      </c>
      <c r="E2336" s="28">
        <f t="shared" si="1464"/>
        <v>179</v>
      </c>
      <c r="F2336" s="28">
        <v>0</v>
      </c>
      <c r="G2336" s="28">
        <v>0</v>
      </c>
      <c r="H2336" s="28">
        <v>0</v>
      </c>
      <c r="I2336" s="29">
        <f t="shared" si="1465"/>
        <v>0</v>
      </c>
      <c r="J2336" s="28">
        <v>1182</v>
      </c>
      <c r="K2336" s="28">
        <v>1158</v>
      </c>
      <c r="L2336" s="29">
        <f t="shared" si="1466"/>
        <v>2340</v>
      </c>
      <c r="M2336" s="29">
        <f t="shared" si="1467"/>
        <v>2340</v>
      </c>
      <c r="N2336" s="28">
        <v>16</v>
      </c>
      <c r="O2336" s="28">
        <v>0</v>
      </c>
      <c r="P2336" s="30">
        <f t="shared" si="1468"/>
        <v>16</v>
      </c>
    </row>
    <row r="2337" spans="1:16" ht="19.5" customHeight="1" x14ac:dyDescent="0.2">
      <c r="B2337" s="27" t="s">
        <v>59</v>
      </c>
      <c r="C2337" s="28">
        <v>0</v>
      </c>
      <c r="D2337" s="28">
        <v>170</v>
      </c>
      <c r="E2337" s="28">
        <f t="shared" si="1464"/>
        <v>170</v>
      </c>
      <c r="F2337" s="28">
        <v>0</v>
      </c>
      <c r="G2337" s="28">
        <v>0</v>
      </c>
      <c r="H2337" s="28">
        <v>0</v>
      </c>
      <c r="I2337" s="29">
        <f t="shared" si="1465"/>
        <v>0</v>
      </c>
      <c r="J2337" s="28">
        <v>879</v>
      </c>
      <c r="K2337" s="28">
        <v>858</v>
      </c>
      <c r="L2337" s="29">
        <f t="shared" si="1466"/>
        <v>1737</v>
      </c>
      <c r="M2337" s="29">
        <f t="shared" si="1467"/>
        <v>1737</v>
      </c>
      <c r="N2337" s="28">
        <v>20</v>
      </c>
      <c r="O2337" s="28">
        <v>0</v>
      </c>
      <c r="P2337" s="30">
        <f t="shared" si="1468"/>
        <v>20</v>
      </c>
    </row>
    <row r="2338" spans="1:16" ht="19.5" customHeight="1" x14ac:dyDescent="0.2">
      <c r="B2338" s="27" t="s">
        <v>25</v>
      </c>
      <c r="C2338" s="28">
        <v>0</v>
      </c>
      <c r="D2338" s="28">
        <v>212</v>
      </c>
      <c r="E2338" s="28">
        <f t="shared" si="1464"/>
        <v>212</v>
      </c>
      <c r="F2338" s="28">
        <v>0</v>
      </c>
      <c r="G2338" s="28">
        <v>0</v>
      </c>
      <c r="H2338" s="28">
        <v>0</v>
      </c>
      <c r="I2338" s="29">
        <f t="shared" si="1465"/>
        <v>0</v>
      </c>
      <c r="J2338" s="28">
        <v>1133</v>
      </c>
      <c r="K2338" s="28">
        <v>1124</v>
      </c>
      <c r="L2338" s="29">
        <f t="shared" si="1466"/>
        <v>2257</v>
      </c>
      <c r="M2338" s="29">
        <f t="shared" si="1467"/>
        <v>2257</v>
      </c>
      <c r="N2338" s="28">
        <v>22</v>
      </c>
      <c r="O2338" s="28">
        <v>0</v>
      </c>
      <c r="P2338" s="30">
        <f t="shared" si="1468"/>
        <v>22</v>
      </c>
    </row>
    <row r="2339" spans="1:16" ht="19.5" customHeight="1" x14ac:dyDescent="0.2">
      <c r="B2339" s="27" t="s">
        <v>19</v>
      </c>
      <c r="C2339" s="28">
        <v>0</v>
      </c>
      <c r="D2339" s="28">
        <v>219</v>
      </c>
      <c r="E2339" s="28">
        <f t="shared" si="1464"/>
        <v>219</v>
      </c>
      <c r="F2339" s="28">
        <v>0</v>
      </c>
      <c r="G2339" s="28">
        <v>0</v>
      </c>
      <c r="H2339" s="28">
        <v>0</v>
      </c>
      <c r="I2339" s="29">
        <f t="shared" si="1465"/>
        <v>0</v>
      </c>
      <c r="J2339" s="28">
        <v>1070</v>
      </c>
      <c r="K2339" s="28">
        <v>1125</v>
      </c>
      <c r="L2339" s="29">
        <f t="shared" si="1466"/>
        <v>2195</v>
      </c>
      <c r="M2339" s="29">
        <f t="shared" si="1467"/>
        <v>2195</v>
      </c>
      <c r="N2339" s="28">
        <v>26</v>
      </c>
      <c r="O2339" s="28">
        <v>0</v>
      </c>
      <c r="P2339" s="30">
        <f t="shared" si="1468"/>
        <v>26</v>
      </c>
    </row>
    <row r="2340" spans="1:16" ht="19.5" customHeight="1" x14ac:dyDescent="0.2">
      <c r="B2340" s="27" t="s">
        <v>66</v>
      </c>
      <c r="C2340" s="28">
        <v>0</v>
      </c>
      <c r="D2340" s="28">
        <v>193</v>
      </c>
      <c r="E2340" s="28">
        <f t="shared" si="1464"/>
        <v>193</v>
      </c>
      <c r="F2340" s="28">
        <v>0</v>
      </c>
      <c r="G2340" s="28">
        <v>0</v>
      </c>
      <c r="H2340" s="28">
        <v>0</v>
      </c>
      <c r="I2340" s="29">
        <f t="shared" si="1465"/>
        <v>0</v>
      </c>
      <c r="J2340" s="28">
        <v>1203</v>
      </c>
      <c r="K2340" s="28">
        <v>1179</v>
      </c>
      <c r="L2340" s="29">
        <f t="shared" si="1466"/>
        <v>2382</v>
      </c>
      <c r="M2340" s="29">
        <f>I2340+L2340</f>
        <v>2382</v>
      </c>
      <c r="N2340" s="28">
        <v>22</v>
      </c>
      <c r="O2340" s="28">
        <v>0</v>
      </c>
      <c r="P2340" s="30">
        <f t="shared" si="1468"/>
        <v>22</v>
      </c>
    </row>
    <row r="2341" spans="1:16" ht="19.5" customHeight="1" x14ac:dyDescent="0.2">
      <c r="B2341" s="32"/>
      <c r="C2341" s="28"/>
      <c r="D2341" s="28"/>
      <c r="E2341" s="28"/>
      <c r="F2341" s="28"/>
      <c r="G2341" s="28"/>
      <c r="H2341" s="28"/>
      <c r="I2341" s="28"/>
      <c r="J2341" s="28"/>
      <c r="K2341" s="28"/>
      <c r="L2341" s="28"/>
      <c r="M2341" s="28"/>
      <c r="N2341" s="28"/>
      <c r="O2341" s="25"/>
      <c r="P2341" s="30"/>
    </row>
    <row r="2342" spans="1:16" ht="19.5" customHeight="1" x14ac:dyDescent="0.2">
      <c r="A2342" s="4" t="s">
        <v>929</v>
      </c>
      <c r="B2342" s="32" t="s">
        <v>72</v>
      </c>
      <c r="C2342" s="28">
        <f>SUM(C2329:C2340)</f>
        <v>0</v>
      </c>
      <c r="D2342" s="28">
        <f t="shared" ref="D2342:P2342" si="1469">SUM(D2329:D2340)</f>
        <v>2280</v>
      </c>
      <c r="E2342" s="28">
        <f t="shared" si="1469"/>
        <v>2280</v>
      </c>
      <c r="F2342" s="28">
        <f t="shared" si="1469"/>
        <v>0</v>
      </c>
      <c r="G2342" s="28">
        <f t="shared" si="1469"/>
        <v>0</v>
      </c>
      <c r="H2342" s="28">
        <f t="shared" si="1469"/>
        <v>0</v>
      </c>
      <c r="I2342" s="28">
        <f t="shared" si="1469"/>
        <v>0</v>
      </c>
      <c r="J2342" s="28">
        <f t="shared" si="1469"/>
        <v>11577</v>
      </c>
      <c r="K2342" s="28">
        <f t="shared" si="1469"/>
        <v>11444</v>
      </c>
      <c r="L2342" s="28">
        <f t="shared" si="1469"/>
        <v>23021</v>
      </c>
      <c r="M2342" s="28">
        <f t="shared" si="1469"/>
        <v>23021</v>
      </c>
      <c r="N2342" s="28">
        <f t="shared" si="1469"/>
        <v>218</v>
      </c>
      <c r="O2342" s="28">
        <f t="shared" si="1469"/>
        <v>0</v>
      </c>
      <c r="P2342" s="28">
        <f t="shared" si="1469"/>
        <v>218</v>
      </c>
    </row>
    <row r="2343" spans="1:16" ht="7" customHeight="1" x14ac:dyDescent="0.2">
      <c r="B2343" s="32"/>
      <c r="C2343" s="28"/>
      <c r="D2343" s="28"/>
      <c r="E2343" s="28"/>
      <c r="F2343" s="28"/>
      <c r="G2343" s="28"/>
      <c r="H2343" s="28"/>
      <c r="I2343" s="28"/>
      <c r="J2343" s="28"/>
      <c r="K2343" s="28"/>
      <c r="L2343" s="28"/>
      <c r="M2343" s="28"/>
      <c r="N2343" s="28"/>
      <c r="O2343" s="28"/>
      <c r="P2343" s="30"/>
    </row>
    <row r="2344" spans="1:16" ht="19.5" customHeight="1" x14ac:dyDescent="0.2">
      <c r="B2344" s="33" t="s">
        <v>40</v>
      </c>
      <c r="C2344" s="34">
        <v>0</v>
      </c>
      <c r="D2344" s="34">
        <v>181</v>
      </c>
      <c r="E2344" s="35">
        <f t="shared" ref="E2344:E2346" si="1470">SUM(C2344:D2344)</f>
        <v>181</v>
      </c>
      <c r="F2344" s="34">
        <v>0</v>
      </c>
      <c r="G2344" s="34">
        <v>0</v>
      </c>
      <c r="H2344" s="34">
        <v>0</v>
      </c>
      <c r="I2344" s="36">
        <f t="shared" ref="I2344:I2346" si="1471">SUM(F2344:H2344)</f>
        <v>0</v>
      </c>
      <c r="J2344" s="37">
        <v>1036</v>
      </c>
      <c r="K2344" s="37">
        <v>1007</v>
      </c>
      <c r="L2344" s="37">
        <f>SUM(J2344:K2344)</f>
        <v>2043</v>
      </c>
      <c r="M2344" s="37">
        <f>I2344+L2344</f>
        <v>2043</v>
      </c>
      <c r="N2344" s="37">
        <v>25</v>
      </c>
      <c r="O2344" s="37">
        <v>0</v>
      </c>
      <c r="P2344" s="38">
        <f>SUM(N2344:O2344)</f>
        <v>25</v>
      </c>
    </row>
    <row r="2345" spans="1:16" ht="19.5" customHeight="1" x14ac:dyDescent="0.2">
      <c r="B2345" s="27" t="s">
        <v>46</v>
      </c>
      <c r="C2345" s="28">
        <v>0</v>
      </c>
      <c r="D2345" s="28">
        <v>222</v>
      </c>
      <c r="E2345" s="28">
        <f t="shared" si="1470"/>
        <v>222</v>
      </c>
      <c r="F2345" s="28">
        <v>0</v>
      </c>
      <c r="G2345" s="28">
        <v>0</v>
      </c>
      <c r="H2345" s="28">
        <v>0</v>
      </c>
      <c r="I2345" s="29">
        <f t="shared" si="1471"/>
        <v>0</v>
      </c>
      <c r="J2345" s="29">
        <v>1029</v>
      </c>
      <c r="K2345" s="29">
        <v>1017</v>
      </c>
      <c r="L2345" s="29">
        <f>SUM(J2345:K2345)</f>
        <v>2046</v>
      </c>
      <c r="M2345" s="29">
        <f>I2345+L2345</f>
        <v>2046</v>
      </c>
      <c r="N2345" s="29">
        <v>18</v>
      </c>
      <c r="O2345" s="31">
        <v>0</v>
      </c>
      <c r="P2345" s="30">
        <f>SUM(N2345:O2345)</f>
        <v>18</v>
      </c>
    </row>
    <row r="2346" spans="1:16" ht="19.5" customHeight="1" x14ac:dyDescent="0.2">
      <c r="B2346" s="27" t="s">
        <v>8</v>
      </c>
      <c r="C2346" s="28">
        <v>0</v>
      </c>
      <c r="D2346" s="28">
        <v>162</v>
      </c>
      <c r="E2346" s="28">
        <f t="shared" si="1470"/>
        <v>162</v>
      </c>
      <c r="F2346" s="28">
        <v>0</v>
      </c>
      <c r="G2346" s="28">
        <v>0</v>
      </c>
      <c r="H2346" s="28">
        <v>0</v>
      </c>
      <c r="I2346" s="29">
        <f t="shared" si="1471"/>
        <v>0</v>
      </c>
      <c r="J2346" s="29">
        <v>914</v>
      </c>
      <c r="K2346" s="29">
        <v>916</v>
      </c>
      <c r="L2346" s="29">
        <f>SUM(J2346:K2346)</f>
        <v>1830</v>
      </c>
      <c r="M2346" s="29">
        <f>I2346+L2346</f>
        <v>1830</v>
      </c>
      <c r="N2346" s="29">
        <v>16</v>
      </c>
      <c r="O2346" s="31">
        <v>0</v>
      </c>
      <c r="P2346" s="30">
        <f>SUM(N2346:O2346)</f>
        <v>16</v>
      </c>
    </row>
    <row r="2347" spans="1:16" ht="19.5" customHeight="1" x14ac:dyDescent="0.2">
      <c r="B2347" s="32"/>
      <c r="C2347" s="28"/>
      <c r="D2347" s="28"/>
      <c r="E2347" s="28"/>
      <c r="F2347" s="28"/>
      <c r="G2347" s="28"/>
      <c r="H2347" s="28"/>
      <c r="I2347" s="28"/>
      <c r="J2347" s="28"/>
      <c r="K2347" s="28"/>
      <c r="L2347" s="28"/>
      <c r="M2347" s="28"/>
      <c r="N2347" s="28"/>
      <c r="O2347" s="28"/>
      <c r="P2347" s="30"/>
    </row>
    <row r="2348" spans="1:16" ht="19.5" customHeight="1" x14ac:dyDescent="0.2">
      <c r="A2348" s="4" t="s">
        <v>930</v>
      </c>
      <c r="B2348" s="32" t="s">
        <v>74</v>
      </c>
      <c r="C2348" s="28">
        <f>SUM(C2332:C2340,C2344:C2346)</f>
        <v>0</v>
      </c>
      <c r="D2348" s="28">
        <f t="shared" ref="D2348:P2348" si="1472">SUM(D2332:D2340,D2344:D2346)</f>
        <v>2295</v>
      </c>
      <c r="E2348" s="28">
        <f t="shared" si="1472"/>
        <v>2295</v>
      </c>
      <c r="F2348" s="28">
        <f t="shared" si="1472"/>
        <v>0</v>
      </c>
      <c r="G2348" s="28">
        <f t="shared" si="1472"/>
        <v>0</v>
      </c>
      <c r="H2348" s="28">
        <f t="shared" si="1472"/>
        <v>0</v>
      </c>
      <c r="I2348" s="28">
        <f t="shared" si="1472"/>
        <v>0</v>
      </c>
      <c r="J2348" s="28">
        <f t="shared" si="1472"/>
        <v>11947</v>
      </c>
      <c r="K2348" s="28">
        <f t="shared" si="1472"/>
        <v>11870</v>
      </c>
      <c r="L2348" s="28">
        <f t="shared" si="1472"/>
        <v>23817</v>
      </c>
      <c r="M2348" s="28">
        <f t="shared" si="1472"/>
        <v>23817</v>
      </c>
      <c r="N2348" s="28">
        <f t="shared" si="1472"/>
        <v>230</v>
      </c>
      <c r="O2348" s="28">
        <f t="shared" si="1472"/>
        <v>0</v>
      </c>
      <c r="P2348" s="28">
        <f t="shared" si="1472"/>
        <v>230</v>
      </c>
    </row>
    <row r="2349" spans="1:16" ht="7" customHeight="1" x14ac:dyDescent="0.2">
      <c r="B2349" s="39"/>
      <c r="C2349" s="40"/>
      <c r="D2349" s="40"/>
      <c r="E2349" s="40"/>
      <c r="F2349" s="40"/>
      <c r="G2349" s="40"/>
      <c r="H2349" s="40"/>
      <c r="I2349" s="40"/>
      <c r="J2349" s="40"/>
      <c r="K2349" s="40"/>
      <c r="L2349" s="40"/>
      <c r="M2349" s="40"/>
      <c r="N2349" s="40"/>
      <c r="O2349" s="41"/>
      <c r="P2349" s="42"/>
    </row>
    <row r="2350" spans="1:16" ht="19.5" customHeight="1" x14ac:dyDescent="0.2">
      <c r="B2350" s="43"/>
      <c r="C2350" s="43"/>
      <c r="D2350" s="43"/>
      <c r="E2350" s="43"/>
      <c r="F2350" s="43"/>
      <c r="G2350" s="43"/>
      <c r="H2350" s="43"/>
      <c r="I2350" s="43"/>
      <c r="J2350" s="43"/>
      <c r="K2350" s="43"/>
      <c r="L2350" s="43"/>
      <c r="M2350" s="43"/>
      <c r="N2350" s="43"/>
      <c r="O2350" s="44"/>
      <c r="P2350" s="44"/>
    </row>
    <row r="2351" spans="1:16" ht="19.5" customHeight="1" x14ac:dyDescent="0.2">
      <c r="B2351" s="43"/>
      <c r="C2351" s="43"/>
      <c r="D2351" s="43"/>
      <c r="E2351" s="43"/>
      <c r="F2351" s="43"/>
      <c r="G2351" s="43"/>
      <c r="H2351" s="43"/>
      <c r="I2351" s="43"/>
      <c r="J2351" s="43"/>
      <c r="K2351" s="43"/>
      <c r="L2351" s="43"/>
      <c r="M2351" s="43"/>
      <c r="N2351" s="43"/>
      <c r="O2351" s="44"/>
      <c r="P2351" s="44"/>
    </row>
    <row r="2352" spans="1:16" ht="19.5" customHeight="1" x14ac:dyDescent="0.2">
      <c r="B2352" s="10" t="s">
        <v>11</v>
      </c>
      <c r="C2352" s="11"/>
      <c r="D2352" s="12"/>
      <c r="E2352" s="12"/>
      <c r="F2352" s="12" t="s">
        <v>85</v>
      </c>
      <c r="G2352" s="12"/>
      <c r="H2352" s="12"/>
      <c r="I2352" s="12"/>
      <c r="J2352" s="11"/>
      <c r="K2352" s="12"/>
      <c r="L2352" s="12"/>
      <c r="M2352" s="12" t="s">
        <v>77</v>
      </c>
      <c r="N2352" s="12"/>
      <c r="O2352" s="45"/>
      <c r="P2352" s="46"/>
    </row>
    <row r="2353" spans="2:16" ht="19.5" customHeight="1" x14ac:dyDescent="0.2">
      <c r="B2353" s="47"/>
      <c r="C2353" s="14"/>
      <c r="D2353" s="16" t="s">
        <v>31</v>
      </c>
      <c r="E2353" s="16"/>
      <c r="F2353" s="14"/>
      <c r="G2353" s="16" t="s">
        <v>26</v>
      </c>
      <c r="H2353" s="16"/>
      <c r="I2353" s="14" t="s">
        <v>69</v>
      </c>
      <c r="J2353" s="14"/>
      <c r="K2353" s="16" t="s">
        <v>31</v>
      </c>
      <c r="L2353" s="16"/>
      <c r="M2353" s="14"/>
      <c r="N2353" s="16" t="s">
        <v>26</v>
      </c>
      <c r="O2353" s="48"/>
      <c r="P2353" s="49" t="s">
        <v>14</v>
      </c>
    </row>
    <row r="2354" spans="2:16" ht="19.5" customHeight="1" x14ac:dyDescent="0.2">
      <c r="B2354" s="50" t="s">
        <v>35</v>
      </c>
      <c r="C2354" s="14" t="s">
        <v>76</v>
      </c>
      <c r="D2354" s="14" t="s">
        <v>60</v>
      </c>
      <c r="E2354" s="14" t="s">
        <v>38</v>
      </c>
      <c r="F2354" s="14" t="s">
        <v>76</v>
      </c>
      <c r="G2354" s="14" t="s">
        <v>60</v>
      </c>
      <c r="H2354" s="14" t="s">
        <v>38</v>
      </c>
      <c r="I2354" s="17"/>
      <c r="J2354" s="14" t="s">
        <v>76</v>
      </c>
      <c r="K2354" s="14" t="s">
        <v>60</v>
      </c>
      <c r="L2354" s="14" t="s">
        <v>38</v>
      </c>
      <c r="M2354" s="14" t="s">
        <v>76</v>
      </c>
      <c r="N2354" s="14" t="s">
        <v>60</v>
      </c>
      <c r="O2354" s="51" t="s">
        <v>38</v>
      </c>
      <c r="P2354" s="52"/>
    </row>
    <row r="2355" spans="2:16" ht="7" customHeight="1" x14ac:dyDescent="0.2">
      <c r="B2355" s="53"/>
      <c r="C2355" s="14"/>
      <c r="D2355" s="14"/>
      <c r="E2355" s="14"/>
      <c r="F2355" s="14"/>
      <c r="G2355" s="14"/>
      <c r="H2355" s="14"/>
      <c r="I2355" s="14"/>
      <c r="J2355" s="14"/>
      <c r="K2355" s="14"/>
      <c r="L2355" s="14"/>
      <c r="M2355" s="14"/>
      <c r="N2355" s="14"/>
      <c r="O2355" s="51"/>
      <c r="P2355" s="49"/>
    </row>
    <row r="2356" spans="2:16" ht="19.5" customHeight="1" x14ac:dyDescent="0.2">
      <c r="B2356" s="27" t="s">
        <v>40</v>
      </c>
      <c r="C2356" s="28">
        <v>0</v>
      </c>
      <c r="D2356" s="28">
        <v>0</v>
      </c>
      <c r="E2356" s="28">
        <f>SUM(C2356:D2356)</f>
        <v>0</v>
      </c>
      <c r="F2356" s="28">
        <v>0</v>
      </c>
      <c r="G2356" s="28">
        <v>1</v>
      </c>
      <c r="H2356" s="28">
        <f>SUM(F2356:G2356)</f>
        <v>1</v>
      </c>
      <c r="I2356" s="28">
        <f>E2356+H2356</f>
        <v>1</v>
      </c>
      <c r="J2356" s="28">
        <v>0</v>
      </c>
      <c r="K2356" s="28">
        <v>0</v>
      </c>
      <c r="L2356" s="28">
        <f>SUM(J2356:K2356)</f>
        <v>0</v>
      </c>
      <c r="M2356" s="28">
        <v>0</v>
      </c>
      <c r="N2356" s="28">
        <v>0</v>
      </c>
      <c r="O2356" s="28">
        <f>SUM(M2356:N2356)</f>
        <v>0</v>
      </c>
      <c r="P2356" s="30">
        <f>L2356+O2356</f>
        <v>0</v>
      </c>
    </row>
    <row r="2357" spans="2:16" ht="19.5" customHeight="1" x14ac:dyDescent="0.2">
      <c r="B2357" s="27" t="s">
        <v>46</v>
      </c>
      <c r="C2357" s="28">
        <v>0</v>
      </c>
      <c r="D2357" s="28">
        <v>0</v>
      </c>
      <c r="E2357" s="28">
        <f t="shared" ref="E2357:E2367" si="1473">SUM(C2357:D2357)</f>
        <v>0</v>
      </c>
      <c r="F2357" s="28">
        <v>0</v>
      </c>
      <c r="G2357" s="28">
        <v>1</v>
      </c>
      <c r="H2357" s="28">
        <f t="shared" ref="H2357:H2367" si="1474">SUM(F2357:G2357)</f>
        <v>1</v>
      </c>
      <c r="I2357" s="28">
        <f>E2357+H2357</f>
        <v>1</v>
      </c>
      <c r="J2357" s="28">
        <v>0</v>
      </c>
      <c r="K2357" s="28">
        <v>0</v>
      </c>
      <c r="L2357" s="28">
        <f t="shared" ref="L2357:L2367" si="1475">SUM(J2357:K2357)</f>
        <v>0</v>
      </c>
      <c r="M2357" s="28">
        <v>0</v>
      </c>
      <c r="N2357" s="25">
        <v>0</v>
      </c>
      <c r="O2357" s="28">
        <f t="shared" ref="O2357:O2367" si="1476">SUM(M2357:N2357)</f>
        <v>0</v>
      </c>
      <c r="P2357" s="30">
        <f t="shared" ref="P2357:P2367" si="1477">L2357+O2357</f>
        <v>0</v>
      </c>
    </row>
    <row r="2358" spans="2:16" ht="19.5" customHeight="1" x14ac:dyDescent="0.2">
      <c r="B2358" s="27" t="s">
        <v>8</v>
      </c>
      <c r="C2358" s="28">
        <v>0</v>
      </c>
      <c r="D2358" s="28">
        <v>0</v>
      </c>
      <c r="E2358" s="28">
        <f t="shared" si="1473"/>
        <v>0</v>
      </c>
      <c r="F2358" s="28">
        <v>0</v>
      </c>
      <c r="G2358" s="28">
        <v>1</v>
      </c>
      <c r="H2358" s="28">
        <f t="shared" si="1474"/>
        <v>1</v>
      </c>
      <c r="I2358" s="28">
        <f>E2358+H2358</f>
        <v>1</v>
      </c>
      <c r="J2358" s="28">
        <v>0</v>
      </c>
      <c r="K2358" s="28">
        <v>0</v>
      </c>
      <c r="L2358" s="28">
        <f t="shared" si="1475"/>
        <v>0</v>
      </c>
      <c r="M2358" s="28">
        <v>0</v>
      </c>
      <c r="N2358" s="28">
        <v>0</v>
      </c>
      <c r="O2358" s="28">
        <f t="shared" si="1476"/>
        <v>0</v>
      </c>
      <c r="P2358" s="30">
        <f t="shared" si="1477"/>
        <v>0</v>
      </c>
    </row>
    <row r="2359" spans="2:16" ht="19.5" customHeight="1" x14ac:dyDescent="0.2">
      <c r="B2359" s="27" t="s">
        <v>50</v>
      </c>
      <c r="C2359" s="28">
        <v>0</v>
      </c>
      <c r="D2359" s="28">
        <v>0</v>
      </c>
      <c r="E2359" s="28">
        <f t="shared" si="1473"/>
        <v>0</v>
      </c>
      <c r="F2359" s="28">
        <v>0</v>
      </c>
      <c r="G2359" s="28">
        <v>1</v>
      </c>
      <c r="H2359" s="28">
        <f t="shared" si="1474"/>
        <v>1</v>
      </c>
      <c r="I2359" s="28">
        <f t="shared" ref="I2359:I2367" si="1478">E2359+H2359</f>
        <v>1</v>
      </c>
      <c r="J2359" s="28">
        <v>0</v>
      </c>
      <c r="K2359" s="28">
        <v>0</v>
      </c>
      <c r="L2359" s="28">
        <f t="shared" si="1475"/>
        <v>0</v>
      </c>
      <c r="M2359" s="28">
        <v>0</v>
      </c>
      <c r="N2359" s="28">
        <v>0</v>
      </c>
      <c r="O2359" s="28">
        <f t="shared" si="1476"/>
        <v>0</v>
      </c>
      <c r="P2359" s="30">
        <f t="shared" si="1477"/>
        <v>0</v>
      </c>
    </row>
    <row r="2360" spans="2:16" ht="19.5" customHeight="1" x14ac:dyDescent="0.2">
      <c r="B2360" s="27" t="s">
        <v>51</v>
      </c>
      <c r="C2360" s="28">
        <v>0</v>
      </c>
      <c r="D2360" s="28">
        <v>0</v>
      </c>
      <c r="E2360" s="28">
        <f t="shared" si="1473"/>
        <v>0</v>
      </c>
      <c r="F2360" s="28">
        <v>0</v>
      </c>
      <c r="G2360" s="28">
        <v>1</v>
      </c>
      <c r="H2360" s="28">
        <f t="shared" si="1474"/>
        <v>1</v>
      </c>
      <c r="I2360" s="28">
        <f t="shared" si="1478"/>
        <v>1</v>
      </c>
      <c r="J2360" s="28">
        <v>0</v>
      </c>
      <c r="K2360" s="28">
        <v>0</v>
      </c>
      <c r="L2360" s="28">
        <f t="shared" si="1475"/>
        <v>0</v>
      </c>
      <c r="M2360" s="28">
        <v>0</v>
      </c>
      <c r="N2360" s="28">
        <v>0</v>
      </c>
      <c r="O2360" s="28">
        <f t="shared" si="1476"/>
        <v>0</v>
      </c>
      <c r="P2360" s="30">
        <f t="shared" si="1477"/>
        <v>0</v>
      </c>
    </row>
    <row r="2361" spans="2:16" ht="19.5" customHeight="1" x14ac:dyDescent="0.2">
      <c r="B2361" s="27" t="s">
        <v>53</v>
      </c>
      <c r="C2361" s="28">
        <v>0</v>
      </c>
      <c r="D2361" s="28">
        <v>0</v>
      </c>
      <c r="E2361" s="28">
        <f t="shared" si="1473"/>
        <v>0</v>
      </c>
      <c r="F2361" s="28">
        <v>0</v>
      </c>
      <c r="G2361" s="28">
        <v>1</v>
      </c>
      <c r="H2361" s="28">
        <f t="shared" si="1474"/>
        <v>1</v>
      </c>
      <c r="I2361" s="28">
        <f t="shared" si="1478"/>
        <v>1</v>
      </c>
      <c r="J2361" s="28">
        <v>0</v>
      </c>
      <c r="K2361" s="28">
        <v>0</v>
      </c>
      <c r="L2361" s="28">
        <f t="shared" si="1475"/>
        <v>0</v>
      </c>
      <c r="M2361" s="28">
        <v>0</v>
      </c>
      <c r="N2361" s="28">
        <v>0</v>
      </c>
      <c r="O2361" s="28">
        <f t="shared" si="1476"/>
        <v>0</v>
      </c>
      <c r="P2361" s="30">
        <f t="shared" si="1477"/>
        <v>0</v>
      </c>
    </row>
    <row r="2362" spans="2:16" ht="19.5" customHeight="1" x14ac:dyDescent="0.2">
      <c r="B2362" s="27" t="s">
        <v>58</v>
      </c>
      <c r="C2362" s="28">
        <v>0</v>
      </c>
      <c r="D2362" s="28">
        <v>0</v>
      </c>
      <c r="E2362" s="28">
        <f t="shared" si="1473"/>
        <v>0</v>
      </c>
      <c r="F2362" s="28">
        <v>0</v>
      </c>
      <c r="G2362" s="28">
        <v>1</v>
      </c>
      <c r="H2362" s="28">
        <f t="shared" si="1474"/>
        <v>1</v>
      </c>
      <c r="I2362" s="28">
        <f t="shared" si="1478"/>
        <v>1</v>
      </c>
      <c r="J2362" s="28">
        <v>0</v>
      </c>
      <c r="K2362" s="28">
        <v>0</v>
      </c>
      <c r="L2362" s="28">
        <f t="shared" si="1475"/>
        <v>0</v>
      </c>
      <c r="M2362" s="28">
        <v>0</v>
      </c>
      <c r="N2362" s="28">
        <v>0</v>
      </c>
      <c r="O2362" s="28">
        <f t="shared" si="1476"/>
        <v>0</v>
      </c>
      <c r="P2362" s="30">
        <f t="shared" si="1477"/>
        <v>0</v>
      </c>
    </row>
    <row r="2363" spans="2:16" ht="19.5" customHeight="1" x14ac:dyDescent="0.2">
      <c r="B2363" s="27" t="s">
        <v>4</v>
      </c>
      <c r="C2363" s="28">
        <v>0</v>
      </c>
      <c r="D2363" s="28">
        <v>0</v>
      </c>
      <c r="E2363" s="28">
        <f t="shared" si="1473"/>
        <v>0</v>
      </c>
      <c r="F2363" s="28">
        <v>0</v>
      </c>
      <c r="G2363" s="28">
        <v>1</v>
      </c>
      <c r="H2363" s="28">
        <f t="shared" si="1474"/>
        <v>1</v>
      </c>
      <c r="I2363" s="28">
        <f t="shared" si="1478"/>
        <v>1</v>
      </c>
      <c r="J2363" s="28">
        <v>0</v>
      </c>
      <c r="K2363" s="28">
        <v>0</v>
      </c>
      <c r="L2363" s="28">
        <f t="shared" si="1475"/>
        <v>0</v>
      </c>
      <c r="M2363" s="28">
        <v>0</v>
      </c>
      <c r="N2363" s="28">
        <v>0</v>
      </c>
      <c r="O2363" s="28">
        <f t="shared" si="1476"/>
        <v>0</v>
      </c>
      <c r="P2363" s="30">
        <f t="shared" si="1477"/>
        <v>0</v>
      </c>
    </row>
    <row r="2364" spans="2:16" ht="19.5" customHeight="1" x14ac:dyDescent="0.2">
      <c r="B2364" s="27" t="s">
        <v>59</v>
      </c>
      <c r="C2364" s="28">
        <v>0</v>
      </c>
      <c r="D2364" s="28">
        <v>0</v>
      </c>
      <c r="E2364" s="28">
        <f t="shared" si="1473"/>
        <v>0</v>
      </c>
      <c r="F2364" s="28">
        <v>0</v>
      </c>
      <c r="G2364" s="28">
        <v>1</v>
      </c>
      <c r="H2364" s="28">
        <f t="shared" si="1474"/>
        <v>1</v>
      </c>
      <c r="I2364" s="28">
        <f t="shared" si="1478"/>
        <v>1</v>
      </c>
      <c r="J2364" s="28">
        <v>0</v>
      </c>
      <c r="K2364" s="28">
        <v>0</v>
      </c>
      <c r="L2364" s="28">
        <f t="shared" si="1475"/>
        <v>0</v>
      </c>
      <c r="M2364" s="28">
        <v>0</v>
      </c>
      <c r="N2364" s="28">
        <v>0</v>
      </c>
      <c r="O2364" s="28">
        <f t="shared" si="1476"/>
        <v>0</v>
      </c>
      <c r="P2364" s="30">
        <f t="shared" si="1477"/>
        <v>0</v>
      </c>
    </row>
    <row r="2365" spans="2:16" ht="19.5" customHeight="1" x14ac:dyDescent="0.2">
      <c r="B2365" s="27" t="s">
        <v>25</v>
      </c>
      <c r="C2365" s="28">
        <v>0</v>
      </c>
      <c r="D2365" s="28">
        <v>0</v>
      </c>
      <c r="E2365" s="28">
        <f t="shared" si="1473"/>
        <v>0</v>
      </c>
      <c r="F2365" s="28">
        <v>0</v>
      </c>
      <c r="G2365" s="28">
        <v>1</v>
      </c>
      <c r="H2365" s="28">
        <f t="shared" si="1474"/>
        <v>1</v>
      </c>
      <c r="I2365" s="28">
        <f t="shared" si="1478"/>
        <v>1</v>
      </c>
      <c r="J2365" s="28">
        <v>0</v>
      </c>
      <c r="K2365" s="28">
        <v>0</v>
      </c>
      <c r="L2365" s="28">
        <f t="shared" si="1475"/>
        <v>0</v>
      </c>
      <c r="M2365" s="28">
        <v>0</v>
      </c>
      <c r="N2365" s="28">
        <v>0</v>
      </c>
      <c r="O2365" s="28">
        <f t="shared" si="1476"/>
        <v>0</v>
      </c>
      <c r="P2365" s="30">
        <f t="shared" si="1477"/>
        <v>0</v>
      </c>
    </row>
    <row r="2366" spans="2:16" ht="19.5" customHeight="1" x14ac:dyDescent="0.2">
      <c r="B2366" s="27" t="s">
        <v>19</v>
      </c>
      <c r="C2366" s="28">
        <v>0</v>
      </c>
      <c r="D2366" s="28">
        <v>0</v>
      </c>
      <c r="E2366" s="28">
        <f t="shared" si="1473"/>
        <v>0</v>
      </c>
      <c r="F2366" s="28">
        <v>0</v>
      </c>
      <c r="G2366" s="28">
        <v>1</v>
      </c>
      <c r="H2366" s="28">
        <f t="shared" si="1474"/>
        <v>1</v>
      </c>
      <c r="I2366" s="28">
        <f t="shared" si="1478"/>
        <v>1</v>
      </c>
      <c r="J2366" s="28">
        <v>0</v>
      </c>
      <c r="K2366" s="28">
        <v>0</v>
      </c>
      <c r="L2366" s="28">
        <f t="shared" si="1475"/>
        <v>0</v>
      </c>
      <c r="M2366" s="28">
        <v>0</v>
      </c>
      <c r="N2366" s="28">
        <v>0</v>
      </c>
      <c r="O2366" s="28">
        <f t="shared" si="1476"/>
        <v>0</v>
      </c>
      <c r="P2366" s="30">
        <f t="shared" si="1477"/>
        <v>0</v>
      </c>
    </row>
    <row r="2367" spans="2:16" ht="19.5" customHeight="1" x14ac:dyDescent="0.2">
      <c r="B2367" s="27" t="s">
        <v>66</v>
      </c>
      <c r="C2367" s="28">
        <v>0</v>
      </c>
      <c r="D2367" s="28">
        <v>0</v>
      </c>
      <c r="E2367" s="28">
        <f t="shared" si="1473"/>
        <v>0</v>
      </c>
      <c r="F2367" s="28">
        <v>0</v>
      </c>
      <c r="G2367" s="28">
        <v>1</v>
      </c>
      <c r="H2367" s="28">
        <f t="shared" si="1474"/>
        <v>1</v>
      </c>
      <c r="I2367" s="28">
        <f t="shared" si="1478"/>
        <v>1</v>
      </c>
      <c r="J2367" s="28">
        <v>0</v>
      </c>
      <c r="K2367" s="28">
        <v>0</v>
      </c>
      <c r="L2367" s="28">
        <f t="shared" si="1475"/>
        <v>0</v>
      </c>
      <c r="M2367" s="28">
        <v>0</v>
      </c>
      <c r="N2367" s="28">
        <v>0</v>
      </c>
      <c r="O2367" s="28">
        <f t="shared" si="1476"/>
        <v>0</v>
      </c>
      <c r="P2367" s="30">
        <f t="shared" si="1477"/>
        <v>0</v>
      </c>
    </row>
    <row r="2368" spans="2:16" ht="19.5" customHeight="1" x14ac:dyDescent="0.2">
      <c r="B2368" s="32"/>
      <c r="C2368" s="28"/>
      <c r="D2368" s="28"/>
      <c r="E2368" s="28"/>
      <c r="F2368" s="28"/>
      <c r="G2368" s="28"/>
      <c r="H2368" s="28"/>
      <c r="I2368" s="28"/>
      <c r="J2368" s="28"/>
      <c r="K2368" s="28"/>
      <c r="L2368" s="28"/>
      <c r="M2368" s="28"/>
      <c r="N2368" s="28"/>
      <c r="O2368" s="28"/>
      <c r="P2368" s="30"/>
    </row>
    <row r="2369" spans="1:16" ht="19.5" customHeight="1" x14ac:dyDescent="0.2">
      <c r="A2369" s="4" t="s">
        <v>931</v>
      </c>
      <c r="B2369" s="32" t="s">
        <v>72</v>
      </c>
      <c r="C2369" s="28">
        <f>SUM(C2356:C2367)</f>
        <v>0</v>
      </c>
      <c r="D2369" s="28">
        <f t="shared" ref="D2369:P2369" si="1479">SUM(D2356:D2367)</f>
        <v>0</v>
      </c>
      <c r="E2369" s="28">
        <f t="shared" si="1479"/>
        <v>0</v>
      </c>
      <c r="F2369" s="28">
        <f t="shared" si="1479"/>
        <v>0</v>
      </c>
      <c r="G2369" s="28">
        <f t="shared" si="1479"/>
        <v>12</v>
      </c>
      <c r="H2369" s="28">
        <f t="shared" si="1479"/>
        <v>12</v>
      </c>
      <c r="I2369" s="28">
        <f t="shared" si="1479"/>
        <v>12</v>
      </c>
      <c r="J2369" s="28">
        <f t="shared" si="1479"/>
        <v>0</v>
      </c>
      <c r="K2369" s="28">
        <f t="shared" si="1479"/>
        <v>0</v>
      </c>
      <c r="L2369" s="28">
        <f t="shared" si="1479"/>
        <v>0</v>
      </c>
      <c r="M2369" s="28">
        <f t="shared" si="1479"/>
        <v>0</v>
      </c>
      <c r="N2369" s="28">
        <f t="shared" si="1479"/>
        <v>0</v>
      </c>
      <c r="O2369" s="28">
        <f t="shared" si="1479"/>
        <v>0</v>
      </c>
      <c r="P2369" s="28">
        <f t="shared" si="1479"/>
        <v>0</v>
      </c>
    </row>
    <row r="2370" spans="1:16" ht="7" customHeight="1" x14ac:dyDescent="0.2">
      <c r="B2370" s="32"/>
      <c r="C2370" s="28"/>
      <c r="D2370" s="28"/>
      <c r="E2370" s="28"/>
      <c r="F2370" s="28"/>
      <c r="G2370" s="28"/>
      <c r="H2370" s="28"/>
      <c r="I2370" s="28"/>
      <c r="J2370" s="28"/>
      <c r="K2370" s="28"/>
      <c r="L2370" s="28"/>
      <c r="M2370" s="28"/>
      <c r="N2370" s="28"/>
      <c r="O2370" s="28"/>
      <c r="P2370" s="30"/>
    </row>
    <row r="2371" spans="1:16" ht="19.5" customHeight="1" x14ac:dyDescent="0.2">
      <c r="B2371" s="33" t="s">
        <v>40</v>
      </c>
      <c r="C2371" s="34">
        <v>0</v>
      </c>
      <c r="D2371" s="34">
        <v>0</v>
      </c>
      <c r="E2371" s="34">
        <f t="shared" ref="E2371:E2373" si="1480">SUM(C2371:D2371)</f>
        <v>0</v>
      </c>
      <c r="F2371" s="34">
        <v>0</v>
      </c>
      <c r="G2371" s="34">
        <v>1</v>
      </c>
      <c r="H2371" s="34">
        <f t="shared" ref="H2371:H2373" si="1481">SUM(F2371:G2371)</f>
        <v>1</v>
      </c>
      <c r="I2371" s="34">
        <f t="shared" ref="I2371:I2373" si="1482">E2371+H2371</f>
        <v>1</v>
      </c>
      <c r="J2371" s="34">
        <v>0</v>
      </c>
      <c r="K2371" s="34">
        <v>0</v>
      </c>
      <c r="L2371" s="34">
        <f t="shared" ref="L2371:L2373" si="1483">SUM(J2371:K2371)</f>
        <v>0</v>
      </c>
      <c r="M2371" s="34">
        <v>0</v>
      </c>
      <c r="N2371" s="34">
        <v>0</v>
      </c>
      <c r="O2371" s="34">
        <f t="shared" ref="O2371:O2373" si="1484">SUM(M2371:N2371)</f>
        <v>0</v>
      </c>
      <c r="P2371" s="38">
        <f t="shared" ref="P2371:P2373" si="1485">L2371+O2371</f>
        <v>0</v>
      </c>
    </row>
    <row r="2372" spans="1:16" ht="19.5" customHeight="1" x14ac:dyDescent="0.2">
      <c r="B2372" s="27" t="s">
        <v>46</v>
      </c>
      <c r="C2372" s="28">
        <v>0</v>
      </c>
      <c r="D2372" s="28">
        <v>0</v>
      </c>
      <c r="E2372" s="28">
        <f t="shared" si="1480"/>
        <v>0</v>
      </c>
      <c r="F2372" s="28">
        <v>0</v>
      </c>
      <c r="G2372" s="28">
        <v>1</v>
      </c>
      <c r="H2372" s="28">
        <f t="shared" si="1481"/>
        <v>1</v>
      </c>
      <c r="I2372" s="28">
        <f t="shared" si="1482"/>
        <v>1</v>
      </c>
      <c r="J2372" s="28">
        <v>0</v>
      </c>
      <c r="K2372" s="28">
        <v>0</v>
      </c>
      <c r="L2372" s="28">
        <f t="shared" si="1483"/>
        <v>0</v>
      </c>
      <c r="M2372" s="28">
        <v>0</v>
      </c>
      <c r="N2372" s="25">
        <v>0</v>
      </c>
      <c r="O2372" s="28">
        <f t="shared" si="1484"/>
        <v>0</v>
      </c>
      <c r="P2372" s="30">
        <f t="shared" si="1485"/>
        <v>0</v>
      </c>
    </row>
    <row r="2373" spans="1:16" ht="19.5" customHeight="1" x14ac:dyDescent="0.2">
      <c r="B2373" s="27" t="s">
        <v>8</v>
      </c>
      <c r="C2373" s="28">
        <v>0</v>
      </c>
      <c r="D2373" s="28">
        <v>0</v>
      </c>
      <c r="E2373" s="28">
        <f t="shared" si="1480"/>
        <v>0</v>
      </c>
      <c r="F2373" s="28">
        <v>0</v>
      </c>
      <c r="G2373" s="28">
        <v>1</v>
      </c>
      <c r="H2373" s="28">
        <f t="shared" si="1481"/>
        <v>1</v>
      </c>
      <c r="I2373" s="28">
        <f t="shared" si="1482"/>
        <v>1</v>
      </c>
      <c r="J2373" s="28">
        <v>0</v>
      </c>
      <c r="K2373" s="28">
        <v>0</v>
      </c>
      <c r="L2373" s="28">
        <f t="shared" si="1483"/>
        <v>0</v>
      </c>
      <c r="M2373" s="28">
        <v>0</v>
      </c>
      <c r="N2373" s="28">
        <v>0</v>
      </c>
      <c r="O2373" s="28">
        <f t="shared" si="1484"/>
        <v>0</v>
      </c>
      <c r="P2373" s="30">
        <f t="shared" si="1485"/>
        <v>0</v>
      </c>
    </row>
    <row r="2374" spans="1:16" ht="19.5" customHeight="1" x14ac:dyDescent="0.2">
      <c r="B2374" s="32"/>
      <c r="C2374" s="28"/>
      <c r="D2374" s="28"/>
      <c r="E2374" s="28"/>
      <c r="F2374" s="28"/>
      <c r="G2374" s="28"/>
      <c r="H2374" s="28"/>
      <c r="I2374" s="28"/>
      <c r="J2374" s="28"/>
      <c r="K2374" s="28"/>
      <c r="L2374" s="28"/>
      <c r="M2374" s="28"/>
      <c r="N2374" s="28"/>
      <c r="O2374" s="28"/>
      <c r="P2374" s="30"/>
    </row>
    <row r="2375" spans="1:16" ht="19.5" customHeight="1" x14ac:dyDescent="0.2">
      <c r="A2375" s="4" t="s">
        <v>932</v>
      </c>
      <c r="B2375" s="32" t="s">
        <v>74</v>
      </c>
      <c r="C2375" s="28">
        <f>SUM(C2359:C2367,C2371:C2373)</f>
        <v>0</v>
      </c>
      <c r="D2375" s="28">
        <f t="shared" ref="D2375:P2375" si="1486">SUM(D2359:D2367,D2371:D2373)</f>
        <v>0</v>
      </c>
      <c r="E2375" s="28">
        <f t="shared" si="1486"/>
        <v>0</v>
      </c>
      <c r="F2375" s="28">
        <f t="shared" si="1486"/>
        <v>0</v>
      </c>
      <c r="G2375" s="28">
        <f t="shared" si="1486"/>
        <v>12</v>
      </c>
      <c r="H2375" s="28">
        <f t="shared" si="1486"/>
        <v>12</v>
      </c>
      <c r="I2375" s="28">
        <f t="shared" si="1486"/>
        <v>12</v>
      </c>
      <c r="J2375" s="28">
        <f t="shared" si="1486"/>
        <v>0</v>
      </c>
      <c r="K2375" s="28">
        <f t="shared" si="1486"/>
        <v>0</v>
      </c>
      <c r="L2375" s="28">
        <f t="shared" si="1486"/>
        <v>0</v>
      </c>
      <c r="M2375" s="28">
        <f t="shared" si="1486"/>
        <v>0</v>
      </c>
      <c r="N2375" s="28">
        <f t="shared" si="1486"/>
        <v>0</v>
      </c>
      <c r="O2375" s="28">
        <f t="shared" si="1486"/>
        <v>0</v>
      </c>
      <c r="P2375" s="28">
        <f t="shared" si="1486"/>
        <v>0</v>
      </c>
    </row>
    <row r="2376" spans="1:16" ht="7" customHeight="1" x14ac:dyDescent="0.2">
      <c r="B2376" s="39"/>
      <c r="C2376" s="40"/>
      <c r="D2376" s="40"/>
      <c r="E2376" s="40"/>
      <c r="F2376" s="40"/>
      <c r="G2376" s="40"/>
      <c r="H2376" s="40"/>
      <c r="I2376" s="40"/>
      <c r="J2376" s="40"/>
      <c r="K2376" s="40"/>
      <c r="L2376" s="40"/>
      <c r="M2376" s="40"/>
      <c r="N2376" s="40"/>
      <c r="O2376" s="40"/>
      <c r="P2376" s="54"/>
    </row>
    <row r="2377" spans="1:16" ht="19.5" customHeight="1" x14ac:dyDescent="0.2">
      <c r="B2377" s="81" t="str">
        <f>B2323</f>
        <v>令　和　４　年　空　港　管　理　状　況　調　書</v>
      </c>
      <c r="C2377" s="81"/>
      <c r="D2377" s="81"/>
      <c r="E2377" s="81"/>
      <c r="F2377" s="81"/>
      <c r="G2377" s="81"/>
      <c r="H2377" s="81"/>
      <c r="I2377" s="81"/>
      <c r="J2377" s="81"/>
      <c r="K2377" s="81"/>
      <c r="L2377" s="81"/>
      <c r="M2377" s="81"/>
      <c r="N2377" s="81"/>
      <c r="O2377" s="81"/>
      <c r="P2377" s="81"/>
    </row>
    <row r="2378" spans="1:16" ht="19.5" customHeight="1" x14ac:dyDescent="0.2">
      <c r="B2378" s="6" t="s">
        <v>2</v>
      </c>
      <c r="C2378" s="6" t="s">
        <v>724</v>
      </c>
      <c r="D2378" s="43"/>
      <c r="E2378" s="43"/>
      <c r="F2378" s="43"/>
      <c r="G2378" s="43"/>
      <c r="H2378" s="43"/>
      <c r="I2378" s="43"/>
      <c r="J2378" s="43"/>
      <c r="K2378" s="43"/>
      <c r="L2378" s="43"/>
      <c r="M2378" s="43"/>
      <c r="N2378" s="43"/>
      <c r="O2378" s="44"/>
      <c r="P2378" s="44"/>
    </row>
    <row r="2379" spans="1:16" ht="19.5" customHeight="1" x14ac:dyDescent="0.2">
      <c r="B2379" s="10" t="s">
        <v>11</v>
      </c>
      <c r="C2379" s="11"/>
      <c r="D2379" s="12" t="s">
        <v>17</v>
      </c>
      <c r="E2379" s="12"/>
      <c r="F2379" s="82" t="s">
        <v>83</v>
      </c>
      <c r="G2379" s="83"/>
      <c r="H2379" s="83"/>
      <c r="I2379" s="83"/>
      <c r="J2379" s="83"/>
      <c r="K2379" s="83"/>
      <c r="L2379" s="83"/>
      <c r="M2379" s="84"/>
      <c r="N2379" s="82" t="s">
        <v>701</v>
      </c>
      <c r="O2379" s="83"/>
      <c r="P2379" s="85"/>
    </row>
    <row r="2380" spans="1:16" ht="19.5" customHeight="1" x14ac:dyDescent="0.2">
      <c r="B2380" s="13"/>
      <c r="C2380" s="14" t="s">
        <v>23</v>
      </c>
      <c r="D2380" s="14" t="s">
        <v>5</v>
      </c>
      <c r="E2380" s="14" t="s">
        <v>30</v>
      </c>
      <c r="F2380" s="14"/>
      <c r="G2380" s="15" t="s">
        <v>31</v>
      </c>
      <c r="H2380" s="15"/>
      <c r="I2380" s="16"/>
      <c r="J2380" s="14"/>
      <c r="K2380" s="16" t="s">
        <v>26</v>
      </c>
      <c r="L2380" s="16"/>
      <c r="M2380" s="14" t="s">
        <v>14</v>
      </c>
      <c r="N2380" s="17" t="s">
        <v>1249</v>
      </c>
      <c r="O2380" s="18" t="s">
        <v>67</v>
      </c>
      <c r="P2380" s="19" t="s">
        <v>69</v>
      </c>
    </row>
    <row r="2381" spans="1:16" ht="19.5" customHeight="1" x14ac:dyDescent="0.2">
      <c r="B2381" s="13" t="s">
        <v>35</v>
      </c>
      <c r="C2381" s="17"/>
      <c r="D2381" s="17"/>
      <c r="E2381" s="17"/>
      <c r="F2381" s="14" t="s">
        <v>36</v>
      </c>
      <c r="G2381" s="14" t="s">
        <v>41</v>
      </c>
      <c r="H2381" s="14" t="s">
        <v>44</v>
      </c>
      <c r="I2381" s="14" t="s">
        <v>38</v>
      </c>
      <c r="J2381" s="14" t="s">
        <v>36</v>
      </c>
      <c r="K2381" s="14" t="s">
        <v>41</v>
      </c>
      <c r="L2381" s="14" t="s">
        <v>38</v>
      </c>
      <c r="M2381" s="17"/>
      <c r="N2381" s="20"/>
      <c r="O2381" s="21"/>
      <c r="P2381" s="22"/>
    </row>
    <row r="2382" spans="1:16" ht="7" customHeight="1" x14ac:dyDescent="0.2">
      <c r="B2382" s="23"/>
      <c r="C2382" s="14"/>
      <c r="D2382" s="14"/>
      <c r="E2382" s="14"/>
      <c r="F2382" s="14"/>
      <c r="G2382" s="14"/>
      <c r="H2382" s="14"/>
      <c r="I2382" s="14"/>
      <c r="J2382" s="14"/>
      <c r="K2382" s="14"/>
      <c r="L2382" s="14"/>
      <c r="M2382" s="14"/>
      <c r="N2382" s="24"/>
      <c r="O2382" s="25"/>
      <c r="P2382" s="26"/>
    </row>
    <row r="2383" spans="1:16" ht="19.5" customHeight="1" x14ac:dyDescent="0.2">
      <c r="B2383" s="27" t="s">
        <v>40</v>
      </c>
      <c r="C2383" s="28">
        <v>0</v>
      </c>
      <c r="D2383" s="28">
        <v>107</v>
      </c>
      <c r="E2383" s="28">
        <f>SUM(C2383:D2383)</f>
        <v>107</v>
      </c>
      <c r="F2383" s="28">
        <v>0</v>
      </c>
      <c r="G2383" s="28">
        <v>0</v>
      </c>
      <c r="H2383" s="28">
        <v>0</v>
      </c>
      <c r="I2383" s="29">
        <f>SUM(F2383:H2383)</f>
        <v>0</v>
      </c>
      <c r="J2383" s="29">
        <v>970</v>
      </c>
      <c r="K2383" s="29">
        <v>1108</v>
      </c>
      <c r="L2383" s="29">
        <f>SUM(J2383:K2383)</f>
        <v>2078</v>
      </c>
      <c r="M2383" s="29">
        <f>I2383+L2383</f>
        <v>2078</v>
      </c>
      <c r="N2383" s="29">
        <v>17</v>
      </c>
      <c r="O2383" s="29">
        <v>0</v>
      </c>
      <c r="P2383" s="30">
        <f>SUM(N2383:O2383)</f>
        <v>17</v>
      </c>
    </row>
    <row r="2384" spans="1:16" ht="19.5" customHeight="1" x14ac:dyDescent="0.2">
      <c r="B2384" s="27" t="s">
        <v>46</v>
      </c>
      <c r="C2384" s="28">
        <v>0</v>
      </c>
      <c r="D2384" s="28">
        <v>88</v>
      </c>
      <c r="E2384" s="28">
        <f t="shared" ref="E2384:E2394" si="1487">SUM(C2384:D2384)</f>
        <v>88</v>
      </c>
      <c r="F2384" s="28">
        <v>0</v>
      </c>
      <c r="G2384" s="28">
        <v>0</v>
      </c>
      <c r="H2384" s="28">
        <v>0</v>
      </c>
      <c r="I2384" s="29">
        <f t="shared" ref="I2384:I2394" si="1488">SUM(F2384:H2384)</f>
        <v>0</v>
      </c>
      <c r="J2384" s="29">
        <v>724</v>
      </c>
      <c r="K2384" s="29">
        <v>860</v>
      </c>
      <c r="L2384" s="29">
        <f t="shared" ref="L2384:L2394" si="1489">SUM(J2384:K2384)</f>
        <v>1584</v>
      </c>
      <c r="M2384" s="29">
        <f t="shared" ref="M2384:M2393" si="1490">I2384+L2384</f>
        <v>1584</v>
      </c>
      <c r="N2384" s="29">
        <v>14</v>
      </c>
      <c r="O2384" s="31">
        <v>0</v>
      </c>
      <c r="P2384" s="30">
        <f t="shared" ref="P2384:P2394" si="1491">SUM(N2384:O2384)</f>
        <v>14</v>
      </c>
    </row>
    <row r="2385" spans="1:16" ht="19.5" customHeight="1" x14ac:dyDescent="0.2">
      <c r="B2385" s="27" t="s">
        <v>8</v>
      </c>
      <c r="C2385" s="28">
        <v>0</v>
      </c>
      <c r="D2385" s="28">
        <v>111</v>
      </c>
      <c r="E2385" s="28">
        <f t="shared" si="1487"/>
        <v>111</v>
      </c>
      <c r="F2385" s="28">
        <v>0</v>
      </c>
      <c r="G2385" s="28">
        <v>0</v>
      </c>
      <c r="H2385" s="28">
        <v>0</v>
      </c>
      <c r="I2385" s="29">
        <f t="shared" si="1488"/>
        <v>0</v>
      </c>
      <c r="J2385" s="29">
        <v>1028</v>
      </c>
      <c r="K2385" s="29">
        <v>1359</v>
      </c>
      <c r="L2385" s="29">
        <f t="shared" si="1489"/>
        <v>2387</v>
      </c>
      <c r="M2385" s="29">
        <f t="shared" si="1490"/>
        <v>2387</v>
      </c>
      <c r="N2385" s="29">
        <v>20</v>
      </c>
      <c r="O2385" s="29">
        <v>0</v>
      </c>
      <c r="P2385" s="30">
        <f t="shared" si="1491"/>
        <v>20</v>
      </c>
    </row>
    <row r="2386" spans="1:16" ht="19.5" customHeight="1" x14ac:dyDescent="0.2">
      <c r="B2386" s="27" t="s">
        <v>50</v>
      </c>
      <c r="C2386" s="28">
        <v>0</v>
      </c>
      <c r="D2386" s="28">
        <v>102</v>
      </c>
      <c r="E2386" s="28">
        <f t="shared" si="1487"/>
        <v>102</v>
      </c>
      <c r="F2386" s="28">
        <v>0</v>
      </c>
      <c r="G2386" s="28">
        <v>0</v>
      </c>
      <c r="H2386" s="28">
        <v>0</v>
      </c>
      <c r="I2386" s="29">
        <f t="shared" si="1488"/>
        <v>0</v>
      </c>
      <c r="J2386" s="28">
        <v>1058</v>
      </c>
      <c r="K2386" s="28">
        <v>1013</v>
      </c>
      <c r="L2386" s="29">
        <f t="shared" si="1489"/>
        <v>2071</v>
      </c>
      <c r="M2386" s="29">
        <f t="shared" si="1490"/>
        <v>2071</v>
      </c>
      <c r="N2386" s="28">
        <v>20</v>
      </c>
      <c r="O2386" s="28">
        <v>0</v>
      </c>
      <c r="P2386" s="30">
        <f t="shared" si="1491"/>
        <v>20</v>
      </c>
    </row>
    <row r="2387" spans="1:16" ht="19.5" customHeight="1" x14ac:dyDescent="0.2">
      <c r="B2387" s="27" t="s">
        <v>51</v>
      </c>
      <c r="C2387" s="28">
        <v>0</v>
      </c>
      <c r="D2387" s="77">
        <v>131</v>
      </c>
      <c r="E2387" s="77">
        <f t="shared" si="1487"/>
        <v>131</v>
      </c>
      <c r="F2387" s="77">
        <v>0</v>
      </c>
      <c r="G2387" s="77">
        <v>0</v>
      </c>
      <c r="H2387" s="77">
        <v>0</v>
      </c>
      <c r="I2387" s="78">
        <f t="shared" si="1488"/>
        <v>0</v>
      </c>
      <c r="J2387" s="77">
        <v>1450</v>
      </c>
      <c r="K2387" s="77">
        <v>1305</v>
      </c>
      <c r="L2387" s="78">
        <f t="shared" si="1489"/>
        <v>2755</v>
      </c>
      <c r="M2387" s="78">
        <f t="shared" si="1490"/>
        <v>2755</v>
      </c>
      <c r="N2387" s="77">
        <v>24</v>
      </c>
      <c r="O2387" s="28">
        <v>0</v>
      </c>
      <c r="P2387" s="30">
        <f t="shared" si="1491"/>
        <v>24</v>
      </c>
    </row>
    <row r="2388" spans="1:16" ht="19.5" customHeight="1" x14ac:dyDescent="0.2">
      <c r="B2388" s="27" t="s">
        <v>53</v>
      </c>
      <c r="C2388" s="28">
        <v>0</v>
      </c>
      <c r="D2388" s="77">
        <v>113</v>
      </c>
      <c r="E2388" s="77">
        <f t="shared" si="1487"/>
        <v>113</v>
      </c>
      <c r="F2388" s="77">
        <v>0</v>
      </c>
      <c r="G2388" s="77">
        <v>0</v>
      </c>
      <c r="H2388" s="77">
        <v>0</v>
      </c>
      <c r="I2388" s="78">
        <f t="shared" si="1488"/>
        <v>0</v>
      </c>
      <c r="J2388" s="77">
        <v>1273</v>
      </c>
      <c r="K2388" s="77">
        <v>1123</v>
      </c>
      <c r="L2388" s="78">
        <f t="shared" si="1489"/>
        <v>2396</v>
      </c>
      <c r="M2388" s="78">
        <f t="shared" si="1490"/>
        <v>2396</v>
      </c>
      <c r="N2388" s="77">
        <v>20</v>
      </c>
      <c r="O2388" s="28">
        <v>0</v>
      </c>
      <c r="P2388" s="30">
        <f t="shared" si="1491"/>
        <v>20</v>
      </c>
    </row>
    <row r="2389" spans="1:16" ht="19.5" customHeight="1" x14ac:dyDescent="0.2">
      <c r="B2389" s="27" t="s">
        <v>58</v>
      </c>
      <c r="C2389" s="28">
        <v>0</v>
      </c>
      <c r="D2389" s="77">
        <v>135</v>
      </c>
      <c r="E2389" s="77">
        <f t="shared" si="1487"/>
        <v>135</v>
      </c>
      <c r="F2389" s="77">
        <v>0</v>
      </c>
      <c r="G2389" s="77">
        <v>0</v>
      </c>
      <c r="H2389" s="77">
        <v>0</v>
      </c>
      <c r="I2389" s="78">
        <f t="shared" si="1488"/>
        <v>0</v>
      </c>
      <c r="J2389" s="77">
        <v>1514</v>
      </c>
      <c r="K2389" s="77">
        <v>1305</v>
      </c>
      <c r="L2389" s="78">
        <f t="shared" si="1489"/>
        <v>2819</v>
      </c>
      <c r="M2389" s="78">
        <f t="shared" si="1490"/>
        <v>2819</v>
      </c>
      <c r="N2389" s="77">
        <v>24</v>
      </c>
      <c r="O2389" s="28">
        <v>0</v>
      </c>
      <c r="P2389" s="30">
        <f t="shared" si="1491"/>
        <v>24</v>
      </c>
    </row>
    <row r="2390" spans="1:16" ht="19.5" customHeight="1" x14ac:dyDescent="0.2">
      <c r="B2390" s="27" t="s">
        <v>4</v>
      </c>
      <c r="C2390" s="28">
        <v>0</v>
      </c>
      <c r="D2390" s="77">
        <v>140</v>
      </c>
      <c r="E2390" s="77">
        <f t="shared" si="1487"/>
        <v>140</v>
      </c>
      <c r="F2390" s="77">
        <v>0</v>
      </c>
      <c r="G2390" s="77">
        <v>0</v>
      </c>
      <c r="H2390" s="77">
        <v>0</v>
      </c>
      <c r="I2390" s="78">
        <f t="shared" si="1488"/>
        <v>0</v>
      </c>
      <c r="J2390" s="77">
        <v>1737</v>
      </c>
      <c r="K2390" s="77">
        <v>1540</v>
      </c>
      <c r="L2390" s="78">
        <f t="shared" si="1489"/>
        <v>3277</v>
      </c>
      <c r="M2390" s="78">
        <f t="shared" si="1490"/>
        <v>3277</v>
      </c>
      <c r="N2390" s="77">
        <v>26</v>
      </c>
      <c r="O2390" s="28">
        <v>0</v>
      </c>
      <c r="P2390" s="30">
        <f t="shared" si="1491"/>
        <v>26</v>
      </c>
    </row>
    <row r="2391" spans="1:16" ht="19.5" customHeight="1" x14ac:dyDescent="0.2">
      <c r="B2391" s="27" t="s">
        <v>59</v>
      </c>
      <c r="C2391" s="28">
        <v>0</v>
      </c>
      <c r="D2391" s="77">
        <v>107</v>
      </c>
      <c r="E2391" s="77">
        <f t="shared" si="1487"/>
        <v>107</v>
      </c>
      <c r="F2391" s="77">
        <v>0</v>
      </c>
      <c r="G2391" s="77">
        <v>0</v>
      </c>
      <c r="H2391" s="77">
        <v>0</v>
      </c>
      <c r="I2391" s="78">
        <f t="shared" si="1488"/>
        <v>0</v>
      </c>
      <c r="J2391" s="77">
        <v>1410</v>
      </c>
      <c r="K2391" s="77">
        <v>1151</v>
      </c>
      <c r="L2391" s="78">
        <f t="shared" si="1489"/>
        <v>2561</v>
      </c>
      <c r="M2391" s="78">
        <f t="shared" si="1490"/>
        <v>2561</v>
      </c>
      <c r="N2391" s="77">
        <v>20</v>
      </c>
      <c r="O2391" s="28">
        <v>0</v>
      </c>
      <c r="P2391" s="30">
        <f t="shared" si="1491"/>
        <v>20</v>
      </c>
    </row>
    <row r="2392" spans="1:16" ht="19.5" customHeight="1" x14ac:dyDescent="0.2">
      <c r="B2392" s="27" t="s">
        <v>25</v>
      </c>
      <c r="C2392" s="28">
        <v>0</v>
      </c>
      <c r="D2392" s="77">
        <v>126</v>
      </c>
      <c r="E2392" s="77">
        <f t="shared" si="1487"/>
        <v>126</v>
      </c>
      <c r="F2392" s="77">
        <v>0</v>
      </c>
      <c r="G2392" s="77">
        <v>0</v>
      </c>
      <c r="H2392" s="77">
        <v>0</v>
      </c>
      <c r="I2392" s="78">
        <f t="shared" si="1488"/>
        <v>0</v>
      </c>
      <c r="J2392" s="77">
        <v>1757</v>
      </c>
      <c r="K2392" s="77">
        <v>1355</v>
      </c>
      <c r="L2392" s="78">
        <f t="shared" si="1489"/>
        <v>3112</v>
      </c>
      <c r="M2392" s="78">
        <f t="shared" si="1490"/>
        <v>3112</v>
      </c>
      <c r="N2392" s="77">
        <v>24</v>
      </c>
      <c r="O2392" s="28">
        <v>0</v>
      </c>
      <c r="P2392" s="30">
        <f t="shared" si="1491"/>
        <v>24</v>
      </c>
    </row>
    <row r="2393" spans="1:16" ht="19.5" customHeight="1" x14ac:dyDescent="0.2">
      <c r="B2393" s="27" t="s">
        <v>19</v>
      </c>
      <c r="C2393" s="28">
        <v>0</v>
      </c>
      <c r="D2393" s="77">
        <v>122</v>
      </c>
      <c r="E2393" s="77">
        <f t="shared" si="1487"/>
        <v>122</v>
      </c>
      <c r="F2393" s="77">
        <v>0</v>
      </c>
      <c r="G2393" s="77">
        <v>0</v>
      </c>
      <c r="H2393" s="77">
        <v>0</v>
      </c>
      <c r="I2393" s="78">
        <f t="shared" si="1488"/>
        <v>0</v>
      </c>
      <c r="J2393" s="77">
        <v>1492</v>
      </c>
      <c r="K2393" s="77">
        <v>1270</v>
      </c>
      <c r="L2393" s="78">
        <f t="shared" si="1489"/>
        <v>2762</v>
      </c>
      <c r="M2393" s="78">
        <f t="shared" si="1490"/>
        <v>2762</v>
      </c>
      <c r="N2393" s="77">
        <v>25</v>
      </c>
      <c r="O2393" s="28">
        <v>0</v>
      </c>
      <c r="P2393" s="30">
        <f t="shared" si="1491"/>
        <v>25</v>
      </c>
    </row>
    <row r="2394" spans="1:16" ht="19.5" customHeight="1" x14ac:dyDescent="0.2">
      <c r="B2394" s="27" t="s">
        <v>66</v>
      </c>
      <c r="C2394" s="28">
        <v>0</v>
      </c>
      <c r="D2394" s="77">
        <v>125</v>
      </c>
      <c r="E2394" s="77">
        <f t="shared" si="1487"/>
        <v>125</v>
      </c>
      <c r="F2394" s="77">
        <v>0</v>
      </c>
      <c r="G2394" s="77">
        <v>0</v>
      </c>
      <c r="H2394" s="77">
        <v>0</v>
      </c>
      <c r="I2394" s="78">
        <f t="shared" si="1488"/>
        <v>0</v>
      </c>
      <c r="J2394" s="77">
        <v>1513</v>
      </c>
      <c r="K2394" s="77">
        <v>1258</v>
      </c>
      <c r="L2394" s="78">
        <f t="shared" si="1489"/>
        <v>2771</v>
      </c>
      <c r="M2394" s="78">
        <f>I2394+L2394</f>
        <v>2771</v>
      </c>
      <c r="N2394" s="77">
        <v>18</v>
      </c>
      <c r="O2394" s="28">
        <v>0</v>
      </c>
      <c r="P2394" s="30">
        <f t="shared" si="1491"/>
        <v>18</v>
      </c>
    </row>
    <row r="2395" spans="1:16" ht="19.5" customHeight="1" x14ac:dyDescent="0.2">
      <c r="B2395" s="32"/>
      <c r="C2395" s="28"/>
      <c r="D2395" s="77"/>
      <c r="E2395" s="77"/>
      <c r="F2395" s="77"/>
      <c r="G2395" s="77"/>
      <c r="H2395" s="77"/>
      <c r="I2395" s="77"/>
      <c r="J2395" s="77"/>
      <c r="K2395" s="77"/>
      <c r="L2395" s="77"/>
      <c r="M2395" s="77"/>
      <c r="N2395" s="77"/>
      <c r="O2395" s="25"/>
      <c r="P2395" s="30"/>
    </row>
    <row r="2396" spans="1:16" ht="19.5" customHeight="1" x14ac:dyDescent="0.2">
      <c r="A2396" s="4" t="s">
        <v>933</v>
      </c>
      <c r="B2396" s="32" t="s">
        <v>72</v>
      </c>
      <c r="C2396" s="28">
        <f>SUM(C2383:C2394)</f>
        <v>0</v>
      </c>
      <c r="D2396" s="77">
        <f t="shared" ref="D2396:P2396" si="1492">SUM(D2383:D2394)</f>
        <v>1407</v>
      </c>
      <c r="E2396" s="77">
        <f t="shared" si="1492"/>
        <v>1407</v>
      </c>
      <c r="F2396" s="77">
        <f t="shared" si="1492"/>
        <v>0</v>
      </c>
      <c r="G2396" s="77">
        <f t="shared" si="1492"/>
        <v>0</v>
      </c>
      <c r="H2396" s="77">
        <f t="shared" si="1492"/>
        <v>0</v>
      </c>
      <c r="I2396" s="77">
        <f t="shared" si="1492"/>
        <v>0</v>
      </c>
      <c r="J2396" s="77">
        <f t="shared" si="1492"/>
        <v>15926</v>
      </c>
      <c r="K2396" s="77">
        <f t="shared" si="1492"/>
        <v>14647</v>
      </c>
      <c r="L2396" s="77">
        <f t="shared" si="1492"/>
        <v>30573</v>
      </c>
      <c r="M2396" s="77">
        <f t="shared" si="1492"/>
        <v>30573</v>
      </c>
      <c r="N2396" s="77">
        <f t="shared" si="1492"/>
        <v>252</v>
      </c>
      <c r="O2396" s="28">
        <f t="shared" si="1492"/>
        <v>0</v>
      </c>
      <c r="P2396" s="28">
        <f t="shared" si="1492"/>
        <v>252</v>
      </c>
    </row>
    <row r="2397" spans="1:16" ht="7" customHeight="1" x14ac:dyDescent="0.2">
      <c r="B2397" s="32"/>
      <c r="C2397" s="28"/>
      <c r="D2397" s="77"/>
      <c r="E2397" s="77"/>
      <c r="F2397" s="77"/>
      <c r="G2397" s="77"/>
      <c r="H2397" s="77"/>
      <c r="I2397" s="77"/>
      <c r="J2397" s="77"/>
      <c r="K2397" s="77"/>
      <c r="L2397" s="77"/>
      <c r="M2397" s="77"/>
      <c r="N2397" s="77"/>
      <c r="O2397" s="28"/>
      <c r="P2397" s="30"/>
    </row>
    <row r="2398" spans="1:16" ht="19.5" customHeight="1" x14ac:dyDescent="0.2">
      <c r="B2398" s="33" t="s">
        <v>40</v>
      </c>
      <c r="C2398" s="34">
        <v>0</v>
      </c>
      <c r="D2398" s="76">
        <v>119</v>
      </c>
      <c r="E2398" s="79">
        <f t="shared" ref="E2398:E2400" si="1493">SUM(C2398:D2398)</f>
        <v>119</v>
      </c>
      <c r="F2398" s="76">
        <v>0</v>
      </c>
      <c r="G2398" s="76">
        <v>0</v>
      </c>
      <c r="H2398" s="76">
        <v>0</v>
      </c>
      <c r="I2398" s="80">
        <f t="shared" ref="I2398:I2400" si="1494">SUM(F2398:H2398)</f>
        <v>0</v>
      </c>
      <c r="J2398" s="75">
        <v>1276</v>
      </c>
      <c r="K2398" s="75">
        <v>1014</v>
      </c>
      <c r="L2398" s="75">
        <f>SUM(J2398:K2398)</f>
        <v>2290</v>
      </c>
      <c r="M2398" s="75">
        <f>I2398+L2398</f>
        <v>2290</v>
      </c>
      <c r="N2398" s="75">
        <v>17</v>
      </c>
      <c r="O2398" s="37">
        <v>0</v>
      </c>
      <c r="P2398" s="38">
        <f>SUM(N2398:O2398)</f>
        <v>17</v>
      </c>
    </row>
    <row r="2399" spans="1:16" ht="19.5" customHeight="1" x14ac:dyDescent="0.2">
      <c r="B2399" s="27" t="s">
        <v>46</v>
      </c>
      <c r="C2399" s="28">
        <v>0</v>
      </c>
      <c r="D2399" s="77">
        <v>96</v>
      </c>
      <c r="E2399" s="77">
        <f t="shared" si="1493"/>
        <v>96</v>
      </c>
      <c r="F2399" s="77">
        <v>0</v>
      </c>
      <c r="G2399" s="77">
        <v>0</v>
      </c>
      <c r="H2399" s="77">
        <v>0</v>
      </c>
      <c r="I2399" s="78">
        <f t="shared" si="1494"/>
        <v>0</v>
      </c>
      <c r="J2399" s="78">
        <v>1138</v>
      </c>
      <c r="K2399" s="78">
        <v>952</v>
      </c>
      <c r="L2399" s="78">
        <f>SUM(J2399:K2399)</f>
        <v>2090</v>
      </c>
      <c r="M2399" s="78">
        <f>I2399+L2399</f>
        <v>2090</v>
      </c>
      <c r="N2399" s="78">
        <v>17</v>
      </c>
      <c r="O2399" s="31">
        <v>0</v>
      </c>
      <c r="P2399" s="30">
        <f>SUM(N2399:O2399)</f>
        <v>17</v>
      </c>
    </row>
    <row r="2400" spans="1:16" ht="19.5" customHeight="1" x14ac:dyDescent="0.2">
      <c r="B2400" s="27" t="s">
        <v>8</v>
      </c>
      <c r="C2400" s="28">
        <v>0</v>
      </c>
      <c r="D2400" s="77">
        <v>110</v>
      </c>
      <c r="E2400" s="77">
        <f t="shared" si="1493"/>
        <v>110</v>
      </c>
      <c r="F2400" s="77">
        <v>0</v>
      </c>
      <c r="G2400" s="77">
        <v>0</v>
      </c>
      <c r="H2400" s="77">
        <v>0</v>
      </c>
      <c r="I2400" s="78">
        <f t="shared" si="1494"/>
        <v>0</v>
      </c>
      <c r="J2400" s="78">
        <v>1393</v>
      </c>
      <c r="K2400" s="78">
        <v>1127</v>
      </c>
      <c r="L2400" s="78">
        <f>SUM(J2400:K2400)</f>
        <v>2520</v>
      </c>
      <c r="M2400" s="78">
        <f>I2400+L2400</f>
        <v>2520</v>
      </c>
      <c r="N2400" s="78">
        <v>20</v>
      </c>
      <c r="O2400" s="31">
        <v>0</v>
      </c>
      <c r="P2400" s="30">
        <f>SUM(N2400:O2400)</f>
        <v>20</v>
      </c>
    </row>
    <row r="2401" spans="1:16" ht="19.5" customHeight="1" x14ac:dyDescent="0.2">
      <c r="B2401" s="32"/>
      <c r="C2401" s="28"/>
      <c r="D2401" s="28"/>
      <c r="E2401" s="28"/>
      <c r="F2401" s="28"/>
      <c r="G2401" s="28"/>
      <c r="H2401" s="28"/>
      <c r="I2401" s="28"/>
      <c r="J2401" s="28"/>
      <c r="K2401" s="28"/>
      <c r="L2401" s="28"/>
      <c r="M2401" s="28"/>
      <c r="N2401" s="28"/>
      <c r="O2401" s="28"/>
      <c r="P2401" s="30"/>
    </row>
    <row r="2402" spans="1:16" ht="19.5" customHeight="1" x14ac:dyDescent="0.2">
      <c r="A2402" s="4" t="s">
        <v>934</v>
      </c>
      <c r="B2402" s="32" t="s">
        <v>74</v>
      </c>
      <c r="C2402" s="28">
        <f>SUM(C2386:C2394,C2398:C2400)</f>
        <v>0</v>
      </c>
      <c r="D2402" s="28">
        <f t="shared" ref="D2402:P2402" si="1495">SUM(D2386:D2394,D2398:D2400)</f>
        <v>1426</v>
      </c>
      <c r="E2402" s="28">
        <f t="shared" si="1495"/>
        <v>1426</v>
      </c>
      <c r="F2402" s="28">
        <f t="shared" si="1495"/>
        <v>0</v>
      </c>
      <c r="G2402" s="28">
        <f t="shared" si="1495"/>
        <v>0</v>
      </c>
      <c r="H2402" s="28">
        <f t="shared" si="1495"/>
        <v>0</v>
      </c>
      <c r="I2402" s="28">
        <f t="shared" si="1495"/>
        <v>0</v>
      </c>
      <c r="J2402" s="28">
        <f t="shared" si="1495"/>
        <v>17011</v>
      </c>
      <c r="K2402" s="28">
        <f t="shared" si="1495"/>
        <v>14413</v>
      </c>
      <c r="L2402" s="28">
        <f t="shared" si="1495"/>
        <v>31424</v>
      </c>
      <c r="M2402" s="28">
        <f t="shared" si="1495"/>
        <v>31424</v>
      </c>
      <c r="N2402" s="28">
        <f t="shared" si="1495"/>
        <v>255</v>
      </c>
      <c r="O2402" s="28">
        <f t="shared" si="1495"/>
        <v>0</v>
      </c>
      <c r="P2402" s="28">
        <f t="shared" si="1495"/>
        <v>255</v>
      </c>
    </row>
    <row r="2403" spans="1:16" ht="7" customHeight="1" x14ac:dyDescent="0.2">
      <c r="B2403" s="39"/>
      <c r="C2403" s="40"/>
      <c r="D2403" s="40"/>
      <c r="E2403" s="40"/>
      <c r="F2403" s="40"/>
      <c r="G2403" s="40"/>
      <c r="H2403" s="40"/>
      <c r="I2403" s="40"/>
      <c r="J2403" s="40"/>
      <c r="K2403" s="40"/>
      <c r="L2403" s="40"/>
      <c r="M2403" s="40"/>
      <c r="N2403" s="40"/>
      <c r="O2403" s="41"/>
      <c r="P2403" s="42"/>
    </row>
    <row r="2404" spans="1:16" ht="19.5" customHeight="1" x14ac:dyDescent="0.2">
      <c r="B2404" s="43"/>
      <c r="C2404" s="43"/>
      <c r="D2404" s="43"/>
      <c r="E2404" s="43"/>
      <c r="F2404" s="43"/>
      <c r="G2404" s="43"/>
      <c r="H2404" s="43"/>
      <c r="I2404" s="43"/>
      <c r="J2404" s="43"/>
      <c r="K2404" s="43"/>
      <c r="L2404" s="43"/>
      <c r="M2404" s="43"/>
      <c r="N2404" s="43"/>
      <c r="O2404" s="44"/>
      <c r="P2404" s="44"/>
    </row>
    <row r="2405" spans="1:16" ht="19.5" customHeight="1" x14ac:dyDescent="0.2">
      <c r="B2405" s="43"/>
      <c r="C2405" s="43"/>
      <c r="D2405" s="43"/>
      <c r="E2405" s="43"/>
      <c r="F2405" s="43"/>
      <c r="G2405" s="43"/>
      <c r="H2405" s="43"/>
      <c r="I2405" s="43"/>
      <c r="J2405" s="43"/>
      <c r="K2405" s="43"/>
      <c r="L2405" s="43"/>
      <c r="M2405" s="43"/>
      <c r="N2405" s="43"/>
      <c r="O2405" s="44"/>
      <c r="P2405" s="44"/>
    </row>
    <row r="2406" spans="1:16" ht="19.5" customHeight="1" x14ac:dyDescent="0.2">
      <c r="B2406" s="10" t="s">
        <v>11</v>
      </c>
      <c r="C2406" s="11"/>
      <c r="D2406" s="12"/>
      <c r="E2406" s="12"/>
      <c r="F2406" s="12" t="s">
        <v>85</v>
      </c>
      <c r="G2406" s="12"/>
      <c r="H2406" s="12"/>
      <c r="I2406" s="12"/>
      <c r="J2406" s="11"/>
      <c r="K2406" s="12"/>
      <c r="L2406" s="12"/>
      <c r="M2406" s="12" t="s">
        <v>77</v>
      </c>
      <c r="N2406" s="12"/>
      <c r="O2406" s="45"/>
      <c r="P2406" s="46"/>
    </row>
    <row r="2407" spans="1:16" ht="19.5" customHeight="1" x14ac:dyDescent="0.2">
      <c r="B2407" s="47"/>
      <c r="C2407" s="14"/>
      <c r="D2407" s="16" t="s">
        <v>31</v>
      </c>
      <c r="E2407" s="16"/>
      <c r="F2407" s="14"/>
      <c r="G2407" s="16" t="s">
        <v>26</v>
      </c>
      <c r="H2407" s="16"/>
      <c r="I2407" s="14" t="s">
        <v>69</v>
      </c>
      <c r="J2407" s="14"/>
      <c r="K2407" s="16" t="s">
        <v>31</v>
      </c>
      <c r="L2407" s="16"/>
      <c r="M2407" s="14"/>
      <c r="N2407" s="16" t="s">
        <v>26</v>
      </c>
      <c r="O2407" s="48"/>
      <c r="P2407" s="49" t="s">
        <v>14</v>
      </c>
    </row>
    <row r="2408" spans="1:16" ht="19.5" customHeight="1" x14ac:dyDescent="0.2">
      <c r="B2408" s="50" t="s">
        <v>35</v>
      </c>
      <c r="C2408" s="14" t="s">
        <v>76</v>
      </c>
      <c r="D2408" s="14" t="s">
        <v>60</v>
      </c>
      <c r="E2408" s="14" t="s">
        <v>38</v>
      </c>
      <c r="F2408" s="14" t="s">
        <v>76</v>
      </c>
      <c r="G2408" s="14" t="s">
        <v>60</v>
      </c>
      <c r="H2408" s="14" t="s">
        <v>38</v>
      </c>
      <c r="I2408" s="17"/>
      <c r="J2408" s="14" t="s">
        <v>76</v>
      </c>
      <c r="K2408" s="14" t="s">
        <v>60</v>
      </c>
      <c r="L2408" s="14" t="s">
        <v>38</v>
      </c>
      <c r="M2408" s="14" t="s">
        <v>76</v>
      </c>
      <c r="N2408" s="14" t="s">
        <v>60</v>
      </c>
      <c r="O2408" s="51" t="s">
        <v>38</v>
      </c>
      <c r="P2408" s="52"/>
    </row>
    <row r="2409" spans="1:16" ht="7" customHeight="1" x14ac:dyDescent="0.2">
      <c r="B2409" s="53"/>
      <c r="C2409" s="14"/>
      <c r="D2409" s="14"/>
      <c r="E2409" s="14"/>
      <c r="F2409" s="14"/>
      <c r="G2409" s="14"/>
      <c r="H2409" s="14"/>
      <c r="I2409" s="14"/>
      <c r="J2409" s="14"/>
      <c r="K2409" s="14"/>
      <c r="L2409" s="14"/>
      <c r="M2409" s="14"/>
      <c r="N2409" s="14"/>
      <c r="O2409" s="51"/>
      <c r="P2409" s="49"/>
    </row>
    <row r="2410" spans="1:16" ht="19.5" customHeight="1" x14ac:dyDescent="0.2">
      <c r="B2410" s="27" t="s">
        <v>40</v>
      </c>
      <c r="C2410" s="28">
        <v>0</v>
      </c>
      <c r="D2410" s="28">
        <v>0</v>
      </c>
      <c r="E2410" s="28">
        <f>SUM(C2410:D2410)</f>
        <v>0</v>
      </c>
      <c r="F2410" s="28">
        <v>0</v>
      </c>
      <c r="G2410" s="28">
        <v>1</v>
      </c>
      <c r="H2410" s="28">
        <f>SUM(F2410:G2410)</f>
        <v>1</v>
      </c>
      <c r="I2410" s="28">
        <f>E2410+H2410</f>
        <v>1</v>
      </c>
      <c r="J2410" s="28">
        <v>0</v>
      </c>
      <c r="K2410" s="28">
        <v>0</v>
      </c>
      <c r="L2410" s="28">
        <f>SUM(J2410:K2410)</f>
        <v>0</v>
      </c>
      <c r="M2410" s="28">
        <v>0</v>
      </c>
      <c r="N2410" s="28">
        <v>0</v>
      </c>
      <c r="O2410" s="28">
        <f>SUM(M2410:N2410)</f>
        <v>0</v>
      </c>
      <c r="P2410" s="30">
        <f>L2410+O2410</f>
        <v>0</v>
      </c>
    </row>
    <row r="2411" spans="1:16" ht="19.5" customHeight="1" x14ac:dyDescent="0.2">
      <c r="B2411" s="27" t="s">
        <v>46</v>
      </c>
      <c r="C2411" s="28">
        <v>0</v>
      </c>
      <c r="D2411" s="28">
        <v>0</v>
      </c>
      <c r="E2411" s="28">
        <f t="shared" ref="E2411:E2421" si="1496">SUM(C2411:D2411)</f>
        <v>0</v>
      </c>
      <c r="F2411" s="28">
        <v>0</v>
      </c>
      <c r="G2411" s="28">
        <v>1</v>
      </c>
      <c r="H2411" s="28">
        <f t="shared" ref="H2411:H2421" si="1497">SUM(F2411:G2411)</f>
        <v>1</v>
      </c>
      <c r="I2411" s="28">
        <f>E2411+H2411</f>
        <v>1</v>
      </c>
      <c r="J2411" s="28">
        <v>0</v>
      </c>
      <c r="K2411" s="28">
        <v>0</v>
      </c>
      <c r="L2411" s="28">
        <f t="shared" ref="L2411:L2421" si="1498">SUM(J2411:K2411)</f>
        <v>0</v>
      </c>
      <c r="M2411" s="28">
        <v>0</v>
      </c>
      <c r="N2411" s="25">
        <v>0</v>
      </c>
      <c r="O2411" s="28">
        <f t="shared" ref="O2411:O2421" si="1499">SUM(M2411:N2411)</f>
        <v>0</v>
      </c>
      <c r="P2411" s="30">
        <f t="shared" ref="P2411:P2421" si="1500">L2411+O2411</f>
        <v>0</v>
      </c>
    </row>
    <row r="2412" spans="1:16" ht="19.5" customHeight="1" x14ac:dyDescent="0.2">
      <c r="B2412" s="27" t="s">
        <v>8</v>
      </c>
      <c r="C2412" s="28">
        <v>0</v>
      </c>
      <c r="D2412" s="28">
        <v>0</v>
      </c>
      <c r="E2412" s="28">
        <f t="shared" si="1496"/>
        <v>0</v>
      </c>
      <c r="F2412" s="28">
        <v>0</v>
      </c>
      <c r="G2412" s="28">
        <v>1</v>
      </c>
      <c r="H2412" s="28">
        <f t="shared" si="1497"/>
        <v>1</v>
      </c>
      <c r="I2412" s="28">
        <f>E2412+H2412</f>
        <v>1</v>
      </c>
      <c r="J2412" s="28">
        <v>0</v>
      </c>
      <c r="K2412" s="28">
        <v>0</v>
      </c>
      <c r="L2412" s="28">
        <f t="shared" si="1498"/>
        <v>0</v>
      </c>
      <c r="M2412" s="28">
        <v>0</v>
      </c>
      <c r="N2412" s="28">
        <v>0</v>
      </c>
      <c r="O2412" s="28">
        <f t="shared" si="1499"/>
        <v>0</v>
      </c>
      <c r="P2412" s="30">
        <f t="shared" si="1500"/>
        <v>0</v>
      </c>
    </row>
    <row r="2413" spans="1:16" ht="19.5" customHeight="1" x14ac:dyDescent="0.2">
      <c r="B2413" s="27" t="s">
        <v>50</v>
      </c>
      <c r="C2413" s="28">
        <v>0</v>
      </c>
      <c r="D2413" s="28">
        <v>0</v>
      </c>
      <c r="E2413" s="28">
        <f t="shared" si="1496"/>
        <v>0</v>
      </c>
      <c r="F2413" s="28">
        <v>0</v>
      </c>
      <c r="G2413" s="28">
        <v>1</v>
      </c>
      <c r="H2413" s="28">
        <f t="shared" si="1497"/>
        <v>1</v>
      </c>
      <c r="I2413" s="28">
        <f t="shared" ref="I2413:I2421" si="1501">E2413+H2413</f>
        <v>1</v>
      </c>
      <c r="J2413" s="28">
        <v>0</v>
      </c>
      <c r="K2413" s="28">
        <v>0</v>
      </c>
      <c r="L2413" s="28">
        <f t="shared" si="1498"/>
        <v>0</v>
      </c>
      <c r="M2413" s="28">
        <v>0</v>
      </c>
      <c r="N2413" s="28">
        <v>0</v>
      </c>
      <c r="O2413" s="28">
        <f t="shared" si="1499"/>
        <v>0</v>
      </c>
      <c r="P2413" s="30">
        <f t="shared" si="1500"/>
        <v>0</v>
      </c>
    </row>
    <row r="2414" spans="1:16" ht="19.5" customHeight="1" x14ac:dyDescent="0.2">
      <c r="B2414" s="27" t="s">
        <v>51</v>
      </c>
      <c r="C2414" s="28">
        <v>0</v>
      </c>
      <c r="D2414" s="28">
        <v>0</v>
      </c>
      <c r="E2414" s="28">
        <f t="shared" si="1496"/>
        <v>0</v>
      </c>
      <c r="F2414" s="28">
        <v>0</v>
      </c>
      <c r="G2414" s="28">
        <v>1</v>
      </c>
      <c r="H2414" s="28">
        <f t="shared" si="1497"/>
        <v>1</v>
      </c>
      <c r="I2414" s="28">
        <f t="shared" si="1501"/>
        <v>1</v>
      </c>
      <c r="J2414" s="28">
        <v>0</v>
      </c>
      <c r="K2414" s="28">
        <v>0</v>
      </c>
      <c r="L2414" s="28">
        <f t="shared" si="1498"/>
        <v>0</v>
      </c>
      <c r="M2414" s="28">
        <v>0</v>
      </c>
      <c r="N2414" s="28">
        <v>0</v>
      </c>
      <c r="O2414" s="28">
        <f t="shared" si="1499"/>
        <v>0</v>
      </c>
      <c r="P2414" s="30">
        <f t="shared" si="1500"/>
        <v>0</v>
      </c>
    </row>
    <row r="2415" spans="1:16" ht="19.5" customHeight="1" x14ac:dyDescent="0.2">
      <c r="B2415" s="27" t="s">
        <v>53</v>
      </c>
      <c r="C2415" s="28">
        <v>0</v>
      </c>
      <c r="D2415" s="28">
        <v>0</v>
      </c>
      <c r="E2415" s="28">
        <f t="shared" si="1496"/>
        <v>0</v>
      </c>
      <c r="F2415" s="28">
        <v>0</v>
      </c>
      <c r="G2415" s="28">
        <v>1</v>
      </c>
      <c r="H2415" s="28">
        <f t="shared" si="1497"/>
        <v>1</v>
      </c>
      <c r="I2415" s="28">
        <f t="shared" si="1501"/>
        <v>1</v>
      </c>
      <c r="J2415" s="28">
        <v>0</v>
      </c>
      <c r="K2415" s="28">
        <v>0</v>
      </c>
      <c r="L2415" s="28">
        <f t="shared" si="1498"/>
        <v>0</v>
      </c>
      <c r="M2415" s="28">
        <v>0</v>
      </c>
      <c r="N2415" s="28">
        <v>0</v>
      </c>
      <c r="O2415" s="28">
        <f t="shared" si="1499"/>
        <v>0</v>
      </c>
      <c r="P2415" s="30">
        <f t="shared" si="1500"/>
        <v>0</v>
      </c>
    </row>
    <row r="2416" spans="1:16" ht="19.5" customHeight="1" x14ac:dyDescent="0.2">
      <c r="B2416" s="27" t="s">
        <v>58</v>
      </c>
      <c r="C2416" s="28">
        <v>0</v>
      </c>
      <c r="D2416" s="28">
        <v>0</v>
      </c>
      <c r="E2416" s="28">
        <f t="shared" si="1496"/>
        <v>0</v>
      </c>
      <c r="F2416" s="28">
        <v>0</v>
      </c>
      <c r="G2416" s="28">
        <v>1</v>
      </c>
      <c r="H2416" s="28">
        <f t="shared" si="1497"/>
        <v>1</v>
      </c>
      <c r="I2416" s="28">
        <f t="shared" si="1501"/>
        <v>1</v>
      </c>
      <c r="J2416" s="28">
        <v>0</v>
      </c>
      <c r="K2416" s="28">
        <v>0</v>
      </c>
      <c r="L2416" s="28">
        <f t="shared" si="1498"/>
        <v>0</v>
      </c>
      <c r="M2416" s="28">
        <v>0</v>
      </c>
      <c r="N2416" s="28">
        <v>0</v>
      </c>
      <c r="O2416" s="28">
        <f t="shared" si="1499"/>
        <v>0</v>
      </c>
      <c r="P2416" s="30">
        <f t="shared" si="1500"/>
        <v>0</v>
      </c>
    </row>
    <row r="2417" spans="1:16" ht="19.5" customHeight="1" x14ac:dyDescent="0.2">
      <c r="B2417" s="27" t="s">
        <v>4</v>
      </c>
      <c r="C2417" s="28">
        <v>0</v>
      </c>
      <c r="D2417" s="28">
        <v>0</v>
      </c>
      <c r="E2417" s="28">
        <f t="shared" si="1496"/>
        <v>0</v>
      </c>
      <c r="F2417" s="28">
        <v>0</v>
      </c>
      <c r="G2417" s="28">
        <v>1</v>
      </c>
      <c r="H2417" s="28">
        <f t="shared" si="1497"/>
        <v>1</v>
      </c>
      <c r="I2417" s="28">
        <f t="shared" si="1501"/>
        <v>1</v>
      </c>
      <c r="J2417" s="28">
        <v>0</v>
      </c>
      <c r="K2417" s="28">
        <v>0</v>
      </c>
      <c r="L2417" s="28">
        <f t="shared" si="1498"/>
        <v>0</v>
      </c>
      <c r="M2417" s="28">
        <v>0</v>
      </c>
      <c r="N2417" s="28">
        <v>0</v>
      </c>
      <c r="O2417" s="28">
        <f t="shared" si="1499"/>
        <v>0</v>
      </c>
      <c r="P2417" s="30">
        <f t="shared" si="1500"/>
        <v>0</v>
      </c>
    </row>
    <row r="2418" spans="1:16" ht="19.5" customHeight="1" x14ac:dyDescent="0.2">
      <c r="B2418" s="27" t="s">
        <v>59</v>
      </c>
      <c r="C2418" s="28">
        <v>0</v>
      </c>
      <c r="D2418" s="28">
        <v>0</v>
      </c>
      <c r="E2418" s="28">
        <f t="shared" si="1496"/>
        <v>0</v>
      </c>
      <c r="F2418" s="28">
        <v>0</v>
      </c>
      <c r="G2418" s="28">
        <v>1</v>
      </c>
      <c r="H2418" s="28">
        <f t="shared" si="1497"/>
        <v>1</v>
      </c>
      <c r="I2418" s="28">
        <f t="shared" si="1501"/>
        <v>1</v>
      </c>
      <c r="J2418" s="28">
        <v>0</v>
      </c>
      <c r="K2418" s="28">
        <v>0</v>
      </c>
      <c r="L2418" s="28">
        <f t="shared" si="1498"/>
        <v>0</v>
      </c>
      <c r="M2418" s="28">
        <v>0</v>
      </c>
      <c r="N2418" s="28">
        <v>0</v>
      </c>
      <c r="O2418" s="28">
        <f t="shared" si="1499"/>
        <v>0</v>
      </c>
      <c r="P2418" s="30">
        <f t="shared" si="1500"/>
        <v>0</v>
      </c>
    </row>
    <row r="2419" spans="1:16" ht="19.5" customHeight="1" x14ac:dyDescent="0.2">
      <c r="B2419" s="27" t="s">
        <v>25</v>
      </c>
      <c r="C2419" s="28">
        <v>0</v>
      </c>
      <c r="D2419" s="28">
        <v>0</v>
      </c>
      <c r="E2419" s="28">
        <f t="shared" si="1496"/>
        <v>0</v>
      </c>
      <c r="F2419" s="28">
        <v>0</v>
      </c>
      <c r="G2419" s="28">
        <v>1</v>
      </c>
      <c r="H2419" s="28">
        <f t="shared" si="1497"/>
        <v>1</v>
      </c>
      <c r="I2419" s="28">
        <f t="shared" si="1501"/>
        <v>1</v>
      </c>
      <c r="J2419" s="28">
        <v>0</v>
      </c>
      <c r="K2419" s="28">
        <v>0</v>
      </c>
      <c r="L2419" s="28">
        <f t="shared" si="1498"/>
        <v>0</v>
      </c>
      <c r="M2419" s="28">
        <v>0</v>
      </c>
      <c r="N2419" s="28">
        <v>0</v>
      </c>
      <c r="O2419" s="28">
        <f t="shared" si="1499"/>
        <v>0</v>
      </c>
      <c r="P2419" s="30">
        <f t="shared" si="1500"/>
        <v>0</v>
      </c>
    </row>
    <row r="2420" spans="1:16" ht="19.5" customHeight="1" x14ac:dyDescent="0.2">
      <c r="B2420" s="27" t="s">
        <v>19</v>
      </c>
      <c r="C2420" s="28">
        <v>0</v>
      </c>
      <c r="D2420" s="28">
        <v>0</v>
      </c>
      <c r="E2420" s="28">
        <f t="shared" si="1496"/>
        <v>0</v>
      </c>
      <c r="F2420" s="28">
        <v>0</v>
      </c>
      <c r="G2420" s="28">
        <v>1</v>
      </c>
      <c r="H2420" s="28">
        <f t="shared" si="1497"/>
        <v>1</v>
      </c>
      <c r="I2420" s="28">
        <f t="shared" si="1501"/>
        <v>1</v>
      </c>
      <c r="J2420" s="28">
        <v>0</v>
      </c>
      <c r="K2420" s="28">
        <v>0</v>
      </c>
      <c r="L2420" s="28">
        <f t="shared" si="1498"/>
        <v>0</v>
      </c>
      <c r="M2420" s="28">
        <v>0</v>
      </c>
      <c r="N2420" s="28">
        <v>0</v>
      </c>
      <c r="O2420" s="28">
        <f t="shared" si="1499"/>
        <v>0</v>
      </c>
      <c r="P2420" s="30">
        <f t="shared" si="1500"/>
        <v>0</v>
      </c>
    </row>
    <row r="2421" spans="1:16" ht="19.5" customHeight="1" x14ac:dyDescent="0.2">
      <c r="B2421" s="27" t="s">
        <v>66</v>
      </c>
      <c r="C2421" s="28">
        <v>0</v>
      </c>
      <c r="D2421" s="28">
        <v>0</v>
      </c>
      <c r="E2421" s="28">
        <f t="shared" si="1496"/>
        <v>0</v>
      </c>
      <c r="F2421" s="28">
        <v>0</v>
      </c>
      <c r="G2421" s="28">
        <v>1</v>
      </c>
      <c r="H2421" s="28">
        <f t="shared" si="1497"/>
        <v>1</v>
      </c>
      <c r="I2421" s="28">
        <f t="shared" si="1501"/>
        <v>1</v>
      </c>
      <c r="J2421" s="28">
        <v>0</v>
      </c>
      <c r="K2421" s="28">
        <v>0</v>
      </c>
      <c r="L2421" s="28">
        <f t="shared" si="1498"/>
        <v>0</v>
      </c>
      <c r="M2421" s="28">
        <v>0</v>
      </c>
      <c r="N2421" s="28">
        <v>0</v>
      </c>
      <c r="O2421" s="28">
        <f t="shared" si="1499"/>
        <v>0</v>
      </c>
      <c r="P2421" s="30">
        <f t="shared" si="1500"/>
        <v>0</v>
      </c>
    </row>
    <row r="2422" spans="1:16" ht="19.5" customHeight="1" x14ac:dyDescent="0.2">
      <c r="B2422" s="32"/>
      <c r="C2422" s="28"/>
      <c r="D2422" s="28"/>
      <c r="E2422" s="28"/>
      <c r="F2422" s="28"/>
      <c r="G2422" s="28"/>
      <c r="H2422" s="28"/>
      <c r="I2422" s="28"/>
      <c r="J2422" s="28"/>
      <c r="K2422" s="28"/>
      <c r="L2422" s="28"/>
      <c r="M2422" s="28"/>
      <c r="N2422" s="28"/>
      <c r="O2422" s="28"/>
      <c r="P2422" s="30"/>
    </row>
    <row r="2423" spans="1:16" ht="19.5" customHeight="1" x14ac:dyDescent="0.2">
      <c r="A2423" s="4" t="s">
        <v>935</v>
      </c>
      <c r="B2423" s="32" t="s">
        <v>72</v>
      </c>
      <c r="C2423" s="28">
        <f>SUM(C2410:C2421)</f>
        <v>0</v>
      </c>
      <c r="D2423" s="28">
        <f t="shared" ref="D2423:P2423" si="1502">SUM(D2410:D2421)</f>
        <v>0</v>
      </c>
      <c r="E2423" s="28">
        <f t="shared" si="1502"/>
        <v>0</v>
      </c>
      <c r="F2423" s="28">
        <f t="shared" si="1502"/>
        <v>0</v>
      </c>
      <c r="G2423" s="28">
        <f t="shared" si="1502"/>
        <v>12</v>
      </c>
      <c r="H2423" s="28">
        <f t="shared" si="1502"/>
        <v>12</v>
      </c>
      <c r="I2423" s="28">
        <f t="shared" si="1502"/>
        <v>12</v>
      </c>
      <c r="J2423" s="28">
        <f t="shared" si="1502"/>
        <v>0</v>
      </c>
      <c r="K2423" s="28">
        <f t="shared" si="1502"/>
        <v>0</v>
      </c>
      <c r="L2423" s="28">
        <f t="shared" si="1502"/>
        <v>0</v>
      </c>
      <c r="M2423" s="28">
        <f t="shared" si="1502"/>
        <v>0</v>
      </c>
      <c r="N2423" s="28">
        <f t="shared" si="1502"/>
        <v>0</v>
      </c>
      <c r="O2423" s="28">
        <f t="shared" si="1502"/>
        <v>0</v>
      </c>
      <c r="P2423" s="28">
        <f t="shared" si="1502"/>
        <v>0</v>
      </c>
    </row>
    <row r="2424" spans="1:16" ht="7" customHeight="1" x14ac:dyDescent="0.2">
      <c r="B2424" s="32"/>
      <c r="C2424" s="28"/>
      <c r="D2424" s="28"/>
      <c r="E2424" s="28"/>
      <c r="F2424" s="28"/>
      <c r="G2424" s="28"/>
      <c r="H2424" s="28"/>
      <c r="I2424" s="28"/>
      <c r="J2424" s="28"/>
      <c r="K2424" s="28"/>
      <c r="L2424" s="28"/>
      <c r="M2424" s="28"/>
      <c r="N2424" s="28"/>
      <c r="O2424" s="28"/>
      <c r="P2424" s="30"/>
    </row>
    <row r="2425" spans="1:16" ht="19.5" customHeight="1" x14ac:dyDescent="0.2">
      <c r="B2425" s="33" t="s">
        <v>40</v>
      </c>
      <c r="C2425" s="34">
        <v>0</v>
      </c>
      <c r="D2425" s="34">
        <v>0</v>
      </c>
      <c r="E2425" s="34">
        <f t="shared" ref="E2425:E2427" si="1503">SUM(C2425:D2425)</f>
        <v>0</v>
      </c>
      <c r="F2425" s="34">
        <v>0</v>
      </c>
      <c r="G2425" s="34">
        <v>1</v>
      </c>
      <c r="H2425" s="34">
        <f t="shared" ref="H2425:H2427" si="1504">SUM(F2425:G2425)</f>
        <v>1</v>
      </c>
      <c r="I2425" s="34">
        <f t="shared" ref="I2425:I2427" si="1505">E2425+H2425</f>
        <v>1</v>
      </c>
      <c r="J2425" s="34">
        <v>0</v>
      </c>
      <c r="K2425" s="34">
        <v>0</v>
      </c>
      <c r="L2425" s="34">
        <f t="shared" ref="L2425:L2427" si="1506">SUM(J2425:K2425)</f>
        <v>0</v>
      </c>
      <c r="M2425" s="34">
        <v>0</v>
      </c>
      <c r="N2425" s="34">
        <v>0</v>
      </c>
      <c r="O2425" s="34">
        <f t="shared" ref="O2425:O2427" si="1507">SUM(M2425:N2425)</f>
        <v>0</v>
      </c>
      <c r="P2425" s="38">
        <f t="shared" ref="P2425:P2427" si="1508">L2425+O2425</f>
        <v>0</v>
      </c>
    </row>
    <row r="2426" spans="1:16" ht="19.5" customHeight="1" x14ac:dyDescent="0.2">
      <c r="B2426" s="27" t="s">
        <v>46</v>
      </c>
      <c r="C2426" s="28">
        <v>0</v>
      </c>
      <c r="D2426" s="28">
        <v>0</v>
      </c>
      <c r="E2426" s="28">
        <f t="shared" si="1503"/>
        <v>0</v>
      </c>
      <c r="F2426" s="28">
        <v>0</v>
      </c>
      <c r="G2426" s="28">
        <v>1</v>
      </c>
      <c r="H2426" s="28">
        <f t="shared" si="1504"/>
        <v>1</v>
      </c>
      <c r="I2426" s="28">
        <f t="shared" si="1505"/>
        <v>1</v>
      </c>
      <c r="J2426" s="28">
        <v>0</v>
      </c>
      <c r="K2426" s="28">
        <v>0</v>
      </c>
      <c r="L2426" s="28">
        <f t="shared" si="1506"/>
        <v>0</v>
      </c>
      <c r="M2426" s="28">
        <v>0</v>
      </c>
      <c r="N2426" s="25">
        <v>0</v>
      </c>
      <c r="O2426" s="28">
        <f t="shared" si="1507"/>
        <v>0</v>
      </c>
      <c r="P2426" s="30">
        <f t="shared" si="1508"/>
        <v>0</v>
      </c>
    </row>
    <row r="2427" spans="1:16" ht="19.5" customHeight="1" x14ac:dyDescent="0.2">
      <c r="B2427" s="27" t="s">
        <v>8</v>
      </c>
      <c r="C2427" s="28">
        <v>0</v>
      </c>
      <c r="D2427" s="28">
        <v>0</v>
      </c>
      <c r="E2427" s="28">
        <f t="shared" si="1503"/>
        <v>0</v>
      </c>
      <c r="F2427" s="28">
        <v>1</v>
      </c>
      <c r="G2427" s="28">
        <v>0</v>
      </c>
      <c r="H2427" s="28">
        <f t="shared" si="1504"/>
        <v>1</v>
      </c>
      <c r="I2427" s="28">
        <f t="shared" si="1505"/>
        <v>1</v>
      </c>
      <c r="J2427" s="28">
        <v>0</v>
      </c>
      <c r="K2427" s="28">
        <v>0</v>
      </c>
      <c r="L2427" s="28">
        <f t="shared" si="1506"/>
        <v>0</v>
      </c>
      <c r="M2427" s="28">
        <v>0</v>
      </c>
      <c r="N2427" s="28">
        <v>0</v>
      </c>
      <c r="O2427" s="28">
        <f t="shared" si="1507"/>
        <v>0</v>
      </c>
      <c r="P2427" s="30">
        <f t="shared" si="1508"/>
        <v>0</v>
      </c>
    </row>
    <row r="2428" spans="1:16" ht="19.5" customHeight="1" x14ac:dyDescent="0.2">
      <c r="B2428" s="32"/>
      <c r="C2428" s="28"/>
      <c r="D2428" s="28"/>
      <c r="E2428" s="28"/>
      <c r="F2428" s="28"/>
      <c r="G2428" s="28"/>
      <c r="H2428" s="28"/>
      <c r="I2428" s="28"/>
      <c r="J2428" s="28"/>
      <c r="K2428" s="28"/>
      <c r="L2428" s="28"/>
      <c r="M2428" s="28"/>
      <c r="N2428" s="28"/>
      <c r="O2428" s="28"/>
      <c r="P2428" s="30"/>
    </row>
    <row r="2429" spans="1:16" ht="19.5" customHeight="1" x14ac:dyDescent="0.2">
      <c r="A2429" s="4" t="s">
        <v>936</v>
      </c>
      <c r="B2429" s="32" t="s">
        <v>74</v>
      </c>
      <c r="C2429" s="28">
        <f>SUM(C2413:C2421,C2425:C2427)</f>
        <v>0</v>
      </c>
      <c r="D2429" s="28">
        <f t="shared" ref="D2429:P2429" si="1509">SUM(D2413:D2421,D2425:D2427)</f>
        <v>0</v>
      </c>
      <c r="E2429" s="28">
        <f t="shared" si="1509"/>
        <v>0</v>
      </c>
      <c r="F2429" s="28">
        <f t="shared" si="1509"/>
        <v>1</v>
      </c>
      <c r="G2429" s="28">
        <f t="shared" si="1509"/>
        <v>11</v>
      </c>
      <c r="H2429" s="28">
        <f t="shared" si="1509"/>
        <v>12</v>
      </c>
      <c r="I2429" s="28">
        <f t="shared" si="1509"/>
        <v>12</v>
      </c>
      <c r="J2429" s="28">
        <f t="shared" si="1509"/>
        <v>0</v>
      </c>
      <c r="K2429" s="28">
        <f t="shared" si="1509"/>
        <v>0</v>
      </c>
      <c r="L2429" s="28">
        <f t="shared" si="1509"/>
        <v>0</v>
      </c>
      <c r="M2429" s="28">
        <f t="shared" si="1509"/>
        <v>0</v>
      </c>
      <c r="N2429" s="28">
        <f t="shared" si="1509"/>
        <v>0</v>
      </c>
      <c r="O2429" s="28">
        <f t="shared" si="1509"/>
        <v>0</v>
      </c>
      <c r="P2429" s="28">
        <f t="shared" si="1509"/>
        <v>0</v>
      </c>
    </row>
    <row r="2430" spans="1:16" ht="7" customHeight="1" x14ac:dyDescent="0.2">
      <c r="B2430" s="39"/>
      <c r="C2430" s="40"/>
      <c r="D2430" s="40"/>
      <c r="E2430" s="40"/>
      <c r="F2430" s="40"/>
      <c r="G2430" s="40"/>
      <c r="H2430" s="40"/>
      <c r="I2430" s="40"/>
      <c r="J2430" s="40"/>
      <c r="K2430" s="40"/>
      <c r="L2430" s="40"/>
      <c r="M2430" s="40"/>
      <c r="N2430" s="40"/>
      <c r="O2430" s="40"/>
      <c r="P2430" s="54"/>
    </row>
    <row r="2431" spans="1:16" ht="19.5" customHeight="1" x14ac:dyDescent="0.2">
      <c r="B2431" s="81" t="str">
        <f>B2377</f>
        <v>令　和　４　年　空　港　管　理　状　況　調　書</v>
      </c>
      <c r="C2431" s="81"/>
      <c r="D2431" s="81"/>
      <c r="E2431" s="81"/>
      <c r="F2431" s="81"/>
      <c r="G2431" s="81"/>
      <c r="H2431" s="81"/>
      <c r="I2431" s="81"/>
      <c r="J2431" s="81"/>
      <c r="K2431" s="81"/>
      <c r="L2431" s="81"/>
      <c r="M2431" s="81"/>
      <c r="N2431" s="81"/>
      <c r="O2431" s="81"/>
      <c r="P2431" s="81"/>
    </row>
    <row r="2432" spans="1:16" ht="19.5" customHeight="1" x14ac:dyDescent="0.2">
      <c r="B2432" s="6" t="s">
        <v>2</v>
      </c>
      <c r="C2432" s="6" t="s">
        <v>87</v>
      </c>
      <c r="D2432" s="43"/>
      <c r="E2432" s="43"/>
      <c r="F2432" s="43"/>
      <c r="G2432" s="43"/>
      <c r="H2432" s="43"/>
      <c r="I2432" s="43"/>
      <c r="J2432" s="43"/>
      <c r="K2432" s="43"/>
      <c r="L2432" s="43"/>
      <c r="M2432" s="43"/>
      <c r="N2432" s="43"/>
      <c r="O2432" s="44"/>
      <c r="P2432" s="44"/>
    </row>
    <row r="2433" spans="2:16" ht="19.5" customHeight="1" x14ac:dyDescent="0.2">
      <c r="B2433" s="10" t="s">
        <v>11</v>
      </c>
      <c r="C2433" s="11"/>
      <c r="D2433" s="12" t="s">
        <v>17</v>
      </c>
      <c r="E2433" s="12"/>
      <c r="F2433" s="82" t="s">
        <v>83</v>
      </c>
      <c r="G2433" s="83"/>
      <c r="H2433" s="83"/>
      <c r="I2433" s="83"/>
      <c r="J2433" s="83"/>
      <c r="K2433" s="83"/>
      <c r="L2433" s="83"/>
      <c r="M2433" s="84"/>
      <c r="N2433" s="82" t="s">
        <v>701</v>
      </c>
      <c r="O2433" s="83"/>
      <c r="P2433" s="85"/>
    </row>
    <row r="2434" spans="2:16" ht="19.5" customHeight="1" x14ac:dyDescent="0.2">
      <c r="B2434" s="13"/>
      <c r="C2434" s="14" t="s">
        <v>23</v>
      </c>
      <c r="D2434" s="14" t="s">
        <v>5</v>
      </c>
      <c r="E2434" s="14" t="s">
        <v>30</v>
      </c>
      <c r="F2434" s="14"/>
      <c r="G2434" s="15" t="s">
        <v>31</v>
      </c>
      <c r="H2434" s="15"/>
      <c r="I2434" s="16"/>
      <c r="J2434" s="14"/>
      <c r="K2434" s="16" t="s">
        <v>26</v>
      </c>
      <c r="L2434" s="16"/>
      <c r="M2434" s="14" t="s">
        <v>14</v>
      </c>
      <c r="N2434" s="17" t="s">
        <v>393</v>
      </c>
      <c r="O2434" s="18" t="s">
        <v>67</v>
      </c>
      <c r="P2434" s="19" t="s">
        <v>69</v>
      </c>
    </row>
    <row r="2435" spans="2:16" ht="19.5" customHeight="1" x14ac:dyDescent="0.2">
      <c r="B2435" s="13" t="s">
        <v>35</v>
      </c>
      <c r="C2435" s="17"/>
      <c r="D2435" s="17"/>
      <c r="E2435" s="17"/>
      <c r="F2435" s="14" t="s">
        <v>36</v>
      </c>
      <c r="G2435" s="14" t="s">
        <v>41</v>
      </c>
      <c r="H2435" s="14" t="s">
        <v>44</v>
      </c>
      <c r="I2435" s="14" t="s">
        <v>38</v>
      </c>
      <c r="J2435" s="14" t="s">
        <v>36</v>
      </c>
      <c r="K2435" s="14" t="s">
        <v>41</v>
      </c>
      <c r="L2435" s="14" t="s">
        <v>38</v>
      </c>
      <c r="M2435" s="17"/>
      <c r="N2435" s="20"/>
      <c r="O2435" s="21"/>
      <c r="P2435" s="22"/>
    </row>
    <row r="2436" spans="2:16" ht="7" customHeight="1" x14ac:dyDescent="0.2">
      <c r="B2436" s="23"/>
      <c r="C2436" s="14"/>
      <c r="D2436" s="14"/>
      <c r="E2436" s="14"/>
      <c r="F2436" s="14"/>
      <c r="G2436" s="14"/>
      <c r="H2436" s="14"/>
      <c r="I2436" s="14"/>
      <c r="J2436" s="14"/>
      <c r="K2436" s="14"/>
      <c r="L2436" s="14"/>
      <c r="M2436" s="14"/>
      <c r="N2436" s="24"/>
      <c r="O2436" s="25"/>
      <c r="P2436" s="26"/>
    </row>
    <row r="2437" spans="2:16" ht="19.5" customHeight="1" x14ac:dyDescent="0.2">
      <c r="B2437" s="27" t="s">
        <v>40</v>
      </c>
      <c r="C2437" s="28">
        <v>0</v>
      </c>
      <c r="D2437" s="28">
        <v>78</v>
      </c>
      <c r="E2437" s="28">
        <f>SUM(C2437:D2437)</f>
        <v>78</v>
      </c>
      <c r="F2437" s="28">
        <v>0</v>
      </c>
      <c r="G2437" s="28">
        <v>0</v>
      </c>
      <c r="H2437" s="28">
        <v>0</v>
      </c>
      <c r="I2437" s="29">
        <f>SUM(F2437:H2437)</f>
        <v>0</v>
      </c>
      <c r="J2437" s="29">
        <v>852</v>
      </c>
      <c r="K2437" s="29">
        <v>718</v>
      </c>
      <c r="L2437" s="29">
        <f>SUM(J2437:K2437)</f>
        <v>1570</v>
      </c>
      <c r="M2437" s="29">
        <f>I2437+L2437</f>
        <v>1570</v>
      </c>
      <c r="N2437" s="29">
        <v>18</v>
      </c>
      <c r="O2437" s="29">
        <v>0</v>
      </c>
      <c r="P2437" s="30">
        <f>SUM(N2437:O2437)</f>
        <v>18</v>
      </c>
    </row>
    <row r="2438" spans="2:16" ht="19.5" customHeight="1" x14ac:dyDescent="0.2">
      <c r="B2438" s="27" t="s">
        <v>46</v>
      </c>
      <c r="C2438" s="28">
        <v>0</v>
      </c>
      <c r="D2438" s="28">
        <v>56</v>
      </c>
      <c r="E2438" s="28">
        <f t="shared" ref="E2438:E2448" si="1510">SUM(C2438:D2438)</f>
        <v>56</v>
      </c>
      <c r="F2438" s="28">
        <v>0</v>
      </c>
      <c r="G2438" s="28">
        <v>0</v>
      </c>
      <c r="H2438" s="28">
        <v>0</v>
      </c>
      <c r="I2438" s="29">
        <f t="shared" ref="I2438:I2448" si="1511">SUM(F2438:H2438)</f>
        <v>0</v>
      </c>
      <c r="J2438" s="29">
        <v>578</v>
      </c>
      <c r="K2438" s="29">
        <v>508</v>
      </c>
      <c r="L2438" s="29">
        <f t="shared" ref="L2438:L2448" si="1512">SUM(J2438:K2438)</f>
        <v>1086</v>
      </c>
      <c r="M2438" s="29">
        <f t="shared" ref="M2438:M2447" si="1513">I2438+L2438</f>
        <v>1086</v>
      </c>
      <c r="N2438" s="29">
        <v>11</v>
      </c>
      <c r="O2438" s="31">
        <v>0</v>
      </c>
      <c r="P2438" s="30">
        <f t="shared" ref="P2438:P2448" si="1514">SUM(N2438:O2438)</f>
        <v>11</v>
      </c>
    </row>
    <row r="2439" spans="2:16" ht="19.5" customHeight="1" x14ac:dyDescent="0.2">
      <c r="B2439" s="27" t="s">
        <v>8</v>
      </c>
      <c r="C2439" s="28">
        <v>0</v>
      </c>
      <c r="D2439" s="28">
        <v>71</v>
      </c>
      <c r="E2439" s="28">
        <f t="shared" si="1510"/>
        <v>71</v>
      </c>
      <c r="F2439" s="28">
        <v>0</v>
      </c>
      <c r="G2439" s="28">
        <v>0</v>
      </c>
      <c r="H2439" s="28">
        <v>0</v>
      </c>
      <c r="I2439" s="29">
        <f t="shared" si="1511"/>
        <v>0</v>
      </c>
      <c r="J2439" s="29">
        <v>1073</v>
      </c>
      <c r="K2439" s="29">
        <v>841</v>
      </c>
      <c r="L2439" s="29">
        <f t="shared" si="1512"/>
        <v>1914</v>
      </c>
      <c r="M2439" s="29">
        <f t="shared" si="1513"/>
        <v>1914</v>
      </c>
      <c r="N2439" s="29">
        <v>16</v>
      </c>
      <c r="O2439" s="29">
        <v>0</v>
      </c>
      <c r="P2439" s="30">
        <f t="shared" si="1514"/>
        <v>16</v>
      </c>
    </row>
    <row r="2440" spans="2:16" ht="19.5" customHeight="1" x14ac:dyDescent="0.2">
      <c r="B2440" s="27" t="s">
        <v>50</v>
      </c>
      <c r="C2440" s="28">
        <v>0</v>
      </c>
      <c r="D2440" s="28">
        <v>72</v>
      </c>
      <c r="E2440" s="28">
        <f t="shared" si="1510"/>
        <v>72</v>
      </c>
      <c r="F2440" s="28">
        <v>0</v>
      </c>
      <c r="G2440" s="28">
        <v>0</v>
      </c>
      <c r="H2440" s="28">
        <v>0</v>
      </c>
      <c r="I2440" s="29">
        <f t="shared" si="1511"/>
        <v>0</v>
      </c>
      <c r="J2440" s="28">
        <v>783</v>
      </c>
      <c r="K2440" s="28">
        <v>807</v>
      </c>
      <c r="L2440" s="29">
        <f t="shared" si="1512"/>
        <v>1590</v>
      </c>
      <c r="M2440" s="29">
        <f t="shared" si="1513"/>
        <v>1590</v>
      </c>
      <c r="N2440" s="28">
        <v>17</v>
      </c>
      <c r="O2440" s="28">
        <v>0</v>
      </c>
      <c r="P2440" s="30">
        <f t="shared" si="1514"/>
        <v>17</v>
      </c>
    </row>
    <row r="2441" spans="2:16" ht="19.5" customHeight="1" x14ac:dyDescent="0.2">
      <c r="B2441" s="27" t="s">
        <v>51</v>
      </c>
      <c r="C2441" s="28">
        <v>0</v>
      </c>
      <c r="D2441" s="28">
        <v>90</v>
      </c>
      <c r="E2441" s="28">
        <f t="shared" si="1510"/>
        <v>90</v>
      </c>
      <c r="F2441" s="28">
        <v>0</v>
      </c>
      <c r="G2441" s="28">
        <v>0</v>
      </c>
      <c r="H2441" s="28">
        <v>0</v>
      </c>
      <c r="I2441" s="29">
        <f t="shared" si="1511"/>
        <v>0</v>
      </c>
      <c r="J2441" s="28">
        <v>1048</v>
      </c>
      <c r="K2441" s="28">
        <v>939</v>
      </c>
      <c r="L2441" s="29">
        <f t="shared" si="1512"/>
        <v>1987</v>
      </c>
      <c r="M2441" s="29">
        <f t="shared" si="1513"/>
        <v>1987</v>
      </c>
      <c r="N2441" s="28">
        <v>20</v>
      </c>
      <c r="O2441" s="28">
        <v>0</v>
      </c>
      <c r="P2441" s="30">
        <f t="shared" si="1514"/>
        <v>20</v>
      </c>
    </row>
    <row r="2442" spans="2:16" ht="19.5" customHeight="1" x14ac:dyDescent="0.2">
      <c r="B2442" s="27" t="s">
        <v>53</v>
      </c>
      <c r="C2442" s="28">
        <v>0</v>
      </c>
      <c r="D2442" s="28">
        <v>76</v>
      </c>
      <c r="E2442" s="28">
        <f t="shared" si="1510"/>
        <v>76</v>
      </c>
      <c r="F2442" s="28">
        <v>0</v>
      </c>
      <c r="G2442" s="28">
        <v>0</v>
      </c>
      <c r="H2442" s="28">
        <v>0</v>
      </c>
      <c r="I2442" s="29">
        <f t="shared" si="1511"/>
        <v>0</v>
      </c>
      <c r="J2442" s="28">
        <v>913</v>
      </c>
      <c r="K2442" s="28">
        <v>903</v>
      </c>
      <c r="L2442" s="29">
        <f t="shared" si="1512"/>
        <v>1816</v>
      </c>
      <c r="M2442" s="29">
        <f t="shared" si="1513"/>
        <v>1816</v>
      </c>
      <c r="N2442" s="28">
        <v>16</v>
      </c>
      <c r="O2442" s="28">
        <v>0</v>
      </c>
      <c r="P2442" s="30">
        <f t="shared" si="1514"/>
        <v>16</v>
      </c>
    </row>
    <row r="2443" spans="2:16" ht="19.5" customHeight="1" x14ac:dyDescent="0.2">
      <c r="B2443" s="27" t="s">
        <v>58</v>
      </c>
      <c r="C2443" s="28">
        <v>0</v>
      </c>
      <c r="D2443" s="28">
        <v>87</v>
      </c>
      <c r="E2443" s="28">
        <f t="shared" si="1510"/>
        <v>87</v>
      </c>
      <c r="F2443" s="28">
        <v>0</v>
      </c>
      <c r="G2443" s="28">
        <v>0</v>
      </c>
      <c r="H2443" s="28">
        <v>0</v>
      </c>
      <c r="I2443" s="29">
        <f t="shared" si="1511"/>
        <v>0</v>
      </c>
      <c r="J2443" s="28">
        <v>1031</v>
      </c>
      <c r="K2443" s="28">
        <v>997</v>
      </c>
      <c r="L2443" s="29">
        <f t="shared" si="1512"/>
        <v>2028</v>
      </c>
      <c r="M2443" s="29">
        <f t="shared" si="1513"/>
        <v>2028</v>
      </c>
      <c r="N2443" s="28">
        <v>19</v>
      </c>
      <c r="O2443" s="28">
        <v>0</v>
      </c>
      <c r="P2443" s="30">
        <f t="shared" si="1514"/>
        <v>19</v>
      </c>
    </row>
    <row r="2444" spans="2:16" ht="19.5" customHeight="1" x14ac:dyDescent="0.2">
      <c r="B2444" s="27" t="s">
        <v>4</v>
      </c>
      <c r="C2444" s="28">
        <v>0</v>
      </c>
      <c r="D2444" s="28">
        <v>94</v>
      </c>
      <c r="E2444" s="28">
        <f t="shared" si="1510"/>
        <v>94</v>
      </c>
      <c r="F2444" s="28">
        <v>0</v>
      </c>
      <c r="G2444" s="28">
        <v>0</v>
      </c>
      <c r="H2444" s="28">
        <v>0</v>
      </c>
      <c r="I2444" s="29">
        <f t="shared" si="1511"/>
        <v>0</v>
      </c>
      <c r="J2444" s="28">
        <v>1429</v>
      </c>
      <c r="K2444" s="28">
        <v>1316</v>
      </c>
      <c r="L2444" s="29">
        <f t="shared" si="1512"/>
        <v>2745</v>
      </c>
      <c r="M2444" s="29">
        <f t="shared" si="1513"/>
        <v>2745</v>
      </c>
      <c r="N2444" s="28">
        <v>21</v>
      </c>
      <c r="O2444" s="28">
        <v>0</v>
      </c>
      <c r="P2444" s="30">
        <f t="shared" si="1514"/>
        <v>21</v>
      </c>
    </row>
    <row r="2445" spans="2:16" ht="19.5" customHeight="1" x14ac:dyDescent="0.2">
      <c r="B2445" s="27" t="s">
        <v>59</v>
      </c>
      <c r="C2445" s="28">
        <v>0</v>
      </c>
      <c r="D2445" s="28">
        <v>76</v>
      </c>
      <c r="E2445" s="28">
        <f t="shared" si="1510"/>
        <v>76</v>
      </c>
      <c r="F2445" s="28">
        <v>0</v>
      </c>
      <c r="G2445" s="28">
        <v>0</v>
      </c>
      <c r="H2445" s="28">
        <v>0</v>
      </c>
      <c r="I2445" s="29">
        <f t="shared" si="1511"/>
        <v>0</v>
      </c>
      <c r="J2445" s="28">
        <v>1063</v>
      </c>
      <c r="K2445" s="28">
        <v>975</v>
      </c>
      <c r="L2445" s="29">
        <f t="shared" si="1512"/>
        <v>2038</v>
      </c>
      <c r="M2445" s="29">
        <f t="shared" si="1513"/>
        <v>2038</v>
      </c>
      <c r="N2445" s="28">
        <v>17</v>
      </c>
      <c r="O2445" s="28">
        <v>0</v>
      </c>
      <c r="P2445" s="30">
        <f t="shared" si="1514"/>
        <v>17</v>
      </c>
    </row>
    <row r="2446" spans="2:16" ht="19.5" customHeight="1" x14ac:dyDescent="0.2">
      <c r="B2446" s="27" t="s">
        <v>25</v>
      </c>
      <c r="C2446" s="28">
        <v>0</v>
      </c>
      <c r="D2446" s="28">
        <v>91</v>
      </c>
      <c r="E2446" s="28">
        <f t="shared" si="1510"/>
        <v>91</v>
      </c>
      <c r="F2446" s="28">
        <v>0</v>
      </c>
      <c r="G2446" s="28">
        <v>0</v>
      </c>
      <c r="H2446" s="28">
        <v>0</v>
      </c>
      <c r="I2446" s="29">
        <f t="shared" si="1511"/>
        <v>0</v>
      </c>
      <c r="J2446" s="28">
        <v>1297</v>
      </c>
      <c r="K2446" s="28">
        <v>988</v>
      </c>
      <c r="L2446" s="29">
        <f t="shared" si="1512"/>
        <v>2285</v>
      </c>
      <c r="M2446" s="29">
        <f t="shared" si="1513"/>
        <v>2285</v>
      </c>
      <c r="N2446" s="28">
        <v>20</v>
      </c>
      <c r="O2446" s="28">
        <v>0</v>
      </c>
      <c r="P2446" s="30">
        <f t="shared" si="1514"/>
        <v>20</v>
      </c>
    </row>
    <row r="2447" spans="2:16" ht="19.5" customHeight="1" x14ac:dyDescent="0.2">
      <c r="B2447" s="27" t="s">
        <v>19</v>
      </c>
      <c r="C2447" s="28">
        <v>0</v>
      </c>
      <c r="D2447" s="28">
        <v>108</v>
      </c>
      <c r="E2447" s="28">
        <f t="shared" si="1510"/>
        <v>108</v>
      </c>
      <c r="F2447" s="28">
        <v>0</v>
      </c>
      <c r="G2447" s="28">
        <v>0</v>
      </c>
      <c r="H2447" s="28">
        <v>0</v>
      </c>
      <c r="I2447" s="29">
        <f t="shared" si="1511"/>
        <v>0</v>
      </c>
      <c r="J2447" s="28">
        <v>1173</v>
      </c>
      <c r="K2447" s="28">
        <v>1009</v>
      </c>
      <c r="L2447" s="29">
        <f t="shared" si="1512"/>
        <v>2182</v>
      </c>
      <c r="M2447" s="29">
        <f t="shared" si="1513"/>
        <v>2182</v>
      </c>
      <c r="N2447" s="28">
        <v>20</v>
      </c>
      <c r="O2447" s="28">
        <v>0</v>
      </c>
      <c r="P2447" s="30">
        <f t="shared" si="1514"/>
        <v>20</v>
      </c>
    </row>
    <row r="2448" spans="2:16" ht="19.5" customHeight="1" x14ac:dyDescent="0.2">
      <c r="B2448" s="27" t="s">
        <v>66</v>
      </c>
      <c r="C2448" s="28">
        <v>0</v>
      </c>
      <c r="D2448" s="28">
        <v>86</v>
      </c>
      <c r="E2448" s="28">
        <f t="shared" si="1510"/>
        <v>86</v>
      </c>
      <c r="F2448" s="28">
        <v>0</v>
      </c>
      <c r="G2448" s="28">
        <v>0</v>
      </c>
      <c r="H2448" s="28">
        <v>0</v>
      </c>
      <c r="I2448" s="29">
        <f t="shared" si="1511"/>
        <v>0</v>
      </c>
      <c r="J2448" s="28">
        <v>1169</v>
      </c>
      <c r="K2448" s="28">
        <v>1126</v>
      </c>
      <c r="L2448" s="29">
        <f t="shared" si="1512"/>
        <v>2295</v>
      </c>
      <c r="M2448" s="29">
        <f>I2448+L2448</f>
        <v>2295</v>
      </c>
      <c r="N2448" s="28">
        <v>17</v>
      </c>
      <c r="O2448" s="28">
        <v>0</v>
      </c>
      <c r="P2448" s="30">
        <f t="shared" si="1514"/>
        <v>17</v>
      </c>
    </row>
    <row r="2449" spans="1:16" ht="19.5" customHeight="1" x14ac:dyDescent="0.2">
      <c r="B2449" s="32"/>
      <c r="C2449" s="28"/>
      <c r="D2449" s="28"/>
      <c r="E2449" s="28"/>
      <c r="F2449" s="28"/>
      <c r="G2449" s="28"/>
      <c r="H2449" s="28"/>
      <c r="I2449" s="28"/>
      <c r="J2449" s="28"/>
      <c r="K2449" s="28"/>
      <c r="L2449" s="28"/>
      <c r="M2449" s="28"/>
      <c r="N2449" s="28"/>
      <c r="O2449" s="25"/>
      <c r="P2449" s="30"/>
    </row>
    <row r="2450" spans="1:16" ht="19.5" customHeight="1" x14ac:dyDescent="0.2">
      <c r="A2450" s="4" t="s">
        <v>937</v>
      </c>
      <c r="B2450" s="32" t="s">
        <v>72</v>
      </c>
      <c r="C2450" s="28">
        <f>SUM(C2437:C2448)</f>
        <v>0</v>
      </c>
      <c r="D2450" s="28">
        <f t="shared" ref="D2450:P2450" si="1515">SUM(D2437:D2448)</f>
        <v>985</v>
      </c>
      <c r="E2450" s="28">
        <f t="shared" si="1515"/>
        <v>985</v>
      </c>
      <c r="F2450" s="28">
        <f t="shared" si="1515"/>
        <v>0</v>
      </c>
      <c r="G2450" s="28">
        <f t="shared" si="1515"/>
        <v>0</v>
      </c>
      <c r="H2450" s="28">
        <f t="shared" si="1515"/>
        <v>0</v>
      </c>
      <c r="I2450" s="28">
        <f t="shared" si="1515"/>
        <v>0</v>
      </c>
      <c r="J2450" s="28">
        <f t="shared" si="1515"/>
        <v>12409</v>
      </c>
      <c r="K2450" s="28">
        <f t="shared" si="1515"/>
        <v>11127</v>
      </c>
      <c r="L2450" s="28">
        <f t="shared" si="1515"/>
        <v>23536</v>
      </c>
      <c r="M2450" s="28">
        <f t="shared" si="1515"/>
        <v>23536</v>
      </c>
      <c r="N2450" s="28">
        <f t="shared" si="1515"/>
        <v>212</v>
      </c>
      <c r="O2450" s="28">
        <f t="shared" si="1515"/>
        <v>0</v>
      </c>
      <c r="P2450" s="28">
        <f t="shared" si="1515"/>
        <v>212</v>
      </c>
    </row>
    <row r="2451" spans="1:16" ht="7" customHeight="1" x14ac:dyDescent="0.2">
      <c r="B2451" s="32"/>
      <c r="C2451" s="28"/>
      <c r="D2451" s="28"/>
      <c r="E2451" s="28"/>
      <c r="F2451" s="28"/>
      <c r="G2451" s="28"/>
      <c r="H2451" s="28"/>
      <c r="I2451" s="28"/>
      <c r="J2451" s="28"/>
      <c r="K2451" s="28"/>
      <c r="L2451" s="28"/>
      <c r="M2451" s="28"/>
      <c r="N2451" s="28"/>
      <c r="O2451" s="28"/>
      <c r="P2451" s="30"/>
    </row>
    <row r="2452" spans="1:16" ht="19.5" customHeight="1" x14ac:dyDescent="0.2">
      <c r="B2452" s="33" t="s">
        <v>40</v>
      </c>
      <c r="C2452" s="34">
        <v>0</v>
      </c>
      <c r="D2452" s="34">
        <v>75</v>
      </c>
      <c r="E2452" s="35">
        <f t="shared" ref="E2452:E2454" si="1516">SUM(C2452:D2452)</f>
        <v>75</v>
      </c>
      <c r="F2452" s="34">
        <v>0</v>
      </c>
      <c r="G2452" s="34">
        <v>0</v>
      </c>
      <c r="H2452" s="34">
        <v>0</v>
      </c>
      <c r="I2452" s="36">
        <f t="shared" ref="I2452:I2454" si="1517">SUM(F2452:H2452)</f>
        <v>0</v>
      </c>
      <c r="J2452" s="37">
        <v>998</v>
      </c>
      <c r="K2452" s="37">
        <v>848</v>
      </c>
      <c r="L2452" s="37">
        <f>SUM(J2452:K2452)</f>
        <v>1846</v>
      </c>
      <c r="M2452" s="37">
        <f>I2452+L2452</f>
        <v>1846</v>
      </c>
      <c r="N2452" s="37">
        <v>17</v>
      </c>
      <c r="O2452" s="37">
        <v>0</v>
      </c>
      <c r="P2452" s="38">
        <f>SUM(N2452:O2452)</f>
        <v>17</v>
      </c>
    </row>
    <row r="2453" spans="1:16" ht="19.5" customHeight="1" x14ac:dyDescent="0.2">
      <c r="B2453" s="27" t="s">
        <v>46</v>
      </c>
      <c r="C2453" s="28">
        <v>0</v>
      </c>
      <c r="D2453" s="28">
        <v>60</v>
      </c>
      <c r="E2453" s="28">
        <f t="shared" si="1516"/>
        <v>60</v>
      </c>
      <c r="F2453" s="28">
        <v>0</v>
      </c>
      <c r="G2453" s="28">
        <v>0</v>
      </c>
      <c r="H2453" s="28">
        <v>0</v>
      </c>
      <c r="I2453" s="29">
        <f t="shared" si="1517"/>
        <v>0</v>
      </c>
      <c r="J2453" s="29">
        <v>933</v>
      </c>
      <c r="K2453" s="29">
        <v>773</v>
      </c>
      <c r="L2453" s="29">
        <f>SUM(J2453:K2453)</f>
        <v>1706</v>
      </c>
      <c r="M2453" s="29">
        <f>I2453+L2453</f>
        <v>1706</v>
      </c>
      <c r="N2453" s="29">
        <v>13</v>
      </c>
      <c r="O2453" s="31">
        <v>0</v>
      </c>
      <c r="P2453" s="30">
        <f>SUM(N2453:O2453)</f>
        <v>13</v>
      </c>
    </row>
    <row r="2454" spans="1:16" ht="19.5" customHeight="1" x14ac:dyDescent="0.2">
      <c r="B2454" s="27" t="s">
        <v>8</v>
      </c>
      <c r="C2454" s="28">
        <v>0</v>
      </c>
      <c r="D2454" s="28">
        <v>80</v>
      </c>
      <c r="E2454" s="28">
        <f t="shared" si="1516"/>
        <v>80</v>
      </c>
      <c r="F2454" s="28">
        <v>0</v>
      </c>
      <c r="G2454" s="28">
        <v>0</v>
      </c>
      <c r="H2454" s="28">
        <v>0</v>
      </c>
      <c r="I2454" s="29">
        <f t="shared" si="1517"/>
        <v>0</v>
      </c>
      <c r="J2454" s="29">
        <v>1203</v>
      </c>
      <c r="K2454" s="29">
        <v>956</v>
      </c>
      <c r="L2454" s="29">
        <f>SUM(J2454:K2454)</f>
        <v>2159</v>
      </c>
      <c r="M2454" s="29">
        <f>I2454+L2454</f>
        <v>2159</v>
      </c>
      <c r="N2454" s="29">
        <v>18</v>
      </c>
      <c r="O2454" s="31">
        <v>0</v>
      </c>
      <c r="P2454" s="30">
        <f>SUM(N2454:O2454)</f>
        <v>18</v>
      </c>
    </row>
    <row r="2455" spans="1:16" ht="19.5" customHeight="1" x14ac:dyDescent="0.2">
      <c r="B2455" s="32"/>
      <c r="C2455" s="28"/>
      <c r="D2455" s="28"/>
      <c r="E2455" s="28"/>
      <c r="F2455" s="28"/>
      <c r="G2455" s="28"/>
      <c r="H2455" s="28"/>
      <c r="I2455" s="28"/>
      <c r="J2455" s="28"/>
      <c r="K2455" s="28"/>
      <c r="L2455" s="28"/>
      <c r="M2455" s="28"/>
      <c r="N2455" s="28"/>
      <c r="O2455" s="28"/>
      <c r="P2455" s="30"/>
    </row>
    <row r="2456" spans="1:16" ht="19.5" customHeight="1" x14ac:dyDescent="0.2">
      <c r="A2456" s="4" t="s">
        <v>938</v>
      </c>
      <c r="B2456" s="32" t="s">
        <v>74</v>
      </c>
      <c r="C2456" s="28">
        <f>SUM(C2440:C2448,C2452:C2454)</f>
        <v>0</v>
      </c>
      <c r="D2456" s="28">
        <f t="shared" ref="D2456:P2456" si="1518">SUM(D2440:D2448,D2452:D2454)</f>
        <v>995</v>
      </c>
      <c r="E2456" s="28">
        <f t="shared" si="1518"/>
        <v>995</v>
      </c>
      <c r="F2456" s="28">
        <f t="shared" si="1518"/>
        <v>0</v>
      </c>
      <c r="G2456" s="28">
        <f t="shared" si="1518"/>
        <v>0</v>
      </c>
      <c r="H2456" s="28">
        <f t="shared" si="1518"/>
        <v>0</v>
      </c>
      <c r="I2456" s="28">
        <f t="shared" si="1518"/>
        <v>0</v>
      </c>
      <c r="J2456" s="28">
        <f t="shared" si="1518"/>
        <v>13040</v>
      </c>
      <c r="K2456" s="28">
        <f t="shared" si="1518"/>
        <v>11637</v>
      </c>
      <c r="L2456" s="28">
        <f t="shared" si="1518"/>
        <v>24677</v>
      </c>
      <c r="M2456" s="28">
        <f t="shared" si="1518"/>
        <v>24677</v>
      </c>
      <c r="N2456" s="28">
        <f t="shared" si="1518"/>
        <v>215</v>
      </c>
      <c r="O2456" s="28">
        <f t="shared" si="1518"/>
        <v>0</v>
      </c>
      <c r="P2456" s="28">
        <f t="shared" si="1518"/>
        <v>215</v>
      </c>
    </row>
    <row r="2457" spans="1:16" ht="7" customHeight="1" x14ac:dyDescent="0.2">
      <c r="B2457" s="39"/>
      <c r="C2457" s="40"/>
      <c r="D2457" s="40"/>
      <c r="E2457" s="40"/>
      <c r="F2457" s="40"/>
      <c r="G2457" s="40"/>
      <c r="H2457" s="40"/>
      <c r="I2457" s="40"/>
      <c r="J2457" s="40"/>
      <c r="K2457" s="40"/>
      <c r="L2457" s="40"/>
      <c r="M2457" s="40"/>
      <c r="N2457" s="40"/>
      <c r="O2457" s="41"/>
      <c r="P2457" s="42"/>
    </row>
    <row r="2458" spans="1:16" ht="19.5" customHeight="1" x14ac:dyDescent="0.2">
      <c r="B2458" s="43"/>
      <c r="C2458" s="43"/>
      <c r="D2458" s="43"/>
      <c r="E2458" s="43"/>
      <c r="F2458" s="43"/>
      <c r="G2458" s="43"/>
      <c r="H2458" s="43"/>
      <c r="I2458" s="43"/>
      <c r="J2458" s="43"/>
      <c r="K2458" s="43"/>
      <c r="L2458" s="43"/>
      <c r="M2458" s="43"/>
      <c r="N2458" s="43"/>
      <c r="O2458" s="44"/>
      <c r="P2458" s="44"/>
    </row>
    <row r="2459" spans="1:16" ht="19.5" customHeight="1" x14ac:dyDescent="0.2">
      <c r="B2459" s="43"/>
      <c r="C2459" s="43"/>
      <c r="D2459" s="43"/>
      <c r="E2459" s="43"/>
      <c r="F2459" s="43"/>
      <c r="G2459" s="43"/>
      <c r="H2459" s="43"/>
      <c r="I2459" s="43"/>
      <c r="J2459" s="43"/>
      <c r="K2459" s="43"/>
      <c r="L2459" s="43"/>
      <c r="M2459" s="43"/>
      <c r="N2459" s="43"/>
      <c r="O2459" s="44"/>
      <c r="P2459" s="44"/>
    </row>
    <row r="2460" spans="1:16" ht="19.5" customHeight="1" x14ac:dyDescent="0.2">
      <c r="B2460" s="10" t="s">
        <v>11</v>
      </c>
      <c r="C2460" s="11"/>
      <c r="D2460" s="12"/>
      <c r="E2460" s="12"/>
      <c r="F2460" s="12" t="s">
        <v>85</v>
      </c>
      <c r="G2460" s="12"/>
      <c r="H2460" s="12"/>
      <c r="I2460" s="12"/>
      <c r="J2460" s="11"/>
      <c r="K2460" s="12"/>
      <c r="L2460" s="12"/>
      <c r="M2460" s="12" t="s">
        <v>77</v>
      </c>
      <c r="N2460" s="12"/>
      <c r="O2460" s="45"/>
      <c r="P2460" s="46"/>
    </row>
    <row r="2461" spans="1:16" ht="19.5" customHeight="1" x14ac:dyDescent="0.2">
      <c r="B2461" s="47"/>
      <c r="C2461" s="14"/>
      <c r="D2461" s="16" t="s">
        <v>31</v>
      </c>
      <c r="E2461" s="16"/>
      <c r="F2461" s="14"/>
      <c r="G2461" s="16" t="s">
        <v>26</v>
      </c>
      <c r="H2461" s="16"/>
      <c r="I2461" s="14" t="s">
        <v>69</v>
      </c>
      <c r="J2461" s="14"/>
      <c r="K2461" s="16" t="s">
        <v>31</v>
      </c>
      <c r="L2461" s="16"/>
      <c r="M2461" s="14"/>
      <c r="N2461" s="16" t="s">
        <v>26</v>
      </c>
      <c r="O2461" s="48"/>
      <c r="P2461" s="49" t="s">
        <v>14</v>
      </c>
    </row>
    <row r="2462" spans="1:16" ht="19.5" customHeight="1" x14ac:dyDescent="0.2">
      <c r="B2462" s="50" t="s">
        <v>35</v>
      </c>
      <c r="C2462" s="14" t="s">
        <v>76</v>
      </c>
      <c r="D2462" s="14" t="s">
        <v>60</v>
      </c>
      <c r="E2462" s="14" t="s">
        <v>38</v>
      </c>
      <c r="F2462" s="14" t="s">
        <v>76</v>
      </c>
      <c r="G2462" s="14" t="s">
        <v>60</v>
      </c>
      <c r="H2462" s="14" t="s">
        <v>38</v>
      </c>
      <c r="I2462" s="17"/>
      <c r="J2462" s="14" t="s">
        <v>76</v>
      </c>
      <c r="K2462" s="14" t="s">
        <v>60</v>
      </c>
      <c r="L2462" s="14" t="s">
        <v>38</v>
      </c>
      <c r="M2462" s="14" t="s">
        <v>76</v>
      </c>
      <c r="N2462" s="14" t="s">
        <v>60</v>
      </c>
      <c r="O2462" s="51" t="s">
        <v>38</v>
      </c>
      <c r="P2462" s="52"/>
    </row>
    <row r="2463" spans="1:16" ht="7" customHeight="1" x14ac:dyDescent="0.2">
      <c r="B2463" s="53"/>
      <c r="C2463" s="14"/>
      <c r="D2463" s="14"/>
      <c r="E2463" s="14"/>
      <c r="F2463" s="14"/>
      <c r="G2463" s="14"/>
      <c r="H2463" s="14"/>
      <c r="I2463" s="14"/>
      <c r="J2463" s="14"/>
      <c r="K2463" s="14"/>
      <c r="L2463" s="14"/>
      <c r="M2463" s="14"/>
      <c r="N2463" s="14"/>
      <c r="O2463" s="51"/>
      <c r="P2463" s="49"/>
    </row>
    <row r="2464" spans="1:16" ht="19.5" customHeight="1" x14ac:dyDescent="0.2">
      <c r="B2464" s="27" t="s">
        <v>40</v>
      </c>
      <c r="C2464" s="28">
        <v>0</v>
      </c>
      <c r="D2464" s="28">
        <v>0</v>
      </c>
      <c r="E2464" s="28">
        <f>SUM(C2464:D2464)</f>
        <v>0</v>
      </c>
      <c r="F2464" s="28">
        <v>0</v>
      </c>
      <c r="G2464" s="28">
        <v>0</v>
      </c>
      <c r="H2464" s="28">
        <f>SUM(F2464:G2464)</f>
        <v>0</v>
      </c>
      <c r="I2464" s="28">
        <f>E2464+H2464</f>
        <v>0</v>
      </c>
      <c r="J2464" s="28">
        <v>0</v>
      </c>
      <c r="K2464" s="28">
        <v>0</v>
      </c>
      <c r="L2464" s="28">
        <f>SUM(J2464:K2464)</f>
        <v>0</v>
      </c>
      <c r="M2464" s="28">
        <v>0</v>
      </c>
      <c r="N2464" s="28">
        <v>0</v>
      </c>
      <c r="O2464" s="28">
        <f>SUM(M2464:N2464)</f>
        <v>0</v>
      </c>
      <c r="P2464" s="30">
        <f>L2464+O2464</f>
        <v>0</v>
      </c>
    </row>
    <row r="2465" spans="1:16" ht="19.5" customHeight="1" x14ac:dyDescent="0.2">
      <c r="B2465" s="27" t="s">
        <v>46</v>
      </c>
      <c r="C2465" s="28">
        <v>0</v>
      </c>
      <c r="D2465" s="28">
        <v>0</v>
      </c>
      <c r="E2465" s="28">
        <f t="shared" ref="E2465:E2475" si="1519">SUM(C2465:D2465)</f>
        <v>0</v>
      </c>
      <c r="F2465" s="28">
        <v>0</v>
      </c>
      <c r="G2465" s="28">
        <v>0</v>
      </c>
      <c r="H2465" s="28">
        <f t="shared" ref="H2465:H2475" si="1520">SUM(F2465:G2465)</f>
        <v>0</v>
      </c>
      <c r="I2465" s="28">
        <f>E2465+H2465</f>
        <v>0</v>
      </c>
      <c r="J2465" s="28">
        <v>0</v>
      </c>
      <c r="K2465" s="28">
        <v>0</v>
      </c>
      <c r="L2465" s="28">
        <f t="shared" ref="L2465:L2475" si="1521">SUM(J2465:K2465)</f>
        <v>0</v>
      </c>
      <c r="M2465" s="28">
        <v>0</v>
      </c>
      <c r="N2465" s="25">
        <v>0</v>
      </c>
      <c r="O2465" s="28">
        <f t="shared" ref="O2465:O2475" si="1522">SUM(M2465:N2465)</f>
        <v>0</v>
      </c>
      <c r="P2465" s="30">
        <f t="shared" ref="P2465:P2475" si="1523">L2465+O2465</f>
        <v>0</v>
      </c>
    </row>
    <row r="2466" spans="1:16" ht="19.5" customHeight="1" x14ac:dyDescent="0.2">
      <c r="B2466" s="27" t="s">
        <v>8</v>
      </c>
      <c r="C2466" s="28">
        <v>0</v>
      </c>
      <c r="D2466" s="28">
        <v>0</v>
      </c>
      <c r="E2466" s="28">
        <f t="shared" si="1519"/>
        <v>0</v>
      </c>
      <c r="F2466" s="28">
        <v>0</v>
      </c>
      <c r="G2466" s="28">
        <v>0</v>
      </c>
      <c r="H2466" s="28">
        <f t="shared" si="1520"/>
        <v>0</v>
      </c>
      <c r="I2466" s="28">
        <f>E2466+H2466</f>
        <v>0</v>
      </c>
      <c r="J2466" s="28">
        <v>0</v>
      </c>
      <c r="K2466" s="28">
        <v>0</v>
      </c>
      <c r="L2466" s="28">
        <f t="shared" si="1521"/>
        <v>0</v>
      </c>
      <c r="M2466" s="28">
        <v>0</v>
      </c>
      <c r="N2466" s="28">
        <v>0</v>
      </c>
      <c r="O2466" s="28">
        <f t="shared" si="1522"/>
        <v>0</v>
      </c>
      <c r="P2466" s="30">
        <f t="shared" si="1523"/>
        <v>0</v>
      </c>
    </row>
    <row r="2467" spans="1:16" ht="19.5" customHeight="1" x14ac:dyDescent="0.2">
      <c r="B2467" s="27" t="s">
        <v>50</v>
      </c>
      <c r="C2467" s="28">
        <v>0</v>
      </c>
      <c r="D2467" s="28">
        <v>0</v>
      </c>
      <c r="E2467" s="28">
        <f t="shared" si="1519"/>
        <v>0</v>
      </c>
      <c r="F2467" s="28">
        <v>0</v>
      </c>
      <c r="G2467" s="28">
        <v>0</v>
      </c>
      <c r="H2467" s="28">
        <f t="shared" si="1520"/>
        <v>0</v>
      </c>
      <c r="I2467" s="28">
        <f t="shared" ref="I2467:I2475" si="1524">E2467+H2467</f>
        <v>0</v>
      </c>
      <c r="J2467" s="28">
        <v>0</v>
      </c>
      <c r="K2467" s="28">
        <v>0</v>
      </c>
      <c r="L2467" s="28">
        <f t="shared" si="1521"/>
        <v>0</v>
      </c>
      <c r="M2467" s="28">
        <v>0</v>
      </c>
      <c r="N2467" s="28">
        <v>0</v>
      </c>
      <c r="O2467" s="28">
        <f t="shared" si="1522"/>
        <v>0</v>
      </c>
      <c r="P2467" s="30">
        <f t="shared" si="1523"/>
        <v>0</v>
      </c>
    </row>
    <row r="2468" spans="1:16" ht="19.5" customHeight="1" x14ac:dyDescent="0.2">
      <c r="B2468" s="27" t="s">
        <v>51</v>
      </c>
      <c r="C2468" s="28">
        <v>0</v>
      </c>
      <c r="D2468" s="28">
        <v>0</v>
      </c>
      <c r="E2468" s="28">
        <f t="shared" si="1519"/>
        <v>0</v>
      </c>
      <c r="F2468" s="28">
        <v>0</v>
      </c>
      <c r="G2468" s="28">
        <v>0</v>
      </c>
      <c r="H2468" s="28">
        <f t="shared" si="1520"/>
        <v>0</v>
      </c>
      <c r="I2468" s="28">
        <f t="shared" si="1524"/>
        <v>0</v>
      </c>
      <c r="J2468" s="28">
        <v>0</v>
      </c>
      <c r="K2468" s="28">
        <v>0</v>
      </c>
      <c r="L2468" s="28">
        <f t="shared" si="1521"/>
        <v>0</v>
      </c>
      <c r="M2468" s="28">
        <v>0</v>
      </c>
      <c r="N2468" s="28">
        <v>0</v>
      </c>
      <c r="O2468" s="28">
        <f t="shared" si="1522"/>
        <v>0</v>
      </c>
      <c r="P2468" s="30">
        <f t="shared" si="1523"/>
        <v>0</v>
      </c>
    </row>
    <row r="2469" spans="1:16" ht="19.5" customHeight="1" x14ac:dyDescent="0.2">
      <c r="B2469" s="27" t="s">
        <v>53</v>
      </c>
      <c r="C2469" s="28">
        <v>0</v>
      </c>
      <c r="D2469" s="28">
        <v>0</v>
      </c>
      <c r="E2469" s="28">
        <f t="shared" si="1519"/>
        <v>0</v>
      </c>
      <c r="F2469" s="28">
        <v>0</v>
      </c>
      <c r="G2469" s="28">
        <v>0</v>
      </c>
      <c r="H2469" s="28">
        <f t="shared" si="1520"/>
        <v>0</v>
      </c>
      <c r="I2469" s="28">
        <f t="shared" si="1524"/>
        <v>0</v>
      </c>
      <c r="J2469" s="28">
        <v>0</v>
      </c>
      <c r="K2469" s="28">
        <v>0</v>
      </c>
      <c r="L2469" s="28">
        <f t="shared" si="1521"/>
        <v>0</v>
      </c>
      <c r="M2469" s="28">
        <v>0</v>
      </c>
      <c r="N2469" s="28">
        <v>0</v>
      </c>
      <c r="O2469" s="28">
        <f t="shared" si="1522"/>
        <v>0</v>
      </c>
      <c r="P2469" s="30">
        <f t="shared" si="1523"/>
        <v>0</v>
      </c>
    </row>
    <row r="2470" spans="1:16" ht="19.5" customHeight="1" x14ac:dyDescent="0.2">
      <c r="B2470" s="27" t="s">
        <v>58</v>
      </c>
      <c r="C2470" s="28">
        <v>0</v>
      </c>
      <c r="D2470" s="28">
        <v>0</v>
      </c>
      <c r="E2470" s="28">
        <f t="shared" si="1519"/>
        <v>0</v>
      </c>
      <c r="F2470" s="28">
        <v>0</v>
      </c>
      <c r="G2470" s="28">
        <v>0</v>
      </c>
      <c r="H2470" s="28">
        <f t="shared" si="1520"/>
        <v>0</v>
      </c>
      <c r="I2470" s="28">
        <f t="shared" si="1524"/>
        <v>0</v>
      </c>
      <c r="J2470" s="28">
        <v>0</v>
      </c>
      <c r="K2470" s="28">
        <v>0</v>
      </c>
      <c r="L2470" s="28">
        <f t="shared" si="1521"/>
        <v>0</v>
      </c>
      <c r="M2470" s="28">
        <v>0</v>
      </c>
      <c r="N2470" s="28">
        <v>0</v>
      </c>
      <c r="O2470" s="28">
        <f t="shared" si="1522"/>
        <v>0</v>
      </c>
      <c r="P2470" s="30">
        <f t="shared" si="1523"/>
        <v>0</v>
      </c>
    </row>
    <row r="2471" spans="1:16" ht="19.5" customHeight="1" x14ac:dyDescent="0.2">
      <c r="B2471" s="27" t="s">
        <v>4</v>
      </c>
      <c r="C2471" s="28">
        <v>0</v>
      </c>
      <c r="D2471" s="28">
        <v>0</v>
      </c>
      <c r="E2471" s="28">
        <f t="shared" si="1519"/>
        <v>0</v>
      </c>
      <c r="F2471" s="28">
        <v>0</v>
      </c>
      <c r="G2471" s="28">
        <v>0</v>
      </c>
      <c r="H2471" s="28">
        <f t="shared" si="1520"/>
        <v>0</v>
      </c>
      <c r="I2471" s="28">
        <f t="shared" si="1524"/>
        <v>0</v>
      </c>
      <c r="J2471" s="28">
        <v>0</v>
      </c>
      <c r="K2471" s="28">
        <v>0</v>
      </c>
      <c r="L2471" s="28">
        <f t="shared" si="1521"/>
        <v>0</v>
      </c>
      <c r="M2471" s="28">
        <v>0</v>
      </c>
      <c r="N2471" s="28">
        <v>0</v>
      </c>
      <c r="O2471" s="28">
        <f t="shared" si="1522"/>
        <v>0</v>
      </c>
      <c r="P2471" s="30">
        <f t="shared" si="1523"/>
        <v>0</v>
      </c>
    </row>
    <row r="2472" spans="1:16" ht="19.5" customHeight="1" x14ac:dyDescent="0.2">
      <c r="B2472" s="27" t="s">
        <v>59</v>
      </c>
      <c r="C2472" s="28">
        <v>0</v>
      </c>
      <c r="D2472" s="28">
        <v>0</v>
      </c>
      <c r="E2472" s="28">
        <f t="shared" si="1519"/>
        <v>0</v>
      </c>
      <c r="F2472" s="28">
        <v>0</v>
      </c>
      <c r="G2472" s="28">
        <v>0</v>
      </c>
      <c r="H2472" s="28">
        <f t="shared" si="1520"/>
        <v>0</v>
      </c>
      <c r="I2472" s="28">
        <f t="shared" si="1524"/>
        <v>0</v>
      </c>
      <c r="J2472" s="28">
        <v>0</v>
      </c>
      <c r="K2472" s="28">
        <v>0</v>
      </c>
      <c r="L2472" s="28">
        <f t="shared" si="1521"/>
        <v>0</v>
      </c>
      <c r="M2472" s="28">
        <v>0</v>
      </c>
      <c r="N2472" s="28">
        <v>0</v>
      </c>
      <c r="O2472" s="28">
        <f t="shared" si="1522"/>
        <v>0</v>
      </c>
      <c r="P2472" s="30">
        <f t="shared" si="1523"/>
        <v>0</v>
      </c>
    </row>
    <row r="2473" spans="1:16" ht="19.5" customHeight="1" x14ac:dyDescent="0.2">
      <c r="B2473" s="27" t="s">
        <v>25</v>
      </c>
      <c r="C2473" s="28">
        <v>0</v>
      </c>
      <c r="D2473" s="28">
        <v>0</v>
      </c>
      <c r="E2473" s="28">
        <f t="shared" si="1519"/>
        <v>0</v>
      </c>
      <c r="F2473" s="28">
        <v>0</v>
      </c>
      <c r="G2473" s="28">
        <v>0</v>
      </c>
      <c r="H2473" s="28">
        <f t="shared" si="1520"/>
        <v>0</v>
      </c>
      <c r="I2473" s="28">
        <f t="shared" si="1524"/>
        <v>0</v>
      </c>
      <c r="J2473" s="28">
        <v>0</v>
      </c>
      <c r="K2473" s="28">
        <v>0</v>
      </c>
      <c r="L2473" s="28">
        <f t="shared" si="1521"/>
        <v>0</v>
      </c>
      <c r="M2473" s="28">
        <v>0</v>
      </c>
      <c r="N2473" s="28">
        <v>0</v>
      </c>
      <c r="O2473" s="28">
        <f t="shared" si="1522"/>
        <v>0</v>
      </c>
      <c r="P2473" s="30">
        <f t="shared" si="1523"/>
        <v>0</v>
      </c>
    </row>
    <row r="2474" spans="1:16" ht="19.5" customHeight="1" x14ac:dyDescent="0.2">
      <c r="B2474" s="27" t="s">
        <v>19</v>
      </c>
      <c r="C2474" s="28">
        <v>0</v>
      </c>
      <c r="D2474" s="28">
        <v>0</v>
      </c>
      <c r="E2474" s="28">
        <f t="shared" si="1519"/>
        <v>0</v>
      </c>
      <c r="F2474" s="28">
        <v>0</v>
      </c>
      <c r="G2474" s="28">
        <v>0</v>
      </c>
      <c r="H2474" s="28">
        <f t="shared" si="1520"/>
        <v>0</v>
      </c>
      <c r="I2474" s="28">
        <f t="shared" si="1524"/>
        <v>0</v>
      </c>
      <c r="J2474" s="28">
        <v>0</v>
      </c>
      <c r="K2474" s="28">
        <v>0</v>
      </c>
      <c r="L2474" s="28">
        <f t="shared" si="1521"/>
        <v>0</v>
      </c>
      <c r="M2474" s="28">
        <v>0</v>
      </c>
      <c r="N2474" s="28">
        <v>0</v>
      </c>
      <c r="O2474" s="28">
        <f t="shared" si="1522"/>
        <v>0</v>
      </c>
      <c r="P2474" s="30">
        <f t="shared" si="1523"/>
        <v>0</v>
      </c>
    </row>
    <row r="2475" spans="1:16" ht="19.5" customHeight="1" x14ac:dyDescent="0.2">
      <c r="B2475" s="27" t="s">
        <v>66</v>
      </c>
      <c r="C2475" s="28">
        <v>0</v>
      </c>
      <c r="D2475" s="28">
        <v>0</v>
      </c>
      <c r="E2475" s="28">
        <f t="shared" si="1519"/>
        <v>0</v>
      </c>
      <c r="F2475" s="28">
        <v>0</v>
      </c>
      <c r="G2475" s="28">
        <v>0</v>
      </c>
      <c r="H2475" s="28">
        <f t="shared" si="1520"/>
        <v>0</v>
      </c>
      <c r="I2475" s="28">
        <f t="shared" si="1524"/>
        <v>0</v>
      </c>
      <c r="J2475" s="28">
        <v>0</v>
      </c>
      <c r="K2475" s="28">
        <v>0</v>
      </c>
      <c r="L2475" s="28">
        <f t="shared" si="1521"/>
        <v>0</v>
      </c>
      <c r="M2475" s="28">
        <v>0</v>
      </c>
      <c r="N2475" s="28">
        <v>0</v>
      </c>
      <c r="O2475" s="28">
        <f t="shared" si="1522"/>
        <v>0</v>
      </c>
      <c r="P2475" s="30">
        <f t="shared" si="1523"/>
        <v>0</v>
      </c>
    </row>
    <row r="2476" spans="1:16" ht="19.5" customHeight="1" x14ac:dyDescent="0.2">
      <c r="B2476" s="32"/>
      <c r="C2476" s="28"/>
      <c r="D2476" s="28"/>
      <c r="E2476" s="28"/>
      <c r="F2476" s="28"/>
      <c r="G2476" s="28"/>
      <c r="H2476" s="28"/>
      <c r="I2476" s="28"/>
      <c r="J2476" s="28"/>
      <c r="K2476" s="28"/>
      <c r="L2476" s="28"/>
      <c r="M2476" s="28"/>
      <c r="N2476" s="28"/>
      <c r="O2476" s="28"/>
      <c r="P2476" s="30"/>
    </row>
    <row r="2477" spans="1:16" ht="19.5" customHeight="1" x14ac:dyDescent="0.2">
      <c r="A2477" s="4" t="s">
        <v>939</v>
      </c>
      <c r="B2477" s="32" t="s">
        <v>72</v>
      </c>
      <c r="C2477" s="28">
        <f>SUM(C2464:C2475)</f>
        <v>0</v>
      </c>
      <c r="D2477" s="28">
        <f t="shared" ref="D2477:P2477" si="1525">SUM(D2464:D2475)</f>
        <v>0</v>
      </c>
      <c r="E2477" s="28">
        <f t="shared" si="1525"/>
        <v>0</v>
      </c>
      <c r="F2477" s="28">
        <f t="shared" si="1525"/>
        <v>0</v>
      </c>
      <c r="G2477" s="28">
        <f t="shared" si="1525"/>
        <v>0</v>
      </c>
      <c r="H2477" s="28">
        <f t="shared" si="1525"/>
        <v>0</v>
      </c>
      <c r="I2477" s="28">
        <f t="shared" si="1525"/>
        <v>0</v>
      </c>
      <c r="J2477" s="28">
        <f t="shared" si="1525"/>
        <v>0</v>
      </c>
      <c r="K2477" s="28">
        <f t="shared" si="1525"/>
        <v>0</v>
      </c>
      <c r="L2477" s="28">
        <f t="shared" si="1525"/>
        <v>0</v>
      </c>
      <c r="M2477" s="28">
        <f t="shared" si="1525"/>
        <v>0</v>
      </c>
      <c r="N2477" s="28">
        <f t="shared" si="1525"/>
        <v>0</v>
      </c>
      <c r="O2477" s="28">
        <f t="shared" si="1525"/>
        <v>0</v>
      </c>
      <c r="P2477" s="28">
        <f t="shared" si="1525"/>
        <v>0</v>
      </c>
    </row>
    <row r="2478" spans="1:16" ht="7" customHeight="1" x14ac:dyDescent="0.2">
      <c r="B2478" s="32"/>
      <c r="C2478" s="28"/>
      <c r="D2478" s="28"/>
      <c r="E2478" s="28"/>
      <c r="F2478" s="28"/>
      <c r="G2478" s="28"/>
      <c r="H2478" s="28"/>
      <c r="I2478" s="28"/>
      <c r="J2478" s="28"/>
      <c r="K2478" s="28"/>
      <c r="L2478" s="28"/>
      <c r="M2478" s="28"/>
      <c r="N2478" s="28"/>
      <c r="O2478" s="28"/>
      <c r="P2478" s="30"/>
    </row>
    <row r="2479" spans="1:16" ht="19.5" customHeight="1" x14ac:dyDescent="0.2">
      <c r="B2479" s="33" t="s">
        <v>40</v>
      </c>
      <c r="C2479" s="34">
        <v>0</v>
      </c>
      <c r="D2479" s="34">
        <v>0</v>
      </c>
      <c r="E2479" s="34">
        <f t="shared" ref="E2479:E2481" si="1526">SUM(C2479:D2479)</f>
        <v>0</v>
      </c>
      <c r="F2479" s="34">
        <v>0</v>
      </c>
      <c r="G2479" s="34">
        <v>0</v>
      </c>
      <c r="H2479" s="34">
        <f t="shared" ref="H2479:H2481" si="1527">SUM(F2479:G2479)</f>
        <v>0</v>
      </c>
      <c r="I2479" s="34">
        <f t="shared" ref="I2479:I2481" si="1528">E2479+H2479</f>
        <v>0</v>
      </c>
      <c r="J2479" s="34">
        <v>0</v>
      </c>
      <c r="K2479" s="34">
        <v>0</v>
      </c>
      <c r="L2479" s="34">
        <f t="shared" ref="L2479:L2481" si="1529">SUM(J2479:K2479)</f>
        <v>0</v>
      </c>
      <c r="M2479" s="34">
        <v>0</v>
      </c>
      <c r="N2479" s="34">
        <v>0</v>
      </c>
      <c r="O2479" s="34">
        <f t="shared" ref="O2479:O2481" si="1530">SUM(M2479:N2479)</f>
        <v>0</v>
      </c>
      <c r="P2479" s="38">
        <f t="shared" ref="P2479:P2481" si="1531">L2479+O2479</f>
        <v>0</v>
      </c>
    </row>
    <row r="2480" spans="1:16" ht="19.5" customHeight="1" x14ac:dyDescent="0.2">
      <c r="B2480" s="27" t="s">
        <v>46</v>
      </c>
      <c r="C2480" s="28">
        <v>0</v>
      </c>
      <c r="D2480" s="28">
        <v>0</v>
      </c>
      <c r="E2480" s="28">
        <f t="shared" si="1526"/>
        <v>0</v>
      </c>
      <c r="F2480" s="28">
        <v>0</v>
      </c>
      <c r="G2480" s="28">
        <v>0</v>
      </c>
      <c r="H2480" s="28">
        <f t="shared" si="1527"/>
        <v>0</v>
      </c>
      <c r="I2480" s="28">
        <f t="shared" si="1528"/>
        <v>0</v>
      </c>
      <c r="J2480" s="28">
        <v>0</v>
      </c>
      <c r="K2480" s="28">
        <v>0</v>
      </c>
      <c r="L2480" s="28">
        <f t="shared" si="1529"/>
        <v>0</v>
      </c>
      <c r="M2480" s="28">
        <v>0</v>
      </c>
      <c r="N2480" s="25">
        <v>0</v>
      </c>
      <c r="O2480" s="28">
        <f t="shared" si="1530"/>
        <v>0</v>
      </c>
      <c r="P2480" s="30">
        <f t="shared" si="1531"/>
        <v>0</v>
      </c>
    </row>
    <row r="2481" spans="1:16" ht="19.5" customHeight="1" x14ac:dyDescent="0.2">
      <c r="B2481" s="27" t="s">
        <v>8</v>
      </c>
      <c r="C2481" s="28">
        <v>0</v>
      </c>
      <c r="D2481" s="28">
        <v>0</v>
      </c>
      <c r="E2481" s="28">
        <f t="shared" si="1526"/>
        <v>0</v>
      </c>
      <c r="F2481" s="28">
        <v>0</v>
      </c>
      <c r="G2481" s="28">
        <v>0</v>
      </c>
      <c r="H2481" s="28">
        <f t="shared" si="1527"/>
        <v>0</v>
      </c>
      <c r="I2481" s="28">
        <f t="shared" si="1528"/>
        <v>0</v>
      </c>
      <c r="J2481" s="28">
        <v>0</v>
      </c>
      <c r="K2481" s="28">
        <v>0</v>
      </c>
      <c r="L2481" s="28">
        <f t="shared" si="1529"/>
        <v>0</v>
      </c>
      <c r="M2481" s="28">
        <v>0</v>
      </c>
      <c r="N2481" s="28">
        <v>0</v>
      </c>
      <c r="O2481" s="28">
        <f t="shared" si="1530"/>
        <v>0</v>
      </c>
      <c r="P2481" s="30">
        <f t="shared" si="1531"/>
        <v>0</v>
      </c>
    </row>
    <row r="2482" spans="1:16" ht="19.5" customHeight="1" x14ac:dyDescent="0.2">
      <c r="B2482" s="32"/>
      <c r="C2482" s="28"/>
      <c r="D2482" s="28"/>
      <c r="E2482" s="28"/>
      <c r="F2482" s="28"/>
      <c r="G2482" s="28"/>
      <c r="H2482" s="28"/>
      <c r="I2482" s="28"/>
      <c r="J2482" s="28"/>
      <c r="K2482" s="28"/>
      <c r="L2482" s="28"/>
      <c r="M2482" s="28"/>
      <c r="N2482" s="28"/>
      <c r="O2482" s="28"/>
      <c r="P2482" s="30"/>
    </row>
    <row r="2483" spans="1:16" ht="19.5" customHeight="1" x14ac:dyDescent="0.2">
      <c r="A2483" s="4" t="s">
        <v>940</v>
      </c>
      <c r="B2483" s="32" t="s">
        <v>74</v>
      </c>
      <c r="C2483" s="28">
        <f>SUM(C2467:C2475,C2479:C2481)</f>
        <v>0</v>
      </c>
      <c r="D2483" s="28">
        <f t="shared" ref="D2483:P2483" si="1532">SUM(D2467:D2475,D2479:D2481)</f>
        <v>0</v>
      </c>
      <c r="E2483" s="28">
        <f t="shared" si="1532"/>
        <v>0</v>
      </c>
      <c r="F2483" s="28">
        <f t="shared" si="1532"/>
        <v>0</v>
      </c>
      <c r="G2483" s="28">
        <f t="shared" si="1532"/>
        <v>0</v>
      </c>
      <c r="H2483" s="28">
        <f t="shared" si="1532"/>
        <v>0</v>
      </c>
      <c r="I2483" s="28">
        <f t="shared" si="1532"/>
        <v>0</v>
      </c>
      <c r="J2483" s="28">
        <f t="shared" si="1532"/>
        <v>0</v>
      </c>
      <c r="K2483" s="28">
        <f t="shared" si="1532"/>
        <v>0</v>
      </c>
      <c r="L2483" s="28">
        <f t="shared" si="1532"/>
        <v>0</v>
      </c>
      <c r="M2483" s="28">
        <f t="shared" si="1532"/>
        <v>0</v>
      </c>
      <c r="N2483" s="28">
        <f t="shared" si="1532"/>
        <v>0</v>
      </c>
      <c r="O2483" s="28">
        <f t="shared" si="1532"/>
        <v>0</v>
      </c>
      <c r="P2483" s="28">
        <f t="shared" si="1532"/>
        <v>0</v>
      </c>
    </row>
    <row r="2484" spans="1:16" ht="7" customHeight="1" x14ac:dyDescent="0.2">
      <c r="B2484" s="39"/>
      <c r="C2484" s="40"/>
      <c r="D2484" s="40"/>
      <c r="E2484" s="40"/>
      <c r="F2484" s="40"/>
      <c r="G2484" s="40"/>
      <c r="H2484" s="40"/>
      <c r="I2484" s="40"/>
      <c r="J2484" s="40"/>
      <c r="K2484" s="40"/>
      <c r="L2484" s="40"/>
      <c r="M2484" s="40"/>
      <c r="N2484" s="40"/>
      <c r="O2484" s="40"/>
      <c r="P2484" s="54"/>
    </row>
    <row r="2485" spans="1:16" ht="19.5" customHeight="1" x14ac:dyDescent="0.2">
      <c r="B2485" s="81" t="str">
        <f>B2431</f>
        <v>令　和　４　年　空　港　管　理　状　況　調　書</v>
      </c>
      <c r="C2485" s="81"/>
      <c r="D2485" s="81"/>
      <c r="E2485" s="81"/>
      <c r="F2485" s="81"/>
      <c r="G2485" s="81"/>
      <c r="H2485" s="81"/>
      <c r="I2485" s="81"/>
      <c r="J2485" s="81"/>
      <c r="K2485" s="81"/>
      <c r="L2485" s="81"/>
      <c r="M2485" s="81"/>
      <c r="N2485" s="81"/>
      <c r="O2485" s="81"/>
      <c r="P2485" s="81"/>
    </row>
    <row r="2486" spans="1:16" ht="19.5" customHeight="1" x14ac:dyDescent="0.2">
      <c r="B2486" s="6" t="s">
        <v>2</v>
      </c>
      <c r="C2486" s="6" t="s">
        <v>725</v>
      </c>
      <c r="D2486" s="43"/>
      <c r="E2486" s="43"/>
      <c r="F2486" s="43"/>
      <c r="G2486" s="43"/>
      <c r="H2486" s="43"/>
      <c r="I2486" s="43"/>
      <c r="J2486" s="43"/>
      <c r="K2486" s="43"/>
      <c r="L2486" s="43"/>
      <c r="M2486" s="43"/>
      <c r="N2486" s="43"/>
      <c r="O2486" s="44"/>
      <c r="P2486" s="44"/>
    </row>
    <row r="2487" spans="1:16" ht="19.5" customHeight="1" x14ac:dyDescent="0.2">
      <c r="B2487" s="10" t="s">
        <v>11</v>
      </c>
      <c r="C2487" s="11"/>
      <c r="D2487" s="12" t="s">
        <v>17</v>
      </c>
      <c r="E2487" s="12"/>
      <c r="F2487" s="82" t="s">
        <v>83</v>
      </c>
      <c r="G2487" s="83"/>
      <c r="H2487" s="83"/>
      <c r="I2487" s="83"/>
      <c r="J2487" s="83"/>
      <c r="K2487" s="83"/>
      <c r="L2487" s="83"/>
      <c r="M2487" s="84"/>
      <c r="N2487" s="82" t="s">
        <v>701</v>
      </c>
      <c r="O2487" s="83"/>
      <c r="P2487" s="85"/>
    </row>
    <row r="2488" spans="1:16" ht="19.5" customHeight="1" x14ac:dyDescent="0.2">
      <c r="B2488" s="13"/>
      <c r="C2488" s="14" t="s">
        <v>23</v>
      </c>
      <c r="D2488" s="14" t="s">
        <v>5</v>
      </c>
      <c r="E2488" s="14" t="s">
        <v>30</v>
      </c>
      <c r="F2488" s="14"/>
      <c r="G2488" s="15" t="s">
        <v>31</v>
      </c>
      <c r="H2488" s="15"/>
      <c r="I2488" s="16"/>
      <c r="J2488" s="14"/>
      <c r="K2488" s="16" t="s">
        <v>26</v>
      </c>
      <c r="L2488" s="16"/>
      <c r="M2488" s="14" t="s">
        <v>14</v>
      </c>
      <c r="N2488" s="17" t="s">
        <v>393</v>
      </c>
      <c r="O2488" s="18" t="s">
        <v>67</v>
      </c>
      <c r="P2488" s="19" t="s">
        <v>69</v>
      </c>
    </row>
    <row r="2489" spans="1:16" ht="19.5" customHeight="1" x14ac:dyDescent="0.2">
      <c r="B2489" s="13" t="s">
        <v>35</v>
      </c>
      <c r="C2489" s="17"/>
      <c r="D2489" s="17"/>
      <c r="E2489" s="17"/>
      <c r="F2489" s="14" t="s">
        <v>36</v>
      </c>
      <c r="G2489" s="14" t="s">
        <v>41</v>
      </c>
      <c r="H2489" s="14" t="s">
        <v>44</v>
      </c>
      <c r="I2489" s="14" t="s">
        <v>38</v>
      </c>
      <c r="J2489" s="14" t="s">
        <v>36</v>
      </c>
      <c r="K2489" s="14" t="s">
        <v>41</v>
      </c>
      <c r="L2489" s="14" t="s">
        <v>38</v>
      </c>
      <c r="M2489" s="17"/>
      <c r="N2489" s="20"/>
      <c r="O2489" s="21"/>
      <c r="P2489" s="22"/>
    </row>
    <row r="2490" spans="1:16" ht="7" customHeight="1" x14ac:dyDescent="0.2">
      <c r="B2490" s="23"/>
      <c r="C2490" s="14"/>
      <c r="D2490" s="14"/>
      <c r="E2490" s="14"/>
      <c r="F2490" s="14"/>
      <c r="G2490" s="14"/>
      <c r="H2490" s="14"/>
      <c r="I2490" s="14"/>
      <c r="J2490" s="14"/>
      <c r="K2490" s="14"/>
      <c r="L2490" s="14"/>
      <c r="M2490" s="14"/>
      <c r="N2490" s="24"/>
      <c r="O2490" s="25"/>
      <c r="P2490" s="26"/>
    </row>
    <row r="2491" spans="1:16" ht="19.5" customHeight="1" x14ac:dyDescent="0.2">
      <c r="B2491" s="27" t="s">
        <v>40</v>
      </c>
      <c r="C2491" s="28">
        <v>0</v>
      </c>
      <c r="D2491" s="28">
        <v>146</v>
      </c>
      <c r="E2491" s="28">
        <f>SUM(C2491:D2491)</f>
        <v>146</v>
      </c>
      <c r="F2491" s="28">
        <v>0</v>
      </c>
      <c r="G2491" s="28">
        <v>0</v>
      </c>
      <c r="H2491" s="28">
        <v>0</v>
      </c>
      <c r="I2491" s="29">
        <f>SUM(F2491:H2491)</f>
        <v>0</v>
      </c>
      <c r="J2491" s="29">
        <v>1017</v>
      </c>
      <c r="K2491" s="29">
        <v>704</v>
      </c>
      <c r="L2491" s="29">
        <f>SUM(J2491:K2491)</f>
        <v>1721</v>
      </c>
      <c r="M2491" s="29">
        <f>I2491+L2491</f>
        <v>1721</v>
      </c>
      <c r="N2491" s="29">
        <v>18</v>
      </c>
      <c r="O2491" s="29">
        <v>0</v>
      </c>
      <c r="P2491" s="30">
        <f>SUM(N2491:O2491)</f>
        <v>18</v>
      </c>
    </row>
    <row r="2492" spans="1:16" ht="19.5" customHeight="1" x14ac:dyDescent="0.2">
      <c r="B2492" s="27" t="s">
        <v>46</v>
      </c>
      <c r="C2492" s="28">
        <v>0</v>
      </c>
      <c r="D2492" s="28">
        <v>114</v>
      </c>
      <c r="E2492" s="28">
        <f t="shared" ref="E2492:E2502" si="1533">SUM(C2492:D2492)</f>
        <v>114</v>
      </c>
      <c r="F2492" s="28">
        <v>0</v>
      </c>
      <c r="G2492" s="28">
        <v>0</v>
      </c>
      <c r="H2492" s="28">
        <v>0</v>
      </c>
      <c r="I2492" s="29">
        <f t="shared" ref="I2492:I2502" si="1534">SUM(F2492:H2492)</f>
        <v>0</v>
      </c>
      <c r="J2492" s="29">
        <v>856</v>
      </c>
      <c r="K2492" s="29">
        <v>675</v>
      </c>
      <c r="L2492" s="29">
        <f t="shared" ref="L2492:L2502" si="1535">SUM(J2492:K2492)</f>
        <v>1531</v>
      </c>
      <c r="M2492" s="29">
        <f t="shared" ref="M2492:M2501" si="1536">I2492+L2492</f>
        <v>1531</v>
      </c>
      <c r="N2492" s="29">
        <v>12</v>
      </c>
      <c r="O2492" s="31">
        <v>0</v>
      </c>
      <c r="P2492" s="30">
        <f t="shared" ref="P2492:P2502" si="1537">SUM(N2492:O2492)</f>
        <v>12</v>
      </c>
    </row>
    <row r="2493" spans="1:16" ht="19.5" customHeight="1" x14ac:dyDescent="0.2">
      <c r="B2493" s="27" t="s">
        <v>8</v>
      </c>
      <c r="C2493" s="28">
        <v>0</v>
      </c>
      <c r="D2493" s="28">
        <v>138</v>
      </c>
      <c r="E2493" s="28">
        <f t="shared" si="1533"/>
        <v>138</v>
      </c>
      <c r="F2493" s="28">
        <v>0</v>
      </c>
      <c r="G2493" s="28">
        <v>0</v>
      </c>
      <c r="H2493" s="28">
        <v>0</v>
      </c>
      <c r="I2493" s="29">
        <f t="shared" si="1534"/>
        <v>0</v>
      </c>
      <c r="J2493" s="29">
        <v>1281</v>
      </c>
      <c r="K2493" s="29">
        <v>874</v>
      </c>
      <c r="L2493" s="29">
        <f t="shared" si="1535"/>
        <v>2155</v>
      </c>
      <c r="M2493" s="29">
        <f t="shared" si="1536"/>
        <v>2155</v>
      </c>
      <c r="N2493" s="29">
        <v>17</v>
      </c>
      <c r="O2493" s="29">
        <v>0</v>
      </c>
      <c r="P2493" s="30">
        <f t="shared" si="1537"/>
        <v>17</v>
      </c>
    </row>
    <row r="2494" spans="1:16" ht="19.5" customHeight="1" x14ac:dyDescent="0.2">
      <c r="B2494" s="27" t="s">
        <v>50</v>
      </c>
      <c r="C2494" s="28">
        <v>0</v>
      </c>
      <c r="D2494" s="28">
        <v>127</v>
      </c>
      <c r="E2494" s="28">
        <f t="shared" si="1533"/>
        <v>127</v>
      </c>
      <c r="F2494" s="28">
        <v>0</v>
      </c>
      <c r="G2494" s="28">
        <v>0</v>
      </c>
      <c r="H2494" s="28">
        <v>0</v>
      </c>
      <c r="I2494" s="29">
        <f t="shared" si="1534"/>
        <v>0</v>
      </c>
      <c r="J2494" s="28">
        <v>1081</v>
      </c>
      <c r="K2494" s="28">
        <v>732</v>
      </c>
      <c r="L2494" s="29">
        <f t="shared" si="1535"/>
        <v>1813</v>
      </c>
      <c r="M2494" s="29">
        <f t="shared" si="1536"/>
        <v>1813</v>
      </c>
      <c r="N2494" s="28">
        <v>16</v>
      </c>
      <c r="O2494" s="28">
        <v>0</v>
      </c>
      <c r="P2494" s="30">
        <f t="shared" si="1537"/>
        <v>16</v>
      </c>
    </row>
    <row r="2495" spans="1:16" ht="19.5" customHeight="1" x14ac:dyDescent="0.2">
      <c r="B2495" s="27" t="s">
        <v>51</v>
      </c>
      <c r="C2495" s="28">
        <v>0</v>
      </c>
      <c r="D2495" s="28">
        <v>137</v>
      </c>
      <c r="E2495" s="28">
        <f t="shared" si="1533"/>
        <v>137</v>
      </c>
      <c r="F2495" s="28">
        <v>0</v>
      </c>
      <c r="G2495" s="28">
        <v>0</v>
      </c>
      <c r="H2495" s="28">
        <v>0</v>
      </c>
      <c r="I2495" s="29">
        <f t="shared" si="1534"/>
        <v>0</v>
      </c>
      <c r="J2495" s="28">
        <v>1394</v>
      </c>
      <c r="K2495" s="28">
        <v>943</v>
      </c>
      <c r="L2495" s="29">
        <f t="shared" si="1535"/>
        <v>2337</v>
      </c>
      <c r="M2495" s="29">
        <f t="shared" si="1536"/>
        <v>2337</v>
      </c>
      <c r="N2495" s="28">
        <v>20</v>
      </c>
      <c r="O2495" s="28">
        <v>0</v>
      </c>
      <c r="P2495" s="30">
        <f t="shared" si="1537"/>
        <v>20</v>
      </c>
    </row>
    <row r="2496" spans="1:16" ht="19.5" customHeight="1" x14ac:dyDescent="0.2">
      <c r="B2496" s="27" t="s">
        <v>53</v>
      </c>
      <c r="C2496" s="28">
        <v>0</v>
      </c>
      <c r="D2496" s="28">
        <v>138</v>
      </c>
      <c r="E2496" s="28">
        <f t="shared" si="1533"/>
        <v>138</v>
      </c>
      <c r="F2496" s="28">
        <v>0</v>
      </c>
      <c r="G2496" s="28">
        <v>0</v>
      </c>
      <c r="H2496" s="28">
        <v>0</v>
      </c>
      <c r="I2496" s="29">
        <f t="shared" si="1534"/>
        <v>0</v>
      </c>
      <c r="J2496" s="28">
        <v>1340</v>
      </c>
      <c r="K2496" s="28">
        <v>829</v>
      </c>
      <c r="L2496" s="29">
        <f t="shared" si="1535"/>
        <v>2169</v>
      </c>
      <c r="M2496" s="29">
        <f t="shared" si="1536"/>
        <v>2169</v>
      </c>
      <c r="N2496" s="28">
        <v>18</v>
      </c>
      <c r="O2496" s="28">
        <v>0</v>
      </c>
      <c r="P2496" s="30">
        <f t="shared" si="1537"/>
        <v>18</v>
      </c>
    </row>
    <row r="2497" spans="1:16" ht="19.5" customHeight="1" x14ac:dyDescent="0.2">
      <c r="B2497" s="27" t="s">
        <v>58</v>
      </c>
      <c r="C2497" s="28">
        <v>0</v>
      </c>
      <c r="D2497" s="28">
        <v>150</v>
      </c>
      <c r="E2497" s="28">
        <f t="shared" si="1533"/>
        <v>150</v>
      </c>
      <c r="F2497" s="28">
        <v>0</v>
      </c>
      <c r="G2497" s="28">
        <v>0</v>
      </c>
      <c r="H2497" s="28">
        <v>0</v>
      </c>
      <c r="I2497" s="29">
        <f t="shared" si="1534"/>
        <v>0</v>
      </c>
      <c r="J2497" s="28">
        <v>1354</v>
      </c>
      <c r="K2497" s="28">
        <v>970</v>
      </c>
      <c r="L2497" s="29">
        <f t="shared" si="1535"/>
        <v>2324</v>
      </c>
      <c r="M2497" s="29">
        <f t="shared" si="1536"/>
        <v>2324</v>
      </c>
      <c r="N2497" s="28">
        <v>22</v>
      </c>
      <c r="O2497" s="28">
        <v>0</v>
      </c>
      <c r="P2497" s="30">
        <f t="shared" si="1537"/>
        <v>22</v>
      </c>
    </row>
    <row r="2498" spans="1:16" ht="19.5" customHeight="1" x14ac:dyDescent="0.2">
      <c r="B2498" s="27" t="s">
        <v>4</v>
      </c>
      <c r="C2498" s="28">
        <v>0</v>
      </c>
      <c r="D2498" s="28">
        <v>152</v>
      </c>
      <c r="E2498" s="28">
        <f t="shared" si="1533"/>
        <v>152</v>
      </c>
      <c r="F2498" s="28">
        <v>0</v>
      </c>
      <c r="G2498" s="28">
        <v>0</v>
      </c>
      <c r="H2498" s="28">
        <v>0</v>
      </c>
      <c r="I2498" s="29">
        <f t="shared" si="1534"/>
        <v>0</v>
      </c>
      <c r="J2498" s="28">
        <v>1512</v>
      </c>
      <c r="K2498" s="28">
        <v>1131</v>
      </c>
      <c r="L2498" s="29">
        <f t="shared" si="1535"/>
        <v>2643</v>
      </c>
      <c r="M2498" s="29">
        <f t="shared" si="1536"/>
        <v>2643</v>
      </c>
      <c r="N2498" s="28">
        <v>21</v>
      </c>
      <c r="O2498" s="28">
        <v>0</v>
      </c>
      <c r="P2498" s="30">
        <f t="shared" si="1537"/>
        <v>21</v>
      </c>
    </row>
    <row r="2499" spans="1:16" ht="19.5" customHeight="1" x14ac:dyDescent="0.2">
      <c r="B2499" s="27" t="s">
        <v>59</v>
      </c>
      <c r="C2499" s="28">
        <v>0</v>
      </c>
      <c r="D2499" s="28">
        <v>150</v>
      </c>
      <c r="E2499" s="28">
        <f t="shared" si="1533"/>
        <v>150</v>
      </c>
      <c r="F2499" s="28">
        <v>0</v>
      </c>
      <c r="G2499" s="28">
        <v>0</v>
      </c>
      <c r="H2499" s="28">
        <v>0</v>
      </c>
      <c r="I2499" s="29">
        <f t="shared" si="1534"/>
        <v>0</v>
      </c>
      <c r="J2499" s="28">
        <v>1317</v>
      </c>
      <c r="K2499" s="28">
        <v>882</v>
      </c>
      <c r="L2499" s="29">
        <f t="shared" si="1535"/>
        <v>2199</v>
      </c>
      <c r="M2499" s="29">
        <f t="shared" si="1536"/>
        <v>2199</v>
      </c>
      <c r="N2499" s="28">
        <v>22</v>
      </c>
      <c r="O2499" s="28">
        <v>0</v>
      </c>
      <c r="P2499" s="30">
        <f t="shared" si="1537"/>
        <v>22</v>
      </c>
    </row>
    <row r="2500" spans="1:16" ht="19.5" customHeight="1" x14ac:dyDescent="0.2">
      <c r="B2500" s="27" t="s">
        <v>25</v>
      </c>
      <c r="C2500" s="28">
        <v>0</v>
      </c>
      <c r="D2500" s="28">
        <v>146</v>
      </c>
      <c r="E2500" s="28">
        <f t="shared" si="1533"/>
        <v>146</v>
      </c>
      <c r="F2500" s="28">
        <v>0</v>
      </c>
      <c r="G2500" s="28">
        <v>0</v>
      </c>
      <c r="H2500" s="28">
        <v>0</v>
      </c>
      <c r="I2500" s="29">
        <f t="shared" si="1534"/>
        <v>0</v>
      </c>
      <c r="J2500" s="28">
        <v>1512</v>
      </c>
      <c r="K2500" s="28">
        <v>1004</v>
      </c>
      <c r="L2500" s="29">
        <f t="shared" si="1535"/>
        <v>2516</v>
      </c>
      <c r="M2500" s="29">
        <f t="shared" si="1536"/>
        <v>2516</v>
      </c>
      <c r="N2500" s="28">
        <v>20</v>
      </c>
      <c r="O2500" s="28">
        <v>0</v>
      </c>
      <c r="P2500" s="30">
        <f t="shared" si="1537"/>
        <v>20</v>
      </c>
    </row>
    <row r="2501" spans="1:16" ht="19.5" customHeight="1" x14ac:dyDescent="0.2">
      <c r="B2501" s="27" t="s">
        <v>19</v>
      </c>
      <c r="C2501" s="28">
        <v>0</v>
      </c>
      <c r="D2501" s="28">
        <v>148</v>
      </c>
      <c r="E2501" s="28">
        <f t="shared" si="1533"/>
        <v>148</v>
      </c>
      <c r="F2501" s="28">
        <v>0</v>
      </c>
      <c r="G2501" s="28">
        <v>0</v>
      </c>
      <c r="H2501" s="28">
        <v>0</v>
      </c>
      <c r="I2501" s="29">
        <f t="shared" si="1534"/>
        <v>0</v>
      </c>
      <c r="J2501" s="28">
        <v>1568</v>
      </c>
      <c r="K2501" s="28">
        <v>1050</v>
      </c>
      <c r="L2501" s="29">
        <f t="shared" si="1535"/>
        <v>2618</v>
      </c>
      <c r="M2501" s="29">
        <f t="shared" si="1536"/>
        <v>2618</v>
      </c>
      <c r="N2501" s="28">
        <v>24</v>
      </c>
      <c r="O2501" s="28">
        <v>0</v>
      </c>
      <c r="P2501" s="30">
        <f t="shared" si="1537"/>
        <v>24</v>
      </c>
    </row>
    <row r="2502" spans="1:16" ht="19.5" customHeight="1" x14ac:dyDescent="0.2">
      <c r="B2502" s="27" t="s">
        <v>66</v>
      </c>
      <c r="C2502" s="28">
        <v>0</v>
      </c>
      <c r="D2502" s="28">
        <v>166</v>
      </c>
      <c r="E2502" s="28">
        <f t="shared" si="1533"/>
        <v>166</v>
      </c>
      <c r="F2502" s="28">
        <v>0</v>
      </c>
      <c r="G2502" s="28">
        <v>0</v>
      </c>
      <c r="H2502" s="28">
        <v>0</v>
      </c>
      <c r="I2502" s="29">
        <f t="shared" si="1534"/>
        <v>0</v>
      </c>
      <c r="J2502" s="28">
        <v>1719</v>
      </c>
      <c r="K2502" s="28">
        <v>1098</v>
      </c>
      <c r="L2502" s="29">
        <f t="shared" si="1535"/>
        <v>2817</v>
      </c>
      <c r="M2502" s="29">
        <f>I2502+L2502</f>
        <v>2817</v>
      </c>
      <c r="N2502" s="28">
        <v>23</v>
      </c>
      <c r="O2502" s="28">
        <v>0</v>
      </c>
      <c r="P2502" s="30">
        <f t="shared" si="1537"/>
        <v>23</v>
      </c>
    </row>
    <row r="2503" spans="1:16" ht="19.5" customHeight="1" x14ac:dyDescent="0.2">
      <c r="B2503" s="32"/>
      <c r="C2503" s="28"/>
      <c r="D2503" s="28"/>
      <c r="E2503" s="28"/>
      <c r="F2503" s="28"/>
      <c r="G2503" s="28"/>
      <c r="H2503" s="28"/>
      <c r="I2503" s="28"/>
      <c r="J2503" s="28"/>
      <c r="K2503" s="28"/>
      <c r="L2503" s="28"/>
      <c r="M2503" s="28"/>
      <c r="N2503" s="28"/>
      <c r="O2503" s="25"/>
      <c r="P2503" s="30"/>
    </row>
    <row r="2504" spans="1:16" ht="19.5" customHeight="1" x14ac:dyDescent="0.2">
      <c r="A2504" s="4" t="s">
        <v>941</v>
      </c>
      <c r="B2504" s="32" t="s">
        <v>72</v>
      </c>
      <c r="C2504" s="28">
        <f>SUM(C2491:C2502)</f>
        <v>0</v>
      </c>
      <c r="D2504" s="28">
        <f t="shared" ref="D2504:P2504" si="1538">SUM(D2491:D2502)</f>
        <v>1712</v>
      </c>
      <c r="E2504" s="28">
        <f t="shared" si="1538"/>
        <v>1712</v>
      </c>
      <c r="F2504" s="28">
        <f t="shared" si="1538"/>
        <v>0</v>
      </c>
      <c r="G2504" s="28">
        <f t="shared" si="1538"/>
        <v>0</v>
      </c>
      <c r="H2504" s="28">
        <f t="shared" si="1538"/>
        <v>0</v>
      </c>
      <c r="I2504" s="28">
        <f t="shared" si="1538"/>
        <v>0</v>
      </c>
      <c r="J2504" s="28">
        <f t="shared" si="1538"/>
        <v>15951</v>
      </c>
      <c r="K2504" s="28">
        <f t="shared" si="1538"/>
        <v>10892</v>
      </c>
      <c r="L2504" s="28">
        <f t="shared" si="1538"/>
        <v>26843</v>
      </c>
      <c r="M2504" s="28">
        <f t="shared" si="1538"/>
        <v>26843</v>
      </c>
      <c r="N2504" s="28">
        <f t="shared" si="1538"/>
        <v>233</v>
      </c>
      <c r="O2504" s="28">
        <f t="shared" si="1538"/>
        <v>0</v>
      </c>
      <c r="P2504" s="28">
        <f t="shared" si="1538"/>
        <v>233</v>
      </c>
    </row>
    <row r="2505" spans="1:16" ht="7" customHeight="1" x14ac:dyDescent="0.2">
      <c r="B2505" s="32"/>
      <c r="C2505" s="28"/>
      <c r="D2505" s="28"/>
      <c r="E2505" s="28"/>
      <c r="F2505" s="28"/>
      <c r="G2505" s="28"/>
      <c r="H2505" s="28"/>
      <c r="I2505" s="28"/>
      <c r="J2505" s="28"/>
      <c r="K2505" s="28"/>
      <c r="L2505" s="28"/>
      <c r="M2505" s="28"/>
      <c r="N2505" s="28"/>
      <c r="O2505" s="28"/>
      <c r="P2505" s="30"/>
    </row>
    <row r="2506" spans="1:16" ht="19.5" customHeight="1" x14ac:dyDescent="0.2">
      <c r="B2506" s="33" t="s">
        <v>40</v>
      </c>
      <c r="C2506" s="34">
        <v>0</v>
      </c>
      <c r="D2506" s="34">
        <v>139</v>
      </c>
      <c r="E2506" s="35">
        <f t="shared" ref="E2506:E2508" si="1539">SUM(C2506:D2506)</f>
        <v>139</v>
      </c>
      <c r="F2506" s="34">
        <v>0</v>
      </c>
      <c r="G2506" s="34">
        <v>0</v>
      </c>
      <c r="H2506" s="34">
        <v>0</v>
      </c>
      <c r="I2506" s="36">
        <f t="shared" ref="I2506:I2508" si="1540">SUM(F2506:H2506)</f>
        <v>0</v>
      </c>
      <c r="J2506" s="37">
        <v>1241</v>
      </c>
      <c r="K2506" s="37">
        <v>920</v>
      </c>
      <c r="L2506" s="37">
        <f>SUM(J2506:K2506)</f>
        <v>2161</v>
      </c>
      <c r="M2506" s="37">
        <f>I2506+L2506</f>
        <v>2161</v>
      </c>
      <c r="N2506" s="37">
        <v>18</v>
      </c>
      <c r="O2506" s="37">
        <v>0</v>
      </c>
      <c r="P2506" s="38">
        <f>SUM(N2506:O2506)</f>
        <v>18</v>
      </c>
    </row>
    <row r="2507" spans="1:16" ht="19.5" customHeight="1" x14ac:dyDescent="0.2">
      <c r="B2507" s="27" t="s">
        <v>46</v>
      </c>
      <c r="C2507" s="28">
        <v>0</v>
      </c>
      <c r="D2507" s="28">
        <v>119</v>
      </c>
      <c r="E2507" s="28">
        <f t="shared" si="1539"/>
        <v>119</v>
      </c>
      <c r="F2507" s="28">
        <v>0</v>
      </c>
      <c r="G2507" s="28">
        <v>0</v>
      </c>
      <c r="H2507" s="28">
        <v>0</v>
      </c>
      <c r="I2507" s="29">
        <f t="shared" si="1540"/>
        <v>0</v>
      </c>
      <c r="J2507" s="29">
        <v>1149</v>
      </c>
      <c r="K2507" s="29">
        <v>863</v>
      </c>
      <c r="L2507" s="29">
        <f>SUM(J2507:K2507)</f>
        <v>2012</v>
      </c>
      <c r="M2507" s="29">
        <f>I2507+L2507</f>
        <v>2012</v>
      </c>
      <c r="N2507" s="29">
        <v>12</v>
      </c>
      <c r="O2507" s="31">
        <v>0</v>
      </c>
      <c r="P2507" s="30">
        <f>SUM(N2507:O2507)</f>
        <v>12</v>
      </c>
    </row>
    <row r="2508" spans="1:16" ht="19.5" customHeight="1" x14ac:dyDescent="0.2">
      <c r="B2508" s="27" t="s">
        <v>8</v>
      </c>
      <c r="C2508" s="28">
        <v>0</v>
      </c>
      <c r="D2508" s="28">
        <v>137</v>
      </c>
      <c r="E2508" s="28">
        <f t="shared" si="1539"/>
        <v>137</v>
      </c>
      <c r="F2508" s="28">
        <v>0</v>
      </c>
      <c r="G2508" s="28">
        <v>0</v>
      </c>
      <c r="H2508" s="28">
        <v>0</v>
      </c>
      <c r="I2508" s="29">
        <f t="shared" si="1540"/>
        <v>0</v>
      </c>
      <c r="J2508" s="29">
        <v>1452</v>
      </c>
      <c r="K2508" s="29">
        <v>1008</v>
      </c>
      <c r="L2508" s="29">
        <f>SUM(J2508:K2508)</f>
        <v>2460</v>
      </c>
      <c r="M2508" s="29">
        <f>I2508+L2508</f>
        <v>2460</v>
      </c>
      <c r="N2508" s="29">
        <v>20</v>
      </c>
      <c r="O2508" s="31">
        <v>0</v>
      </c>
      <c r="P2508" s="30">
        <f>SUM(N2508:O2508)</f>
        <v>20</v>
      </c>
    </row>
    <row r="2509" spans="1:16" ht="19.5" customHeight="1" x14ac:dyDescent="0.2">
      <c r="B2509" s="32"/>
      <c r="C2509" s="28"/>
      <c r="D2509" s="28"/>
      <c r="E2509" s="28"/>
      <c r="F2509" s="28"/>
      <c r="G2509" s="28"/>
      <c r="H2509" s="28"/>
      <c r="I2509" s="28"/>
      <c r="J2509" s="28"/>
      <c r="K2509" s="28"/>
      <c r="L2509" s="28"/>
      <c r="M2509" s="28"/>
      <c r="N2509" s="28"/>
      <c r="O2509" s="28"/>
      <c r="P2509" s="30"/>
    </row>
    <row r="2510" spans="1:16" ht="19.5" customHeight="1" x14ac:dyDescent="0.2">
      <c r="A2510" s="4" t="s">
        <v>942</v>
      </c>
      <c r="B2510" s="32" t="s">
        <v>74</v>
      </c>
      <c r="C2510" s="28">
        <f>SUM(C2494:C2502,C2506:C2508)</f>
        <v>0</v>
      </c>
      <c r="D2510" s="28">
        <f t="shared" ref="D2510:P2510" si="1541">SUM(D2494:D2502,D2506:D2508)</f>
        <v>1709</v>
      </c>
      <c r="E2510" s="28">
        <f t="shared" si="1541"/>
        <v>1709</v>
      </c>
      <c r="F2510" s="28">
        <f t="shared" si="1541"/>
        <v>0</v>
      </c>
      <c r="G2510" s="28">
        <f t="shared" si="1541"/>
        <v>0</v>
      </c>
      <c r="H2510" s="28">
        <f t="shared" si="1541"/>
        <v>0</v>
      </c>
      <c r="I2510" s="28">
        <f t="shared" si="1541"/>
        <v>0</v>
      </c>
      <c r="J2510" s="28">
        <f t="shared" si="1541"/>
        <v>16639</v>
      </c>
      <c r="K2510" s="28">
        <f t="shared" si="1541"/>
        <v>11430</v>
      </c>
      <c r="L2510" s="28">
        <f t="shared" si="1541"/>
        <v>28069</v>
      </c>
      <c r="M2510" s="28">
        <f t="shared" si="1541"/>
        <v>28069</v>
      </c>
      <c r="N2510" s="28">
        <f t="shared" si="1541"/>
        <v>236</v>
      </c>
      <c r="O2510" s="28">
        <f t="shared" si="1541"/>
        <v>0</v>
      </c>
      <c r="P2510" s="28">
        <f t="shared" si="1541"/>
        <v>236</v>
      </c>
    </row>
    <row r="2511" spans="1:16" ht="7" customHeight="1" x14ac:dyDescent="0.2">
      <c r="B2511" s="39"/>
      <c r="C2511" s="40"/>
      <c r="D2511" s="40"/>
      <c r="E2511" s="40"/>
      <c r="F2511" s="40"/>
      <c r="G2511" s="40"/>
      <c r="H2511" s="40"/>
      <c r="I2511" s="40"/>
      <c r="J2511" s="40"/>
      <c r="K2511" s="40"/>
      <c r="L2511" s="40"/>
      <c r="M2511" s="40"/>
      <c r="N2511" s="40"/>
      <c r="O2511" s="41"/>
      <c r="P2511" s="42"/>
    </row>
    <row r="2512" spans="1:16" ht="19.5" customHeight="1" x14ac:dyDescent="0.2">
      <c r="B2512" s="43"/>
      <c r="C2512" s="43"/>
      <c r="D2512" s="43"/>
      <c r="E2512" s="43"/>
      <c r="F2512" s="43"/>
      <c r="G2512" s="43"/>
      <c r="H2512" s="43"/>
      <c r="I2512" s="43"/>
      <c r="J2512" s="43"/>
      <c r="K2512" s="43"/>
      <c r="L2512" s="43"/>
      <c r="M2512" s="43"/>
      <c r="N2512" s="43"/>
      <c r="O2512" s="44"/>
      <c r="P2512" s="44"/>
    </row>
    <row r="2513" spans="2:16" ht="19.5" customHeight="1" x14ac:dyDescent="0.2">
      <c r="B2513" s="43"/>
      <c r="C2513" s="43"/>
      <c r="D2513" s="43"/>
      <c r="E2513" s="43"/>
      <c r="F2513" s="43"/>
      <c r="G2513" s="43"/>
      <c r="H2513" s="43"/>
      <c r="I2513" s="43"/>
      <c r="J2513" s="43"/>
      <c r="K2513" s="43"/>
      <c r="L2513" s="43"/>
      <c r="M2513" s="43"/>
      <c r="N2513" s="43"/>
      <c r="O2513" s="44"/>
      <c r="P2513" s="44"/>
    </row>
    <row r="2514" spans="2:16" ht="19.5" customHeight="1" x14ac:dyDescent="0.2">
      <c r="B2514" s="10" t="s">
        <v>11</v>
      </c>
      <c r="C2514" s="11"/>
      <c r="D2514" s="12"/>
      <c r="E2514" s="12"/>
      <c r="F2514" s="12" t="s">
        <v>85</v>
      </c>
      <c r="G2514" s="12"/>
      <c r="H2514" s="12"/>
      <c r="I2514" s="12"/>
      <c r="J2514" s="11"/>
      <c r="K2514" s="12"/>
      <c r="L2514" s="12"/>
      <c r="M2514" s="12" t="s">
        <v>77</v>
      </c>
      <c r="N2514" s="12"/>
      <c r="O2514" s="45"/>
      <c r="P2514" s="46"/>
    </row>
    <row r="2515" spans="2:16" ht="19.5" customHeight="1" x14ac:dyDescent="0.2">
      <c r="B2515" s="47"/>
      <c r="C2515" s="14"/>
      <c r="D2515" s="16" t="s">
        <v>31</v>
      </c>
      <c r="E2515" s="16"/>
      <c r="F2515" s="14"/>
      <c r="G2515" s="16" t="s">
        <v>26</v>
      </c>
      <c r="H2515" s="16"/>
      <c r="I2515" s="14" t="s">
        <v>69</v>
      </c>
      <c r="J2515" s="14"/>
      <c r="K2515" s="16" t="s">
        <v>31</v>
      </c>
      <c r="L2515" s="16"/>
      <c r="M2515" s="14"/>
      <c r="N2515" s="16" t="s">
        <v>26</v>
      </c>
      <c r="O2515" s="48"/>
      <c r="P2515" s="49" t="s">
        <v>14</v>
      </c>
    </row>
    <row r="2516" spans="2:16" ht="19.5" customHeight="1" x14ac:dyDescent="0.2">
      <c r="B2516" s="50" t="s">
        <v>35</v>
      </c>
      <c r="C2516" s="14" t="s">
        <v>76</v>
      </c>
      <c r="D2516" s="14" t="s">
        <v>60</v>
      </c>
      <c r="E2516" s="14" t="s">
        <v>38</v>
      </c>
      <c r="F2516" s="14" t="s">
        <v>76</v>
      </c>
      <c r="G2516" s="14" t="s">
        <v>60</v>
      </c>
      <c r="H2516" s="14" t="s">
        <v>38</v>
      </c>
      <c r="I2516" s="17"/>
      <c r="J2516" s="14" t="s">
        <v>76</v>
      </c>
      <c r="K2516" s="14" t="s">
        <v>60</v>
      </c>
      <c r="L2516" s="14" t="s">
        <v>38</v>
      </c>
      <c r="M2516" s="14" t="s">
        <v>76</v>
      </c>
      <c r="N2516" s="14" t="s">
        <v>60</v>
      </c>
      <c r="O2516" s="51" t="s">
        <v>38</v>
      </c>
      <c r="P2516" s="52"/>
    </row>
    <row r="2517" spans="2:16" ht="7" customHeight="1" x14ac:dyDescent="0.2">
      <c r="B2517" s="53"/>
      <c r="C2517" s="14"/>
      <c r="D2517" s="14"/>
      <c r="E2517" s="14"/>
      <c r="F2517" s="14"/>
      <c r="G2517" s="14"/>
      <c r="H2517" s="14"/>
      <c r="I2517" s="14"/>
      <c r="J2517" s="14"/>
      <c r="K2517" s="14"/>
      <c r="L2517" s="14"/>
      <c r="M2517" s="14"/>
      <c r="N2517" s="14"/>
      <c r="O2517" s="51"/>
      <c r="P2517" s="49"/>
    </row>
    <row r="2518" spans="2:16" ht="19.5" customHeight="1" x14ac:dyDescent="0.2">
      <c r="B2518" s="27" t="s">
        <v>40</v>
      </c>
      <c r="C2518" s="28">
        <v>0</v>
      </c>
      <c r="D2518" s="28">
        <v>0</v>
      </c>
      <c r="E2518" s="28">
        <f>SUM(C2518:D2518)</f>
        <v>0</v>
      </c>
      <c r="F2518" s="28">
        <v>0</v>
      </c>
      <c r="G2518" s="28">
        <v>0</v>
      </c>
      <c r="H2518" s="28">
        <f>SUM(F2518:G2518)</f>
        <v>0</v>
      </c>
      <c r="I2518" s="28">
        <f>E2518+H2518</f>
        <v>0</v>
      </c>
      <c r="J2518" s="28">
        <v>0</v>
      </c>
      <c r="K2518" s="28">
        <v>0</v>
      </c>
      <c r="L2518" s="28">
        <f>SUM(J2518:K2518)</f>
        <v>0</v>
      </c>
      <c r="M2518" s="28">
        <v>0</v>
      </c>
      <c r="N2518" s="28">
        <v>0</v>
      </c>
      <c r="O2518" s="28">
        <f>SUM(M2518:N2518)</f>
        <v>0</v>
      </c>
      <c r="P2518" s="30">
        <f>L2518+O2518</f>
        <v>0</v>
      </c>
    </row>
    <row r="2519" spans="2:16" ht="19.5" customHeight="1" x14ac:dyDescent="0.2">
      <c r="B2519" s="27" t="s">
        <v>46</v>
      </c>
      <c r="C2519" s="28">
        <v>0</v>
      </c>
      <c r="D2519" s="28">
        <v>0</v>
      </c>
      <c r="E2519" s="28">
        <f t="shared" ref="E2519:E2529" si="1542">SUM(C2519:D2519)</f>
        <v>0</v>
      </c>
      <c r="F2519" s="28">
        <v>0</v>
      </c>
      <c r="G2519" s="28">
        <v>0</v>
      </c>
      <c r="H2519" s="28">
        <f t="shared" ref="H2519:H2529" si="1543">SUM(F2519:G2519)</f>
        <v>0</v>
      </c>
      <c r="I2519" s="28">
        <f>E2519+H2519</f>
        <v>0</v>
      </c>
      <c r="J2519" s="28">
        <v>0</v>
      </c>
      <c r="K2519" s="28">
        <v>0</v>
      </c>
      <c r="L2519" s="28">
        <f t="shared" ref="L2519:L2529" si="1544">SUM(J2519:K2519)</f>
        <v>0</v>
      </c>
      <c r="M2519" s="28">
        <v>0</v>
      </c>
      <c r="N2519" s="25">
        <v>0</v>
      </c>
      <c r="O2519" s="28">
        <f t="shared" ref="O2519:O2529" si="1545">SUM(M2519:N2519)</f>
        <v>0</v>
      </c>
      <c r="P2519" s="30">
        <f t="shared" ref="P2519:P2529" si="1546">L2519+O2519</f>
        <v>0</v>
      </c>
    </row>
    <row r="2520" spans="2:16" ht="19.5" customHeight="1" x14ac:dyDescent="0.2">
      <c r="B2520" s="27" t="s">
        <v>8</v>
      </c>
      <c r="C2520" s="28">
        <v>0</v>
      </c>
      <c r="D2520" s="28">
        <v>0</v>
      </c>
      <c r="E2520" s="28">
        <f t="shared" si="1542"/>
        <v>0</v>
      </c>
      <c r="F2520" s="28">
        <v>0</v>
      </c>
      <c r="G2520" s="28">
        <v>0</v>
      </c>
      <c r="H2520" s="28">
        <f t="shared" si="1543"/>
        <v>0</v>
      </c>
      <c r="I2520" s="28">
        <f>E2520+H2520</f>
        <v>0</v>
      </c>
      <c r="J2520" s="28">
        <v>0</v>
      </c>
      <c r="K2520" s="28">
        <v>0</v>
      </c>
      <c r="L2520" s="28">
        <f t="shared" si="1544"/>
        <v>0</v>
      </c>
      <c r="M2520" s="28">
        <v>0</v>
      </c>
      <c r="N2520" s="28">
        <v>0</v>
      </c>
      <c r="O2520" s="28">
        <f t="shared" si="1545"/>
        <v>0</v>
      </c>
      <c r="P2520" s="30">
        <f t="shared" si="1546"/>
        <v>0</v>
      </c>
    </row>
    <row r="2521" spans="2:16" ht="19.5" customHeight="1" x14ac:dyDescent="0.2">
      <c r="B2521" s="27" t="s">
        <v>50</v>
      </c>
      <c r="C2521" s="28">
        <v>0</v>
      </c>
      <c r="D2521" s="28">
        <v>0</v>
      </c>
      <c r="E2521" s="28">
        <f t="shared" si="1542"/>
        <v>0</v>
      </c>
      <c r="F2521" s="28">
        <v>0</v>
      </c>
      <c r="G2521" s="28">
        <v>0</v>
      </c>
      <c r="H2521" s="28">
        <f t="shared" si="1543"/>
        <v>0</v>
      </c>
      <c r="I2521" s="28">
        <f t="shared" ref="I2521:I2529" si="1547">E2521+H2521</f>
        <v>0</v>
      </c>
      <c r="J2521" s="28">
        <v>0</v>
      </c>
      <c r="K2521" s="28">
        <v>0</v>
      </c>
      <c r="L2521" s="28">
        <f t="shared" si="1544"/>
        <v>0</v>
      </c>
      <c r="M2521" s="28">
        <v>0</v>
      </c>
      <c r="N2521" s="28">
        <v>0</v>
      </c>
      <c r="O2521" s="28">
        <f t="shared" si="1545"/>
        <v>0</v>
      </c>
      <c r="P2521" s="30">
        <f t="shared" si="1546"/>
        <v>0</v>
      </c>
    </row>
    <row r="2522" spans="2:16" ht="19.5" customHeight="1" x14ac:dyDescent="0.2">
      <c r="B2522" s="27" t="s">
        <v>51</v>
      </c>
      <c r="C2522" s="28">
        <v>0</v>
      </c>
      <c r="D2522" s="28">
        <v>0</v>
      </c>
      <c r="E2522" s="28">
        <f t="shared" si="1542"/>
        <v>0</v>
      </c>
      <c r="F2522" s="28">
        <v>0</v>
      </c>
      <c r="G2522" s="28">
        <v>0</v>
      </c>
      <c r="H2522" s="28">
        <f t="shared" si="1543"/>
        <v>0</v>
      </c>
      <c r="I2522" s="28">
        <f t="shared" si="1547"/>
        <v>0</v>
      </c>
      <c r="J2522" s="28">
        <v>0</v>
      </c>
      <c r="K2522" s="28">
        <v>0</v>
      </c>
      <c r="L2522" s="28">
        <f t="shared" si="1544"/>
        <v>0</v>
      </c>
      <c r="M2522" s="28">
        <v>0</v>
      </c>
      <c r="N2522" s="28">
        <v>0</v>
      </c>
      <c r="O2522" s="28">
        <f t="shared" si="1545"/>
        <v>0</v>
      </c>
      <c r="P2522" s="30">
        <f t="shared" si="1546"/>
        <v>0</v>
      </c>
    </row>
    <row r="2523" spans="2:16" ht="19.5" customHeight="1" x14ac:dyDescent="0.2">
      <c r="B2523" s="27" t="s">
        <v>53</v>
      </c>
      <c r="C2523" s="28">
        <v>0</v>
      </c>
      <c r="D2523" s="28">
        <v>0</v>
      </c>
      <c r="E2523" s="28">
        <f t="shared" si="1542"/>
        <v>0</v>
      </c>
      <c r="F2523" s="28">
        <v>0</v>
      </c>
      <c r="G2523" s="28">
        <v>0</v>
      </c>
      <c r="H2523" s="28">
        <f t="shared" si="1543"/>
        <v>0</v>
      </c>
      <c r="I2523" s="28">
        <f t="shared" si="1547"/>
        <v>0</v>
      </c>
      <c r="J2523" s="28">
        <v>0</v>
      </c>
      <c r="K2523" s="28">
        <v>0</v>
      </c>
      <c r="L2523" s="28">
        <f t="shared" si="1544"/>
        <v>0</v>
      </c>
      <c r="M2523" s="28">
        <v>0</v>
      </c>
      <c r="N2523" s="28">
        <v>0</v>
      </c>
      <c r="O2523" s="28">
        <f t="shared" si="1545"/>
        <v>0</v>
      </c>
      <c r="P2523" s="30">
        <f t="shared" si="1546"/>
        <v>0</v>
      </c>
    </row>
    <row r="2524" spans="2:16" ht="19.5" customHeight="1" x14ac:dyDescent="0.2">
      <c r="B2524" s="27" t="s">
        <v>58</v>
      </c>
      <c r="C2524" s="28">
        <v>0</v>
      </c>
      <c r="D2524" s="28">
        <v>0</v>
      </c>
      <c r="E2524" s="28">
        <f t="shared" si="1542"/>
        <v>0</v>
      </c>
      <c r="F2524" s="28">
        <v>0</v>
      </c>
      <c r="G2524" s="28">
        <v>0</v>
      </c>
      <c r="H2524" s="28">
        <f t="shared" si="1543"/>
        <v>0</v>
      </c>
      <c r="I2524" s="28">
        <f t="shared" si="1547"/>
        <v>0</v>
      </c>
      <c r="J2524" s="28">
        <v>0</v>
      </c>
      <c r="K2524" s="28">
        <v>0</v>
      </c>
      <c r="L2524" s="28">
        <f t="shared" si="1544"/>
        <v>0</v>
      </c>
      <c r="M2524" s="28">
        <v>0</v>
      </c>
      <c r="N2524" s="28">
        <v>0</v>
      </c>
      <c r="O2524" s="28">
        <f t="shared" si="1545"/>
        <v>0</v>
      </c>
      <c r="P2524" s="30">
        <f t="shared" si="1546"/>
        <v>0</v>
      </c>
    </row>
    <row r="2525" spans="2:16" ht="19.5" customHeight="1" x14ac:dyDescent="0.2">
      <c r="B2525" s="27" t="s">
        <v>4</v>
      </c>
      <c r="C2525" s="28">
        <v>0</v>
      </c>
      <c r="D2525" s="28">
        <v>0</v>
      </c>
      <c r="E2525" s="28">
        <f t="shared" si="1542"/>
        <v>0</v>
      </c>
      <c r="F2525" s="28">
        <v>0</v>
      </c>
      <c r="G2525" s="28">
        <v>0</v>
      </c>
      <c r="H2525" s="28">
        <f t="shared" si="1543"/>
        <v>0</v>
      </c>
      <c r="I2525" s="28">
        <f t="shared" si="1547"/>
        <v>0</v>
      </c>
      <c r="J2525" s="28">
        <v>0</v>
      </c>
      <c r="K2525" s="28">
        <v>0</v>
      </c>
      <c r="L2525" s="28">
        <f t="shared" si="1544"/>
        <v>0</v>
      </c>
      <c r="M2525" s="28">
        <v>0</v>
      </c>
      <c r="N2525" s="28">
        <v>0</v>
      </c>
      <c r="O2525" s="28">
        <f t="shared" si="1545"/>
        <v>0</v>
      </c>
      <c r="P2525" s="30">
        <f t="shared" si="1546"/>
        <v>0</v>
      </c>
    </row>
    <row r="2526" spans="2:16" ht="19.5" customHeight="1" x14ac:dyDescent="0.2">
      <c r="B2526" s="27" t="s">
        <v>59</v>
      </c>
      <c r="C2526" s="28">
        <v>0</v>
      </c>
      <c r="D2526" s="28">
        <v>0</v>
      </c>
      <c r="E2526" s="28">
        <f t="shared" si="1542"/>
        <v>0</v>
      </c>
      <c r="F2526" s="28">
        <v>0</v>
      </c>
      <c r="G2526" s="28">
        <v>0</v>
      </c>
      <c r="H2526" s="28">
        <f t="shared" si="1543"/>
        <v>0</v>
      </c>
      <c r="I2526" s="28">
        <f t="shared" si="1547"/>
        <v>0</v>
      </c>
      <c r="J2526" s="28">
        <v>0</v>
      </c>
      <c r="K2526" s="28">
        <v>0</v>
      </c>
      <c r="L2526" s="28">
        <f t="shared" si="1544"/>
        <v>0</v>
      </c>
      <c r="M2526" s="28">
        <v>0</v>
      </c>
      <c r="N2526" s="28">
        <v>0</v>
      </c>
      <c r="O2526" s="28">
        <f t="shared" si="1545"/>
        <v>0</v>
      </c>
      <c r="P2526" s="30">
        <f t="shared" si="1546"/>
        <v>0</v>
      </c>
    </row>
    <row r="2527" spans="2:16" ht="19.5" customHeight="1" x14ac:dyDescent="0.2">
      <c r="B2527" s="27" t="s">
        <v>25</v>
      </c>
      <c r="C2527" s="28">
        <v>0</v>
      </c>
      <c r="D2527" s="28">
        <v>0</v>
      </c>
      <c r="E2527" s="28">
        <f t="shared" si="1542"/>
        <v>0</v>
      </c>
      <c r="F2527" s="28">
        <v>0</v>
      </c>
      <c r="G2527" s="28">
        <v>0</v>
      </c>
      <c r="H2527" s="28">
        <f t="shared" si="1543"/>
        <v>0</v>
      </c>
      <c r="I2527" s="28">
        <f t="shared" si="1547"/>
        <v>0</v>
      </c>
      <c r="J2527" s="28">
        <v>0</v>
      </c>
      <c r="K2527" s="28">
        <v>0</v>
      </c>
      <c r="L2527" s="28">
        <f t="shared" si="1544"/>
        <v>0</v>
      </c>
      <c r="M2527" s="28">
        <v>0</v>
      </c>
      <c r="N2527" s="28">
        <v>0</v>
      </c>
      <c r="O2527" s="28">
        <f t="shared" si="1545"/>
        <v>0</v>
      </c>
      <c r="P2527" s="30">
        <f t="shared" si="1546"/>
        <v>0</v>
      </c>
    </row>
    <row r="2528" spans="2:16" ht="19.5" customHeight="1" x14ac:dyDescent="0.2">
      <c r="B2528" s="27" t="s">
        <v>19</v>
      </c>
      <c r="C2528" s="28">
        <v>0</v>
      </c>
      <c r="D2528" s="28">
        <v>0</v>
      </c>
      <c r="E2528" s="28">
        <f t="shared" si="1542"/>
        <v>0</v>
      </c>
      <c r="F2528" s="28">
        <v>0</v>
      </c>
      <c r="G2528" s="28">
        <v>0</v>
      </c>
      <c r="H2528" s="28">
        <f t="shared" si="1543"/>
        <v>0</v>
      </c>
      <c r="I2528" s="28">
        <f t="shared" si="1547"/>
        <v>0</v>
      </c>
      <c r="J2528" s="28">
        <v>0</v>
      </c>
      <c r="K2528" s="28">
        <v>0</v>
      </c>
      <c r="L2528" s="28">
        <f t="shared" si="1544"/>
        <v>0</v>
      </c>
      <c r="M2528" s="28">
        <v>0</v>
      </c>
      <c r="N2528" s="28">
        <v>0</v>
      </c>
      <c r="O2528" s="28">
        <f t="shared" si="1545"/>
        <v>0</v>
      </c>
      <c r="P2528" s="30">
        <f t="shared" si="1546"/>
        <v>0</v>
      </c>
    </row>
    <row r="2529" spans="1:16" ht="19.5" customHeight="1" x14ac:dyDescent="0.2">
      <c r="B2529" s="27" t="s">
        <v>66</v>
      </c>
      <c r="C2529" s="28">
        <v>0</v>
      </c>
      <c r="D2529" s="28">
        <v>0</v>
      </c>
      <c r="E2529" s="28">
        <f t="shared" si="1542"/>
        <v>0</v>
      </c>
      <c r="F2529" s="28">
        <v>0</v>
      </c>
      <c r="G2529" s="28">
        <v>0</v>
      </c>
      <c r="H2529" s="28">
        <f t="shared" si="1543"/>
        <v>0</v>
      </c>
      <c r="I2529" s="28">
        <f t="shared" si="1547"/>
        <v>0</v>
      </c>
      <c r="J2529" s="28">
        <v>0</v>
      </c>
      <c r="K2529" s="28">
        <v>0</v>
      </c>
      <c r="L2529" s="28">
        <f t="shared" si="1544"/>
        <v>0</v>
      </c>
      <c r="M2529" s="28">
        <v>0</v>
      </c>
      <c r="N2529" s="28">
        <v>0</v>
      </c>
      <c r="O2529" s="28">
        <f t="shared" si="1545"/>
        <v>0</v>
      </c>
      <c r="P2529" s="30">
        <f t="shared" si="1546"/>
        <v>0</v>
      </c>
    </row>
    <row r="2530" spans="1:16" ht="19.5" customHeight="1" x14ac:dyDescent="0.2">
      <c r="B2530" s="32"/>
      <c r="C2530" s="28"/>
      <c r="D2530" s="28"/>
      <c r="E2530" s="28"/>
      <c r="F2530" s="28"/>
      <c r="G2530" s="28"/>
      <c r="H2530" s="28"/>
      <c r="I2530" s="28"/>
      <c r="J2530" s="28"/>
      <c r="K2530" s="28"/>
      <c r="L2530" s="28"/>
      <c r="M2530" s="28"/>
      <c r="N2530" s="28"/>
      <c r="O2530" s="28"/>
      <c r="P2530" s="30"/>
    </row>
    <row r="2531" spans="1:16" ht="19.5" customHeight="1" x14ac:dyDescent="0.2">
      <c r="A2531" s="4" t="s">
        <v>943</v>
      </c>
      <c r="B2531" s="32" t="s">
        <v>72</v>
      </c>
      <c r="C2531" s="28">
        <f>SUM(C2518:C2529)</f>
        <v>0</v>
      </c>
      <c r="D2531" s="28">
        <f t="shared" ref="D2531:P2531" si="1548">SUM(D2518:D2529)</f>
        <v>0</v>
      </c>
      <c r="E2531" s="28">
        <f t="shared" si="1548"/>
        <v>0</v>
      </c>
      <c r="F2531" s="28">
        <f t="shared" si="1548"/>
        <v>0</v>
      </c>
      <c r="G2531" s="28">
        <f t="shared" si="1548"/>
        <v>0</v>
      </c>
      <c r="H2531" s="28">
        <f t="shared" si="1548"/>
        <v>0</v>
      </c>
      <c r="I2531" s="28">
        <f t="shared" si="1548"/>
        <v>0</v>
      </c>
      <c r="J2531" s="28">
        <f t="shared" si="1548"/>
        <v>0</v>
      </c>
      <c r="K2531" s="28">
        <f t="shared" si="1548"/>
        <v>0</v>
      </c>
      <c r="L2531" s="28">
        <f t="shared" si="1548"/>
        <v>0</v>
      </c>
      <c r="M2531" s="28">
        <f t="shared" si="1548"/>
        <v>0</v>
      </c>
      <c r="N2531" s="28">
        <f t="shared" si="1548"/>
        <v>0</v>
      </c>
      <c r="O2531" s="28">
        <f t="shared" si="1548"/>
        <v>0</v>
      </c>
      <c r="P2531" s="28">
        <f t="shared" si="1548"/>
        <v>0</v>
      </c>
    </row>
    <row r="2532" spans="1:16" ht="7" customHeight="1" x14ac:dyDescent="0.2">
      <c r="B2532" s="32"/>
      <c r="C2532" s="28"/>
      <c r="D2532" s="28"/>
      <c r="E2532" s="28"/>
      <c r="F2532" s="28"/>
      <c r="G2532" s="28"/>
      <c r="H2532" s="28"/>
      <c r="I2532" s="28"/>
      <c r="J2532" s="28"/>
      <c r="K2532" s="28"/>
      <c r="L2532" s="28"/>
      <c r="M2532" s="28"/>
      <c r="N2532" s="28"/>
      <c r="O2532" s="28"/>
      <c r="P2532" s="30"/>
    </row>
    <row r="2533" spans="1:16" ht="19.5" customHeight="1" x14ac:dyDescent="0.2">
      <c r="B2533" s="33" t="s">
        <v>40</v>
      </c>
      <c r="C2533" s="34">
        <v>0</v>
      </c>
      <c r="D2533" s="34">
        <v>0</v>
      </c>
      <c r="E2533" s="34">
        <f t="shared" ref="E2533:E2535" si="1549">SUM(C2533:D2533)</f>
        <v>0</v>
      </c>
      <c r="F2533" s="34">
        <v>0</v>
      </c>
      <c r="G2533" s="34">
        <v>0</v>
      </c>
      <c r="H2533" s="34">
        <f t="shared" ref="H2533:H2535" si="1550">SUM(F2533:G2533)</f>
        <v>0</v>
      </c>
      <c r="I2533" s="34">
        <f t="shared" ref="I2533:I2535" si="1551">E2533+H2533</f>
        <v>0</v>
      </c>
      <c r="J2533" s="34">
        <v>0</v>
      </c>
      <c r="K2533" s="34">
        <v>0</v>
      </c>
      <c r="L2533" s="34">
        <f t="shared" ref="L2533:L2535" si="1552">SUM(J2533:K2533)</f>
        <v>0</v>
      </c>
      <c r="M2533" s="34">
        <v>0</v>
      </c>
      <c r="N2533" s="34">
        <v>0</v>
      </c>
      <c r="O2533" s="34">
        <f t="shared" ref="O2533:O2535" si="1553">SUM(M2533:N2533)</f>
        <v>0</v>
      </c>
      <c r="P2533" s="38">
        <f t="shared" ref="P2533:P2535" si="1554">L2533+O2533</f>
        <v>0</v>
      </c>
    </row>
    <row r="2534" spans="1:16" ht="19.5" customHeight="1" x14ac:dyDescent="0.2">
      <c r="B2534" s="27" t="s">
        <v>46</v>
      </c>
      <c r="C2534" s="28">
        <v>0</v>
      </c>
      <c r="D2534" s="28">
        <v>0</v>
      </c>
      <c r="E2534" s="28">
        <f t="shared" si="1549"/>
        <v>0</v>
      </c>
      <c r="F2534" s="28">
        <v>0</v>
      </c>
      <c r="G2534" s="28">
        <v>0</v>
      </c>
      <c r="H2534" s="28">
        <f t="shared" si="1550"/>
        <v>0</v>
      </c>
      <c r="I2534" s="28">
        <f t="shared" si="1551"/>
        <v>0</v>
      </c>
      <c r="J2534" s="28">
        <v>0</v>
      </c>
      <c r="K2534" s="28">
        <v>0</v>
      </c>
      <c r="L2534" s="28">
        <f t="shared" si="1552"/>
        <v>0</v>
      </c>
      <c r="M2534" s="28">
        <v>0</v>
      </c>
      <c r="N2534" s="25">
        <v>0</v>
      </c>
      <c r="O2534" s="28">
        <f t="shared" si="1553"/>
        <v>0</v>
      </c>
      <c r="P2534" s="30">
        <f t="shared" si="1554"/>
        <v>0</v>
      </c>
    </row>
    <row r="2535" spans="1:16" ht="19.5" customHeight="1" x14ac:dyDescent="0.2">
      <c r="B2535" s="27" t="s">
        <v>8</v>
      </c>
      <c r="C2535" s="28">
        <v>0</v>
      </c>
      <c r="D2535" s="28">
        <v>0</v>
      </c>
      <c r="E2535" s="28">
        <f t="shared" si="1549"/>
        <v>0</v>
      </c>
      <c r="F2535" s="28">
        <v>0</v>
      </c>
      <c r="G2535" s="28">
        <v>0</v>
      </c>
      <c r="H2535" s="28">
        <f t="shared" si="1550"/>
        <v>0</v>
      </c>
      <c r="I2535" s="28">
        <f t="shared" si="1551"/>
        <v>0</v>
      </c>
      <c r="J2535" s="28">
        <v>0</v>
      </c>
      <c r="K2535" s="28">
        <v>0</v>
      </c>
      <c r="L2535" s="28">
        <f t="shared" si="1552"/>
        <v>0</v>
      </c>
      <c r="M2535" s="28">
        <v>0</v>
      </c>
      <c r="N2535" s="28">
        <v>0</v>
      </c>
      <c r="O2535" s="28">
        <f t="shared" si="1553"/>
        <v>0</v>
      </c>
      <c r="P2535" s="30">
        <f t="shared" si="1554"/>
        <v>0</v>
      </c>
    </row>
    <row r="2536" spans="1:16" ht="19.5" customHeight="1" x14ac:dyDescent="0.2">
      <c r="B2536" s="32"/>
      <c r="C2536" s="28"/>
      <c r="D2536" s="28"/>
      <c r="E2536" s="28"/>
      <c r="F2536" s="28"/>
      <c r="G2536" s="28"/>
      <c r="H2536" s="28"/>
      <c r="I2536" s="28"/>
      <c r="J2536" s="28"/>
      <c r="K2536" s="28"/>
      <c r="L2536" s="28"/>
      <c r="M2536" s="28"/>
      <c r="N2536" s="28"/>
      <c r="O2536" s="28"/>
      <c r="P2536" s="30"/>
    </row>
    <row r="2537" spans="1:16" ht="19.5" customHeight="1" x14ac:dyDescent="0.2">
      <c r="A2537" s="4" t="s">
        <v>944</v>
      </c>
      <c r="B2537" s="32" t="s">
        <v>74</v>
      </c>
      <c r="C2537" s="28">
        <f>SUM(C2521:C2529,C2533:C2535)</f>
        <v>0</v>
      </c>
      <c r="D2537" s="28">
        <f t="shared" ref="D2537:P2537" si="1555">SUM(D2521:D2529,D2533:D2535)</f>
        <v>0</v>
      </c>
      <c r="E2537" s="28">
        <f t="shared" si="1555"/>
        <v>0</v>
      </c>
      <c r="F2537" s="28">
        <f t="shared" si="1555"/>
        <v>0</v>
      </c>
      <c r="G2537" s="28">
        <f t="shared" si="1555"/>
        <v>0</v>
      </c>
      <c r="H2537" s="28">
        <f t="shared" si="1555"/>
        <v>0</v>
      </c>
      <c r="I2537" s="28">
        <f t="shared" si="1555"/>
        <v>0</v>
      </c>
      <c r="J2537" s="28">
        <f t="shared" si="1555"/>
        <v>0</v>
      </c>
      <c r="K2537" s="28">
        <f t="shared" si="1555"/>
        <v>0</v>
      </c>
      <c r="L2537" s="28">
        <f t="shared" si="1555"/>
        <v>0</v>
      </c>
      <c r="M2537" s="28">
        <f t="shared" si="1555"/>
        <v>0</v>
      </c>
      <c r="N2537" s="28">
        <f t="shared" si="1555"/>
        <v>0</v>
      </c>
      <c r="O2537" s="28">
        <f t="shared" si="1555"/>
        <v>0</v>
      </c>
      <c r="P2537" s="28">
        <f t="shared" si="1555"/>
        <v>0</v>
      </c>
    </row>
    <row r="2538" spans="1:16" ht="7" customHeight="1" x14ac:dyDescent="0.2">
      <c r="B2538" s="39"/>
      <c r="C2538" s="40"/>
      <c r="D2538" s="40"/>
      <c r="E2538" s="40"/>
      <c r="F2538" s="40"/>
      <c r="G2538" s="40"/>
      <c r="H2538" s="40"/>
      <c r="I2538" s="40"/>
      <c r="J2538" s="40"/>
      <c r="K2538" s="40"/>
      <c r="L2538" s="40"/>
      <c r="M2538" s="40"/>
      <c r="N2538" s="40"/>
      <c r="O2538" s="40"/>
      <c r="P2538" s="54"/>
    </row>
    <row r="2539" spans="1:16" ht="19.5" customHeight="1" x14ac:dyDescent="0.2">
      <c r="B2539" s="81" t="str">
        <f>B2485</f>
        <v>令　和　４　年　空　港　管　理　状　況　調　書</v>
      </c>
      <c r="C2539" s="81"/>
      <c r="D2539" s="81"/>
      <c r="E2539" s="81"/>
      <c r="F2539" s="81"/>
      <c r="G2539" s="81"/>
      <c r="H2539" s="81"/>
      <c r="I2539" s="81"/>
      <c r="J2539" s="81"/>
      <c r="K2539" s="81"/>
      <c r="L2539" s="81"/>
      <c r="M2539" s="81"/>
      <c r="N2539" s="81"/>
      <c r="O2539" s="81"/>
      <c r="P2539" s="81"/>
    </row>
    <row r="2540" spans="1:16" ht="19.5" customHeight="1" x14ac:dyDescent="0.2">
      <c r="B2540" s="6" t="s">
        <v>2</v>
      </c>
      <c r="C2540" s="6" t="s">
        <v>726</v>
      </c>
      <c r="D2540" s="43"/>
      <c r="E2540" s="43"/>
      <c r="F2540" s="43"/>
      <c r="G2540" s="43"/>
      <c r="H2540" s="43"/>
      <c r="I2540" s="43"/>
      <c r="J2540" s="43"/>
      <c r="K2540" s="43"/>
      <c r="L2540" s="43"/>
      <c r="M2540" s="43"/>
      <c r="N2540" s="43"/>
      <c r="O2540" s="44"/>
      <c r="P2540" s="44"/>
    </row>
    <row r="2541" spans="1:16" ht="19.5" customHeight="1" x14ac:dyDescent="0.2">
      <c r="B2541" s="10" t="s">
        <v>11</v>
      </c>
      <c r="C2541" s="11"/>
      <c r="D2541" s="12" t="s">
        <v>17</v>
      </c>
      <c r="E2541" s="12"/>
      <c r="F2541" s="82" t="s">
        <v>83</v>
      </c>
      <c r="G2541" s="83"/>
      <c r="H2541" s="83"/>
      <c r="I2541" s="83"/>
      <c r="J2541" s="83"/>
      <c r="K2541" s="83"/>
      <c r="L2541" s="83"/>
      <c r="M2541" s="84"/>
      <c r="N2541" s="82" t="s">
        <v>701</v>
      </c>
      <c r="O2541" s="83"/>
      <c r="P2541" s="85"/>
    </row>
    <row r="2542" spans="1:16" ht="19.5" customHeight="1" x14ac:dyDescent="0.2">
      <c r="B2542" s="13"/>
      <c r="C2542" s="14" t="s">
        <v>23</v>
      </c>
      <c r="D2542" s="14" t="s">
        <v>5</v>
      </c>
      <c r="E2542" s="14" t="s">
        <v>30</v>
      </c>
      <c r="F2542" s="14"/>
      <c r="G2542" s="15" t="s">
        <v>31</v>
      </c>
      <c r="H2542" s="15"/>
      <c r="I2542" s="16"/>
      <c r="J2542" s="14"/>
      <c r="K2542" s="16" t="s">
        <v>26</v>
      </c>
      <c r="L2542" s="16"/>
      <c r="M2542" s="14" t="s">
        <v>14</v>
      </c>
      <c r="N2542" s="17" t="s">
        <v>393</v>
      </c>
      <c r="O2542" s="18" t="s">
        <v>67</v>
      </c>
      <c r="P2542" s="19" t="s">
        <v>69</v>
      </c>
    </row>
    <row r="2543" spans="1:16" ht="19.5" customHeight="1" x14ac:dyDescent="0.2">
      <c r="B2543" s="13" t="s">
        <v>35</v>
      </c>
      <c r="C2543" s="17"/>
      <c r="D2543" s="17"/>
      <c r="E2543" s="17"/>
      <c r="F2543" s="14" t="s">
        <v>36</v>
      </c>
      <c r="G2543" s="14" t="s">
        <v>41</v>
      </c>
      <c r="H2543" s="14" t="s">
        <v>44</v>
      </c>
      <c r="I2543" s="14" t="s">
        <v>38</v>
      </c>
      <c r="J2543" s="14" t="s">
        <v>36</v>
      </c>
      <c r="K2543" s="14" t="s">
        <v>41</v>
      </c>
      <c r="L2543" s="14" t="s">
        <v>38</v>
      </c>
      <c r="M2543" s="17"/>
      <c r="N2543" s="20"/>
      <c r="O2543" s="21"/>
      <c r="P2543" s="22"/>
    </row>
    <row r="2544" spans="1:16" ht="7" customHeight="1" x14ac:dyDescent="0.2">
      <c r="B2544" s="23"/>
      <c r="C2544" s="14"/>
      <c r="D2544" s="14"/>
      <c r="E2544" s="14"/>
      <c r="F2544" s="14"/>
      <c r="G2544" s="14"/>
      <c r="H2544" s="14"/>
      <c r="I2544" s="14"/>
      <c r="J2544" s="14"/>
      <c r="K2544" s="14"/>
      <c r="L2544" s="14"/>
      <c r="M2544" s="14"/>
      <c r="N2544" s="24"/>
      <c r="O2544" s="25"/>
      <c r="P2544" s="26"/>
    </row>
    <row r="2545" spans="1:16" ht="19.5" customHeight="1" x14ac:dyDescent="0.2">
      <c r="B2545" s="27" t="s">
        <v>40</v>
      </c>
      <c r="C2545" s="28">
        <v>0</v>
      </c>
      <c r="D2545" s="28">
        <v>174</v>
      </c>
      <c r="E2545" s="28">
        <f>SUM(C2545:D2545)</f>
        <v>174</v>
      </c>
      <c r="F2545" s="28">
        <v>0</v>
      </c>
      <c r="G2545" s="28">
        <v>0</v>
      </c>
      <c r="H2545" s="28">
        <v>0</v>
      </c>
      <c r="I2545" s="29">
        <f>SUM(F2545:H2545)</f>
        <v>0</v>
      </c>
      <c r="J2545" s="29">
        <v>5794</v>
      </c>
      <c r="K2545" s="29">
        <v>5038</v>
      </c>
      <c r="L2545" s="29">
        <f>SUM(J2545:K2545)</f>
        <v>10832</v>
      </c>
      <c r="M2545" s="29">
        <f>I2545+L2545</f>
        <v>10832</v>
      </c>
      <c r="N2545" s="29">
        <v>42</v>
      </c>
      <c r="O2545" s="29">
        <v>0</v>
      </c>
      <c r="P2545" s="30">
        <f>SUM(N2545:O2545)</f>
        <v>42</v>
      </c>
    </row>
    <row r="2546" spans="1:16" ht="19.5" customHeight="1" x14ac:dyDescent="0.2">
      <c r="B2546" s="27" t="s">
        <v>46</v>
      </c>
      <c r="C2546" s="28">
        <v>0</v>
      </c>
      <c r="D2546" s="28">
        <v>135</v>
      </c>
      <c r="E2546" s="28">
        <f t="shared" ref="E2546:E2556" si="1556">SUM(C2546:D2546)</f>
        <v>135</v>
      </c>
      <c r="F2546" s="28">
        <v>0</v>
      </c>
      <c r="G2546" s="28">
        <v>0</v>
      </c>
      <c r="H2546" s="28">
        <v>0</v>
      </c>
      <c r="I2546" s="29">
        <f t="shared" ref="I2546:I2556" si="1557">SUM(F2546:H2546)</f>
        <v>0</v>
      </c>
      <c r="J2546" s="29">
        <v>3220</v>
      </c>
      <c r="K2546" s="29">
        <v>3067</v>
      </c>
      <c r="L2546" s="29">
        <f t="shared" ref="L2546:L2556" si="1558">SUM(J2546:K2546)</f>
        <v>6287</v>
      </c>
      <c r="M2546" s="29">
        <f t="shared" ref="M2546:M2555" si="1559">I2546+L2546</f>
        <v>6287</v>
      </c>
      <c r="N2546" s="29">
        <v>31</v>
      </c>
      <c r="O2546" s="31">
        <v>0</v>
      </c>
      <c r="P2546" s="30">
        <f t="shared" ref="P2546:P2556" si="1560">SUM(N2546:O2546)</f>
        <v>31</v>
      </c>
    </row>
    <row r="2547" spans="1:16" ht="19.5" customHeight="1" x14ac:dyDescent="0.2">
      <c r="B2547" s="27" t="s">
        <v>8</v>
      </c>
      <c r="C2547" s="28">
        <v>0</v>
      </c>
      <c r="D2547" s="28">
        <v>177</v>
      </c>
      <c r="E2547" s="28">
        <f t="shared" si="1556"/>
        <v>177</v>
      </c>
      <c r="F2547" s="28">
        <v>0</v>
      </c>
      <c r="G2547" s="28">
        <v>0</v>
      </c>
      <c r="H2547" s="28">
        <v>0</v>
      </c>
      <c r="I2547" s="29">
        <f t="shared" si="1557"/>
        <v>0</v>
      </c>
      <c r="J2547" s="29">
        <v>6488</v>
      </c>
      <c r="K2547" s="29">
        <v>5675</v>
      </c>
      <c r="L2547" s="29">
        <f t="shared" si="1558"/>
        <v>12163</v>
      </c>
      <c r="M2547" s="29">
        <f t="shared" si="1559"/>
        <v>12163</v>
      </c>
      <c r="N2547" s="29">
        <v>46</v>
      </c>
      <c r="O2547" s="29">
        <v>0</v>
      </c>
      <c r="P2547" s="30">
        <f t="shared" si="1560"/>
        <v>46</v>
      </c>
    </row>
    <row r="2548" spans="1:16" ht="19.5" customHeight="1" x14ac:dyDescent="0.2">
      <c r="B2548" s="27" t="s">
        <v>50</v>
      </c>
      <c r="C2548" s="28">
        <v>0</v>
      </c>
      <c r="D2548" s="28">
        <v>146</v>
      </c>
      <c r="E2548" s="28">
        <f t="shared" si="1556"/>
        <v>146</v>
      </c>
      <c r="F2548" s="28">
        <v>0</v>
      </c>
      <c r="G2548" s="28">
        <v>0</v>
      </c>
      <c r="H2548" s="28">
        <v>0</v>
      </c>
      <c r="I2548" s="29">
        <f t="shared" si="1557"/>
        <v>0</v>
      </c>
      <c r="J2548" s="28">
        <v>6077</v>
      </c>
      <c r="K2548" s="28">
        <v>6300</v>
      </c>
      <c r="L2548" s="29">
        <f t="shared" si="1558"/>
        <v>12377</v>
      </c>
      <c r="M2548" s="29">
        <f t="shared" si="1559"/>
        <v>12377</v>
      </c>
      <c r="N2548" s="28">
        <v>28</v>
      </c>
      <c r="O2548" s="28">
        <v>0</v>
      </c>
      <c r="P2548" s="30">
        <f t="shared" si="1560"/>
        <v>28</v>
      </c>
    </row>
    <row r="2549" spans="1:16" ht="19.5" customHeight="1" x14ac:dyDescent="0.2">
      <c r="B2549" s="27" t="s">
        <v>51</v>
      </c>
      <c r="C2549" s="28">
        <v>0</v>
      </c>
      <c r="D2549" s="28">
        <v>156</v>
      </c>
      <c r="E2549" s="28">
        <f t="shared" si="1556"/>
        <v>156</v>
      </c>
      <c r="F2549" s="28">
        <v>0</v>
      </c>
      <c r="G2549" s="28">
        <v>0</v>
      </c>
      <c r="H2549" s="28">
        <v>0</v>
      </c>
      <c r="I2549" s="29">
        <f t="shared" si="1557"/>
        <v>0</v>
      </c>
      <c r="J2549" s="28">
        <v>8681</v>
      </c>
      <c r="K2549" s="28">
        <v>7512</v>
      </c>
      <c r="L2549" s="29">
        <f t="shared" si="1558"/>
        <v>16193</v>
      </c>
      <c r="M2549" s="29">
        <f t="shared" si="1559"/>
        <v>16193</v>
      </c>
      <c r="N2549" s="28">
        <v>26</v>
      </c>
      <c r="O2549" s="28">
        <v>0</v>
      </c>
      <c r="P2549" s="30">
        <f t="shared" si="1560"/>
        <v>26</v>
      </c>
    </row>
    <row r="2550" spans="1:16" ht="19.5" customHeight="1" x14ac:dyDescent="0.2">
      <c r="B2550" s="27" t="s">
        <v>53</v>
      </c>
      <c r="C2550" s="28">
        <v>0</v>
      </c>
      <c r="D2550" s="28">
        <v>140</v>
      </c>
      <c r="E2550" s="28">
        <f t="shared" si="1556"/>
        <v>140</v>
      </c>
      <c r="F2550" s="28">
        <v>0</v>
      </c>
      <c r="G2550" s="28">
        <v>0</v>
      </c>
      <c r="H2550" s="28">
        <v>0</v>
      </c>
      <c r="I2550" s="29">
        <f t="shared" si="1557"/>
        <v>0</v>
      </c>
      <c r="J2550" s="28">
        <v>6400</v>
      </c>
      <c r="K2550" s="28">
        <v>5919</v>
      </c>
      <c r="L2550" s="29">
        <f t="shared" si="1558"/>
        <v>12319</v>
      </c>
      <c r="M2550" s="29">
        <f t="shared" si="1559"/>
        <v>12319</v>
      </c>
      <c r="N2550" s="28">
        <v>25</v>
      </c>
      <c r="O2550" s="28">
        <v>0</v>
      </c>
      <c r="P2550" s="30">
        <f t="shared" si="1560"/>
        <v>25</v>
      </c>
    </row>
    <row r="2551" spans="1:16" ht="19.5" customHeight="1" x14ac:dyDescent="0.2">
      <c r="B2551" s="27" t="s">
        <v>58</v>
      </c>
      <c r="C2551" s="28">
        <v>0</v>
      </c>
      <c r="D2551" s="28">
        <v>154</v>
      </c>
      <c r="E2551" s="28">
        <f t="shared" si="1556"/>
        <v>154</v>
      </c>
      <c r="F2551" s="28">
        <v>0</v>
      </c>
      <c r="G2551" s="28">
        <v>0</v>
      </c>
      <c r="H2551" s="28">
        <v>0</v>
      </c>
      <c r="I2551" s="29">
        <f t="shared" si="1557"/>
        <v>0</v>
      </c>
      <c r="J2551" s="28">
        <v>9587</v>
      </c>
      <c r="K2551" s="28">
        <v>9315</v>
      </c>
      <c r="L2551" s="29">
        <f t="shared" si="1558"/>
        <v>18902</v>
      </c>
      <c r="M2551" s="29">
        <f t="shared" si="1559"/>
        <v>18902</v>
      </c>
      <c r="N2551" s="28">
        <v>31</v>
      </c>
      <c r="O2551" s="28">
        <v>0</v>
      </c>
      <c r="P2551" s="30">
        <f t="shared" si="1560"/>
        <v>31</v>
      </c>
    </row>
    <row r="2552" spans="1:16" ht="19.5" customHeight="1" x14ac:dyDescent="0.2">
      <c r="B2552" s="27" t="s">
        <v>4</v>
      </c>
      <c r="C2552" s="28">
        <v>0</v>
      </c>
      <c r="D2552" s="28">
        <v>162</v>
      </c>
      <c r="E2552" s="28">
        <f t="shared" si="1556"/>
        <v>162</v>
      </c>
      <c r="F2552" s="28">
        <v>0</v>
      </c>
      <c r="G2552" s="28">
        <v>0</v>
      </c>
      <c r="H2552" s="28">
        <v>0</v>
      </c>
      <c r="I2552" s="29">
        <f t="shared" si="1557"/>
        <v>0</v>
      </c>
      <c r="J2552" s="28">
        <v>12639</v>
      </c>
      <c r="K2552" s="28">
        <v>11306</v>
      </c>
      <c r="L2552" s="29">
        <f t="shared" si="1558"/>
        <v>23945</v>
      </c>
      <c r="M2552" s="29">
        <f t="shared" si="1559"/>
        <v>23945</v>
      </c>
      <c r="N2552" s="28">
        <v>34</v>
      </c>
      <c r="O2552" s="28">
        <v>0</v>
      </c>
      <c r="P2552" s="30">
        <f t="shared" si="1560"/>
        <v>34</v>
      </c>
    </row>
    <row r="2553" spans="1:16" ht="19.5" customHeight="1" x14ac:dyDescent="0.2">
      <c r="B2553" s="27" t="s">
        <v>59</v>
      </c>
      <c r="C2553" s="28">
        <v>0</v>
      </c>
      <c r="D2553" s="28">
        <v>169</v>
      </c>
      <c r="E2553" s="28">
        <f t="shared" si="1556"/>
        <v>169</v>
      </c>
      <c r="F2553" s="28">
        <v>0</v>
      </c>
      <c r="G2553" s="28">
        <v>0</v>
      </c>
      <c r="H2553" s="28">
        <v>0</v>
      </c>
      <c r="I2553" s="29">
        <f t="shared" si="1557"/>
        <v>0</v>
      </c>
      <c r="J2553" s="28">
        <v>9221</v>
      </c>
      <c r="K2553" s="28">
        <v>8182</v>
      </c>
      <c r="L2553" s="29">
        <f t="shared" si="1558"/>
        <v>17403</v>
      </c>
      <c r="M2553" s="29">
        <f t="shared" si="1559"/>
        <v>17403</v>
      </c>
      <c r="N2553" s="28">
        <v>39</v>
      </c>
      <c r="O2553" s="28">
        <v>0</v>
      </c>
      <c r="P2553" s="30">
        <f t="shared" si="1560"/>
        <v>39</v>
      </c>
    </row>
    <row r="2554" spans="1:16" ht="19.5" customHeight="1" x14ac:dyDescent="0.2">
      <c r="B2554" s="27" t="s">
        <v>25</v>
      </c>
      <c r="C2554" s="28">
        <v>0</v>
      </c>
      <c r="D2554" s="28">
        <v>194</v>
      </c>
      <c r="E2554" s="28">
        <f t="shared" si="1556"/>
        <v>194</v>
      </c>
      <c r="F2554" s="28">
        <v>0</v>
      </c>
      <c r="G2554" s="28">
        <v>0</v>
      </c>
      <c r="H2554" s="28">
        <v>0</v>
      </c>
      <c r="I2554" s="29">
        <f t="shared" si="1557"/>
        <v>0</v>
      </c>
      <c r="J2554" s="28">
        <v>8549</v>
      </c>
      <c r="K2554" s="28">
        <v>7916</v>
      </c>
      <c r="L2554" s="29">
        <f t="shared" si="1558"/>
        <v>16465</v>
      </c>
      <c r="M2554" s="29">
        <f t="shared" si="1559"/>
        <v>16465</v>
      </c>
      <c r="N2554" s="28">
        <v>34</v>
      </c>
      <c r="O2554" s="28">
        <v>0</v>
      </c>
      <c r="P2554" s="30">
        <f t="shared" si="1560"/>
        <v>34</v>
      </c>
    </row>
    <row r="2555" spans="1:16" ht="19.5" customHeight="1" x14ac:dyDescent="0.2">
      <c r="B2555" s="27" t="s">
        <v>19</v>
      </c>
      <c r="C2555" s="28">
        <v>0</v>
      </c>
      <c r="D2555" s="28">
        <v>326</v>
      </c>
      <c r="E2555" s="28">
        <f t="shared" si="1556"/>
        <v>326</v>
      </c>
      <c r="F2555" s="28">
        <v>0</v>
      </c>
      <c r="G2555" s="28">
        <v>0</v>
      </c>
      <c r="H2555" s="28">
        <v>0</v>
      </c>
      <c r="I2555" s="29">
        <f t="shared" si="1557"/>
        <v>0</v>
      </c>
      <c r="J2555" s="28">
        <v>9433</v>
      </c>
      <c r="K2555" s="28">
        <v>8834</v>
      </c>
      <c r="L2555" s="29">
        <f t="shared" si="1558"/>
        <v>18267</v>
      </c>
      <c r="M2555" s="29">
        <f t="shared" si="1559"/>
        <v>18267</v>
      </c>
      <c r="N2555" s="28">
        <v>47</v>
      </c>
      <c r="O2555" s="28">
        <v>0</v>
      </c>
      <c r="P2555" s="30">
        <f t="shared" si="1560"/>
        <v>47</v>
      </c>
    </row>
    <row r="2556" spans="1:16" ht="19.5" customHeight="1" x14ac:dyDescent="0.2">
      <c r="B2556" s="27" t="s">
        <v>66</v>
      </c>
      <c r="C2556" s="28">
        <v>0</v>
      </c>
      <c r="D2556" s="28">
        <v>190</v>
      </c>
      <c r="E2556" s="28">
        <f t="shared" si="1556"/>
        <v>190</v>
      </c>
      <c r="F2556" s="28">
        <v>0</v>
      </c>
      <c r="G2556" s="28">
        <v>0</v>
      </c>
      <c r="H2556" s="28">
        <v>0</v>
      </c>
      <c r="I2556" s="29">
        <f t="shared" si="1557"/>
        <v>0</v>
      </c>
      <c r="J2556" s="28">
        <v>7961</v>
      </c>
      <c r="K2556" s="28">
        <v>7889</v>
      </c>
      <c r="L2556" s="29">
        <f t="shared" si="1558"/>
        <v>15850</v>
      </c>
      <c r="M2556" s="29">
        <f>I2556+L2556</f>
        <v>15850</v>
      </c>
      <c r="N2556" s="28">
        <v>43</v>
      </c>
      <c r="O2556" s="28">
        <v>0</v>
      </c>
      <c r="P2556" s="30">
        <f t="shared" si="1560"/>
        <v>43</v>
      </c>
    </row>
    <row r="2557" spans="1:16" ht="19.5" customHeight="1" x14ac:dyDescent="0.2">
      <c r="B2557" s="32"/>
      <c r="C2557" s="28"/>
      <c r="D2557" s="28"/>
      <c r="E2557" s="28"/>
      <c r="F2557" s="28"/>
      <c r="G2557" s="28"/>
      <c r="H2557" s="28"/>
      <c r="I2557" s="28"/>
      <c r="J2557" s="28"/>
      <c r="K2557" s="28"/>
      <c r="L2557" s="28"/>
      <c r="M2557" s="28"/>
      <c r="N2557" s="28"/>
      <c r="O2557" s="25"/>
      <c r="P2557" s="30"/>
    </row>
    <row r="2558" spans="1:16" ht="19.5" customHeight="1" x14ac:dyDescent="0.2">
      <c r="A2558" s="4" t="s">
        <v>945</v>
      </c>
      <c r="B2558" s="32" t="s">
        <v>72</v>
      </c>
      <c r="C2558" s="28">
        <f>SUM(C2545:C2556)</f>
        <v>0</v>
      </c>
      <c r="D2558" s="28">
        <f t="shared" ref="D2558:P2558" si="1561">SUM(D2545:D2556)</f>
        <v>2123</v>
      </c>
      <c r="E2558" s="28">
        <f t="shared" si="1561"/>
        <v>2123</v>
      </c>
      <c r="F2558" s="28">
        <f t="shared" si="1561"/>
        <v>0</v>
      </c>
      <c r="G2558" s="28">
        <f t="shared" si="1561"/>
        <v>0</v>
      </c>
      <c r="H2558" s="28">
        <f t="shared" si="1561"/>
        <v>0</v>
      </c>
      <c r="I2558" s="28">
        <f t="shared" si="1561"/>
        <v>0</v>
      </c>
      <c r="J2558" s="28">
        <f t="shared" si="1561"/>
        <v>94050</v>
      </c>
      <c r="K2558" s="28">
        <f t="shared" si="1561"/>
        <v>86953</v>
      </c>
      <c r="L2558" s="28">
        <f t="shared" si="1561"/>
        <v>181003</v>
      </c>
      <c r="M2558" s="28">
        <f t="shared" si="1561"/>
        <v>181003</v>
      </c>
      <c r="N2558" s="28">
        <f t="shared" si="1561"/>
        <v>426</v>
      </c>
      <c r="O2558" s="28">
        <f t="shared" si="1561"/>
        <v>0</v>
      </c>
      <c r="P2558" s="28">
        <f t="shared" si="1561"/>
        <v>426</v>
      </c>
    </row>
    <row r="2559" spans="1:16" ht="7" customHeight="1" x14ac:dyDescent="0.2">
      <c r="B2559" s="32"/>
      <c r="C2559" s="28"/>
      <c r="D2559" s="28"/>
      <c r="E2559" s="28"/>
      <c r="F2559" s="28"/>
      <c r="G2559" s="28"/>
      <c r="H2559" s="28"/>
      <c r="I2559" s="28"/>
      <c r="J2559" s="28"/>
      <c r="K2559" s="28"/>
      <c r="L2559" s="28"/>
      <c r="M2559" s="28"/>
      <c r="N2559" s="28"/>
      <c r="O2559" s="28"/>
      <c r="P2559" s="30"/>
    </row>
    <row r="2560" spans="1:16" ht="19.5" customHeight="1" x14ac:dyDescent="0.2">
      <c r="B2560" s="33" t="s">
        <v>40</v>
      </c>
      <c r="C2560" s="34">
        <v>0</v>
      </c>
      <c r="D2560" s="34">
        <v>170</v>
      </c>
      <c r="E2560" s="35">
        <f t="shared" ref="E2560:E2562" si="1562">SUM(C2560:D2560)</f>
        <v>170</v>
      </c>
      <c r="F2560" s="34">
        <v>0</v>
      </c>
      <c r="G2560" s="34">
        <v>0</v>
      </c>
      <c r="H2560" s="34">
        <v>0</v>
      </c>
      <c r="I2560" s="36">
        <f t="shared" ref="I2560:I2562" si="1563">SUM(F2560:H2560)</f>
        <v>0</v>
      </c>
      <c r="J2560" s="37">
        <v>7837</v>
      </c>
      <c r="K2560" s="37">
        <v>6946</v>
      </c>
      <c r="L2560" s="37">
        <f>SUM(J2560:K2560)</f>
        <v>14783</v>
      </c>
      <c r="M2560" s="37">
        <f>I2560+L2560</f>
        <v>14783</v>
      </c>
      <c r="N2560" s="37">
        <v>39</v>
      </c>
      <c r="O2560" s="37">
        <v>0</v>
      </c>
      <c r="P2560" s="38">
        <f>SUM(N2560:O2560)</f>
        <v>39</v>
      </c>
    </row>
    <row r="2561" spans="1:16" ht="19.5" customHeight="1" x14ac:dyDescent="0.2">
      <c r="B2561" s="27" t="s">
        <v>46</v>
      </c>
      <c r="C2561" s="28">
        <v>0</v>
      </c>
      <c r="D2561" s="28">
        <v>164</v>
      </c>
      <c r="E2561" s="28">
        <f t="shared" si="1562"/>
        <v>164</v>
      </c>
      <c r="F2561" s="28">
        <v>0</v>
      </c>
      <c r="G2561" s="28">
        <v>0</v>
      </c>
      <c r="H2561" s="28">
        <v>0</v>
      </c>
      <c r="I2561" s="29">
        <f t="shared" si="1563"/>
        <v>0</v>
      </c>
      <c r="J2561" s="29">
        <v>7635</v>
      </c>
      <c r="K2561" s="29">
        <v>7372</v>
      </c>
      <c r="L2561" s="29">
        <f>SUM(J2561:K2561)</f>
        <v>15007</v>
      </c>
      <c r="M2561" s="29">
        <f>I2561+L2561</f>
        <v>15007</v>
      </c>
      <c r="N2561" s="29">
        <v>37</v>
      </c>
      <c r="O2561" s="31">
        <v>0</v>
      </c>
      <c r="P2561" s="30">
        <f>SUM(N2561:O2561)</f>
        <v>37</v>
      </c>
    </row>
    <row r="2562" spans="1:16" ht="19.5" customHeight="1" x14ac:dyDescent="0.2">
      <c r="B2562" s="27" t="s">
        <v>8</v>
      </c>
      <c r="C2562" s="28">
        <v>0</v>
      </c>
      <c r="D2562" s="28">
        <v>164</v>
      </c>
      <c r="E2562" s="28">
        <f t="shared" si="1562"/>
        <v>164</v>
      </c>
      <c r="F2562" s="28">
        <v>0</v>
      </c>
      <c r="G2562" s="28">
        <v>0</v>
      </c>
      <c r="H2562" s="28">
        <v>0</v>
      </c>
      <c r="I2562" s="29">
        <f t="shared" si="1563"/>
        <v>0</v>
      </c>
      <c r="J2562" s="29">
        <v>9506</v>
      </c>
      <c r="K2562" s="29">
        <v>8563</v>
      </c>
      <c r="L2562" s="29">
        <f>SUM(J2562:K2562)</f>
        <v>18069</v>
      </c>
      <c r="M2562" s="29">
        <f>I2562+L2562</f>
        <v>18069</v>
      </c>
      <c r="N2562" s="29">
        <v>32</v>
      </c>
      <c r="O2562" s="31">
        <v>0</v>
      </c>
      <c r="P2562" s="30">
        <f>SUM(N2562:O2562)</f>
        <v>32</v>
      </c>
    </row>
    <row r="2563" spans="1:16" ht="19.5" customHeight="1" x14ac:dyDescent="0.2">
      <c r="B2563" s="32"/>
      <c r="C2563" s="28"/>
      <c r="D2563" s="28"/>
      <c r="E2563" s="28"/>
      <c r="F2563" s="28"/>
      <c r="G2563" s="28"/>
      <c r="H2563" s="28"/>
      <c r="I2563" s="28"/>
      <c r="J2563" s="28"/>
      <c r="K2563" s="28"/>
      <c r="L2563" s="28"/>
      <c r="M2563" s="28"/>
      <c r="N2563" s="28"/>
      <c r="O2563" s="28"/>
      <c r="P2563" s="30"/>
    </row>
    <row r="2564" spans="1:16" ht="19.5" customHeight="1" x14ac:dyDescent="0.2">
      <c r="A2564" s="4" t="s">
        <v>946</v>
      </c>
      <c r="B2564" s="32" t="s">
        <v>74</v>
      </c>
      <c r="C2564" s="28">
        <f>SUM(C2548:C2556,C2560:C2562)</f>
        <v>0</v>
      </c>
      <c r="D2564" s="28">
        <f t="shared" ref="D2564:P2564" si="1564">SUM(D2548:D2556,D2560:D2562)</f>
        <v>2135</v>
      </c>
      <c r="E2564" s="28">
        <f t="shared" si="1564"/>
        <v>2135</v>
      </c>
      <c r="F2564" s="28">
        <f t="shared" si="1564"/>
        <v>0</v>
      </c>
      <c r="G2564" s="28">
        <f t="shared" si="1564"/>
        <v>0</v>
      </c>
      <c r="H2564" s="28">
        <f t="shared" si="1564"/>
        <v>0</v>
      </c>
      <c r="I2564" s="28">
        <f t="shared" si="1564"/>
        <v>0</v>
      </c>
      <c r="J2564" s="28">
        <f t="shared" si="1564"/>
        <v>103526</v>
      </c>
      <c r="K2564" s="28">
        <f t="shared" si="1564"/>
        <v>96054</v>
      </c>
      <c r="L2564" s="28">
        <f t="shared" si="1564"/>
        <v>199580</v>
      </c>
      <c r="M2564" s="28">
        <f t="shared" si="1564"/>
        <v>199580</v>
      </c>
      <c r="N2564" s="28">
        <f t="shared" si="1564"/>
        <v>415</v>
      </c>
      <c r="O2564" s="28">
        <f t="shared" si="1564"/>
        <v>0</v>
      </c>
      <c r="P2564" s="28">
        <f t="shared" si="1564"/>
        <v>415</v>
      </c>
    </row>
    <row r="2565" spans="1:16" ht="7" customHeight="1" x14ac:dyDescent="0.2">
      <c r="B2565" s="39"/>
      <c r="C2565" s="40"/>
      <c r="D2565" s="40"/>
      <c r="E2565" s="40"/>
      <c r="F2565" s="40"/>
      <c r="G2565" s="40"/>
      <c r="H2565" s="40"/>
      <c r="I2565" s="40"/>
      <c r="J2565" s="40"/>
      <c r="K2565" s="40"/>
      <c r="L2565" s="40"/>
      <c r="M2565" s="40"/>
      <c r="N2565" s="40"/>
      <c r="O2565" s="41"/>
      <c r="P2565" s="42"/>
    </row>
    <row r="2566" spans="1:16" ht="19.5" customHeight="1" x14ac:dyDescent="0.2">
      <c r="B2566" s="43"/>
      <c r="C2566" s="43"/>
      <c r="D2566" s="43"/>
      <c r="E2566" s="43"/>
      <c r="F2566" s="43"/>
      <c r="G2566" s="43"/>
      <c r="H2566" s="43"/>
      <c r="I2566" s="43"/>
      <c r="J2566" s="43"/>
      <c r="K2566" s="43"/>
      <c r="L2566" s="43"/>
      <c r="M2566" s="43"/>
      <c r="N2566" s="43"/>
      <c r="O2566" s="44"/>
      <c r="P2566" s="44"/>
    </row>
    <row r="2567" spans="1:16" ht="19.5" customHeight="1" x14ac:dyDescent="0.2">
      <c r="B2567" s="43"/>
      <c r="C2567" s="43"/>
      <c r="D2567" s="43"/>
      <c r="E2567" s="43"/>
      <c r="F2567" s="43"/>
      <c r="G2567" s="43"/>
      <c r="H2567" s="43"/>
      <c r="I2567" s="43"/>
      <c r="J2567" s="43"/>
      <c r="K2567" s="43"/>
      <c r="L2567" s="43"/>
      <c r="M2567" s="43"/>
      <c r="N2567" s="43"/>
      <c r="O2567" s="44"/>
      <c r="P2567" s="44"/>
    </row>
    <row r="2568" spans="1:16" ht="19.5" customHeight="1" x14ac:dyDescent="0.2">
      <c r="B2568" s="10" t="s">
        <v>11</v>
      </c>
      <c r="C2568" s="11"/>
      <c r="D2568" s="12"/>
      <c r="E2568" s="12"/>
      <c r="F2568" s="12" t="s">
        <v>85</v>
      </c>
      <c r="G2568" s="12"/>
      <c r="H2568" s="12"/>
      <c r="I2568" s="12"/>
      <c r="J2568" s="11"/>
      <c r="K2568" s="12"/>
      <c r="L2568" s="12"/>
      <c r="M2568" s="12" t="s">
        <v>77</v>
      </c>
      <c r="N2568" s="12"/>
      <c r="O2568" s="45"/>
      <c r="P2568" s="46"/>
    </row>
    <row r="2569" spans="1:16" ht="19.5" customHeight="1" x14ac:dyDescent="0.2">
      <c r="B2569" s="47"/>
      <c r="C2569" s="14"/>
      <c r="D2569" s="16" t="s">
        <v>31</v>
      </c>
      <c r="E2569" s="16"/>
      <c r="F2569" s="14"/>
      <c r="G2569" s="16" t="s">
        <v>26</v>
      </c>
      <c r="H2569" s="16"/>
      <c r="I2569" s="14" t="s">
        <v>69</v>
      </c>
      <c r="J2569" s="14"/>
      <c r="K2569" s="16" t="s">
        <v>31</v>
      </c>
      <c r="L2569" s="16"/>
      <c r="M2569" s="14"/>
      <c r="N2569" s="16" t="s">
        <v>26</v>
      </c>
      <c r="O2569" s="48"/>
      <c r="P2569" s="49" t="s">
        <v>14</v>
      </c>
    </row>
    <row r="2570" spans="1:16" ht="19.5" customHeight="1" x14ac:dyDescent="0.2">
      <c r="B2570" s="50" t="s">
        <v>35</v>
      </c>
      <c r="C2570" s="14" t="s">
        <v>76</v>
      </c>
      <c r="D2570" s="14" t="s">
        <v>60</v>
      </c>
      <c r="E2570" s="14" t="s">
        <v>38</v>
      </c>
      <c r="F2570" s="14" t="s">
        <v>76</v>
      </c>
      <c r="G2570" s="14" t="s">
        <v>60</v>
      </c>
      <c r="H2570" s="14" t="s">
        <v>38</v>
      </c>
      <c r="I2570" s="17"/>
      <c r="J2570" s="14" t="s">
        <v>76</v>
      </c>
      <c r="K2570" s="14" t="s">
        <v>60</v>
      </c>
      <c r="L2570" s="14" t="s">
        <v>38</v>
      </c>
      <c r="M2570" s="14" t="s">
        <v>76</v>
      </c>
      <c r="N2570" s="14" t="s">
        <v>60</v>
      </c>
      <c r="O2570" s="51" t="s">
        <v>38</v>
      </c>
      <c r="P2570" s="52"/>
    </row>
    <row r="2571" spans="1:16" ht="7" customHeight="1" x14ac:dyDescent="0.2">
      <c r="B2571" s="53"/>
      <c r="C2571" s="14"/>
      <c r="D2571" s="14"/>
      <c r="E2571" s="14"/>
      <c r="F2571" s="14"/>
      <c r="G2571" s="14"/>
      <c r="H2571" s="14"/>
      <c r="I2571" s="14"/>
      <c r="J2571" s="14"/>
      <c r="K2571" s="14"/>
      <c r="L2571" s="14"/>
      <c r="M2571" s="14"/>
      <c r="N2571" s="14"/>
      <c r="O2571" s="51"/>
      <c r="P2571" s="49"/>
    </row>
    <row r="2572" spans="1:16" ht="19.5" customHeight="1" x14ac:dyDescent="0.2">
      <c r="B2572" s="27" t="s">
        <v>40</v>
      </c>
      <c r="C2572" s="28">
        <v>0</v>
      </c>
      <c r="D2572" s="28">
        <v>0</v>
      </c>
      <c r="E2572" s="28">
        <f>SUM(C2572:D2572)</f>
        <v>0</v>
      </c>
      <c r="F2572" s="28">
        <v>38</v>
      </c>
      <c r="G2572" s="28">
        <v>14</v>
      </c>
      <c r="H2572" s="28">
        <f>SUM(F2572:G2572)</f>
        <v>52</v>
      </c>
      <c r="I2572" s="28">
        <f>E2572+H2572</f>
        <v>52</v>
      </c>
      <c r="J2572" s="28">
        <v>0</v>
      </c>
      <c r="K2572" s="28">
        <v>0</v>
      </c>
      <c r="L2572" s="28">
        <f>SUM(J2572:K2572)</f>
        <v>0</v>
      </c>
      <c r="M2572" s="28">
        <v>1000</v>
      </c>
      <c r="N2572" s="28">
        <v>3450</v>
      </c>
      <c r="O2572" s="28">
        <f>SUM(M2572:N2572)</f>
        <v>4450</v>
      </c>
      <c r="P2572" s="30">
        <f>L2572+O2572</f>
        <v>4450</v>
      </c>
    </row>
    <row r="2573" spans="1:16" ht="19.5" customHeight="1" x14ac:dyDescent="0.2">
      <c r="B2573" s="27" t="s">
        <v>46</v>
      </c>
      <c r="C2573" s="28">
        <v>0</v>
      </c>
      <c r="D2573" s="28">
        <v>0</v>
      </c>
      <c r="E2573" s="28">
        <f t="shared" ref="E2573:E2583" si="1565">SUM(C2573:D2573)</f>
        <v>0</v>
      </c>
      <c r="F2573" s="28">
        <v>26</v>
      </c>
      <c r="G2573" s="28">
        <v>15</v>
      </c>
      <c r="H2573" s="28">
        <f t="shared" ref="H2573:H2583" si="1566">SUM(F2573:G2573)</f>
        <v>41</v>
      </c>
      <c r="I2573" s="28">
        <f>E2573+H2573</f>
        <v>41</v>
      </c>
      <c r="J2573" s="28">
        <v>0</v>
      </c>
      <c r="K2573" s="28">
        <v>0</v>
      </c>
      <c r="L2573" s="28">
        <f t="shared" ref="L2573:L2583" si="1567">SUM(J2573:K2573)</f>
        <v>0</v>
      </c>
      <c r="M2573" s="28">
        <v>633</v>
      </c>
      <c r="N2573" s="25">
        <v>3158</v>
      </c>
      <c r="O2573" s="28">
        <f t="shared" ref="O2573:O2583" si="1568">SUM(M2573:N2573)</f>
        <v>3791</v>
      </c>
      <c r="P2573" s="30">
        <f t="shared" ref="P2573:P2583" si="1569">L2573+O2573</f>
        <v>3791</v>
      </c>
    </row>
    <row r="2574" spans="1:16" ht="19.5" customHeight="1" x14ac:dyDescent="0.2">
      <c r="B2574" s="27" t="s">
        <v>8</v>
      </c>
      <c r="C2574" s="28">
        <v>0</v>
      </c>
      <c r="D2574" s="28">
        <v>0</v>
      </c>
      <c r="E2574" s="28">
        <f t="shared" si="1565"/>
        <v>0</v>
      </c>
      <c r="F2574" s="28">
        <v>35</v>
      </c>
      <c r="G2574" s="28">
        <v>15</v>
      </c>
      <c r="H2574" s="28">
        <f t="shared" si="1566"/>
        <v>50</v>
      </c>
      <c r="I2574" s="28">
        <f>E2574+H2574</f>
        <v>50</v>
      </c>
      <c r="J2574" s="28">
        <v>0</v>
      </c>
      <c r="K2574" s="28">
        <v>0</v>
      </c>
      <c r="L2574" s="28">
        <f t="shared" si="1567"/>
        <v>0</v>
      </c>
      <c r="M2574" s="28">
        <v>826</v>
      </c>
      <c r="N2574" s="28">
        <v>4254</v>
      </c>
      <c r="O2574" s="28">
        <f t="shared" si="1568"/>
        <v>5080</v>
      </c>
      <c r="P2574" s="30">
        <f t="shared" si="1569"/>
        <v>5080</v>
      </c>
    </row>
    <row r="2575" spans="1:16" ht="19.5" customHeight="1" x14ac:dyDescent="0.2">
      <c r="B2575" s="27" t="s">
        <v>50</v>
      </c>
      <c r="C2575" s="28">
        <v>0</v>
      </c>
      <c r="D2575" s="28">
        <v>0</v>
      </c>
      <c r="E2575" s="28">
        <f t="shared" si="1565"/>
        <v>0</v>
      </c>
      <c r="F2575" s="28">
        <v>34</v>
      </c>
      <c r="G2575" s="28">
        <v>13</v>
      </c>
      <c r="H2575" s="28">
        <f t="shared" si="1566"/>
        <v>47</v>
      </c>
      <c r="I2575" s="28">
        <f t="shared" ref="I2575:I2583" si="1570">E2575+H2575</f>
        <v>47</v>
      </c>
      <c r="J2575" s="28">
        <v>0</v>
      </c>
      <c r="K2575" s="28">
        <v>0</v>
      </c>
      <c r="L2575" s="28">
        <f t="shared" si="1567"/>
        <v>0</v>
      </c>
      <c r="M2575" s="28">
        <v>777</v>
      </c>
      <c r="N2575" s="28">
        <v>3940</v>
      </c>
      <c r="O2575" s="28">
        <f t="shared" si="1568"/>
        <v>4717</v>
      </c>
      <c r="P2575" s="30">
        <f t="shared" si="1569"/>
        <v>4717</v>
      </c>
    </row>
    <row r="2576" spans="1:16" ht="19.5" customHeight="1" x14ac:dyDescent="0.2">
      <c r="B2576" s="27" t="s">
        <v>51</v>
      </c>
      <c r="C2576" s="28">
        <v>0</v>
      </c>
      <c r="D2576" s="28">
        <v>0</v>
      </c>
      <c r="E2576" s="28">
        <f t="shared" si="1565"/>
        <v>0</v>
      </c>
      <c r="F2576" s="28">
        <v>25</v>
      </c>
      <c r="G2576" s="28">
        <v>11</v>
      </c>
      <c r="H2576" s="28">
        <f t="shared" si="1566"/>
        <v>36</v>
      </c>
      <c r="I2576" s="28">
        <f t="shared" si="1570"/>
        <v>36</v>
      </c>
      <c r="J2576" s="28">
        <v>0</v>
      </c>
      <c r="K2576" s="28">
        <v>0</v>
      </c>
      <c r="L2576" s="28">
        <f t="shared" si="1567"/>
        <v>0</v>
      </c>
      <c r="M2576" s="28">
        <v>733</v>
      </c>
      <c r="N2576" s="28">
        <v>3545</v>
      </c>
      <c r="O2576" s="28">
        <f t="shared" si="1568"/>
        <v>4278</v>
      </c>
      <c r="P2576" s="30">
        <f t="shared" si="1569"/>
        <v>4278</v>
      </c>
    </row>
    <row r="2577" spans="1:16" ht="19.5" customHeight="1" x14ac:dyDescent="0.2">
      <c r="B2577" s="27" t="s">
        <v>53</v>
      </c>
      <c r="C2577" s="28">
        <v>0</v>
      </c>
      <c r="D2577" s="28">
        <v>0</v>
      </c>
      <c r="E2577" s="28">
        <f t="shared" si="1565"/>
        <v>0</v>
      </c>
      <c r="F2577" s="28">
        <v>33</v>
      </c>
      <c r="G2577" s="28">
        <v>12</v>
      </c>
      <c r="H2577" s="28">
        <f t="shared" si="1566"/>
        <v>45</v>
      </c>
      <c r="I2577" s="28">
        <f t="shared" si="1570"/>
        <v>45</v>
      </c>
      <c r="J2577" s="28">
        <v>0</v>
      </c>
      <c r="K2577" s="28">
        <v>0</v>
      </c>
      <c r="L2577" s="28">
        <f t="shared" si="1567"/>
        <v>0</v>
      </c>
      <c r="M2577" s="28">
        <v>788</v>
      </c>
      <c r="N2577" s="28">
        <v>3499</v>
      </c>
      <c r="O2577" s="28">
        <f t="shared" si="1568"/>
        <v>4287</v>
      </c>
      <c r="P2577" s="30">
        <f t="shared" si="1569"/>
        <v>4287</v>
      </c>
    </row>
    <row r="2578" spans="1:16" ht="19.5" customHeight="1" x14ac:dyDescent="0.2">
      <c r="B2578" s="27" t="s">
        <v>58</v>
      </c>
      <c r="C2578" s="28">
        <v>0</v>
      </c>
      <c r="D2578" s="28">
        <v>0</v>
      </c>
      <c r="E2578" s="28">
        <f t="shared" si="1565"/>
        <v>0</v>
      </c>
      <c r="F2578" s="28">
        <v>41</v>
      </c>
      <c r="G2578" s="28">
        <v>10</v>
      </c>
      <c r="H2578" s="28">
        <f t="shared" si="1566"/>
        <v>51</v>
      </c>
      <c r="I2578" s="28">
        <f t="shared" si="1570"/>
        <v>51</v>
      </c>
      <c r="J2578" s="28">
        <v>0</v>
      </c>
      <c r="K2578" s="28">
        <v>0</v>
      </c>
      <c r="L2578" s="28">
        <f t="shared" si="1567"/>
        <v>0</v>
      </c>
      <c r="M2578" s="28">
        <v>817</v>
      </c>
      <c r="N2578" s="28">
        <v>3214</v>
      </c>
      <c r="O2578" s="28">
        <f t="shared" si="1568"/>
        <v>4031</v>
      </c>
      <c r="P2578" s="30">
        <f t="shared" si="1569"/>
        <v>4031</v>
      </c>
    </row>
    <row r="2579" spans="1:16" ht="19.5" customHeight="1" x14ac:dyDescent="0.2">
      <c r="B2579" s="27" t="s">
        <v>4</v>
      </c>
      <c r="C2579" s="28">
        <v>0</v>
      </c>
      <c r="D2579" s="28">
        <v>0</v>
      </c>
      <c r="E2579" s="28">
        <f t="shared" si="1565"/>
        <v>0</v>
      </c>
      <c r="F2579" s="28">
        <v>41</v>
      </c>
      <c r="G2579" s="28">
        <v>12</v>
      </c>
      <c r="H2579" s="28">
        <f t="shared" si="1566"/>
        <v>53</v>
      </c>
      <c r="I2579" s="28">
        <f t="shared" si="1570"/>
        <v>53</v>
      </c>
      <c r="J2579" s="28">
        <v>0</v>
      </c>
      <c r="K2579" s="28">
        <v>0</v>
      </c>
      <c r="L2579" s="28">
        <f t="shared" si="1567"/>
        <v>0</v>
      </c>
      <c r="M2579" s="28">
        <v>812</v>
      </c>
      <c r="N2579" s="28">
        <v>2920</v>
      </c>
      <c r="O2579" s="28">
        <f t="shared" si="1568"/>
        <v>3732</v>
      </c>
      <c r="P2579" s="30">
        <f t="shared" si="1569"/>
        <v>3732</v>
      </c>
    </row>
    <row r="2580" spans="1:16" ht="19.5" customHeight="1" x14ac:dyDescent="0.2">
      <c r="B2580" s="27" t="s">
        <v>59</v>
      </c>
      <c r="C2580" s="28">
        <v>0</v>
      </c>
      <c r="D2580" s="28">
        <v>0</v>
      </c>
      <c r="E2580" s="28">
        <f t="shared" si="1565"/>
        <v>0</v>
      </c>
      <c r="F2580" s="28">
        <v>35</v>
      </c>
      <c r="G2580" s="28">
        <v>14</v>
      </c>
      <c r="H2580" s="28">
        <f t="shared" si="1566"/>
        <v>49</v>
      </c>
      <c r="I2580" s="28">
        <f t="shared" si="1570"/>
        <v>49</v>
      </c>
      <c r="J2580" s="28">
        <v>0</v>
      </c>
      <c r="K2580" s="28">
        <v>0</v>
      </c>
      <c r="L2580" s="28">
        <f t="shared" si="1567"/>
        <v>0</v>
      </c>
      <c r="M2580" s="28">
        <v>867</v>
      </c>
      <c r="N2580" s="28">
        <v>3027</v>
      </c>
      <c r="O2580" s="28">
        <f t="shared" si="1568"/>
        <v>3894</v>
      </c>
      <c r="P2580" s="30">
        <f t="shared" si="1569"/>
        <v>3894</v>
      </c>
    </row>
    <row r="2581" spans="1:16" ht="19.5" customHeight="1" x14ac:dyDescent="0.2">
      <c r="B2581" s="27" t="s">
        <v>25</v>
      </c>
      <c r="C2581" s="28">
        <v>0</v>
      </c>
      <c r="D2581" s="28">
        <v>0</v>
      </c>
      <c r="E2581" s="28">
        <f t="shared" si="1565"/>
        <v>0</v>
      </c>
      <c r="F2581" s="28">
        <v>37</v>
      </c>
      <c r="G2581" s="28">
        <v>11</v>
      </c>
      <c r="H2581" s="28">
        <f t="shared" si="1566"/>
        <v>48</v>
      </c>
      <c r="I2581" s="28">
        <f t="shared" si="1570"/>
        <v>48</v>
      </c>
      <c r="J2581" s="28">
        <v>0</v>
      </c>
      <c r="K2581" s="28">
        <v>0</v>
      </c>
      <c r="L2581" s="28">
        <f t="shared" si="1567"/>
        <v>0</v>
      </c>
      <c r="M2581" s="28">
        <v>886</v>
      </c>
      <c r="N2581" s="28">
        <v>4050</v>
      </c>
      <c r="O2581" s="28">
        <f t="shared" si="1568"/>
        <v>4936</v>
      </c>
      <c r="P2581" s="30">
        <f t="shared" si="1569"/>
        <v>4936</v>
      </c>
    </row>
    <row r="2582" spans="1:16" ht="19.5" customHeight="1" x14ac:dyDescent="0.2">
      <c r="B2582" s="27" t="s">
        <v>19</v>
      </c>
      <c r="C2582" s="28">
        <v>0</v>
      </c>
      <c r="D2582" s="28">
        <v>0</v>
      </c>
      <c r="E2582" s="28">
        <f t="shared" si="1565"/>
        <v>0</v>
      </c>
      <c r="F2582" s="28">
        <v>42</v>
      </c>
      <c r="G2582" s="28">
        <v>17</v>
      </c>
      <c r="H2582" s="28">
        <f t="shared" si="1566"/>
        <v>59</v>
      </c>
      <c r="I2582" s="28">
        <f t="shared" si="1570"/>
        <v>59</v>
      </c>
      <c r="J2582" s="28">
        <v>0</v>
      </c>
      <c r="K2582" s="28">
        <v>0</v>
      </c>
      <c r="L2582" s="28">
        <f t="shared" si="1567"/>
        <v>0</v>
      </c>
      <c r="M2582" s="28">
        <v>807</v>
      </c>
      <c r="N2582" s="28">
        <v>3195</v>
      </c>
      <c r="O2582" s="28">
        <f t="shared" si="1568"/>
        <v>4002</v>
      </c>
      <c r="P2582" s="30">
        <f t="shared" si="1569"/>
        <v>4002</v>
      </c>
    </row>
    <row r="2583" spans="1:16" ht="19.5" customHeight="1" x14ac:dyDescent="0.2">
      <c r="B2583" s="27" t="s">
        <v>66</v>
      </c>
      <c r="C2583" s="28">
        <v>0</v>
      </c>
      <c r="D2583" s="28">
        <v>0</v>
      </c>
      <c r="E2583" s="28">
        <f t="shared" si="1565"/>
        <v>0</v>
      </c>
      <c r="F2583" s="28">
        <v>68</v>
      </c>
      <c r="G2583" s="28">
        <v>27</v>
      </c>
      <c r="H2583" s="28">
        <f t="shared" si="1566"/>
        <v>95</v>
      </c>
      <c r="I2583" s="28">
        <f t="shared" si="1570"/>
        <v>95</v>
      </c>
      <c r="J2583" s="28">
        <v>0</v>
      </c>
      <c r="K2583" s="28">
        <v>0</v>
      </c>
      <c r="L2583" s="28">
        <f t="shared" si="1567"/>
        <v>0</v>
      </c>
      <c r="M2583" s="28">
        <v>1075</v>
      </c>
      <c r="N2583" s="28">
        <v>3659</v>
      </c>
      <c r="O2583" s="28">
        <f t="shared" si="1568"/>
        <v>4734</v>
      </c>
      <c r="P2583" s="30">
        <f t="shared" si="1569"/>
        <v>4734</v>
      </c>
    </row>
    <row r="2584" spans="1:16" ht="19.5" customHeight="1" x14ac:dyDescent="0.2">
      <c r="B2584" s="32"/>
      <c r="C2584" s="28"/>
      <c r="D2584" s="28"/>
      <c r="E2584" s="28"/>
      <c r="F2584" s="28"/>
      <c r="G2584" s="28"/>
      <c r="H2584" s="28"/>
      <c r="I2584" s="28"/>
      <c r="J2584" s="28"/>
      <c r="K2584" s="28"/>
      <c r="L2584" s="28"/>
      <c r="M2584" s="28"/>
      <c r="N2584" s="28"/>
      <c r="O2584" s="28"/>
      <c r="P2584" s="30"/>
    </row>
    <row r="2585" spans="1:16" ht="19.5" customHeight="1" x14ac:dyDescent="0.2">
      <c r="A2585" s="4" t="s">
        <v>947</v>
      </c>
      <c r="B2585" s="32" t="s">
        <v>72</v>
      </c>
      <c r="C2585" s="28">
        <f>SUM(C2572:C2583)</f>
        <v>0</v>
      </c>
      <c r="D2585" s="28">
        <f t="shared" ref="D2585:P2585" si="1571">SUM(D2572:D2583)</f>
        <v>0</v>
      </c>
      <c r="E2585" s="28">
        <f t="shared" si="1571"/>
        <v>0</v>
      </c>
      <c r="F2585" s="28">
        <f t="shared" si="1571"/>
        <v>455</v>
      </c>
      <c r="G2585" s="28">
        <f t="shared" si="1571"/>
        <v>171</v>
      </c>
      <c r="H2585" s="28">
        <f t="shared" si="1571"/>
        <v>626</v>
      </c>
      <c r="I2585" s="28">
        <f t="shared" si="1571"/>
        <v>626</v>
      </c>
      <c r="J2585" s="28">
        <f t="shared" si="1571"/>
        <v>0</v>
      </c>
      <c r="K2585" s="28">
        <f t="shared" si="1571"/>
        <v>0</v>
      </c>
      <c r="L2585" s="28">
        <f t="shared" si="1571"/>
        <v>0</v>
      </c>
      <c r="M2585" s="28">
        <f t="shared" si="1571"/>
        <v>10021</v>
      </c>
      <c r="N2585" s="28">
        <f t="shared" si="1571"/>
        <v>41911</v>
      </c>
      <c r="O2585" s="28">
        <f t="shared" si="1571"/>
        <v>51932</v>
      </c>
      <c r="P2585" s="28">
        <f t="shared" si="1571"/>
        <v>51932</v>
      </c>
    </row>
    <row r="2586" spans="1:16" ht="7" customHeight="1" x14ac:dyDescent="0.2">
      <c r="B2586" s="32"/>
      <c r="C2586" s="28"/>
      <c r="D2586" s="28"/>
      <c r="E2586" s="28"/>
      <c r="F2586" s="28"/>
      <c r="G2586" s="28"/>
      <c r="H2586" s="28"/>
      <c r="I2586" s="28"/>
      <c r="J2586" s="28"/>
      <c r="K2586" s="28"/>
      <c r="L2586" s="28"/>
      <c r="M2586" s="28"/>
      <c r="N2586" s="28"/>
      <c r="O2586" s="28"/>
      <c r="P2586" s="30"/>
    </row>
    <row r="2587" spans="1:16" ht="19.5" customHeight="1" x14ac:dyDescent="0.2">
      <c r="B2587" s="33" t="s">
        <v>40</v>
      </c>
      <c r="C2587" s="34">
        <v>0</v>
      </c>
      <c r="D2587" s="34">
        <v>0</v>
      </c>
      <c r="E2587" s="34">
        <f t="shared" ref="E2587:E2589" si="1572">SUM(C2587:D2587)</f>
        <v>0</v>
      </c>
      <c r="F2587" s="34">
        <v>37</v>
      </c>
      <c r="G2587" s="34">
        <v>12</v>
      </c>
      <c r="H2587" s="34">
        <f t="shared" ref="H2587:H2589" si="1573">SUM(F2587:G2587)</f>
        <v>49</v>
      </c>
      <c r="I2587" s="34">
        <f t="shared" ref="I2587:I2589" si="1574">E2587+H2587</f>
        <v>49</v>
      </c>
      <c r="J2587" s="34">
        <v>0</v>
      </c>
      <c r="K2587" s="34">
        <v>0</v>
      </c>
      <c r="L2587" s="34">
        <f t="shared" ref="L2587:L2589" si="1575">SUM(J2587:K2587)</f>
        <v>0</v>
      </c>
      <c r="M2587" s="34">
        <v>936</v>
      </c>
      <c r="N2587" s="34">
        <v>3179</v>
      </c>
      <c r="O2587" s="34">
        <f t="shared" ref="O2587:O2589" si="1576">SUM(M2587:N2587)</f>
        <v>4115</v>
      </c>
      <c r="P2587" s="38">
        <f t="shared" ref="P2587:P2589" si="1577">L2587+O2587</f>
        <v>4115</v>
      </c>
    </row>
    <row r="2588" spans="1:16" ht="19.5" customHeight="1" x14ac:dyDescent="0.2">
      <c r="B2588" s="27" t="s">
        <v>46</v>
      </c>
      <c r="C2588" s="28">
        <v>0</v>
      </c>
      <c r="D2588" s="28">
        <v>0</v>
      </c>
      <c r="E2588" s="28">
        <f t="shared" si="1572"/>
        <v>0</v>
      </c>
      <c r="F2588" s="28">
        <v>34</v>
      </c>
      <c r="G2588" s="28">
        <v>13</v>
      </c>
      <c r="H2588" s="28">
        <f t="shared" si="1573"/>
        <v>47</v>
      </c>
      <c r="I2588" s="28">
        <f t="shared" si="1574"/>
        <v>47</v>
      </c>
      <c r="J2588" s="28">
        <v>0</v>
      </c>
      <c r="K2588" s="28">
        <v>0</v>
      </c>
      <c r="L2588" s="28">
        <f t="shared" si="1575"/>
        <v>0</v>
      </c>
      <c r="M2588" s="28">
        <v>864</v>
      </c>
      <c r="N2588" s="25">
        <v>3070</v>
      </c>
      <c r="O2588" s="28">
        <f t="shared" si="1576"/>
        <v>3934</v>
      </c>
      <c r="P2588" s="30">
        <f t="shared" si="1577"/>
        <v>3934</v>
      </c>
    </row>
    <row r="2589" spans="1:16" ht="19.5" customHeight="1" x14ac:dyDescent="0.2">
      <c r="B2589" s="27" t="s">
        <v>8</v>
      </c>
      <c r="C2589" s="28">
        <v>0</v>
      </c>
      <c r="D2589" s="28">
        <v>0</v>
      </c>
      <c r="E2589" s="28">
        <f t="shared" si="1572"/>
        <v>0</v>
      </c>
      <c r="F2589" s="28">
        <v>41</v>
      </c>
      <c r="G2589" s="28">
        <v>12</v>
      </c>
      <c r="H2589" s="28">
        <f t="shared" si="1573"/>
        <v>53</v>
      </c>
      <c r="I2589" s="28">
        <f t="shared" si="1574"/>
        <v>53</v>
      </c>
      <c r="J2589" s="28">
        <v>0</v>
      </c>
      <c r="K2589" s="28">
        <v>0</v>
      </c>
      <c r="L2589" s="28">
        <f t="shared" si="1575"/>
        <v>0</v>
      </c>
      <c r="M2589" s="28">
        <v>956</v>
      </c>
      <c r="N2589" s="28">
        <v>3448</v>
      </c>
      <c r="O2589" s="28">
        <f t="shared" si="1576"/>
        <v>4404</v>
      </c>
      <c r="P2589" s="30">
        <f t="shared" si="1577"/>
        <v>4404</v>
      </c>
    </row>
    <row r="2590" spans="1:16" ht="19.5" customHeight="1" x14ac:dyDescent="0.2">
      <c r="B2590" s="32"/>
      <c r="C2590" s="28"/>
      <c r="D2590" s="28"/>
      <c r="E2590" s="28"/>
      <c r="F2590" s="28"/>
      <c r="G2590" s="28"/>
      <c r="H2590" s="28"/>
      <c r="I2590" s="28"/>
      <c r="J2590" s="28"/>
      <c r="K2590" s="28"/>
      <c r="L2590" s="28"/>
      <c r="M2590" s="28"/>
      <c r="N2590" s="28"/>
      <c r="O2590" s="28"/>
      <c r="P2590" s="30"/>
    </row>
    <row r="2591" spans="1:16" ht="19.5" customHeight="1" x14ac:dyDescent="0.2">
      <c r="A2591" s="4" t="s">
        <v>948</v>
      </c>
      <c r="B2591" s="32" t="s">
        <v>74</v>
      </c>
      <c r="C2591" s="28">
        <f>SUM(C2575:C2583,C2587:C2589)</f>
        <v>0</v>
      </c>
      <c r="D2591" s="28">
        <f t="shared" ref="D2591:P2591" si="1578">SUM(D2575:D2583,D2587:D2589)</f>
        <v>0</v>
      </c>
      <c r="E2591" s="28">
        <f t="shared" si="1578"/>
        <v>0</v>
      </c>
      <c r="F2591" s="28">
        <f t="shared" si="1578"/>
        <v>468</v>
      </c>
      <c r="G2591" s="28">
        <f t="shared" si="1578"/>
        <v>164</v>
      </c>
      <c r="H2591" s="28">
        <f t="shared" si="1578"/>
        <v>632</v>
      </c>
      <c r="I2591" s="28">
        <f t="shared" si="1578"/>
        <v>632</v>
      </c>
      <c r="J2591" s="28">
        <f t="shared" si="1578"/>
        <v>0</v>
      </c>
      <c r="K2591" s="28">
        <f t="shared" si="1578"/>
        <v>0</v>
      </c>
      <c r="L2591" s="28">
        <f t="shared" si="1578"/>
        <v>0</v>
      </c>
      <c r="M2591" s="28">
        <f t="shared" si="1578"/>
        <v>10318</v>
      </c>
      <c r="N2591" s="28">
        <f t="shared" si="1578"/>
        <v>40746</v>
      </c>
      <c r="O2591" s="28">
        <f t="shared" si="1578"/>
        <v>51064</v>
      </c>
      <c r="P2591" s="28">
        <f t="shared" si="1578"/>
        <v>51064</v>
      </c>
    </row>
    <row r="2592" spans="1:16" ht="7" customHeight="1" x14ac:dyDescent="0.2">
      <c r="B2592" s="39"/>
      <c r="C2592" s="40"/>
      <c r="D2592" s="40"/>
      <c r="E2592" s="40"/>
      <c r="F2592" s="40"/>
      <c r="G2592" s="40"/>
      <c r="H2592" s="40"/>
      <c r="I2592" s="40"/>
      <c r="J2592" s="40"/>
      <c r="K2592" s="40"/>
      <c r="L2592" s="40"/>
      <c r="M2592" s="40"/>
      <c r="N2592" s="40"/>
      <c r="O2592" s="40"/>
      <c r="P2592" s="54"/>
    </row>
    <row r="2593" spans="2:16" ht="19.5" customHeight="1" x14ac:dyDescent="0.2">
      <c r="B2593" s="81" t="str">
        <f>B2539</f>
        <v>令　和　４　年　空　港　管　理　状　況　調　書</v>
      </c>
      <c r="C2593" s="81"/>
      <c r="D2593" s="81"/>
      <c r="E2593" s="81"/>
      <c r="F2593" s="81"/>
      <c r="G2593" s="81"/>
      <c r="H2593" s="81"/>
      <c r="I2593" s="81"/>
      <c r="J2593" s="81"/>
      <c r="K2593" s="81"/>
      <c r="L2593" s="81"/>
      <c r="M2593" s="81"/>
      <c r="N2593" s="81"/>
      <c r="O2593" s="81"/>
      <c r="P2593" s="81"/>
    </row>
    <row r="2594" spans="2:16" ht="19.5" customHeight="1" x14ac:dyDescent="0.2">
      <c r="B2594" s="6" t="s">
        <v>2</v>
      </c>
      <c r="C2594" s="6" t="s">
        <v>431</v>
      </c>
      <c r="D2594" s="43"/>
      <c r="E2594" s="43"/>
      <c r="F2594" s="43"/>
      <c r="G2594" s="43"/>
      <c r="H2594" s="43"/>
      <c r="I2594" s="43"/>
      <c r="J2594" s="43"/>
      <c r="K2594" s="43"/>
      <c r="L2594" s="43"/>
      <c r="M2594" s="43"/>
      <c r="N2594" s="43"/>
      <c r="O2594" s="44"/>
      <c r="P2594" s="44"/>
    </row>
    <row r="2595" spans="2:16" ht="19.5" customHeight="1" x14ac:dyDescent="0.2">
      <c r="B2595" s="10" t="s">
        <v>11</v>
      </c>
      <c r="C2595" s="11"/>
      <c r="D2595" s="12" t="s">
        <v>17</v>
      </c>
      <c r="E2595" s="12"/>
      <c r="F2595" s="82" t="s">
        <v>83</v>
      </c>
      <c r="G2595" s="83"/>
      <c r="H2595" s="83"/>
      <c r="I2595" s="83"/>
      <c r="J2595" s="83"/>
      <c r="K2595" s="83"/>
      <c r="L2595" s="83"/>
      <c r="M2595" s="84"/>
      <c r="N2595" s="82" t="s">
        <v>701</v>
      </c>
      <c r="O2595" s="83"/>
      <c r="P2595" s="85"/>
    </row>
    <row r="2596" spans="2:16" ht="19.5" customHeight="1" x14ac:dyDescent="0.2">
      <c r="B2596" s="13"/>
      <c r="C2596" s="14" t="s">
        <v>23</v>
      </c>
      <c r="D2596" s="14" t="s">
        <v>5</v>
      </c>
      <c r="E2596" s="14" t="s">
        <v>30</v>
      </c>
      <c r="F2596" s="14"/>
      <c r="G2596" s="15" t="s">
        <v>31</v>
      </c>
      <c r="H2596" s="15"/>
      <c r="I2596" s="16"/>
      <c r="J2596" s="14"/>
      <c r="K2596" s="16" t="s">
        <v>26</v>
      </c>
      <c r="L2596" s="16"/>
      <c r="M2596" s="14" t="s">
        <v>14</v>
      </c>
      <c r="N2596" s="17" t="s">
        <v>393</v>
      </c>
      <c r="O2596" s="18" t="s">
        <v>67</v>
      </c>
      <c r="P2596" s="19" t="s">
        <v>69</v>
      </c>
    </row>
    <row r="2597" spans="2:16" ht="19.5" customHeight="1" x14ac:dyDescent="0.2">
      <c r="B2597" s="13" t="s">
        <v>35</v>
      </c>
      <c r="C2597" s="17"/>
      <c r="D2597" s="17"/>
      <c r="E2597" s="17"/>
      <c r="F2597" s="14" t="s">
        <v>36</v>
      </c>
      <c r="G2597" s="14" t="s">
        <v>41</v>
      </c>
      <c r="H2597" s="14" t="s">
        <v>44</v>
      </c>
      <c r="I2597" s="14" t="s">
        <v>38</v>
      </c>
      <c r="J2597" s="14" t="s">
        <v>36</v>
      </c>
      <c r="K2597" s="14" t="s">
        <v>41</v>
      </c>
      <c r="L2597" s="14" t="s">
        <v>38</v>
      </c>
      <c r="M2597" s="17"/>
      <c r="N2597" s="20"/>
      <c r="O2597" s="21"/>
      <c r="P2597" s="22"/>
    </row>
    <row r="2598" spans="2:16" ht="7" customHeight="1" x14ac:dyDescent="0.2">
      <c r="B2598" s="23"/>
      <c r="C2598" s="14"/>
      <c r="D2598" s="14"/>
      <c r="E2598" s="14"/>
      <c r="F2598" s="14"/>
      <c r="G2598" s="14"/>
      <c r="H2598" s="14"/>
      <c r="I2598" s="14"/>
      <c r="J2598" s="14"/>
      <c r="K2598" s="14"/>
      <c r="L2598" s="14"/>
      <c r="M2598" s="14"/>
      <c r="N2598" s="24"/>
      <c r="O2598" s="25"/>
      <c r="P2598" s="26"/>
    </row>
    <row r="2599" spans="2:16" ht="19.5" customHeight="1" x14ac:dyDescent="0.2">
      <c r="B2599" s="27" t="s">
        <v>40</v>
      </c>
      <c r="C2599" s="28">
        <v>0</v>
      </c>
      <c r="D2599" s="28">
        <v>2</v>
      </c>
      <c r="E2599" s="28">
        <f>SUM(C2599:D2599)</f>
        <v>2</v>
      </c>
      <c r="F2599" s="28">
        <v>0</v>
      </c>
      <c r="G2599" s="28">
        <v>0</v>
      </c>
      <c r="H2599" s="28">
        <v>0</v>
      </c>
      <c r="I2599" s="29">
        <f>SUM(F2599:H2599)</f>
        <v>0</v>
      </c>
      <c r="J2599" s="29">
        <v>0</v>
      </c>
      <c r="K2599" s="29">
        <v>0</v>
      </c>
      <c r="L2599" s="29">
        <f>SUM(J2599:K2599)</f>
        <v>0</v>
      </c>
      <c r="M2599" s="29">
        <f>I2599+L2599</f>
        <v>0</v>
      </c>
      <c r="N2599" s="29">
        <v>0</v>
      </c>
      <c r="O2599" s="29">
        <v>0</v>
      </c>
      <c r="P2599" s="30">
        <f>SUM(N2599:O2599)</f>
        <v>0</v>
      </c>
    </row>
    <row r="2600" spans="2:16" ht="19.5" customHeight="1" x14ac:dyDescent="0.2">
      <c r="B2600" s="27" t="s">
        <v>46</v>
      </c>
      <c r="C2600" s="28">
        <v>0</v>
      </c>
      <c r="D2600" s="28">
        <v>1</v>
      </c>
      <c r="E2600" s="28">
        <f t="shared" ref="E2600:E2610" si="1579">SUM(C2600:D2600)</f>
        <v>1</v>
      </c>
      <c r="F2600" s="28">
        <v>0</v>
      </c>
      <c r="G2600" s="28">
        <v>0</v>
      </c>
      <c r="H2600" s="28">
        <v>0</v>
      </c>
      <c r="I2600" s="29">
        <f t="shared" ref="I2600:I2610" si="1580">SUM(F2600:H2600)</f>
        <v>0</v>
      </c>
      <c r="J2600" s="29">
        <v>0</v>
      </c>
      <c r="K2600" s="29">
        <v>0</v>
      </c>
      <c r="L2600" s="29">
        <f t="shared" ref="L2600:L2610" si="1581">SUM(J2600:K2600)</f>
        <v>0</v>
      </c>
      <c r="M2600" s="29">
        <f t="shared" ref="M2600:M2609" si="1582">I2600+L2600</f>
        <v>0</v>
      </c>
      <c r="N2600" s="29">
        <v>0</v>
      </c>
      <c r="O2600" s="31">
        <v>0</v>
      </c>
      <c r="P2600" s="30">
        <f t="shared" ref="P2600:P2610" si="1583">SUM(N2600:O2600)</f>
        <v>0</v>
      </c>
    </row>
    <row r="2601" spans="2:16" ht="19.5" customHeight="1" x14ac:dyDescent="0.2">
      <c r="B2601" s="27" t="s">
        <v>8</v>
      </c>
      <c r="C2601" s="28">
        <v>0</v>
      </c>
      <c r="D2601" s="28">
        <v>7</v>
      </c>
      <c r="E2601" s="28">
        <f t="shared" si="1579"/>
        <v>7</v>
      </c>
      <c r="F2601" s="28">
        <v>0</v>
      </c>
      <c r="G2601" s="28">
        <v>0</v>
      </c>
      <c r="H2601" s="28">
        <v>0</v>
      </c>
      <c r="I2601" s="29">
        <f t="shared" si="1580"/>
        <v>0</v>
      </c>
      <c r="J2601" s="29">
        <v>0</v>
      </c>
      <c r="K2601" s="29">
        <v>0</v>
      </c>
      <c r="L2601" s="29">
        <f t="shared" si="1581"/>
        <v>0</v>
      </c>
      <c r="M2601" s="29">
        <f t="shared" si="1582"/>
        <v>0</v>
      </c>
      <c r="N2601" s="29">
        <v>0</v>
      </c>
      <c r="O2601" s="29">
        <v>0</v>
      </c>
      <c r="P2601" s="30">
        <f t="shared" si="1583"/>
        <v>0</v>
      </c>
    </row>
    <row r="2602" spans="2:16" ht="19.5" customHeight="1" x14ac:dyDescent="0.2">
      <c r="B2602" s="27" t="s">
        <v>50</v>
      </c>
      <c r="C2602" s="28">
        <v>0</v>
      </c>
      <c r="D2602" s="28">
        <v>25</v>
      </c>
      <c r="E2602" s="28">
        <f t="shared" si="1579"/>
        <v>25</v>
      </c>
      <c r="F2602" s="28">
        <v>0</v>
      </c>
      <c r="G2602" s="28">
        <v>0</v>
      </c>
      <c r="H2602" s="28">
        <v>0</v>
      </c>
      <c r="I2602" s="29">
        <f t="shared" si="1580"/>
        <v>0</v>
      </c>
      <c r="J2602" s="28">
        <v>0</v>
      </c>
      <c r="K2602" s="28">
        <v>0</v>
      </c>
      <c r="L2602" s="29">
        <f t="shared" si="1581"/>
        <v>0</v>
      </c>
      <c r="M2602" s="29">
        <f t="shared" si="1582"/>
        <v>0</v>
      </c>
      <c r="N2602" s="28">
        <v>0</v>
      </c>
      <c r="O2602" s="28">
        <v>0</v>
      </c>
      <c r="P2602" s="30">
        <f t="shared" si="1583"/>
        <v>0</v>
      </c>
    </row>
    <row r="2603" spans="2:16" ht="19.5" customHeight="1" x14ac:dyDescent="0.2">
      <c r="B2603" s="27" t="s">
        <v>51</v>
      </c>
      <c r="C2603" s="28">
        <v>0</v>
      </c>
      <c r="D2603" s="28">
        <v>28</v>
      </c>
      <c r="E2603" s="28">
        <f t="shared" si="1579"/>
        <v>28</v>
      </c>
      <c r="F2603" s="28">
        <v>0</v>
      </c>
      <c r="G2603" s="28">
        <v>0</v>
      </c>
      <c r="H2603" s="28">
        <v>0</v>
      </c>
      <c r="I2603" s="29">
        <f t="shared" si="1580"/>
        <v>0</v>
      </c>
      <c r="J2603" s="28">
        <v>0</v>
      </c>
      <c r="K2603" s="28">
        <v>0</v>
      </c>
      <c r="L2603" s="29">
        <f t="shared" si="1581"/>
        <v>0</v>
      </c>
      <c r="M2603" s="29">
        <f t="shared" si="1582"/>
        <v>0</v>
      </c>
      <c r="N2603" s="28">
        <v>0</v>
      </c>
      <c r="O2603" s="28">
        <v>0</v>
      </c>
      <c r="P2603" s="30">
        <f t="shared" si="1583"/>
        <v>0</v>
      </c>
    </row>
    <row r="2604" spans="2:16" ht="19.5" customHeight="1" x14ac:dyDescent="0.2">
      <c r="B2604" s="27" t="s">
        <v>53</v>
      </c>
      <c r="C2604" s="28">
        <v>0</v>
      </c>
      <c r="D2604" s="28">
        <v>11</v>
      </c>
      <c r="E2604" s="28">
        <f t="shared" si="1579"/>
        <v>11</v>
      </c>
      <c r="F2604" s="28">
        <v>0</v>
      </c>
      <c r="G2604" s="28">
        <v>0</v>
      </c>
      <c r="H2604" s="28">
        <v>0</v>
      </c>
      <c r="I2604" s="29">
        <f t="shared" si="1580"/>
        <v>0</v>
      </c>
      <c r="J2604" s="28">
        <v>0</v>
      </c>
      <c r="K2604" s="28">
        <v>0</v>
      </c>
      <c r="L2604" s="29">
        <f t="shared" si="1581"/>
        <v>0</v>
      </c>
      <c r="M2604" s="29">
        <f t="shared" si="1582"/>
        <v>0</v>
      </c>
      <c r="N2604" s="28">
        <v>0</v>
      </c>
      <c r="O2604" s="28">
        <v>0</v>
      </c>
      <c r="P2604" s="30">
        <f t="shared" si="1583"/>
        <v>0</v>
      </c>
    </row>
    <row r="2605" spans="2:16" ht="19.5" customHeight="1" x14ac:dyDescent="0.2">
      <c r="B2605" s="27" t="s">
        <v>58</v>
      </c>
      <c r="C2605" s="28">
        <v>0</v>
      </c>
      <c r="D2605" s="28">
        <v>11</v>
      </c>
      <c r="E2605" s="28">
        <f t="shared" si="1579"/>
        <v>11</v>
      </c>
      <c r="F2605" s="28">
        <v>0</v>
      </c>
      <c r="G2605" s="28">
        <v>0</v>
      </c>
      <c r="H2605" s="28">
        <v>0</v>
      </c>
      <c r="I2605" s="29">
        <f t="shared" si="1580"/>
        <v>0</v>
      </c>
      <c r="J2605" s="28">
        <v>0</v>
      </c>
      <c r="K2605" s="28">
        <v>0</v>
      </c>
      <c r="L2605" s="29">
        <f t="shared" si="1581"/>
        <v>0</v>
      </c>
      <c r="M2605" s="29">
        <f t="shared" si="1582"/>
        <v>0</v>
      </c>
      <c r="N2605" s="28">
        <v>0</v>
      </c>
      <c r="O2605" s="28">
        <v>0</v>
      </c>
      <c r="P2605" s="30">
        <f t="shared" si="1583"/>
        <v>0</v>
      </c>
    </row>
    <row r="2606" spans="2:16" ht="19.5" customHeight="1" x14ac:dyDescent="0.2">
      <c r="B2606" s="27" t="s">
        <v>4</v>
      </c>
      <c r="C2606" s="28">
        <v>0</v>
      </c>
      <c r="D2606" s="28">
        <v>5</v>
      </c>
      <c r="E2606" s="28">
        <f t="shared" si="1579"/>
        <v>5</v>
      </c>
      <c r="F2606" s="28">
        <v>0</v>
      </c>
      <c r="G2606" s="28">
        <v>0</v>
      </c>
      <c r="H2606" s="28">
        <v>0</v>
      </c>
      <c r="I2606" s="29">
        <f t="shared" si="1580"/>
        <v>0</v>
      </c>
      <c r="J2606" s="28">
        <v>0</v>
      </c>
      <c r="K2606" s="28">
        <v>0</v>
      </c>
      <c r="L2606" s="29">
        <f t="shared" si="1581"/>
        <v>0</v>
      </c>
      <c r="M2606" s="29">
        <f t="shared" si="1582"/>
        <v>0</v>
      </c>
      <c r="N2606" s="28">
        <v>0</v>
      </c>
      <c r="O2606" s="28">
        <v>0</v>
      </c>
      <c r="P2606" s="30">
        <f t="shared" si="1583"/>
        <v>0</v>
      </c>
    </row>
    <row r="2607" spans="2:16" ht="19.5" customHeight="1" x14ac:dyDescent="0.2">
      <c r="B2607" s="27" t="s">
        <v>59</v>
      </c>
      <c r="C2607" s="28">
        <v>0</v>
      </c>
      <c r="D2607" s="28">
        <v>5</v>
      </c>
      <c r="E2607" s="28">
        <f t="shared" si="1579"/>
        <v>5</v>
      </c>
      <c r="F2607" s="28">
        <v>0</v>
      </c>
      <c r="G2607" s="28">
        <v>0</v>
      </c>
      <c r="H2607" s="28">
        <v>0</v>
      </c>
      <c r="I2607" s="29">
        <f t="shared" si="1580"/>
        <v>0</v>
      </c>
      <c r="J2607" s="28">
        <v>0</v>
      </c>
      <c r="K2607" s="28">
        <v>0</v>
      </c>
      <c r="L2607" s="29">
        <f t="shared" si="1581"/>
        <v>0</v>
      </c>
      <c r="M2607" s="29">
        <f t="shared" si="1582"/>
        <v>0</v>
      </c>
      <c r="N2607" s="28">
        <v>0</v>
      </c>
      <c r="O2607" s="28">
        <v>0</v>
      </c>
      <c r="P2607" s="30">
        <f t="shared" si="1583"/>
        <v>0</v>
      </c>
    </row>
    <row r="2608" spans="2:16" ht="19.5" customHeight="1" x14ac:dyDescent="0.2">
      <c r="B2608" s="27" t="s">
        <v>25</v>
      </c>
      <c r="C2608" s="28">
        <v>0</v>
      </c>
      <c r="D2608" s="28">
        <v>4</v>
      </c>
      <c r="E2608" s="28">
        <f t="shared" si="1579"/>
        <v>4</v>
      </c>
      <c r="F2608" s="28">
        <v>0</v>
      </c>
      <c r="G2608" s="28">
        <v>0</v>
      </c>
      <c r="H2608" s="28">
        <v>0</v>
      </c>
      <c r="I2608" s="29">
        <f t="shared" si="1580"/>
        <v>0</v>
      </c>
      <c r="J2608" s="28">
        <v>0</v>
      </c>
      <c r="K2608" s="28">
        <v>0</v>
      </c>
      <c r="L2608" s="29">
        <f t="shared" si="1581"/>
        <v>0</v>
      </c>
      <c r="M2608" s="29">
        <f t="shared" si="1582"/>
        <v>0</v>
      </c>
      <c r="N2608" s="28">
        <v>0</v>
      </c>
      <c r="O2608" s="28">
        <v>0</v>
      </c>
      <c r="P2608" s="30">
        <f t="shared" si="1583"/>
        <v>0</v>
      </c>
    </row>
    <row r="2609" spans="1:16" ht="19.5" customHeight="1" x14ac:dyDescent="0.2">
      <c r="B2609" s="27" t="s">
        <v>19</v>
      </c>
      <c r="C2609" s="28">
        <v>0</v>
      </c>
      <c r="D2609" s="28">
        <v>5</v>
      </c>
      <c r="E2609" s="28">
        <f t="shared" si="1579"/>
        <v>5</v>
      </c>
      <c r="F2609" s="28">
        <v>0</v>
      </c>
      <c r="G2609" s="28">
        <v>0</v>
      </c>
      <c r="H2609" s="28">
        <v>0</v>
      </c>
      <c r="I2609" s="29">
        <f t="shared" si="1580"/>
        <v>0</v>
      </c>
      <c r="J2609" s="28">
        <v>0</v>
      </c>
      <c r="K2609" s="28">
        <v>0</v>
      </c>
      <c r="L2609" s="29">
        <f t="shared" si="1581"/>
        <v>0</v>
      </c>
      <c r="M2609" s="29">
        <f t="shared" si="1582"/>
        <v>0</v>
      </c>
      <c r="N2609" s="28">
        <v>0</v>
      </c>
      <c r="O2609" s="28">
        <v>0</v>
      </c>
      <c r="P2609" s="30">
        <f t="shared" si="1583"/>
        <v>0</v>
      </c>
    </row>
    <row r="2610" spans="1:16" ht="19.5" customHeight="1" x14ac:dyDescent="0.2">
      <c r="B2610" s="27" t="s">
        <v>66</v>
      </c>
      <c r="C2610" s="28">
        <v>0</v>
      </c>
      <c r="D2610" s="28">
        <v>3</v>
      </c>
      <c r="E2610" s="28">
        <f t="shared" si="1579"/>
        <v>3</v>
      </c>
      <c r="F2610" s="28">
        <v>0</v>
      </c>
      <c r="G2610" s="28">
        <v>0</v>
      </c>
      <c r="H2610" s="28">
        <v>0</v>
      </c>
      <c r="I2610" s="29">
        <f t="shared" si="1580"/>
        <v>0</v>
      </c>
      <c r="J2610" s="28">
        <v>0</v>
      </c>
      <c r="K2610" s="28">
        <v>0</v>
      </c>
      <c r="L2610" s="29">
        <f t="shared" si="1581"/>
        <v>0</v>
      </c>
      <c r="M2610" s="29">
        <f>I2610+L2610</f>
        <v>0</v>
      </c>
      <c r="N2610" s="28">
        <v>0</v>
      </c>
      <c r="O2610" s="28">
        <v>0</v>
      </c>
      <c r="P2610" s="30">
        <f t="shared" si="1583"/>
        <v>0</v>
      </c>
    </row>
    <row r="2611" spans="1:16" ht="19.5" customHeight="1" x14ac:dyDescent="0.2">
      <c r="B2611" s="32"/>
      <c r="C2611" s="28"/>
      <c r="D2611" s="28"/>
      <c r="E2611" s="28"/>
      <c r="F2611" s="28"/>
      <c r="G2611" s="28"/>
      <c r="H2611" s="28"/>
      <c r="I2611" s="28"/>
      <c r="J2611" s="28"/>
      <c r="K2611" s="28"/>
      <c r="L2611" s="28"/>
      <c r="M2611" s="28"/>
      <c r="N2611" s="28"/>
      <c r="O2611" s="25"/>
      <c r="P2611" s="30"/>
    </row>
    <row r="2612" spans="1:16" ht="19.5" customHeight="1" x14ac:dyDescent="0.2">
      <c r="A2612" s="4" t="s">
        <v>949</v>
      </c>
      <c r="B2612" s="32" t="s">
        <v>72</v>
      </c>
      <c r="C2612" s="28">
        <f>SUM(C2599:C2610)</f>
        <v>0</v>
      </c>
      <c r="D2612" s="28">
        <f t="shared" ref="D2612:P2612" si="1584">SUM(D2599:D2610)</f>
        <v>107</v>
      </c>
      <c r="E2612" s="28">
        <f t="shared" si="1584"/>
        <v>107</v>
      </c>
      <c r="F2612" s="28">
        <f t="shared" si="1584"/>
        <v>0</v>
      </c>
      <c r="G2612" s="28">
        <f t="shared" si="1584"/>
        <v>0</v>
      </c>
      <c r="H2612" s="28">
        <f t="shared" si="1584"/>
        <v>0</v>
      </c>
      <c r="I2612" s="28">
        <f t="shared" si="1584"/>
        <v>0</v>
      </c>
      <c r="J2612" s="28">
        <f t="shared" si="1584"/>
        <v>0</v>
      </c>
      <c r="K2612" s="28">
        <f t="shared" si="1584"/>
        <v>0</v>
      </c>
      <c r="L2612" s="28">
        <f t="shared" si="1584"/>
        <v>0</v>
      </c>
      <c r="M2612" s="28">
        <f t="shared" si="1584"/>
        <v>0</v>
      </c>
      <c r="N2612" s="28">
        <f t="shared" si="1584"/>
        <v>0</v>
      </c>
      <c r="O2612" s="28">
        <f t="shared" si="1584"/>
        <v>0</v>
      </c>
      <c r="P2612" s="28">
        <f t="shared" si="1584"/>
        <v>0</v>
      </c>
    </row>
    <row r="2613" spans="1:16" ht="7" customHeight="1" x14ac:dyDescent="0.2">
      <c r="B2613" s="32"/>
      <c r="C2613" s="28"/>
      <c r="D2613" s="28"/>
      <c r="E2613" s="28"/>
      <c r="F2613" s="28"/>
      <c r="G2613" s="28"/>
      <c r="H2613" s="28"/>
      <c r="I2613" s="28"/>
      <c r="J2613" s="28"/>
      <c r="K2613" s="28"/>
      <c r="L2613" s="28"/>
      <c r="M2613" s="28"/>
      <c r="N2613" s="28"/>
      <c r="O2613" s="28"/>
      <c r="P2613" s="30"/>
    </row>
    <row r="2614" spans="1:16" ht="19.5" customHeight="1" x14ac:dyDescent="0.2">
      <c r="B2614" s="33" t="s">
        <v>40</v>
      </c>
      <c r="C2614" s="34">
        <v>0</v>
      </c>
      <c r="D2614" s="34">
        <v>2</v>
      </c>
      <c r="E2614" s="35">
        <f t="shared" ref="E2614:E2616" si="1585">SUM(C2614:D2614)</f>
        <v>2</v>
      </c>
      <c r="F2614" s="34">
        <v>0</v>
      </c>
      <c r="G2614" s="34">
        <v>0</v>
      </c>
      <c r="H2614" s="34">
        <v>0</v>
      </c>
      <c r="I2614" s="36">
        <f t="shared" ref="I2614:I2616" si="1586">SUM(F2614:H2614)</f>
        <v>0</v>
      </c>
      <c r="J2614" s="37">
        <v>0</v>
      </c>
      <c r="K2614" s="37">
        <v>0</v>
      </c>
      <c r="L2614" s="37">
        <f>SUM(J2614:K2614)</f>
        <v>0</v>
      </c>
      <c r="M2614" s="37">
        <f>I2614+L2614</f>
        <v>0</v>
      </c>
      <c r="N2614" s="37">
        <v>0</v>
      </c>
      <c r="O2614" s="37">
        <v>0</v>
      </c>
      <c r="P2614" s="38">
        <f>SUM(N2614:O2614)</f>
        <v>0</v>
      </c>
    </row>
    <row r="2615" spans="1:16" ht="19.5" customHeight="1" x14ac:dyDescent="0.2">
      <c r="B2615" s="27" t="s">
        <v>46</v>
      </c>
      <c r="C2615" s="28">
        <v>0</v>
      </c>
      <c r="D2615" s="28">
        <v>3</v>
      </c>
      <c r="E2615" s="28">
        <f t="shared" si="1585"/>
        <v>3</v>
      </c>
      <c r="F2615" s="28">
        <v>0</v>
      </c>
      <c r="G2615" s="28">
        <v>0</v>
      </c>
      <c r="H2615" s="28">
        <v>0</v>
      </c>
      <c r="I2615" s="29">
        <f t="shared" si="1586"/>
        <v>0</v>
      </c>
      <c r="J2615" s="29">
        <v>0</v>
      </c>
      <c r="K2615" s="29">
        <v>0</v>
      </c>
      <c r="L2615" s="29">
        <f>SUM(J2615:K2615)</f>
        <v>0</v>
      </c>
      <c r="M2615" s="29">
        <f>I2615+L2615</f>
        <v>0</v>
      </c>
      <c r="N2615" s="29">
        <v>0</v>
      </c>
      <c r="O2615" s="31">
        <v>0</v>
      </c>
      <c r="P2615" s="30">
        <f>SUM(N2615:O2615)</f>
        <v>0</v>
      </c>
    </row>
    <row r="2616" spans="1:16" ht="19.5" customHeight="1" x14ac:dyDescent="0.2">
      <c r="B2616" s="27" t="s">
        <v>8</v>
      </c>
      <c r="C2616" s="28">
        <v>0</v>
      </c>
      <c r="D2616" s="28">
        <v>8</v>
      </c>
      <c r="E2616" s="28">
        <f t="shared" si="1585"/>
        <v>8</v>
      </c>
      <c r="F2616" s="28">
        <v>0</v>
      </c>
      <c r="G2616" s="28">
        <v>0</v>
      </c>
      <c r="H2616" s="28">
        <v>0</v>
      </c>
      <c r="I2616" s="29">
        <f t="shared" si="1586"/>
        <v>0</v>
      </c>
      <c r="J2616" s="29">
        <v>0</v>
      </c>
      <c r="K2616" s="29">
        <v>0</v>
      </c>
      <c r="L2616" s="29">
        <f>SUM(J2616:K2616)</f>
        <v>0</v>
      </c>
      <c r="M2616" s="29">
        <f>I2616+L2616</f>
        <v>0</v>
      </c>
      <c r="N2616" s="29">
        <v>0</v>
      </c>
      <c r="O2616" s="31">
        <v>0</v>
      </c>
      <c r="P2616" s="30">
        <f>SUM(N2616:O2616)</f>
        <v>0</v>
      </c>
    </row>
    <row r="2617" spans="1:16" ht="19.5" customHeight="1" x14ac:dyDescent="0.2">
      <c r="B2617" s="32"/>
      <c r="C2617" s="28"/>
      <c r="D2617" s="28"/>
      <c r="E2617" s="28"/>
      <c r="F2617" s="28"/>
      <c r="G2617" s="28"/>
      <c r="H2617" s="28"/>
      <c r="I2617" s="28"/>
      <c r="J2617" s="28"/>
      <c r="K2617" s="28"/>
      <c r="L2617" s="28"/>
      <c r="M2617" s="28"/>
      <c r="N2617" s="28"/>
      <c r="O2617" s="28"/>
      <c r="P2617" s="30"/>
    </row>
    <row r="2618" spans="1:16" ht="19.5" customHeight="1" x14ac:dyDescent="0.2">
      <c r="A2618" s="4" t="s">
        <v>950</v>
      </c>
      <c r="B2618" s="32" t="s">
        <v>74</v>
      </c>
      <c r="C2618" s="28">
        <f>SUM(C2602:C2610,C2614:C2616)</f>
        <v>0</v>
      </c>
      <c r="D2618" s="28">
        <f t="shared" ref="D2618:P2618" si="1587">SUM(D2602:D2610,D2614:D2616)</f>
        <v>110</v>
      </c>
      <c r="E2618" s="28">
        <f t="shared" si="1587"/>
        <v>110</v>
      </c>
      <c r="F2618" s="28">
        <f t="shared" si="1587"/>
        <v>0</v>
      </c>
      <c r="G2618" s="28">
        <f t="shared" si="1587"/>
        <v>0</v>
      </c>
      <c r="H2618" s="28">
        <f t="shared" si="1587"/>
        <v>0</v>
      </c>
      <c r="I2618" s="28">
        <f t="shared" si="1587"/>
        <v>0</v>
      </c>
      <c r="J2618" s="28">
        <f t="shared" si="1587"/>
        <v>0</v>
      </c>
      <c r="K2618" s="28">
        <f t="shared" si="1587"/>
        <v>0</v>
      </c>
      <c r="L2618" s="28">
        <f t="shared" si="1587"/>
        <v>0</v>
      </c>
      <c r="M2618" s="28">
        <f t="shared" si="1587"/>
        <v>0</v>
      </c>
      <c r="N2618" s="28">
        <f t="shared" si="1587"/>
        <v>0</v>
      </c>
      <c r="O2618" s="28">
        <f t="shared" si="1587"/>
        <v>0</v>
      </c>
      <c r="P2618" s="28">
        <f t="shared" si="1587"/>
        <v>0</v>
      </c>
    </row>
    <row r="2619" spans="1:16" ht="7" customHeight="1" x14ac:dyDescent="0.2">
      <c r="B2619" s="39"/>
      <c r="C2619" s="40"/>
      <c r="D2619" s="40"/>
      <c r="E2619" s="40"/>
      <c r="F2619" s="40"/>
      <c r="G2619" s="40"/>
      <c r="H2619" s="40"/>
      <c r="I2619" s="40"/>
      <c r="J2619" s="40"/>
      <c r="K2619" s="40"/>
      <c r="L2619" s="40"/>
      <c r="M2619" s="40"/>
      <c r="N2619" s="40"/>
      <c r="O2619" s="41"/>
      <c r="P2619" s="42"/>
    </row>
    <row r="2620" spans="1:16" ht="19.5" customHeight="1" x14ac:dyDescent="0.2">
      <c r="B2620" s="43"/>
      <c r="C2620" s="43"/>
      <c r="D2620" s="43"/>
      <c r="E2620" s="43"/>
      <c r="F2620" s="43"/>
      <c r="G2620" s="43"/>
      <c r="H2620" s="43"/>
      <c r="I2620" s="43"/>
      <c r="J2620" s="43"/>
      <c r="K2620" s="43"/>
      <c r="L2620" s="43"/>
      <c r="M2620" s="43"/>
      <c r="N2620" s="43"/>
      <c r="O2620" s="44"/>
      <c r="P2620" s="44"/>
    </row>
    <row r="2621" spans="1:16" ht="19.5" customHeight="1" x14ac:dyDescent="0.2">
      <c r="B2621" s="43"/>
      <c r="C2621" s="43"/>
      <c r="D2621" s="43"/>
      <c r="E2621" s="43"/>
      <c r="F2621" s="43"/>
      <c r="G2621" s="43"/>
      <c r="H2621" s="43"/>
      <c r="I2621" s="43"/>
      <c r="J2621" s="43"/>
      <c r="K2621" s="43"/>
      <c r="L2621" s="43"/>
      <c r="M2621" s="43"/>
      <c r="N2621" s="43"/>
      <c r="O2621" s="44"/>
      <c r="P2621" s="44"/>
    </row>
    <row r="2622" spans="1:16" ht="19.5" customHeight="1" x14ac:dyDescent="0.2">
      <c r="B2622" s="10" t="s">
        <v>11</v>
      </c>
      <c r="C2622" s="11"/>
      <c r="D2622" s="12"/>
      <c r="E2622" s="12"/>
      <c r="F2622" s="12" t="s">
        <v>85</v>
      </c>
      <c r="G2622" s="12"/>
      <c r="H2622" s="12"/>
      <c r="I2622" s="12"/>
      <c r="J2622" s="11"/>
      <c r="K2622" s="12"/>
      <c r="L2622" s="12"/>
      <c r="M2622" s="12" t="s">
        <v>77</v>
      </c>
      <c r="N2622" s="12"/>
      <c r="O2622" s="45"/>
      <c r="P2622" s="46"/>
    </row>
    <row r="2623" spans="1:16" ht="19.5" customHeight="1" x14ac:dyDescent="0.2">
      <c r="B2623" s="47"/>
      <c r="C2623" s="14"/>
      <c r="D2623" s="16" t="s">
        <v>31</v>
      </c>
      <c r="E2623" s="16"/>
      <c r="F2623" s="14"/>
      <c r="G2623" s="16" t="s">
        <v>26</v>
      </c>
      <c r="H2623" s="16"/>
      <c r="I2623" s="14" t="s">
        <v>69</v>
      </c>
      <c r="J2623" s="14"/>
      <c r="K2623" s="16" t="s">
        <v>31</v>
      </c>
      <c r="L2623" s="16"/>
      <c r="M2623" s="14"/>
      <c r="N2623" s="16" t="s">
        <v>26</v>
      </c>
      <c r="O2623" s="48"/>
      <c r="P2623" s="49" t="s">
        <v>14</v>
      </c>
    </row>
    <row r="2624" spans="1:16" ht="19.5" customHeight="1" x14ac:dyDescent="0.2">
      <c r="B2624" s="50" t="s">
        <v>35</v>
      </c>
      <c r="C2624" s="14" t="s">
        <v>76</v>
      </c>
      <c r="D2624" s="14" t="s">
        <v>60</v>
      </c>
      <c r="E2624" s="14" t="s">
        <v>38</v>
      </c>
      <c r="F2624" s="14" t="s">
        <v>76</v>
      </c>
      <c r="G2624" s="14" t="s">
        <v>60</v>
      </c>
      <c r="H2624" s="14" t="s">
        <v>38</v>
      </c>
      <c r="I2624" s="17"/>
      <c r="J2624" s="14" t="s">
        <v>76</v>
      </c>
      <c r="K2624" s="14" t="s">
        <v>60</v>
      </c>
      <c r="L2624" s="14" t="s">
        <v>38</v>
      </c>
      <c r="M2624" s="14" t="s">
        <v>76</v>
      </c>
      <c r="N2624" s="14" t="s">
        <v>60</v>
      </c>
      <c r="O2624" s="51" t="s">
        <v>38</v>
      </c>
      <c r="P2624" s="52"/>
    </row>
    <row r="2625" spans="1:16" ht="7" customHeight="1" x14ac:dyDescent="0.2">
      <c r="B2625" s="53"/>
      <c r="C2625" s="14"/>
      <c r="D2625" s="14"/>
      <c r="E2625" s="14"/>
      <c r="F2625" s="14"/>
      <c r="G2625" s="14"/>
      <c r="H2625" s="14"/>
      <c r="I2625" s="14"/>
      <c r="J2625" s="14"/>
      <c r="K2625" s="14"/>
      <c r="L2625" s="14"/>
      <c r="M2625" s="14"/>
      <c r="N2625" s="14"/>
      <c r="O2625" s="51"/>
      <c r="P2625" s="49"/>
    </row>
    <row r="2626" spans="1:16" ht="19.5" customHeight="1" x14ac:dyDescent="0.2">
      <c r="B2626" s="27" t="s">
        <v>40</v>
      </c>
      <c r="C2626" s="28">
        <v>0</v>
      </c>
      <c r="D2626" s="28">
        <v>0</v>
      </c>
      <c r="E2626" s="28">
        <f>SUM(C2626:D2626)</f>
        <v>0</v>
      </c>
      <c r="F2626" s="28">
        <v>0</v>
      </c>
      <c r="G2626" s="28">
        <v>0</v>
      </c>
      <c r="H2626" s="28">
        <f>SUM(F2626:G2626)</f>
        <v>0</v>
      </c>
      <c r="I2626" s="28">
        <f>E2626+H2626</f>
        <v>0</v>
      </c>
      <c r="J2626" s="28">
        <v>0</v>
      </c>
      <c r="K2626" s="28">
        <v>0</v>
      </c>
      <c r="L2626" s="28">
        <f>SUM(J2626:K2626)</f>
        <v>0</v>
      </c>
      <c r="M2626" s="28">
        <v>0</v>
      </c>
      <c r="N2626" s="28">
        <v>0</v>
      </c>
      <c r="O2626" s="28">
        <f>SUM(M2626:N2626)</f>
        <v>0</v>
      </c>
      <c r="P2626" s="30">
        <f>L2626+O2626</f>
        <v>0</v>
      </c>
    </row>
    <row r="2627" spans="1:16" ht="19.5" customHeight="1" x14ac:dyDescent="0.2">
      <c r="B2627" s="27" t="s">
        <v>46</v>
      </c>
      <c r="C2627" s="28">
        <v>0</v>
      </c>
      <c r="D2627" s="28">
        <v>0</v>
      </c>
      <c r="E2627" s="28">
        <f t="shared" ref="E2627:E2637" si="1588">SUM(C2627:D2627)</f>
        <v>0</v>
      </c>
      <c r="F2627" s="28">
        <v>0</v>
      </c>
      <c r="G2627" s="28">
        <v>0</v>
      </c>
      <c r="H2627" s="28">
        <f t="shared" ref="H2627:H2637" si="1589">SUM(F2627:G2627)</f>
        <v>0</v>
      </c>
      <c r="I2627" s="28">
        <f>E2627+H2627</f>
        <v>0</v>
      </c>
      <c r="J2627" s="28">
        <v>0</v>
      </c>
      <c r="K2627" s="28">
        <v>0</v>
      </c>
      <c r="L2627" s="28">
        <f t="shared" ref="L2627:L2637" si="1590">SUM(J2627:K2627)</f>
        <v>0</v>
      </c>
      <c r="M2627" s="28">
        <v>0</v>
      </c>
      <c r="N2627" s="25">
        <v>0</v>
      </c>
      <c r="O2627" s="28">
        <f t="shared" ref="O2627:O2637" si="1591">SUM(M2627:N2627)</f>
        <v>0</v>
      </c>
      <c r="P2627" s="30">
        <f t="shared" ref="P2627:P2637" si="1592">L2627+O2627</f>
        <v>0</v>
      </c>
    </row>
    <row r="2628" spans="1:16" ht="19.5" customHeight="1" x14ac:dyDescent="0.2">
      <c r="B2628" s="27" t="s">
        <v>8</v>
      </c>
      <c r="C2628" s="28">
        <v>0</v>
      </c>
      <c r="D2628" s="28">
        <v>0</v>
      </c>
      <c r="E2628" s="28">
        <f t="shared" si="1588"/>
        <v>0</v>
      </c>
      <c r="F2628" s="28">
        <v>0</v>
      </c>
      <c r="G2628" s="28">
        <v>0</v>
      </c>
      <c r="H2628" s="28">
        <f t="shared" si="1589"/>
        <v>0</v>
      </c>
      <c r="I2628" s="28">
        <f>E2628+H2628</f>
        <v>0</v>
      </c>
      <c r="J2628" s="28">
        <v>0</v>
      </c>
      <c r="K2628" s="28">
        <v>0</v>
      </c>
      <c r="L2628" s="28">
        <f t="shared" si="1590"/>
        <v>0</v>
      </c>
      <c r="M2628" s="28">
        <v>0</v>
      </c>
      <c r="N2628" s="28">
        <v>0</v>
      </c>
      <c r="O2628" s="28">
        <f t="shared" si="1591"/>
        <v>0</v>
      </c>
      <c r="P2628" s="30">
        <f t="shared" si="1592"/>
        <v>0</v>
      </c>
    </row>
    <row r="2629" spans="1:16" ht="19.5" customHeight="1" x14ac:dyDescent="0.2">
      <c r="B2629" s="27" t="s">
        <v>50</v>
      </c>
      <c r="C2629" s="28">
        <v>0</v>
      </c>
      <c r="D2629" s="28">
        <v>0</v>
      </c>
      <c r="E2629" s="28">
        <f t="shared" si="1588"/>
        <v>0</v>
      </c>
      <c r="F2629" s="28">
        <v>0</v>
      </c>
      <c r="G2629" s="28">
        <v>0</v>
      </c>
      <c r="H2629" s="28">
        <f t="shared" si="1589"/>
        <v>0</v>
      </c>
      <c r="I2629" s="28">
        <f t="shared" ref="I2629:I2637" si="1593">E2629+H2629</f>
        <v>0</v>
      </c>
      <c r="J2629" s="28">
        <v>0</v>
      </c>
      <c r="K2629" s="28">
        <v>0</v>
      </c>
      <c r="L2629" s="28">
        <f t="shared" si="1590"/>
        <v>0</v>
      </c>
      <c r="M2629" s="28">
        <v>0</v>
      </c>
      <c r="N2629" s="28">
        <v>0</v>
      </c>
      <c r="O2629" s="28">
        <f t="shared" si="1591"/>
        <v>0</v>
      </c>
      <c r="P2629" s="30">
        <f t="shared" si="1592"/>
        <v>0</v>
      </c>
    </row>
    <row r="2630" spans="1:16" ht="19.5" customHeight="1" x14ac:dyDescent="0.2">
      <c r="B2630" s="27" t="s">
        <v>51</v>
      </c>
      <c r="C2630" s="28">
        <v>0</v>
      </c>
      <c r="D2630" s="28">
        <v>0</v>
      </c>
      <c r="E2630" s="28">
        <f t="shared" si="1588"/>
        <v>0</v>
      </c>
      <c r="F2630" s="28">
        <v>0</v>
      </c>
      <c r="G2630" s="28">
        <v>0</v>
      </c>
      <c r="H2630" s="28">
        <f t="shared" si="1589"/>
        <v>0</v>
      </c>
      <c r="I2630" s="28">
        <f t="shared" si="1593"/>
        <v>0</v>
      </c>
      <c r="J2630" s="28">
        <v>0</v>
      </c>
      <c r="K2630" s="28">
        <v>0</v>
      </c>
      <c r="L2630" s="28">
        <f t="shared" si="1590"/>
        <v>0</v>
      </c>
      <c r="M2630" s="28">
        <v>0</v>
      </c>
      <c r="N2630" s="28">
        <v>0</v>
      </c>
      <c r="O2630" s="28">
        <f t="shared" si="1591"/>
        <v>0</v>
      </c>
      <c r="P2630" s="30">
        <f t="shared" si="1592"/>
        <v>0</v>
      </c>
    </row>
    <row r="2631" spans="1:16" ht="19.5" customHeight="1" x14ac:dyDescent="0.2">
      <c r="B2631" s="27" t="s">
        <v>53</v>
      </c>
      <c r="C2631" s="28">
        <v>0</v>
      </c>
      <c r="D2631" s="28">
        <v>0</v>
      </c>
      <c r="E2631" s="28">
        <f t="shared" si="1588"/>
        <v>0</v>
      </c>
      <c r="F2631" s="28">
        <v>0</v>
      </c>
      <c r="G2631" s="28">
        <v>0</v>
      </c>
      <c r="H2631" s="28">
        <f t="shared" si="1589"/>
        <v>0</v>
      </c>
      <c r="I2631" s="28">
        <f t="shared" si="1593"/>
        <v>0</v>
      </c>
      <c r="J2631" s="28">
        <v>0</v>
      </c>
      <c r="K2631" s="28">
        <v>0</v>
      </c>
      <c r="L2631" s="28">
        <f t="shared" si="1590"/>
        <v>0</v>
      </c>
      <c r="M2631" s="28">
        <v>0</v>
      </c>
      <c r="N2631" s="28">
        <v>0</v>
      </c>
      <c r="O2631" s="28">
        <f t="shared" si="1591"/>
        <v>0</v>
      </c>
      <c r="P2631" s="30">
        <f t="shared" si="1592"/>
        <v>0</v>
      </c>
    </row>
    <row r="2632" spans="1:16" ht="19.5" customHeight="1" x14ac:dyDescent="0.2">
      <c r="B2632" s="27" t="s">
        <v>58</v>
      </c>
      <c r="C2632" s="28">
        <v>0</v>
      </c>
      <c r="D2632" s="28">
        <v>0</v>
      </c>
      <c r="E2632" s="28">
        <f t="shared" si="1588"/>
        <v>0</v>
      </c>
      <c r="F2632" s="28">
        <v>0</v>
      </c>
      <c r="G2632" s="28">
        <v>0</v>
      </c>
      <c r="H2632" s="28">
        <f t="shared" si="1589"/>
        <v>0</v>
      </c>
      <c r="I2632" s="28">
        <f t="shared" si="1593"/>
        <v>0</v>
      </c>
      <c r="J2632" s="28">
        <v>0</v>
      </c>
      <c r="K2632" s="28">
        <v>0</v>
      </c>
      <c r="L2632" s="28">
        <f t="shared" si="1590"/>
        <v>0</v>
      </c>
      <c r="M2632" s="28">
        <v>0</v>
      </c>
      <c r="N2632" s="28">
        <v>0</v>
      </c>
      <c r="O2632" s="28">
        <f t="shared" si="1591"/>
        <v>0</v>
      </c>
      <c r="P2632" s="30">
        <f t="shared" si="1592"/>
        <v>0</v>
      </c>
    </row>
    <row r="2633" spans="1:16" ht="19.5" customHeight="1" x14ac:dyDescent="0.2">
      <c r="B2633" s="27" t="s">
        <v>4</v>
      </c>
      <c r="C2633" s="28">
        <v>0</v>
      </c>
      <c r="D2633" s="28">
        <v>0</v>
      </c>
      <c r="E2633" s="28">
        <f t="shared" si="1588"/>
        <v>0</v>
      </c>
      <c r="F2633" s="28">
        <v>0</v>
      </c>
      <c r="G2633" s="28">
        <v>0</v>
      </c>
      <c r="H2633" s="28">
        <f t="shared" si="1589"/>
        <v>0</v>
      </c>
      <c r="I2633" s="28">
        <f t="shared" si="1593"/>
        <v>0</v>
      </c>
      <c r="J2633" s="28">
        <v>0</v>
      </c>
      <c r="K2633" s="28">
        <v>0</v>
      </c>
      <c r="L2633" s="28">
        <f t="shared" si="1590"/>
        <v>0</v>
      </c>
      <c r="M2633" s="28">
        <v>0</v>
      </c>
      <c r="N2633" s="28">
        <v>0</v>
      </c>
      <c r="O2633" s="28">
        <f t="shared" si="1591"/>
        <v>0</v>
      </c>
      <c r="P2633" s="30">
        <f t="shared" si="1592"/>
        <v>0</v>
      </c>
    </row>
    <row r="2634" spans="1:16" ht="19.5" customHeight="1" x14ac:dyDescent="0.2">
      <c r="B2634" s="27" t="s">
        <v>59</v>
      </c>
      <c r="C2634" s="28">
        <v>0</v>
      </c>
      <c r="D2634" s="28">
        <v>0</v>
      </c>
      <c r="E2634" s="28">
        <f t="shared" si="1588"/>
        <v>0</v>
      </c>
      <c r="F2634" s="28">
        <v>0</v>
      </c>
      <c r="G2634" s="28">
        <v>0</v>
      </c>
      <c r="H2634" s="28">
        <f t="shared" si="1589"/>
        <v>0</v>
      </c>
      <c r="I2634" s="28">
        <f t="shared" si="1593"/>
        <v>0</v>
      </c>
      <c r="J2634" s="28">
        <v>0</v>
      </c>
      <c r="K2634" s="28">
        <v>0</v>
      </c>
      <c r="L2634" s="28">
        <f t="shared" si="1590"/>
        <v>0</v>
      </c>
      <c r="M2634" s="28">
        <v>0</v>
      </c>
      <c r="N2634" s="28">
        <v>0</v>
      </c>
      <c r="O2634" s="28">
        <f t="shared" si="1591"/>
        <v>0</v>
      </c>
      <c r="P2634" s="30">
        <f t="shared" si="1592"/>
        <v>0</v>
      </c>
    </row>
    <row r="2635" spans="1:16" ht="19.5" customHeight="1" x14ac:dyDescent="0.2">
      <c r="B2635" s="27" t="s">
        <v>25</v>
      </c>
      <c r="C2635" s="28">
        <v>0</v>
      </c>
      <c r="D2635" s="28">
        <v>0</v>
      </c>
      <c r="E2635" s="28">
        <f t="shared" si="1588"/>
        <v>0</v>
      </c>
      <c r="F2635" s="28">
        <v>0</v>
      </c>
      <c r="G2635" s="28">
        <v>0</v>
      </c>
      <c r="H2635" s="28">
        <f t="shared" si="1589"/>
        <v>0</v>
      </c>
      <c r="I2635" s="28">
        <f t="shared" si="1593"/>
        <v>0</v>
      </c>
      <c r="J2635" s="28">
        <v>0</v>
      </c>
      <c r="K2635" s="28">
        <v>0</v>
      </c>
      <c r="L2635" s="28">
        <f t="shared" si="1590"/>
        <v>0</v>
      </c>
      <c r="M2635" s="28">
        <v>0</v>
      </c>
      <c r="N2635" s="28">
        <v>0</v>
      </c>
      <c r="O2635" s="28">
        <f t="shared" si="1591"/>
        <v>0</v>
      </c>
      <c r="P2635" s="30">
        <f t="shared" si="1592"/>
        <v>0</v>
      </c>
    </row>
    <row r="2636" spans="1:16" ht="19.5" customHeight="1" x14ac:dyDescent="0.2">
      <c r="B2636" s="27" t="s">
        <v>19</v>
      </c>
      <c r="C2636" s="28">
        <v>0</v>
      </c>
      <c r="D2636" s="28">
        <v>0</v>
      </c>
      <c r="E2636" s="28">
        <f t="shared" si="1588"/>
        <v>0</v>
      </c>
      <c r="F2636" s="28">
        <v>0</v>
      </c>
      <c r="G2636" s="28">
        <v>0</v>
      </c>
      <c r="H2636" s="28">
        <f t="shared" si="1589"/>
        <v>0</v>
      </c>
      <c r="I2636" s="28">
        <f t="shared" si="1593"/>
        <v>0</v>
      </c>
      <c r="J2636" s="28">
        <v>0</v>
      </c>
      <c r="K2636" s="28">
        <v>0</v>
      </c>
      <c r="L2636" s="28">
        <f t="shared" si="1590"/>
        <v>0</v>
      </c>
      <c r="M2636" s="28">
        <v>0</v>
      </c>
      <c r="N2636" s="28">
        <v>0</v>
      </c>
      <c r="O2636" s="28">
        <f t="shared" si="1591"/>
        <v>0</v>
      </c>
      <c r="P2636" s="30">
        <f t="shared" si="1592"/>
        <v>0</v>
      </c>
    </row>
    <row r="2637" spans="1:16" ht="19.5" customHeight="1" x14ac:dyDescent="0.2">
      <c r="B2637" s="27" t="s">
        <v>66</v>
      </c>
      <c r="C2637" s="28">
        <v>0</v>
      </c>
      <c r="D2637" s="28">
        <v>0</v>
      </c>
      <c r="E2637" s="28">
        <f t="shared" si="1588"/>
        <v>0</v>
      </c>
      <c r="F2637" s="28">
        <v>0</v>
      </c>
      <c r="G2637" s="28">
        <v>0</v>
      </c>
      <c r="H2637" s="28">
        <f t="shared" si="1589"/>
        <v>0</v>
      </c>
      <c r="I2637" s="28">
        <f t="shared" si="1593"/>
        <v>0</v>
      </c>
      <c r="J2637" s="28">
        <v>0</v>
      </c>
      <c r="K2637" s="28">
        <v>0</v>
      </c>
      <c r="L2637" s="28">
        <f t="shared" si="1590"/>
        <v>0</v>
      </c>
      <c r="M2637" s="28">
        <v>0</v>
      </c>
      <c r="N2637" s="28">
        <v>0</v>
      </c>
      <c r="O2637" s="28">
        <f t="shared" si="1591"/>
        <v>0</v>
      </c>
      <c r="P2637" s="30">
        <f t="shared" si="1592"/>
        <v>0</v>
      </c>
    </row>
    <row r="2638" spans="1:16" ht="19.5" customHeight="1" x14ac:dyDescent="0.2">
      <c r="B2638" s="32"/>
      <c r="C2638" s="28"/>
      <c r="D2638" s="28"/>
      <c r="E2638" s="28"/>
      <c r="F2638" s="28"/>
      <c r="G2638" s="28"/>
      <c r="H2638" s="28"/>
      <c r="I2638" s="28"/>
      <c r="J2638" s="28"/>
      <c r="K2638" s="28"/>
      <c r="L2638" s="28"/>
      <c r="M2638" s="28"/>
      <c r="N2638" s="28"/>
      <c r="O2638" s="28"/>
      <c r="P2638" s="30"/>
    </row>
    <row r="2639" spans="1:16" ht="19.5" customHeight="1" x14ac:dyDescent="0.2">
      <c r="A2639" s="4" t="s">
        <v>951</v>
      </c>
      <c r="B2639" s="32" t="s">
        <v>72</v>
      </c>
      <c r="C2639" s="28">
        <f>SUM(C2626:C2637)</f>
        <v>0</v>
      </c>
      <c r="D2639" s="28">
        <f t="shared" ref="D2639:P2639" si="1594">SUM(D2626:D2637)</f>
        <v>0</v>
      </c>
      <c r="E2639" s="28">
        <f t="shared" si="1594"/>
        <v>0</v>
      </c>
      <c r="F2639" s="28">
        <f t="shared" si="1594"/>
        <v>0</v>
      </c>
      <c r="G2639" s="28">
        <f t="shared" si="1594"/>
        <v>0</v>
      </c>
      <c r="H2639" s="28">
        <f t="shared" si="1594"/>
        <v>0</v>
      </c>
      <c r="I2639" s="28">
        <f t="shared" si="1594"/>
        <v>0</v>
      </c>
      <c r="J2639" s="28">
        <f t="shared" si="1594"/>
        <v>0</v>
      </c>
      <c r="K2639" s="28">
        <f t="shared" si="1594"/>
        <v>0</v>
      </c>
      <c r="L2639" s="28">
        <f t="shared" si="1594"/>
        <v>0</v>
      </c>
      <c r="M2639" s="28">
        <f t="shared" si="1594"/>
        <v>0</v>
      </c>
      <c r="N2639" s="28">
        <f t="shared" si="1594"/>
        <v>0</v>
      </c>
      <c r="O2639" s="28">
        <f t="shared" si="1594"/>
        <v>0</v>
      </c>
      <c r="P2639" s="28">
        <f t="shared" si="1594"/>
        <v>0</v>
      </c>
    </row>
    <row r="2640" spans="1:16" ht="7" customHeight="1" x14ac:dyDescent="0.2">
      <c r="B2640" s="32"/>
      <c r="C2640" s="28"/>
      <c r="D2640" s="28"/>
      <c r="E2640" s="28"/>
      <c r="F2640" s="28"/>
      <c r="G2640" s="28"/>
      <c r="H2640" s="28"/>
      <c r="I2640" s="28"/>
      <c r="J2640" s="28"/>
      <c r="K2640" s="28"/>
      <c r="L2640" s="28"/>
      <c r="M2640" s="28"/>
      <c r="N2640" s="28"/>
      <c r="O2640" s="28"/>
      <c r="P2640" s="30"/>
    </row>
    <row r="2641" spans="1:16" ht="19.5" customHeight="1" x14ac:dyDescent="0.2">
      <c r="B2641" s="33" t="s">
        <v>40</v>
      </c>
      <c r="C2641" s="34">
        <v>0</v>
      </c>
      <c r="D2641" s="34">
        <v>0</v>
      </c>
      <c r="E2641" s="34">
        <f t="shared" ref="E2641:E2643" si="1595">SUM(C2641:D2641)</f>
        <v>0</v>
      </c>
      <c r="F2641" s="34">
        <v>0</v>
      </c>
      <c r="G2641" s="34">
        <v>0</v>
      </c>
      <c r="H2641" s="34">
        <f t="shared" ref="H2641:H2643" si="1596">SUM(F2641:G2641)</f>
        <v>0</v>
      </c>
      <c r="I2641" s="34">
        <f t="shared" ref="I2641:I2643" si="1597">E2641+H2641</f>
        <v>0</v>
      </c>
      <c r="J2641" s="34">
        <v>0</v>
      </c>
      <c r="K2641" s="34">
        <v>0</v>
      </c>
      <c r="L2641" s="34">
        <f t="shared" ref="L2641:L2643" si="1598">SUM(J2641:K2641)</f>
        <v>0</v>
      </c>
      <c r="M2641" s="34">
        <v>0</v>
      </c>
      <c r="N2641" s="34">
        <v>0</v>
      </c>
      <c r="O2641" s="34">
        <f t="shared" ref="O2641:O2643" si="1599">SUM(M2641:N2641)</f>
        <v>0</v>
      </c>
      <c r="P2641" s="38">
        <f t="shared" ref="P2641:P2643" si="1600">L2641+O2641</f>
        <v>0</v>
      </c>
    </row>
    <row r="2642" spans="1:16" ht="19.5" customHeight="1" x14ac:dyDescent="0.2">
      <c r="B2642" s="27" t="s">
        <v>46</v>
      </c>
      <c r="C2642" s="28">
        <v>0</v>
      </c>
      <c r="D2642" s="28">
        <v>0</v>
      </c>
      <c r="E2642" s="28">
        <f t="shared" si="1595"/>
        <v>0</v>
      </c>
      <c r="F2642" s="28">
        <v>0</v>
      </c>
      <c r="G2642" s="28">
        <v>0</v>
      </c>
      <c r="H2642" s="28">
        <f t="shared" si="1596"/>
        <v>0</v>
      </c>
      <c r="I2642" s="28">
        <f t="shared" si="1597"/>
        <v>0</v>
      </c>
      <c r="J2642" s="28">
        <v>0</v>
      </c>
      <c r="K2642" s="28">
        <v>0</v>
      </c>
      <c r="L2642" s="28">
        <f t="shared" si="1598"/>
        <v>0</v>
      </c>
      <c r="M2642" s="28">
        <v>0</v>
      </c>
      <c r="N2642" s="25">
        <v>0</v>
      </c>
      <c r="O2642" s="28">
        <f t="shared" si="1599"/>
        <v>0</v>
      </c>
      <c r="P2642" s="30">
        <f t="shared" si="1600"/>
        <v>0</v>
      </c>
    </row>
    <row r="2643" spans="1:16" ht="19.5" customHeight="1" x14ac:dyDescent="0.2">
      <c r="B2643" s="27" t="s">
        <v>8</v>
      </c>
      <c r="C2643" s="28">
        <v>0</v>
      </c>
      <c r="D2643" s="28">
        <v>0</v>
      </c>
      <c r="E2643" s="28">
        <f t="shared" si="1595"/>
        <v>0</v>
      </c>
      <c r="F2643" s="28">
        <v>0</v>
      </c>
      <c r="G2643" s="28">
        <v>0</v>
      </c>
      <c r="H2643" s="28">
        <f t="shared" si="1596"/>
        <v>0</v>
      </c>
      <c r="I2643" s="28">
        <f t="shared" si="1597"/>
        <v>0</v>
      </c>
      <c r="J2643" s="28">
        <v>0</v>
      </c>
      <c r="K2643" s="28">
        <v>0</v>
      </c>
      <c r="L2643" s="28">
        <f t="shared" si="1598"/>
        <v>0</v>
      </c>
      <c r="M2643" s="28">
        <v>0</v>
      </c>
      <c r="N2643" s="28">
        <v>0</v>
      </c>
      <c r="O2643" s="28">
        <f t="shared" si="1599"/>
        <v>0</v>
      </c>
      <c r="P2643" s="30">
        <f t="shared" si="1600"/>
        <v>0</v>
      </c>
    </row>
    <row r="2644" spans="1:16" ht="19.5" customHeight="1" x14ac:dyDescent="0.2">
      <c r="B2644" s="32"/>
      <c r="C2644" s="28"/>
      <c r="D2644" s="28"/>
      <c r="E2644" s="28"/>
      <c r="F2644" s="28"/>
      <c r="G2644" s="28"/>
      <c r="H2644" s="28"/>
      <c r="I2644" s="28"/>
      <c r="J2644" s="28"/>
      <c r="K2644" s="28"/>
      <c r="L2644" s="28"/>
      <c r="M2644" s="28"/>
      <c r="N2644" s="28"/>
      <c r="O2644" s="28"/>
      <c r="P2644" s="30"/>
    </row>
    <row r="2645" spans="1:16" ht="19.5" customHeight="1" x14ac:dyDescent="0.2">
      <c r="A2645" s="4" t="s">
        <v>952</v>
      </c>
      <c r="B2645" s="32" t="s">
        <v>74</v>
      </c>
      <c r="C2645" s="28">
        <f>SUM(C2629:C2637,C2641:C2643)</f>
        <v>0</v>
      </c>
      <c r="D2645" s="28">
        <f t="shared" ref="D2645:P2645" si="1601">SUM(D2629:D2637,D2641:D2643)</f>
        <v>0</v>
      </c>
      <c r="E2645" s="28">
        <f t="shared" si="1601"/>
        <v>0</v>
      </c>
      <c r="F2645" s="28">
        <f t="shared" si="1601"/>
        <v>0</v>
      </c>
      <c r="G2645" s="28">
        <f t="shared" si="1601"/>
        <v>0</v>
      </c>
      <c r="H2645" s="28">
        <f t="shared" si="1601"/>
        <v>0</v>
      </c>
      <c r="I2645" s="28">
        <f t="shared" si="1601"/>
        <v>0</v>
      </c>
      <c r="J2645" s="28">
        <f t="shared" si="1601"/>
        <v>0</v>
      </c>
      <c r="K2645" s="28">
        <f t="shared" si="1601"/>
        <v>0</v>
      </c>
      <c r="L2645" s="28">
        <f t="shared" si="1601"/>
        <v>0</v>
      </c>
      <c r="M2645" s="28">
        <f t="shared" si="1601"/>
        <v>0</v>
      </c>
      <c r="N2645" s="28">
        <f t="shared" si="1601"/>
        <v>0</v>
      </c>
      <c r="O2645" s="28">
        <f t="shared" si="1601"/>
        <v>0</v>
      </c>
      <c r="P2645" s="28">
        <f t="shared" si="1601"/>
        <v>0</v>
      </c>
    </row>
    <row r="2646" spans="1:16" ht="7" customHeight="1" x14ac:dyDescent="0.2">
      <c r="B2646" s="39"/>
      <c r="C2646" s="40"/>
      <c r="D2646" s="40"/>
      <c r="E2646" s="40"/>
      <c r="F2646" s="40"/>
      <c r="G2646" s="40"/>
      <c r="H2646" s="40"/>
      <c r="I2646" s="40"/>
      <c r="J2646" s="40"/>
      <c r="K2646" s="40"/>
      <c r="L2646" s="40"/>
      <c r="M2646" s="40"/>
      <c r="N2646" s="40"/>
      <c r="O2646" s="40"/>
      <c r="P2646" s="54"/>
    </row>
    <row r="2647" spans="1:16" ht="19.5" customHeight="1" x14ac:dyDescent="0.2">
      <c r="B2647" s="81" t="str">
        <f>B2863</f>
        <v>令　和　４　年　空　港　管　理　状　況　調　書</v>
      </c>
      <c r="C2647" s="81"/>
      <c r="D2647" s="81"/>
      <c r="E2647" s="81"/>
      <c r="F2647" s="81"/>
      <c r="G2647" s="81"/>
      <c r="H2647" s="81"/>
      <c r="I2647" s="81"/>
      <c r="J2647" s="81"/>
      <c r="K2647" s="81"/>
      <c r="L2647" s="81"/>
      <c r="M2647" s="81"/>
      <c r="N2647" s="81"/>
      <c r="O2647" s="81"/>
      <c r="P2647" s="81"/>
    </row>
    <row r="2648" spans="1:16" ht="19.5" customHeight="1" x14ac:dyDescent="0.2">
      <c r="B2648" s="6" t="s">
        <v>2</v>
      </c>
      <c r="C2648" s="6" t="s">
        <v>727</v>
      </c>
      <c r="D2648" s="43"/>
      <c r="E2648" s="43"/>
      <c r="F2648" s="43"/>
      <c r="G2648" s="43"/>
      <c r="H2648" s="43"/>
      <c r="I2648" s="43"/>
      <c r="J2648" s="43"/>
      <c r="K2648" s="43"/>
      <c r="L2648" s="43"/>
      <c r="M2648" s="43"/>
      <c r="N2648" s="43"/>
      <c r="O2648" s="44"/>
      <c r="P2648" s="44"/>
    </row>
    <row r="2649" spans="1:16" ht="19.5" customHeight="1" x14ac:dyDescent="0.2">
      <c r="B2649" s="10" t="s">
        <v>11</v>
      </c>
      <c r="C2649" s="11"/>
      <c r="D2649" s="12" t="s">
        <v>17</v>
      </c>
      <c r="E2649" s="12"/>
      <c r="F2649" s="82" t="s">
        <v>83</v>
      </c>
      <c r="G2649" s="83"/>
      <c r="H2649" s="83"/>
      <c r="I2649" s="83"/>
      <c r="J2649" s="83"/>
      <c r="K2649" s="83"/>
      <c r="L2649" s="83"/>
      <c r="M2649" s="84"/>
      <c r="N2649" s="82" t="s">
        <v>701</v>
      </c>
      <c r="O2649" s="83"/>
      <c r="P2649" s="85"/>
    </row>
    <row r="2650" spans="1:16" ht="19.5" customHeight="1" x14ac:dyDescent="0.2">
      <c r="B2650" s="13"/>
      <c r="C2650" s="14" t="s">
        <v>23</v>
      </c>
      <c r="D2650" s="14" t="s">
        <v>5</v>
      </c>
      <c r="E2650" s="14" t="s">
        <v>30</v>
      </c>
      <c r="F2650" s="14"/>
      <c r="G2650" s="15" t="s">
        <v>31</v>
      </c>
      <c r="H2650" s="15"/>
      <c r="I2650" s="16"/>
      <c r="J2650" s="14"/>
      <c r="K2650" s="16" t="s">
        <v>26</v>
      </c>
      <c r="L2650" s="16"/>
      <c r="M2650" s="14" t="s">
        <v>14</v>
      </c>
      <c r="N2650" s="17" t="s">
        <v>393</v>
      </c>
      <c r="O2650" s="18" t="s">
        <v>67</v>
      </c>
      <c r="P2650" s="19" t="s">
        <v>69</v>
      </c>
    </row>
    <row r="2651" spans="1:16" ht="19.5" customHeight="1" x14ac:dyDescent="0.2">
      <c r="B2651" s="13" t="s">
        <v>35</v>
      </c>
      <c r="C2651" s="17"/>
      <c r="D2651" s="17"/>
      <c r="E2651" s="17"/>
      <c r="F2651" s="14" t="s">
        <v>36</v>
      </c>
      <c r="G2651" s="14" t="s">
        <v>41</v>
      </c>
      <c r="H2651" s="14" t="s">
        <v>44</v>
      </c>
      <c r="I2651" s="14" t="s">
        <v>38</v>
      </c>
      <c r="J2651" s="14" t="s">
        <v>36</v>
      </c>
      <c r="K2651" s="14" t="s">
        <v>41</v>
      </c>
      <c r="L2651" s="14" t="s">
        <v>38</v>
      </c>
      <c r="M2651" s="17"/>
      <c r="N2651" s="20"/>
      <c r="O2651" s="21"/>
      <c r="P2651" s="22"/>
    </row>
    <row r="2652" spans="1:16" ht="7" customHeight="1" x14ac:dyDescent="0.2">
      <c r="B2652" s="23"/>
      <c r="C2652" s="14"/>
      <c r="D2652" s="14"/>
      <c r="E2652" s="14"/>
      <c r="F2652" s="14"/>
      <c r="G2652" s="14"/>
      <c r="H2652" s="14"/>
      <c r="I2652" s="14"/>
      <c r="J2652" s="14"/>
      <c r="K2652" s="14"/>
      <c r="L2652" s="14"/>
      <c r="M2652" s="14"/>
      <c r="N2652" s="24"/>
      <c r="O2652" s="25"/>
      <c r="P2652" s="26"/>
    </row>
    <row r="2653" spans="1:16" ht="19.5" customHeight="1" x14ac:dyDescent="0.2">
      <c r="B2653" s="27" t="s">
        <v>40</v>
      </c>
      <c r="C2653" s="28">
        <v>0</v>
      </c>
      <c r="D2653" s="28">
        <v>315</v>
      </c>
      <c r="E2653" s="28">
        <f>SUM(C2653:D2653)</f>
        <v>315</v>
      </c>
      <c r="F2653" s="28">
        <v>0</v>
      </c>
      <c r="G2653" s="28">
        <v>0</v>
      </c>
      <c r="H2653" s="28">
        <v>0</v>
      </c>
      <c r="I2653" s="29">
        <f>SUM(F2653:H2653)</f>
        <v>0</v>
      </c>
      <c r="J2653" s="29">
        <v>5375</v>
      </c>
      <c r="K2653" s="29">
        <v>5402</v>
      </c>
      <c r="L2653" s="29">
        <f>SUM(J2653:K2653)</f>
        <v>10777</v>
      </c>
      <c r="M2653" s="29">
        <f>I2653+L2653</f>
        <v>10777</v>
      </c>
      <c r="N2653" s="29">
        <v>287</v>
      </c>
      <c r="O2653" s="29">
        <v>0</v>
      </c>
      <c r="P2653" s="30">
        <f>SUM(N2653:O2653)</f>
        <v>287</v>
      </c>
    </row>
    <row r="2654" spans="1:16" ht="19.5" customHeight="1" x14ac:dyDescent="0.2">
      <c r="B2654" s="27" t="s">
        <v>46</v>
      </c>
      <c r="C2654" s="28">
        <v>0</v>
      </c>
      <c r="D2654" s="28">
        <v>227</v>
      </c>
      <c r="E2654" s="28">
        <f t="shared" ref="E2654:E2664" si="1602">SUM(C2654:D2654)</f>
        <v>227</v>
      </c>
      <c r="F2654" s="28">
        <v>0</v>
      </c>
      <c r="G2654" s="28">
        <v>0</v>
      </c>
      <c r="H2654" s="28">
        <v>0</v>
      </c>
      <c r="I2654" s="29">
        <f t="shared" ref="I2654:I2664" si="1603">SUM(F2654:H2654)</f>
        <v>0</v>
      </c>
      <c r="J2654" s="29">
        <v>3138</v>
      </c>
      <c r="K2654" s="29">
        <v>3192</v>
      </c>
      <c r="L2654" s="29">
        <f t="shared" ref="L2654:L2664" si="1604">SUM(J2654:K2654)</f>
        <v>6330</v>
      </c>
      <c r="M2654" s="29">
        <f t="shared" ref="M2654:M2663" si="1605">I2654+L2654</f>
        <v>6330</v>
      </c>
      <c r="N2654" s="29">
        <v>245</v>
      </c>
      <c r="O2654" s="31">
        <v>0</v>
      </c>
      <c r="P2654" s="30">
        <f t="shared" ref="P2654:P2664" si="1606">SUM(N2654:O2654)</f>
        <v>245</v>
      </c>
    </row>
    <row r="2655" spans="1:16" ht="19.5" customHeight="1" x14ac:dyDescent="0.2">
      <c r="B2655" s="27" t="s">
        <v>8</v>
      </c>
      <c r="C2655" s="28">
        <v>0</v>
      </c>
      <c r="D2655" s="28">
        <v>294</v>
      </c>
      <c r="E2655" s="28">
        <f t="shared" si="1602"/>
        <v>294</v>
      </c>
      <c r="F2655" s="28">
        <v>0</v>
      </c>
      <c r="G2655" s="28">
        <v>0</v>
      </c>
      <c r="H2655" s="28">
        <v>0</v>
      </c>
      <c r="I2655" s="29">
        <f t="shared" si="1603"/>
        <v>0</v>
      </c>
      <c r="J2655" s="29">
        <v>6302</v>
      </c>
      <c r="K2655" s="29">
        <v>6188</v>
      </c>
      <c r="L2655" s="29">
        <f t="shared" si="1604"/>
        <v>12490</v>
      </c>
      <c r="M2655" s="29">
        <f t="shared" si="1605"/>
        <v>12490</v>
      </c>
      <c r="N2655" s="29">
        <v>389</v>
      </c>
      <c r="O2655" s="29">
        <v>0</v>
      </c>
      <c r="P2655" s="30">
        <f t="shared" si="1606"/>
        <v>389</v>
      </c>
    </row>
    <row r="2656" spans="1:16" ht="19.5" customHeight="1" x14ac:dyDescent="0.2">
      <c r="B2656" s="27" t="s">
        <v>50</v>
      </c>
      <c r="C2656" s="28">
        <v>0</v>
      </c>
      <c r="D2656" s="28">
        <v>353</v>
      </c>
      <c r="E2656" s="28">
        <f t="shared" si="1602"/>
        <v>353</v>
      </c>
      <c r="F2656" s="28">
        <v>0</v>
      </c>
      <c r="G2656" s="28">
        <v>0</v>
      </c>
      <c r="H2656" s="28">
        <v>0</v>
      </c>
      <c r="I2656" s="29">
        <f t="shared" si="1603"/>
        <v>0</v>
      </c>
      <c r="J2656" s="28">
        <v>7291</v>
      </c>
      <c r="K2656" s="28">
        <v>7331</v>
      </c>
      <c r="L2656" s="29">
        <f t="shared" si="1604"/>
        <v>14622</v>
      </c>
      <c r="M2656" s="29">
        <f t="shared" si="1605"/>
        <v>14622</v>
      </c>
      <c r="N2656" s="28">
        <v>594</v>
      </c>
      <c r="O2656" s="28">
        <v>1</v>
      </c>
      <c r="P2656" s="30">
        <f t="shared" si="1606"/>
        <v>595</v>
      </c>
    </row>
    <row r="2657" spans="1:16" ht="19.5" customHeight="1" x14ac:dyDescent="0.2">
      <c r="B2657" s="27" t="s">
        <v>51</v>
      </c>
      <c r="C2657" s="28">
        <v>0</v>
      </c>
      <c r="D2657" s="28">
        <v>382</v>
      </c>
      <c r="E2657" s="28">
        <f t="shared" si="1602"/>
        <v>382</v>
      </c>
      <c r="F2657" s="28">
        <v>0</v>
      </c>
      <c r="G2657" s="28">
        <v>0</v>
      </c>
      <c r="H2657" s="28">
        <v>0</v>
      </c>
      <c r="I2657" s="29">
        <f t="shared" si="1603"/>
        <v>0</v>
      </c>
      <c r="J2657" s="28">
        <v>8734</v>
      </c>
      <c r="K2657" s="28">
        <v>8966</v>
      </c>
      <c r="L2657" s="29">
        <f t="shared" si="1604"/>
        <v>17700</v>
      </c>
      <c r="M2657" s="29">
        <f t="shared" si="1605"/>
        <v>17700</v>
      </c>
      <c r="N2657" s="28">
        <v>608</v>
      </c>
      <c r="O2657" s="28">
        <v>4</v>
      </c>
      <c r="P2657" s="30">
        <f t="shared" si="1606"/>
        <v>612</v>
      </c>
    </row>
    <row r="2658" spans="1:16" ht="19.5" customHeight="1" x14ac:dyDescent="0.2">
      <c r="B2658" s="27" t="s">
        <v>53</v>
      </c>
      <c r="C2658" s="28">
        <v>0</v>
      </c>
      <c r="D2658" s="28">
        <v>384</v>
      </c>
      <c r="E2658" s="28">
        <f t="shared" si="1602"/>
        <v>384</v>
      </c>
      <c r="F2658" s="28">
        <v>0</v>
      </c>
      <c r="G2658" s="28">
        <v>0</v>
      </c>
      <c r="H2658" s="28">
        <v>0</v>
      </c>
      <c r="I2658" s="29">
        <f t="shared" si="1603"/>
        <v>0</v>
      </c>
      <c r="J2658" s="28">
        <v>9244</v>
      </c>
      <c r="K2658" s="28">
        <v>9193</v>
      </c>
      <c r="L2658" s="29">
        <f t="shared" si="1604"/>
        <v>18437</v>
      </c>
      <c r="M2658" s="29">
        <f t="shared" si="1605"/>
        <v>18437</v>
      </c>
      <c r="N2658" s="28">
        <v>537</v>
      </c>
      <c r="O2658" s="28">
        <v>2</v>
      </c>
      <c r="P2658" s="30">
        <f t="shared" si="1606"/>
        <v>539</v>
      </c>
    </row>
    <row r="2659" spans="1:16" ht="19.5" customHeight="1" x14ac:dyDescent="0.2">
      <c r="B2659" s="27" t="s">
        <v>58</v>
      </c>
      <c r="C2659" s="28">
        <v>0</v>
      </c>
      <c r="D2659" s="28">
        <v>371</v>
      </c>
      <c r="E2659" s="28">
        <f t="shared" si="1602"/>
        <v>371</v>
      </c>
      <c r="F2659" s="28">
        <v>0</v>
      </c>
      <c r="G2659" s="28">
        <v>0</v>
      </c>
      <c r="H2659" s="28">
        <v>0</v>
      </c>
      <c r="I2659" s="29">
        <f t="shared" si="1603"/>
        <v>0</v>
      </c>
      <c r="J2659" s="28">
        <v>10244</v>
      </c>
      <c r="K2659" s="28">
        <v>10379</v>
      </c>
      <c r="L2659" s="29">
        <f t="shared" si="1604"/>
        <v>20623</v>
      </c>
      <c r="M2659" s="29">
        <f t="shared" si="1605"/>
        <v>20623</v>
      </c>
      <c r="N2659" s="28">
        <v>538</v>
      </c>
      <c r="O2659" s="28">
        <v>1</v>
      </c>
      <c r="P2659" s="30">
        <f t="shared" si="1606"/>
        <v>539</v>
      </c>
    </row>
    <row r="2660" spans="1:16" ht="19.5" customHeight="1" x14ac:dyDescent="0.2">
      <c r="B2660" s="27" t="s">
        <v>4</v>
      </c>
      <c r="C2660" s="28">
        <v>0</v>
      </c>
      <c r="D2660" s="28">
        <v>391</v>
      </c>
      <c r="E2660" s="28">
        <f t="shared" si="1602"/>
        <v>391</v>
      </c>
      <c r="F2660" s="28">
        <v>0</v>
      </c>
      <c r="G2660" s="28">
        <v>0</v>
      </c>
      <c r="H2660" s="28">
        <v>0</v>
      </c>
      <c r="I2660" s="29">
        <f t="shared" si="1603"/>
        <v>0</v>
      </c>
      <c r="J2660" s="28">
        <v>12308</v>
      </c>
      <c r="K2660" s="28">
        <v>12595</v>
      </c>
      <c r="L2660" s="29">
        <f t="shared" si="1604"/>
        <v>24903</v>
      </c>
      <c r="M2660" s="29">
        <f t="shared" si="1605"/>
        <v>24903</v>
      </c>
      <c r="N2660" s="28">
        <v>554</v>
      </c>
      <c r="O2660" s="28">
        <v>1</v>
      </c>
      <c r="P2660" s="30">
        <f t="shared" si="1606"/>
        <v>555</v>
      </c>
    </row>
    <row r="2661" spans="1:16" ht="19.5" customHeight="1" x14ac:dyDescent="0.2">
      <c r="B2661" s="27" t="s">
        <v>59</v>
      </c>
      <c r="C2661" s="28">
        <v>0</v>
      </c>
      <c r="D2661" s="28">
        <v>363</v>
      </c>
      <c r="E2661" s="28">
        <f t="shared" si="1602"/>
        <v>363</v>
      </c>
      <c r="F2661" s="28">
        <v>0</v>
      </c>
      <c r="G2661" s="28">
        <v>0</v>
      </c>
      <c r="H2661" s="28">
        <v>0</v>
      </c>
      <c r="I2661" s="29">
        <f t="shared" si="1603"/>
        <v>0</v>
      </c>
      <c r="J2661" s="28">
        <v>9309</v>
      </c>
      <c r="K2661" s="28">
        <v>9344</v>
      </c>
      <c r="L2661" s="29">
        <f t="shared" si="1604"/>
        <v>18653</v>
      </c>
      <c r="M2661" s="29">
        <f t="shared" si="1605"/>
        <v>18653</v>
      </c>
      <c r="N2661" s="28">
        <v>522</v>
      </c>
      <c r="O2661" s="28">
        <v>1</v>
      </c>
      <c r="P2661" s="30">
        <f t="shared" si="1606"/>
        <v>523</v>
      </c>
    </row>
    <row r="2662" spans="1:16" ht="19.5" customHeight="1" x14ac:dyDescent="0.2">
      <c r="B2662" s="27" t="s">
        <v>25</v>
      </c>
      <c r="C2662" s="28">
        <v>0</v>
      </c>
      <c r="D2662" s="28">
        <v>404</v>
      </c>
      <c r="E2662" s="28">
        <f t="shared" si="1602"/>
        <v>404</v>
      </c>
      <c r="F2662" s="28">
        <v>0</v>
      </c>
      <c r="G2662" s="28">
        <v>0</v>
      </c>
      <c r="H2662" s="28">
        <v>0</v>
      </c>
      <c r="I2662" s="29">
        <f t="shared" si="1603"/>
        <v>0</v>
      </c>
      <c r="J2662" s="28">
        <v>11726</v>
      </c>
      <c r="K2662" s="28">
        <v>11876</v>
      </c>
      <c r="L2662" s="29">
        <f t="shared" si="1604"/>
        <v>23602</v>
      </c>
      <c r="M2662" s="29">
        <f t="shared" si="1605"/>
        <v>23602</v>
      </c>
      <c r="N2662" s="28">
        <v>535</v>
      </c>
      <c r="O2662" s="28">
        <v>3</v>
      </c>
      <c r="P2662" s="30">
        <f t="shared" si="1606"/>
        <v>538</v>
      </c>
    </row>
    <row r="2663" spans="1:16" ht="19.5" customHeight="1" x14ac:dyDescent="0.2">
      <c r="B2663" s="27" t="s">
        <v>19</v>
      </c>
      <c r="C2663" s="28">
        <v>0</v>
      </c>
      <c r="D2663" s="28">
        <v>291</v>
      </c>
      <c r="E2663" s="28">
        <f t="shared" si="1602"/>
        <v>291</v>
      </c>
      <c r="F2663" s="28">
        <v>0</v>
      </c>
      <c r="G2663" s="28">
        <v>0</v>
      </c>
      <c r="H2663" s="28">
        <v>0</v>
      </c>
      <c r="I2663" s="29">
        <f t="shared" si="1603"/>
        <v>0</v>
      </c>
      <c r="J2663" s="28">
        <v>10206</v>
      </c>
      <c r="K2663" s="28">
        <v>9890</v>
      </c>
      <c r="L2663" s="29">
        <f t="shared" si="1604"/>
        <v>20096</v>
      </c>
      <c r="M2663" s="29">
        <f t="shared" si="1605"/>
        <v>20096</v>
      </c>
      <c r="N2663" s="28">
        <v>441</v>
      </c>
      <c r="O2663" s="28">
        <v>1</v>
      </c>
      <c r="P2663" s="30">
        <f t="shared" si="1606"/>
        <v>442</v>
      </c>
    </row>
    <row r="2664" spans="1:16" ht="19.5" customHeight="1" x14ac:dyDescent="0.2">
      <c r="B2664" s="27" t="s">
        <v>66</v>
      </c>
      <c r="C2664" s="28">
        <v>0</v>
      </c>
      <c r="D2664" s="28">
        <v>235</v>
      </c>
      <c r="E2664" s="28">
        <f t="shared" si="1602"/>
        <v>235</v>
      </c>
      <c r="F2664" s="28">
        <v>0</v>
      </c>
      <c r="G2664" s="28">
        <v>0</v>
      </c>
      <c r="H2664" s="28">
        <v>0</v>
      </c>
      <c r="I2664" s="29">
        <f t="shared" si="1603"/>
        <v>0</v>
      </c>
      <c r="J2664" s="28">
        <v>8266</v>
      </c>
      <c r="K2664" s="28">
        <v>8320</v>
      </c>
      <c r="L2664" s="29">
        <f t="shared" si="1604"/>
        <v>16586</v>
      </c>
      <c r="M2664" s="29">
        <f>I2664+L2664</f>
        <v>16586</v>
      </c>
      <c r="N2664" s="28">
        <v>420</v>
      </c>
      <c r="O2664" s="28">
        <v>0</v>
      </c>
      <c r="P2664" s="30">
        <f t="shared" si="1606"/>
        <v>420</v>
      </c>
    </row>
    <row r="2665" spans="1:16" ht="19.5" customHeight="1" x14ac:dyDescent="0.2">
      <c r="B2665" s="32"/>
      <c r="C2665" s="28"/>
      <c r="D2665" s="28"/>
      <c r="E2665" s="28"/>
      <c r="F2665" s="28"/>
      <c r="G2665" s="28"/>
      <c r="H2665" s="28"/>
      <c r="I2665" s="28"/>
      <c r="J2665" s="28"/>
      <c r="K2665" s="28"/>
      <c r="L2665" s="28"/>
      <c r="M2665" s="28"/>
      <c r="N2665" s="28"/>
      <c r="O2665" s="25"/>
      <c r="P2665" s="30"/>
    </row>
    <row r="2666" spans="1:16" ht="19.5" customHeight="1" x14ac:dyDescent="0.2">
      <c r="A2666" s="4" t="s">
        <v>953</v>
      </c>
      <c r="B2666" s="32" t="s">
        <v>72</v>
      </c>
      <c r="C2666" s="28">
        <f>SUM(C2653:C2664)</f>
        <v>0</v>
      </c>
      <c r="D2666" s="28">
        <f t="shared" ref="D2666:P2666" si="1607">SUM(D2653:D2664)</f>
        <v>4010</v>
      </c>
      <c r="E2666" s="28">
        <f t="shared" si="1607"/>
        <v>4010</v>
      </c>
      <c r="F2666" s="28">
        <f t="shared" si="1607"/>
        <v>0</v>
      </c>
      <c r="G2666" s="28">
        <f t="shared" si="1607"/>
        <v>0</v>
      </c>
      <c r="H2666" s="28">
        <f t="shared" si="1607"/>
        <v>0</v>
      </c>
      <c r="I2666" s="28">
        <f t="shared" si="1607"/>
        <v>0</v>
      </c>
      <c r="J2666" s="28">
        <f t="shared" si="1607"/>
        <v>102143</v>
      </c>
      <c r="K2666" s="28">
        <f t="shared" si="1607"/>
        <v>102676</v>
      </c>
      <c r="L2666" s="28">
        <f t="shared" si="1607"/>
        <v>204819</v>
      </c>
      <c r="M2666" s="28">
        <f t="shared" si="1607"/>
        <v>204819</v>
      </c>
      <c r="N2666" s="28">
        <f t="shared" si="1607"/>
        <v>5670</v>
      </c>
      <c r="O2666" s="28">
        <f t="shared" si="1607"/>
        <v>14</v>
      </c>
      <c r="P2666" s="28">
        <f t="shared" si="1607"/>
        <v>5684</v>
      </c>
    </row>
    <row r="2667" spans="1:16" ht="7" customHeight="1" x14ac:dyDescent="0.2">
      <c r="B2667" s="32"/>
      <c r="C2667" s="28"/>
      <c r="D2667" s="28"/>
      <c r="E2667" s="28"/>
      <c r="F2667" s="28"/>
      <c r="G2667" s="28"/>
      <c r="H2667" s="28"/>
      <c r="I2667" s="28"/>
      <c r="J2667" s="28"/>
      <c r="K2667" s="28"/>
      <c r="L2667" s="28"/>
      <c r="M2667" s="28"/>
      <c r="N2667" s="28"/>
      <c r="O2667" s="28"/>
      <c r="P2667" s="30"/>
    </row>
    <row r="2668" spans="1:16" ht="19.5" customHeight="1" x14ac:dyDescent="0.2">
      <c r="B2668" s="33" t="s">
        <v>40</v>
      </c>
      <c r="C2668" s="34">
        <v>0</v>
      </c>
      <c r="D2668" s="34">
        <v>244</v>
      </c>
      <c r="E2668" s="35">
        <f t="shared" ref="E2668:E2670" si="1608">SUM(C2668:D2668)</f>
        <v>244</v>
      </c>
      <c r="F2668" s="34">
        <v>0</v>
      </c>
      <c r="G2668" s="34">
        <v>0</v>
      </c>
      <c r="H2668" s="34">
        <v>0</v>
      </c>
      <c r="I2668" s="36">
        <f t="shared" ref="I2668:I2670" si="1609">SUM(F2668:H2668)</f>
        <v>0</v>
      </c>
      <c r="J2668" s="37">
        <v>7576</v>
      </c>
      <c r="K2668" s="37">
        <v>7633</v>
      </c>
      <c r="L2668" s="37">
        <f>SUM(J2668:K2668)</f>
        <v>15209</v>
      </c>
      <c r="M2668" s="37">
        <f>I2668+L2668</f>
        <v>15209</v>
      </c>
      <c r="N2668" s="37">
        <v>389</v>
      </c>
      <c r="O2668" s="37">
        <v>0</v>
      </c>
      <c r="P2668" s="38">
        <f>SUM(N2668:O2668)</f>
        <v>389</v>
      </c>
    </row>
    <row r="2669" spans="1:16" ht="19.5" customHeight="1" x14ac:dyDescent="0.2">
      <c r="B2669" s="27" t="s">
        <v>46</v>
      </c>
      <c r="C2669" s="28">
        <v>0</v>
      </c>
      <c r="D2669" s="28">
        <v>215</v>
      </c>
      <c r="E2669" s="28">
        <f t="shared" si="1608"/>
        <v>215</v>
      </c>
      <c r="F2669" s="28">
        <v>0</v>
      </c>
      <c r="G2669" s="28">
        <v>0</v>
      </c>
      <c r="H2669" s="28">
        <v>0</v>
      </c>
      <c r="I2669" s="29">
        <f t="shared" si="1609"/>
        <v>0</v>
      </c>
      <c r="J2669" s="29">
        <v>8108</v>
      </c>
      <c r="K2669" s="29">
        <v>7895</v>
      </c>
      <c r="L2669" s="29">
        <f>SUM(J2669:K2669)</f>
        <v>16003</v>
      </c>
      <c r="M2669" s="29">
        <f>I2669+L2669</f>
        <v>16003</v>
      </c>
      <c r="N2669" s="29">
        <v>373</v>
      </c>
      <c r="O2669" s="31">
        <v>1</v>
      </c>
      <c r="P2669" s="30">
        <f>SUM(N2669:O2669)</f>
        <v>374</v>
      </c>
    </row>
    <row r="2670" spans="1:16" ht="19.5" customHeight="1" x14ac:dyDescent="0.2">
      <c r="B2670" s="27" t="s">
        <v>8</v>
      </c>
      <c r="C2670" s="28">
        <v>0</v>
      </c>
      <c r="D2670" s="28">
        <v>312</v>
      </c>
      <c r="E2670" s="28">
        <f t="shared" si="1608"/>
        <v>312</v>
      </c>
      <c r="F2670" s="28">
        <v>0</v>
      </c>
      <c r="G2670" s="28">
        <v>0</v>
      </c>
      <c r="H2670" s="28">
        <v>0</v>
      </c>
      <c r="I2670" s="29">
        <f t="shared" si="1609"/>
        <v>0</v>
      </c>
      <c r="J2670" s="29">
        <v>11138</v>
      </c>
      <c r="K2670" s="29">
        <v>10965</v>
      </c>
      <c r="L2670" s="29">
        <f>SUM(J2670:K2670)</f>
        <v>22103</v>
      </c>
      <c r="M2670" s="29">
        <f>I2670+L2670</f>
        <v>22103</v>
      </c>
      <c r="N2670" s="29">
        <v>463</v>
      </c>
      <c r="O2670" s="31">
        <v>1</v>
      </c>
      <c r="P2670" s="30">
        <f>SUM(N2670:O2670)</f>
        <v>464</v>
      </c>
    </row>
    <row r="2671" spans="1:16" ht="19.5" customHeight="1" x14ac:dyDescent="0.2">
      <c r="B2671" s="32"/>
      <c r="C2671" s="28"/>
      <c r="D2671" s="28"/>
      <c r="E2671" s="28"/>
      <c r="F2671" s="28"/>
      <c r="G2671" s="28"/>
      <c r="H2671" s="28"/>
      <c r="I2671" s="28"/>
      <c r="J2671" s="28"/>
      <c r="K2671" s="28"/>
      <c r="L2671" s="28"/>
      <c r="M2671" s="28"/>
      <c r="N2671" s="28"/>
      <c r="O2671" s="28"/>
      <c r="P2671" s="30"/>
    </row>
    <row r="2672" spans="1:16" ht="19.5" customHeight="1" x14ac:dyDescent="0.2">
      <c r="A2672" s="4" t="s">
        <v>954</v>
      </c>
      <c r="B2672" s="32" t="s">
        <v>74</v>
      </c>
      <c r="C2672" s="28">
        <f>SUM(C2656:C2664,C2668:C2670)</f>
        <v>0</v>
      </c>
      <c r="D2672" s="28">
        <f t="shared" ref="D2672:P2672" si="1610">SUM(D2656:D2664,D2668:D2670)</f>
        <v>3945</v>
      </c>
      <c r="E2672" s="28">
        <f t="shared" si="1610"/>
        <v>3945</v>
      </c>
      <c r="F2672" s="28">
        <f t="shared" si="1610"/>
        <v>0</v>
      </c>
      <c r="G2672" s="28">
        <f t="shared" si="1610"/>
        <v>0</v>
      </c>
      <c r="H2672" s="28">
        <f t="shared" si="1610"/>
        <v>0</v>
      </c>
      <c r="I2672" s="28">
        <f t="shared" si="1610"/>
        <v>0</v>
      </c>
      <c r="J2672" s="28">
        <f t="shared" si="1610"/>
        <v>114150</v>
      </c>
      <c r="K2672" s="28">
        <f t="shared" si="1610"/>
        <v>114387</v>
      </c>
      <c r="L2672" s="28">
        <f t="shared" si="1610"/>
        <v>228537</v>
      </c>
      <c r="M2672" s="28">
        <f t="shared" si="1610"/>
        <v>228537</v>
      </c>
      <c r="N2672" s="28">
        <f t="shared" si="1610"/>
        <v>5974</v>
      </c>
      <c r="O2672" s="28">
        <f t="shared" si="1610"/>
        <v>16</v>
      </c>
      <c r="P2672" s="28">
        <f t="shared" si="1610"/>
        <v>5990</v>
      </c>
    </row>
    <row r="2673" spans="2:16" ht="7" customHeight="1" x14ac:dyDescent="0.2">
      <c r="B2673" s="39"/>
      <c r="C2673" s="40"/>
      <c r="D2673" s="40"/>
      <c r="E2673" s="40"/>
      <c r="F2673" s="40"/>
      <c r="G2673" s="40"/>
      <c r="H2673" s="40"/>
      <c r="I2673" s="40"/>
      <c r="J2673" s="40"/>
      <c r="K2673" s="40"/>
      <c r="L2673" s="40"/>
      <c r="M2673" s="40"/>
      <c r="N2673" s="40"/>
      <c r="O2673" s="41"/>
      <c r="P2673" s="42"/>
    </row>
    <row r="2674" spans="2:16" ht="19.5" customHeight="1" x14ac:dyDescent="0.2">
      <c r="B2674" s="43"/>
      <c r="C2674" s="43"/>
      <c r="D2674" s="43"/>
      <c r="E2674" s="43"/>
      <c r="F2674" s="43"/>
      <c r="G2674" s="43"/>
      <c r="H2674" s="43"/>
      <c r="I2674" s="43"/>
      <c r="J2674" s="43"/>
      <c r="K2674" s="43"/>
      <c r="L2674" s="43"/>
      <c r="M2674" s="43"/>
      <c r="N2674" s="43"/>
      <c r="O2674" s="44"/>
      <c r="P2674" s="44"/>
    </row>
    <row r="2675" spans="2:16" ht="19.5" customHeight="1" x14ac:dyDescent="0.2">
      <c r="B2675" s="43"/>
      <c r="C2675" s="43"/>
      <c r="D2675" s="43"/>
      <c r="E2675" s="43"/>
      <c r="F2675" s="43"/>
      <c r="G2675" s="43"/>
      <c r="H2675" s="43"/>
      <c r="I2675" s="43"/>
      <c r="J2675" s="43"/>
      <c r="K2675" s="43"/>
      <c r="L2675" s="43"/>
      <c r="M2675" s="43"/>
      <c r="N2675" s="43"/>
      <c r="O2675" s="44"/>
      <c r="P2675" s="44"/>
    </row>
    <row r="2676" spans="2:16" ht="19.5" customHeight="1" x14ac:dyDescent="0.2">
      <c r="B2676" s="10" t="s">
        <v>11</v>
      </c>
      <c r="C2676" s="11"/>
      <c r="D2676" s="12"/>
      <c r="E2676" s="12"/>
      <c r="F2676" s="12" t="s">
        <v>85</v>
      </c>
      <c r="G2676" s="12"/>
      <c r="H2676" s="12"/>
      <c r="I2676" s="12"/>
      <c r="J2676" s="11"/>
      <c r="K2676" s="12"/>
      <c r="L2676" s="12"/>
      <c r="M2676" s="12" t="s">
        <v>77</v>
      </c>
      <c r="N2676" s="12"/>
      <c r="O2676" s="45"/>
      <c r="P2676" s="46"/>
    </row>
    <row r="2677" spans="2:16" ht="19.5" customHeight="1" x14ac:dyDescent="0.2">
      <c r="B2677" s="47"/>
      <c r="C2677" s="14"/>
      <c r="D2677" s="16" t="s">
        <v>31</v>
      </c>
      <c r="E2677" s="16"/>
      <c r="F2677" s="14"/>
      <c r="G2677" s="16" t="s">
        <v>26</v>
      </c>
      <c r="H2677" s="16"/>
      <c r="I2677" s="14" t="s">
        <v>69</v>
      </c>
      <c r="J2677" s="14"/>
      <c r="K2677" s="16" t="s">
        <v>31</v>
      </c>
      <c r="L2677" s="16"/>
      <c r="M2677" s="14"/>
      <c r="N2677" s="16" t="s">
        <v>26</v>
      </c>
      <c r="O2677" s="48"/>
      <c r="P2677" s="49" t="s">
        <v>14</v>
      </c>
    </row>
    <row r="2678" spans="2:16" ht="19.5" customHeight="1" x14ac:dyDescent="0.2">
      <c r="B2678" s="50" t="s">
        <v>35</v>
      </c>
      <c r="C2678" s="14" t="s">
        <v>76</v>
      </c>
      <c r="D2678" s="14" t="s">
        <v>60</v>
      </c>
      <c r="E2678" s="14" t="s">
        <v>38</v>
      </c>
      <c r="F2678" s="14" t="s">
        <v>76</v>
      </c>
      <c r="G2678" s="14" t="s">
        <v>60</v>
      </c>
      <c r="H2678" s="14" t="s">
        <v>38</v>
      </c>
      <c r="I2678" s="17"/>
      <c r="J2678" s="14" t="s">
        <v>76</v>
      </c>
      <c r="K2678" s="14" t="s">
        <v>60</v>
      </c>
      <c r="L2678" s="14" t="s">
        <v>38</v>
      </c>
      <c r="M2678" s="14" t="s">
        <v>76</v>
      </c>
      <c r="N2678" s="14" t="s">
        <v>60</v>
      </c>
      <c r="O2678" s="51" t="s">
        <v>38</v>
      </c>
      <c r="P2678" s="52"/>
    </row>
    <row r="2679" spans="2:16" ht="7" customHeight="1" x14ac:dyDescent="0.2">
      <c r="B2679" s="53"/>
      <c r="C2679" s="14"/>
      <c r="D2679" s="14"/>
      <c r="E2679" s="14"/>
      <c r="F2679" s="14"/>
      <c r="G2679" s="14"/>
      <c r="H2679" s="14"/>
      <c r="I2679" s="14"/>
      <c r="J2679" s="14"/>
      <c r="K2679" s="14"/>
      <c r="L2679" s="14"/>
      <c r="M2679" s="14"/>
      <c r="N2679" s="14"/>
      <c r="O2679" s="51"/>
      <c r="P2679" s="49"/>
    </row>
    <row r="2680" spans="2:16" ht="19.5" customHeight="1" x14ac:dyDescent="0.2">
      <c r="B2680" s="27" t="s">
        <v>40</v>
      </c>
      <c r="C2680" s="28">
        <v>0</v>
      </c>
      <c r="D2680" s="28">
        <v>0</v>
      </c>
      <c r="E2680" s="28">
        <f>SUM(C2680:D2680)</f>
        <v>0</v>
      </c>
      <c r="F2680" s="28">
        <v>0</v>
      </c>
      <c r="G2680" s="28">
        <v>0</v>
      </c>
      <c r="H2680" s="28">
        <f>SUM(F2680:G2680)</f>
        <v>0</v>
      </c>
      <c r="I2680" s="28">
        <f>E2680+H2680</f>
        <v>0</v>
      </c>
      <c r="J2680" s="28">
        <v>0</v>
      </c>
      <c r="K2680" s="28">
        <v>0</v>
      </c>
      <c r="L2680" s="28">
        <f>SUM(J2680:K2680)</f>
        <v>0</v>
      </c>
      <c r="M2680" s="28">
        <v>0</v>
      </c>
      <c r="N2680" s="28">
        <v>0</v>
      </c>
      <c r="O2680" s="28">
        <f>SUM(M2680:N2680)</f>
        <v>0</v>
      </c>
      <c r="P2680" s="30">
        <f>L2680+O2680</f>
        <v>0</v>
      </c>
    </row>
    <row r="2681" spans="2:16" ht="19.5" customHeight="1" x14ac:dyDescent="0.2">
      <c r="B2681" s="27" t="s">
        <v>46</v>
      </c>
      <c r="C2681" s="28">
        <v>0</v>
      </c>
      <c r="D2681" s="28">
        <v>0</v>
      </c>
      <c r="E2681" s="28">
        <f t="shared" ref="E2681:E2691" si="1611">SUM(C2681:D2681)</f>
        <v>0</v>
      </c>
      <c r="F2681" s="28">
        <v>0</v>
      </c>
      <c r="G2681" s="28">
        <v>0</v>
      </c>
      <c r="H2681" s="28">
        <f t="shared" ref="H2681:H2691" si="1612">SUM(F2681:G2681)</f>
        <v>0</v>
      </c>
      <c r="I2681" s="28">
        <f>E2681+H2681</f>
        <v>0</v>
      </c>
      <c r="J2681" s="28">
        <v>0</v>
      </c>
      <c r="K2681" s="28">
        <v>0</v>
      </c>
      <c r="L2681" s="28">
        <f t="shared" ref="L2681:L2691" si="1613">SUM(J2681:K2681)</f>
        <v>0</v>
      </c>
      <c r="M2681" s="28">
        <v>0</v>
      </c>
      <c r="N2681" s="25">
        <v>0</v>
      </c>
      <c r="O2681" s="28">
        <f t="shared" ref="O2681:O2691" si="1614">SUM(M2681:N2681)</f>
        <v>0</v>
      </c>
      <c r="P2681" s="30">
        <f t="shared" ref="P2681:P2691" si="1615">L2681+O2681</f>
        <v>0</v>
      </c>
    </row>
    <row r="2682" spans="2:16" ht="19.5" customHeight="1" x14ac:dyDescent="0.2">
      <c r="B2682" s="27" t="s">
        <v>8</v>
      </c>
      <c r="C2682" s="28">
        <v>0</v>
      </c>
      <c r="D2682" s="28">
        <v>0</v>
      </c>
      <c r="E2682" s="28">
        <f t="shared" si="1611"/>
        <v>0</v>
      </c>
      <c r="F2682" s="28">
        <v>0</v>
      </c>
      <c r="G2682" s="28">
        <v>0</v>
      </c>
      <c r="H2682" s="28">
        <f t="shared" si="1612"/>
        <v>0</v>
      </c>
      <c r="I2682" s="28">
        <f>E2682+H2682</f>
        <v>0</v>
      </c>
      <c r="J2682" s="28">
        <v>0</v>
      </c>
      <c r="K2682" s="28">
        <v>0</v>
      </c>
      <c r="L2682" s="28">
        <f t="shared" si="1613"/>
        <v>0</v>
      </c>
      <c r="M2682" s="28">
        <v>0</v>
      </c>
      <c r="N2682" s="28">
        <v>0</v>
      </c>
      <c r="O2682" s="28">
        <f t="shared" si="1614"/>
        <v>0</v>
      </c>
      <c r="P2682" s="30">
        <f t="shared" si="1615"/>
        <v>0</v>
      </c>
    </row>
    <row r="2683" spans="2:16" ht="19.5" customHeight="1" x14ac:dyDescent="0.2">
      <c r="B2683" s="27" t="s">
        <v>50</v>
      </c>
      <c r="C2683" s="28">
        <v>0</v>
      </c>
      <c r="D2683" s="28">
        <v>0</v>
      </c>
      <c r="E2683" s="28">
        <f t="shared" si="1611"/>
        <v>0</v>
      </c>
      <c r="F2683" s="28">
        <v>0</v>
      </c>
      <c r="G2683" s="28">
        <v>0</v>
      </c>
      <c r="H2683" s="28">
        <f t="shared" si="1612"/>
        <v>0</v>
      </c>
      <c r="I2683" s="28">
        <f t="shared" ref="I2683:I2691" si="1616">E2683+H2683</f>
        <v>0</v>
      </c>
      <c r="J2683" s="28">
        <v>0</v>
      </c>
      <c r="K2683" s="28">
        <v>0</v>
      </c>
      <c r="L2683" s="28">
        <f t="shared" si="1613"/>
        <v>0</v>
      </c>
      <c r="M2683" s="28">
        <v>0</v>
      </c>
      <c r="N2683" s="28">
        <v>0</v>
      </c>
      <c r="O2683" s="28">
        <f t="shared" si="1614"/>
        <v>0</v>
      </c>
      <c r="P2683" s="30">
        <f t="shared" si="1615"/>
        <v>0</v>
      </c>
    </row>
    <row r="2684" spans="2:16" ht="19.5" customHeight="1" x14ac:dyDescent="0.2">
      <c r="B2684" s="27" t="s">
        <v>51</v>
      </c>
      <c r="C2684" s="28">
        <v>0</v>
      </c>
      <c r="D2684" s="28">
        <v>0</v>
      </c>
      <c r="E2684" s="28">
        <f t="shared" si="1611"/>
        <v>0</v>
      </c>
      <c r="F2684" s="28">
        <v>0</v>
      </c>
      <c r="G2684" s="28">
        <v>0</v>
      </c>
      <c r="H2684" s="28">
        <f t="shared" si="1612"/>
        <v>0</v>
      </c>
      <c r="I2684" s="28">
        <f t="shared" si="1616"/>
        <v>0</v>
      </c>
      <c r="J2684" s="28">
        <v>0</v>
      </c>
      <c r="K2684" s="28">
        <v>0</v>
      </c>
      <c r="L2684" s="28">
        <f t="shared" si="1613"/>
        <v>0</v>
      </c>
      <c r="M2684" s="28">
        <v>0</v>
      </c>
      <c r="N2684" s="28">
        <v>0</v>
      </c>
      <c r="O2684" s="28">
        <f t="shared" si="1614"/>
        <v>0</v>
      </c>
      <c r="P2684" s="30">
        <f t="shared" si="1615"/>
        <v>0</v>
      </c>
    </row>
    <row r="2685" spans="2:16" ht="19.5" customHeight="1" x14ac:dyDescent="0.2">
      <c r="B2685" s="27" t="s">
        <v>53</v>
      </c>
      <c r="C2685" s="28">
        <v>0</v>
      </c>
      <c r="D2685" s="28">
        <v>0</v>
      </c>
      <c r="E2685" s="28">
        <f t="shared" si="1611"/>
        <v>0</v>
      </c>
      <c r="F2685" s="28">
        <v>0</v>
      </c>
      <c r="G2685" s="28">
        <v>0</v>
      </c>
      <c r="H2685" s="28">
        <f t="shared" si="1612"/>
        <v>0</v>
      </c>
      <c r="I2685" s="28">
        <f t="shared" si="1616"/>
        <v>0</v>
      </c>
      <c r="J2685" s="28">
        <v>0</v>
      </c>
      <c r="K2685" s="28">
        <v>0</v>
      </c>
      <c r="L2685" s="28">
        <f t="shared" si="1613"/>
        <v>0</v>
      </c>
      <c r="M2685" s="28">
        <v>0</v>
      </c>
      <c r="N2685" s="28">
        <v>0</v>
      </c>
      <c r="O2685" s="28">
        <f t="shared" si="1614"/>
        <v>0</v>
      </c>
      <c r="P2685" s="30">
        <f t="shared" si="1615"/>
        <v>0</v>
      </c>
    </row>
    <row r="2686" spans="2:16" ht="19.5" customHeight="1" x14ac:dyDescent="0.2">
      <c r="B2686" s="27" t="s">
        <v>58</v>
      </c>
      <c r="C2686" s="28">
        <v>0</v>
      </c>
      <c r="D2686" s="28">
        <v>0</v>
      </c>
      <c r="E2686" s="28">
        <f t="shared" si="1611"/>
        <v>0</v>
      </c>
      <c r="F2686" s="28">
        <v>0</v>
      </c>
      <c r="G2686" s="28">
        <v>0</v>
      </c>
      <c r="H2686" s="28">
        <f t="shared" si="1612"/>
        <v>0</v>
      </c>
      <c r="I2686" s="28">
        <f t="shared" si="1616"/>
        <v>0</v>
      </c>
      <c r="J2686" s="28">
        <v>0</v>
      </c>
      <c r="K2686" s="28">
        <v>0</v>
      </c>
      <c r="L2686" s="28">
        <f t="shared" si="1613"/>
        <v>0</v>
      </c>
      <c r="M2686" s="28">
        <v>0</v>
      </c>
      <c r="N2686" s="28">
        <v>0</v>
      </c>
      <c r="O2686" s="28">
        <f t="shared" si="1614"/>
        <v>0</v>
      </c>
      <c r="P2686" s="30">
        <f t="shared" si="1615"/>
        <v>0</v>
      </c>
    </row>
    <row r="2687" spans="2:16" ht="19.5" customHeight="1" x14ac:dyDescent="0.2">
      <c r="B2687" s="27" t="s">
        <v>4</v>
      </c>
      <c r="C2687" s="28">
        <v>0</v>
      </c>
      <c r="D2687" s="28">
        <v>0</v>
      </c>
      <c r="E2687" s="28">
        <f t="shared" si="1611"/>
        <v>0</v>
      </c>
      <c r="F2687" s="28">
        <v>0</v>
      </c>
      <c r="G2687" s="28">
        <v>0</v>
      </c>
      <c r="H2687" s="28">
        <f t="shared" si="1612"/>
        <v>0</v>
      </c>
      <c r="I2687" s="28">
        <f t="shared" si="1616"/>
        <v>0</v>
      </c>
      <c r="J2687" s="28">
        <v>0</v>
      </c>
      <c r="K2687" s="28">
        <v>0</v>
      </c>
      <c r="L2687" s="28">
        <f t="shared" si="1613"/>
        <v>0</v>
      </c>
      <c r="M2687" s="28">
        <v>0</v>
      </c>
      <c r="N2687" s="28">
        <v>0</v>
      </c>
      <c r="O2687" s="28">
        <f t="shared" si="1614"/>
        <v>0</v>
      </c>
      <c r="P2687" s="30">
        <f t="shared" si="1615"/>
        <v>0</v>
      </c>
    </row>
    <row r="2688" spans="2:16" ht="19.5" customHeight="1" x14ac:dyDescent="0.2">
      <c r="B2688" s="27" t="s">
        <v>59</v>
      </c>
      <c r="C2688" s="28">
        <v>0</v>
      </c>
      <c r="D2688" s="28">
        <v>0</v>
      </c>
      <c r="E2688" s="28">
        <f t="shared" si="1611"/>
        <v>0</v>
      </c>
      <c r="F2688" s="28">
        <v>0</v>
      </c>
      <c r="G2688" s="28">
        <v>0</v>
      </c>
      <c r="H2688" s="28">
        <f t="shared" si="1612"/>
        <v>0</v>
      </c>
      <c r="I2688" s="28">
        <f t="shared" si="1616"/>
        <v>0</v>
      </c>
      <c r="J2688" s="28">
        <v>0</v>
      </c>
      <c r="K2688" s="28">
        <v>0</v>
      </c>
      <c r="L2688" s="28">
        <f t="shared" si="1613"/>
        <v>0</v>
      </c>
      <c r="M2688" s="28">
        <v>0</v>
      </c>
      <c r="N2688" s="28">
        <v>0</v>
      </c>
      <c r="O2688" s="28">
        <f t="shared" si="1614"/>
        <v>0</v>
      </c>
      <c r="P2688" s="30">
        <f t="shared" si="1615"/>
        <v>0</v>
      </c>
    </row>
    <row r="2689" spans="1:16" ht="19.5" customHeight="1" x14ac:dyDescent="0.2">
      <c r="B2689" s="27" t="s">
        <v>25</v>
      </c>
      <c r="C2689" s="28">
        <v>0</v>
      </c>
      <c r="D2689" s="28">
        <v>0</v>
      </c>
      <c r="E2689" s="28">
        <f t="shared" si="1611"/>
        <v>0</v>
      </c>
      <c r="F2689" s="28">
        <v>0</v>
      </c>
      <c r="G2689" s="28">
        <v>0</v>
      </c>
      <c r="H2689" s="28">
        <f t="shared" si="1612"/>
        <v>0</v>
      </c>
      <c r="I2689" s="28">
        <f t="shared" si="1616"/>
        <v>0</v>
      </c>
      <c r="J2689" s="28">
        <v>0</v>
      </c>
      <c r="K2689" s="28">
        <v>0</v>
      </c>
      <c r="L2689" s="28">
        <f t="shared" si="1613"/>
        <v>0</v>
      </c>
      <c r="M2689" s="28">
        <v>0</v>
      </c>
      <c r="N2689" s="28">
        <v>0</v>
      </c>
      <c r="O2689" s="28">
        <f t="shared" si="1614"/>
        <v>0</v>
      </c>
      <c r="P2689" s="30">
        <f t="shared" si="1615"/>
        <v>0</v>
      </c>
    </row>
    <row r="2690" spans="1:16" ht="19.5" customHeight="1" x14ac:dyDescent="0.2">
      <c r="B2690" s="27" t="s">
        <v>19</v>
      </c>
      <c r="C2690" s="28">
        <v>0</v>
      </c>
      <c r="D2690" s="28">
        <v>0</v>
      </c>
      <c r="E2690" s="28">
        <f t="shared" si="1611"/>
        <v>0</v>
      </c>
      <c r="F2690" s="28">
        <v>0</v>
      </c>
      <c r="G2690" s="28">
        <v>0</v>
      </c>
      <c r="H2690" s="28">
        <f t="shared" si="1612"/>
        <v>0</v>
      </c>
      <c r="I2690" s="28">
        <f t="shared" si="1616"/>
        <v>0</v>
      </c>
      <c r="J2690" s="28">
        <v>0</v>
      </c>
      <c r="K2690" s="28">
        <v>0</v>
      </c>
      <c r="L2690" s="28">
        <f t="shared" si="1613"/>
        <v>0</v>
      </c>
      <c r="M2690" s="28">
        <v>0</v>
      </c>
      <c r="N2690" s="28">
        <v>0</v>
      </c>
      <c r="O2690" s="28">
        <f t="shared" si="1614"/>
        <v>0</v>
      </c>
      <c r="P2690" s="30">
        <f t="shared" si="1615"/>
        <v>0</v>
      </c>
    </row>
    <row r="2691" spans="1:16" ht="19.5" customHeight="1" x14ac:dyDescent="0.2">
      <c r="B2691" s="27" t="s">
        <v>66</v>
      </c>
      <c r="C2691" s="28">
        <v>0</v>
      </c>
      <c r="D2691" s="28">
        <v>0</v>
      </c>
      <c r="E2691" s="28">
        <f t="shared" si="1611"/>
        <v>0</v>
      </c>
      <c r="F2691" s="28">
        <v>0</v>
      </c>
      <c r="G2691" s="28">
        <v>0</v>
      </c>
      <c r="H2691" s="28">
        <f t="shared" si="1612"/>
        <v>0</v>
      </c>
      <c r="I2691" s="28">
        <f t="shared" si="1616"/>
        <v>0</v>
      </c>
      <c r="J2691" s="28">
        <v>0</v>
      </c>
      <c r="K2691" s="28">
        <v>0</v>
      </c>
      <c r="L2691" s="28">
        <f t="shared" si="1613"/>
        <v>0</v>
      </c>
      <c r="M2691" s="28">
        <v>0</v>
      </c>
      <c r="N2691" s="28">
        <v>0</v>
      </c>
      <c r="O2691" s="28">
        <f t="shared" si="1614"/>
        <v>0</v>
      </c>
      <c r="P2691" s="30">
        <f t="shared" si="1615"/>
        <v>0</v>
      </c>
    </row>
    <row r="2692" spans="1:16" ht="19.5" customHeight="1" x14ac:dyDescent="0.2">
      <c r="B2692" s="32"/>
      <c r="C2692" s="28"/>
      <c r="D2692" s="28"/>
      <c r="E2692" s="28"/>
      <c r="F2692" s="28"/>
      <c r="G2692" s="28"/>
      <c r="H2692" s="28"/>
      <c r="I2692" s="28"/>
      <c r="J2692" s="28"/>
      <c r="K2692" s="28"/>
      <c r="L2692" s="28"/>
      <c r="M2692" s="28"/>
      <c r="N2692" s="28"/>
      <c r="O2692" s="28"/>
      <c r="P2692" s="30"/>
    </row>
    <row r="2693" spans="1:16" ht="19.5" customHeight="1" x14ac:dyDescent="0.2">
      <c r="A2693" s="4" t="s">
        <v>955</v>
      </c>
      <c r="B2693" s="32" t="s">
        <v>72</v>
      </c>
      <c r="C2693" s="28">
        <f>SUM(C2680:C2691)</f>
        <v>0</v>
      </c>
      <c r="D2693" s="28">
        <f t="shared" ref="D2693:P2693" si="1617">SUM(D2680:D2691)</f>
        <v>0</v>
      </c>
      <c r="E2693" s="28">
        <f t="shared" si="1617"/>
        <v>0</v>
      </c>
      <c r="F2693" s="28">
        <f t="shared" si="1617"/>
        <v>0</v>
      </c>
      <c r="G2693" s="28">
        <f t="shared" si="1617"/>
        <v>0</v>
      </c>
      <c r="H2693" s="28">
        <f t="shared" si="1617"/>
        <v>0</v>
      </c>
      <c r="I2693" s="28">
        <f t="shared" si="1617"/>
        <v>0</v>
      </c>
      <c r="J2693" s="28">
        <f t="shared" si="1617"/>
        <v>0</v>
      </c>
      <c r="K2693" s="28">
        <f t="shared" si="1617"/>
        <v>0</v>
      </c>
      <c r="L2693" s="28">
        <f t="shared" si="1617"/>
        <v>0</v>
      </c>
      <c r="M2693" s="28">
        <f t="shared" si="1617"/>
        <v>0</v>
      </c>
      <c r="N2693" s="28">
        <f t="shared" si="1617"/>
        <v>0</v>
      </c>
      <c r="O2693" s="28">
        <f t="shared" si="1617"/>
        <v>0</v>
      </c>
      <c r="P2693" s="28">
        <f t="shared" si="1617"/>
        <v>0</v>
      </c>
    </row>
    <row r="2694" spans="1:16" ht="7" customHeight="1" x14ac:dyDescent="0.2">
      <c r="B2694" s="32"/>
      <c r="C2694" s="28"/>
      <c r="D2694" s="28"/>
      <c r="E2694" s="28"/>
      <c r="F2694" s="28"/>
      <c r="G2694" s="28"/>
      <c r="H2694" s="28"/>
      <c r="I2694" s="28"/>
      <c r="J2694" s="28"/>
      <c r="K2694" s="28"/>
      <c r="L2694" s="28"/>
      <c r="M2694" s="28"/>
      <c r="N2694" s="28"/>
      <c r="O2694" s="28"/>
      <c r="P2694" s="30"/>
    </row>
    <row r="2695" spans="1:16" ht="19.5" customHeight="1" x14ac:dyDescent="0.2">
      <c r="B2695" s="33" t="s">
        <v>40</v>
      </c>
      <c r="C2695" s="34">
        <v>0</v>
      </c>
      <c r="D2695" s="34">
        <v>0</v>
      </c>
      <c r="E2695" s="34">
        <f t="shared" ref="E2695:E2697" si="1618">SUM(C2695:D2695)</f>
        <v>0</v>
      </c>
      <c r="F2695" s="34">
        <v>0</v>
      </c>
      <c r="G2695" s="34">
        <v>0</v>
      </c>
      <c r="H2695" s="34">
        <f t="shared" ref="H2695:H2697" si="1619">SUM(F2695:G2695)</f>
        <v>0</v>
      </c>
      <c r="I2695" s="34">
        <f t="shared" ref="I2695:I2697" si="1620">E2695+H2695</f>
        <v>0</v>
      </c>
      <c r="J2695" s="34">
        <v>0</v>
      </c>
      <c r="K2695" s="34">
        <v>0</v>
      </c>
      <c r="L2695" s="34">
        <f t="shared" ref="L2695:L2697" si="1621">SUM(J2695:K2695)</f>
        <v>0</v>
      </c>
      <c r="M2695" s="34">
        <v>0</v>
      </c>
      <c r="N2695" s="34">
        <v>0</v>
      </c>
      <c r="O2695" s="34">
        <f t="shared" ref="O2695:O2697" si="1622">SUM(M2695:N2695)</f>
        <v>0</v>
      </c>
      <c r="P2695" s="38">
        <f t="shared" ref="P2695:P2697" si="1623">L2695+O2695</f>
        <v>0</v>
      </c>
    </row>
    <row r="2696" spans="1:16" ht="19.5" customHeight="1" x14ac:dyDescent="0.2">
      <c r="B2696" s="27" t="s">
        <v>46</v>
      </c>
      <c r="C2696" s="28">
        <v>0</v>
      </c>
      <c r="D2696" s="28">
        <v>0</v>
      </c>
      <c r="E2696" s="28">
        <f t="shared" si="1618"/>
        <v>0</v>
      </c>
      <c r="F2696" s="28">
        <v>0</v>
      </c>
      <c r="G2696" s="28">
        <v>0</v>
      </c>
      <c r="H2696" s="28">
        <f t="shared" si="1619"/>
        <v>0</v>
      </c>
      <c r="I2696" s="28">
        <f t="shared" si="1620"/>
        <v>0</v>
      </c>
      <c r="J2696" s="28">
        <v>0</v>
      </c>
      <c r="K2696" s="28">
        <v>0</v>
      </c>
      <c r="L2696" s="28">
        <f t="shared" si="1621"/>
        <v>0</v>
      </c>
      <c r="M2696" s="28">
        <v>0</v>
      </c>
      <c r="N2696" s="25">
        <v>0</v>
      </c>
      <c r="O2696" s="28">
        <f t="shared" si="1622"/>
        <v>0</v>
      </c>
      <c r="P2696" s="30">
        <f t="shared" si="1623"/>
        <v>0</v>
      </c>
    </row>
    <row r="2697" spans="1:16" ht="19.5" customHeight="1" x14ac:dyDescent="0.2">
      <c r="B2697" s="27" t="s">
        <v>8</v>
      </c>
      <c r="C2697" s="28">
        <v>0</v>
      </c>
      <c r="D2697" s="28">
        <v>0</v>
      </c>
      <c r="E2697" s="28">
        <f t="shared" si="1618"/>
        <v>0</v>
      </c>
      <c r="F2697" s="28">
        <v>0</v>
      </c>
      <c r="G2697" s="28">
        <v>0</v>
      </c>
      <c r="H2697" s="28">
        <f t="shared" si="1619"/>
        <v>0</v>
      </c>
      <c r="I2697" s="28">
        <f t="shared" si="1620"/>
        <v>0</v>
      </c>
      <c r="J2697" s="28">
        <v>0</v>
      </c>
      <c r="K2697" s="28">
        <v>0</v>
      </c>
      <c r="L2697" s="28">
        <f t="shared" si="1621"/>
        <v>0</v>
      </c>
      <c r="M2697" s="28">
        <v>0</v>
      </c>
      <c r="N2697" s="28">
        <v>0</v>
      </c>
      <c r="O2697" s="28">
        <f t="shared" si="1622"/>
        <v>0</v>
      </c>
      <c r="P2697" s="30">
        <f t="shared" si="1623"/>
        <v>0</v>
      </c>
    </row>
    <row r="2698" spans="1:16" ht="19.5" customHeight="1" x14ac:dyDescent="0.2">
      <c r="B2698" s="32"/>
      <c r="C2698" s="28"/>
      <c r="D2698" s="28"/>
      <c r="E2698" s="28"/>
      <c r="F2698" s="28"/>
      <c r="G2698" s="28"/>
      <c r="H2698" s="28"/>
      <c r="I2698" s="28"/>
      <c r="J2698" s="28"/>
      <c r="K2698" s="28"/>
      <c r="L2698" s="28"/>
      <c r="M2698" s="28"/>
      <c r="N2698" s="28"/>
      <c r="O2698" s="28"/>
      <c r="P2698" s="30"/>
    </row>
    <row r="2699" spans="1:16" ht="19.5" customHeight="1" x14ac:dyDescent="0.2">
      <c r="A2699" s="4" t="s">
        <v>956</v>
      </c>
      <c r="B2699" s="32" t="s">
        <v>74</v>
      </c>
      <c r="C2699" s="28">
        <f>SUM(C2683:C2691,C2695:C2697)</f>
        <v>0</v>
      </c>
      <c r="D2699" s="28">
        <f t="shared" ref="D2699:P2699" si="1624">SUM(D2683:D2691,D2695:D2697)</f>
        <v>0</v>
      </c>
      <c r="E2699" s="28">
        <f t="shared" si="1624"/>
        <v>0</v>
      </c>
      <c r="F2699" s="28">
        <f t="shared" si="1624"/>
        <v>0</v>
      </c>
      <c r="G2699" s="28">
        <f t="shared" si="1624"/>
        <v>0</v>
      </c>
      <c r="H2699" s="28">
        <f t="shared" si="1624"/>
        <v>0</v>
      </c>
      <c r="I2699" s="28">
        <f t="shared" si="1624"/>
        <v>0</v>
      </c>
      <c r="J2699" s="28">
        <f t="shared" si="1624"/>
        <v>0</v>
      </c>
      <c r="K2699" s="28">
        <f t="shared" si="1624"/>
        <v>0</v>
      </c>
      <c r="L2699" s="28">
        <f t="shared" si="1624"/>
        <v>0</v>
      </c>
      <c r="M2699" s="28">
        <f t="shared" si="1624"/>
        <v>0</v>
      </c>
      <c r="N2699" s="28">
        <f t="shared" si="1624"/>
        <v>0</v>
      </c>
      <c r="O2699" s="28">
        <f t="shared" si="1624"/>
        <v>0</v>
      </c>
      <c r="P2699" s="28">
        <f t="shared" si="1624"/>
        <v>0</v>
      </c>
    </row>
    <row r="2700" spans="1:16" ht="7" customHeight="1" x14ac:dyDescent="0.2">
      <c r="B2700" s="39"/>
      <c r="C2700" s="40"/>
      <c r="D2700" s="40"/>
      <c r="E2700" s="40"/>
      <c r="F2700" s="40"/>
      <c r="G2700" s="40"/>
      <c r="H2700" s="40"/>
      <c r="I2700" s="40"/>
      <c r="J2700" s="40"/>
      <c r="K2700" s="40"/>
      <c r="L2700" s="40"/>
      <c r="M2700" s="40"/>
      <c r="N2700" s="40"/>
      <c r="O2700" s="40"/>
      <c r="P2700" s="54"/>
    </row>
    <row r="2701" spans="1:16" ht="19.5" customHeight="1" x14ac:dyDescent="0.2">
      <c r="B2701" s="81" t="str">
        <f>B2647</f>
        <v>令　和　４　年　空　港　管　理　状　況　調　書</v>
      </c>
      <c r="C2701" s="81"/>
      <c r="D2701" s="81"/>
      <c r="E2701" s="81"/>
      <c r="F2701" s="81"/>
      <c r="G2701" s="81"/>
      <c r="H2701" s="81"/>
      <c r="I2701" s="81"/>
      <c r="J2701" s="81"/>
      <c r="K2701" s="81"/>
      <c r="L2701" s="81"/>
      <c r="M2701" s="81"/>
      <c r="N2701" s="81"/>
      <c r="O2701" s="81"/>
      <c r="P2701" s="81"/>
    </row>
    <row r="2702" spans="1:16" ht="19.5" customHeight="1" x14ac:dyDescent="0.2">
      <c r="B2702" s="6" t="s">
        <v>2</v>
      </c>
      <c r="C2702" s="6" t="s">
        <v>285</v>
      </c>
      <c r="D2702" s="43"/>
      <c r="E2702" s="43"/>
      <c r="F2702" s="43"/>
      <c r="G2702" s="43"/>
      <c r="H2702" s="43"/>
      <c r="I2702" s="43"/>
      <c r="J2702" s="43"/>
      <c r="K2702" s="43"/>
      <c r="L2702" s="43"/>
      <c r="M2702" s="43"/>
      <c r="N2702" s="43"/>
      <c r="O2702" s="44"/>
      <c r="P2702" s="44"/>
    </row>
    <row r="2703" spans="1:16" ht="19.5" customHeight="1" x14ac:dyDescent="0.2">
      <c r="B2703" s="10" t="s">
        <v>11</v>
      </c>
      <c r="C2703" s="11"/>
      <c r="D2703" s="12" t="s">
        <v>17</v>
      </c>
      <c r="E2703" s="12"/>
      <c r="F2703" s="82" t="s">
        <v>83</v>
      </c>
      <c r="G2703" s="83"/>
      <c r="H2703" s="83"/>
      <c r="I2703" s="83"/>
      <c r="J2703" s="83"/>
      <c r="K2703" s="83"/>
      <c r="L2703" s="83"/>
      <c r="M2703" s="84"/>
      <c r="N2703" s="82" t="s">
        <v>701</v>
      </c>
      <c r="O2703" s="83"/>
      <c r="P2703" s="85"/>
    </row>
    <row r="2704" spans="1:16" ht="19.5" customHeight="1" x14ac:dyDescent="0.2">
      <c r="B2704" s="13"/>
      <c r="C2704" s="14" t="s">
        <v>23</v>
      </c>
      <c r="D2704" s="14" t="s">
        <v>5</v>
      </c>
      <c r="E2704" s="14" t="s">
        <v>30</v>
      </c>
      <c r="F2704" s="14"/>
      <c r="G2704" s="15" t="s">
        <v>31</v>
      </c>
      <c r="H2704" s="15"/>
      <c r="I2704" s="16"/>
      <c r="J2704" s="14"/>
      <c r="K2704" s="16" t="s">
        <v>26</v>
      </c>
      <c r="L2704" s="16"/>
      <c r="M2704" s="14" t="s">
        <v>14</v>
      </c>
      <c r="N2704" s="17" t="s">
        <v>393</v>
      </c>
      <c r="O2704" s="18" t="s">
        <v>67</v>
      </c>
      <c r="P2704" s="19" t="s">
        <v>69</v>
      </c>
    </row>
    <row r="2705" spans="1:16" ht="19.5" customHeight="1" x14ac:dyDescent="0.2">
      <c r="B2705" s="13" t="s">
        <v>35</v>
      </c>
      <c r="C2705" s="17"/>
      <c r="D2705" s="17"/>
      <c r="E2705" s="17"/>
      <c r="F2705" s="14" t="s">
        <v>36</v>
      </c>
      <c r="G2705" s="14" t="s">
        <v>41</v>
      </c>
      <c r="H2705" s="14" t="s">
        <v>44</v>
      </c>
      <c r="I2705" s="14" t="s">
        <v>38</v>
      </c>
      <c r="J2705" s="14" t="s">
        <v>36</v>
      </c>
      <c r="K2705" s="14" t="s">
        <v>41</v>
      </c>
      <c r="L2705" s="14" t="s">
        <v>38</v>
      </c>
      <c r="M2705" s="17"/>
      <c r="N2705" s="20"/>
      <c r="O2705" s="21"/>
      <c r="P2705" s="22"/>
    </row>
    <row r="2706" spans="1:16" ht="7" customHeight="1" x14ac:dyDescent="0.2">
      <c r="B2706" s="23"/>
      <c r="C2706" s="14"/>
      <c r="D2706" s="14"/>
      <c r="E2706" s="14"/>
      <c r="F2706" s="14"/>
      <c r="G2706" s="14"/>
      <c r="H2706" s="14"/>
      <c r="I2706" s="14"/>
      <c r="J2706" s="14"/>
      <c r="K2706" s="14"/>
      <c r="L2706" s="14"/>
      <c r="M2706" s="14"/>
      <c r="N2706" s="24"/>
      <c r="O2706" s="25"/>
      <c r="P2706" s="26"/>
    </row>
    <row r="2707" spans="1:16" ht="19.5" customHeight="1" x14ac:dyDescent="0.2">
      <c r="B2707" s="27" t="s">
        <v>40</v>
      </c>
      <c r="C2707" s="28">
        <v>0</v>
      </c>
      <c r="D2707" s="28">
        <v>354</v>
      </c>
      <c r="E2707" s="28">
        <f>SUM(C2707:D2707)</f>
        <v>354</v>
      </c>
      <c r="F2707" s="28">
        <v>0</v>
      </c>
      <c r="G2707" s="28">
        <v>0</v>
      </c>
      <c r="H2707" s="28">
        <v>0</v>
      </c>
      <c r="I2707" s="29">
        <f>SUM(F2707:H2707)</f>
        <v>0</v>
      </c>
      <c r="J2707" s="29">
        <v>9610</v>
      </c>
      <c r="K2707" s="29">
        <v>11133</v>
      </c>
      <c r="L2707" s="29">
        <f>SUM(J2707:K2707)</f>
        <v>20743</v>
      </c>
      <c r="M2707" s="29">
        <f>I2707+L2707</f>
        <v>20743</v>
      </c>
      <c r="N2707" s="29">
        <v>849</v>
      </c>
      <c r="O2707" s="29">
        <v>0</v>
      </c>
      <c r="P2707" s="30">
        <f>SUM(N2707:O2707)</f>
        <v>849</v>
      </c>
    </row>
    <row r="2708" spans="1:16" ht="19.5" customHeight="1" x14ac:dyDescent="0.2">
      <c r="B2708" s="27" t="s">
        <v>46</v>
      </c>
      <c r="C2708" s="28">
        <v>0</v>
      </c>
      <c r="D2708" s="28">
        <v>251</v>
      </c>
      <c r="E2708" s="28">
        <f t="shared" ref="E2708:E2718" si="1625">SUM(C2708:D2708)</f>
        <v>251</v>
      </c>
      <c r="F2708" s="28">
        <v>0</v>
      </c>
      <c r="G2708" s="28">
        <v>0</v>
      </c>
      <c r="H2708" s="28">
        <v>0</v>
      </c>
      <c r="I2708" s="29">
        <f t="shared" ref="I2708:I2718" si="1626">SUM(F2708:H2708)</f>
        <v>0</v>
      </c>
      <c r="J2708" s="29">
        <v>4707</v>
      </c>
      <c r="K2708" s="29">
        <v>4963</v>
      </c>
      <c r="L2708" s="29">
        <f t="shared" ref="L2708:L2718" si="1627">SUM(J2708:K2708)</f>
        <v>9670</v>
      </c>
      <c r="M2708" s="29">
        <f t="shared" ref="M2708:M2717" si="1628">I2708+L2708</f>
        <v>9670</v>
      </c>
      <c r="N2708" s="29">
        <v>510</v>
      </c>
      <c r="O2708" s="31">
        <v>0</v>
      </c>
      <c r="P2708" s="30">
        <f t="shared" ref="P2708:P2718" si="1629">SUM(N2708:O2708)</f>
        <v>510</v>
      </c>
    </row>
    <row r="2709" spans="1:16" ht="19.5" customHeight="1" x14ac:dyDescent="0.2">
      <c r="B2709" s="27" t="s">
        <v>8</v>
      </c>
      <c r="C2709" s="28">
        <v>0</v>
      </c>
      <c r="D2709" s="28">
        <v>283</v>
      </c>
      <c r="E2709" s="28">
        <f t="shared" si="1625"/>
        <v>283</v>
      </c>
      <c r="F2709" s="28">
        <v>0</v>
      </c>
      <c r="G2709" s="28">
        <v>0</v>
      </c>
      <c r="H2709" s="28">
        <v>0</v>
      </c>
      <c r="I2709" s="29">
        <f t="shared" si="1626"/>
        <v>0</v>
      </c>
      <c r="J2709" s="29">
        <v>10292</v>
      </c>
      <c r="K2709" s="29">
        <v>10341</v>
      </c>
      <c r="L2709" s="29">
        <f t="shared" si="1627"/>
        <v>20633</v>
      </c>
      <c r="M2709" s="29">
        <f t="shared" si="1628"/>
        <v>20633</v>
      </c>
      <c r="N2709" s="29">
        <v>615</v>
      </c>
      <c r="O2709" s="29">
        <v>0</v>
      </c>
      <c r="P2709" s="30">
        <f t="shared" si="1629"/>
        <v>615</v>
      </c>
    </row>
    <row r="2710" spans="1:16" ht="19.5" customHeight="1" x14ac:dyDescent="0.2">
      <c r="B2710" s="27" t="s">
        <v>50</v>
      </c>
      <c r="C2710" s="28">
        <v>0</v>
      </c>
      <c r="D2710" s="28">
        <v>338</v>
      </c>
      <c r="E2710" s="28">
        <f t="shared" si="1625"/>
        <v>338</v>
      </c>
      <c r="F2710" s="28">
        <v>0</v>
      </c>
      <c r="G2710" s="28">
        <v>0</v>
      </c>
      <c r="H2710" s="28">
        <v>0</v>
      </c>
      <c r="I2710" s="29">
        <f t="shared" si="1626"/>
        <v>0</v>
      </c>
      <c r="J2710" s="28">
        <v>11405</v>
      </c>
      <c r="K2710" s="28">
        <v>10447</v>
      </c>
      <c r="L2710" s="29">
        <f t="shared" si="1627"/>
        <v>21852</v>
      </c>
      <c r="M2710" s="29">
        <f t="shared" si="1628"/>
        <v>21852</v>
      </c>
      <c r="N2710" s="28">
        <v>767</v>
      </c>
      <c r="O2710" s="28">
        <v>0</v>
      </c>
      <c r="P2710" s="30">
        <f t="shared" si="1629"/>
        <v>767</v>
      </c>
    </row>
    <row r="2711" spans="1:16" ht="19.5" customHeight="1" x14ac:dyDescent="0.2">
      <c r="B2711" s="27" t="s">
        <v>51</v>
      </c>
      <c r="C2711" s="28">
        <v>0</v>
      </c>
      <c r="D2711" s="28">
        <v>394</v>
      </c>
      <c r="E2711" s="28">
        <f t="shared" si="1625"/>
        <v>394</v>
      </c>
      <c r="F2711" s="28">
        <v>0</v>
      </c>
      <c r="G2711" s="28">
        <v>0</v>
      </c>
      <c r="H2711" s="28">
        <v>0</v>
      </c>
      <c r="I2711" s="29">
        <f t="shared" si="1626"/>
        <v>0</v>
      </c>
      <c r="J2711" s="28">
        <v>13519</v>
      </c>
      <c r="K2711" s="28">
        <v>14410</v>
      </c>
      <c r="L2711" s="29">
        <f t="shared" si="1627"/>
        <v>27929</v>
      </c>
      <c r="M2711" s="29">
        <f t="shared" si="1628"/>
        <v>27929</v>
      </c>
      <c r="N2711" s="28">
        <v>981</v>
      </c>
      <c r="O2711" s="28">
        <v>0</v>
      </c>
      <c r="P2711" s="30">
        <f t="shared" si="1629"/>
        <v>981</v>
      </c>
    </row>
    <row r="2712" spans="1:16" ht="19.5" customHeight="1" x14ac:dyDescent="0.2">
      <c r="B2712" s="27" t="s">
        <v>53</v>
      </c>
      <c r="C2712" s="28">
        <v>0</v>
      </c>
      <c r="D2712" s="28">
        <v>350</v>
      </c>
      <c r="E2712" s="28">
        <f t="shared" si="1625"/>
        <v>350</v>
      </c>
      <c r="F2712" s="28">
        <v>0</v>
      </c>
      <c r="G2712" s="28">
        <v>0</v>
      </c>
      <c r="H2712" s="28">
        <v>0</v>
      </c>
      <c r="I2712" s="29">
        <f t="shared" si="1626"/>
        <v>0</v>
      </c>
      <c r="J2712" s="28">
        <v>11815</v>
      </c>
      <c r="K2712" s="28">
        <v>11613</v>
      </c>
      <c r="L2712" s="29">
        <f t="shared" si="1627"/>
        <v>23428</v>
      </c>
      <c r="M2712" s="29">
        <f t="shared" si="1628"/>
        <v>23428</v>
      </c>
      <c r="N2712" s="28">
        <v>864</v>
      </c>
      <c r="O2712" s="28">
        <v>0</v>
      </c>
      <c r="P2712" s="30">
        <f t="shared" si="1629"/>
        <v>864</v>
      </c>
    </row>
    <row r="2713" spans="1:16" ht="19.5" customHeight="1" x14ac:dyDescent="0.2">
      <c r="B2713" s="27" t="s">
        <v>58</v>
      </c>
      <c r="C2713" s="28">
        <v>0</v>
      </c>
      <c r="D2713" s="28">
        <v>407</v>
      </c>
      <c r="E2713" s="28">
        <f t="shared" si="1625"/>
        <v>407</v>
      </c>
      <c r="F2713" s="28">
        <v>0</v>
      </c>
      <c r="G2713" s="28">
        <v>0</v>
      </c>
      <c r="H2713" s="28">
        <v>0</v>
      </c>
      <c r="I2713" s="29">
        <f t="shared" si="1626"/>
        <v>0</v>
      </c>
      <c r="J2713" s="28">
        <v>16094</v>
      </c>
      <c r="K2713" s="28">
        <v>15802</v>
      </c>
      <c r="L2713" s="29">
        <f t="shared" si="1627"/>
        <v>31896</v>
      </c>
      <c r="M2713" s="29">
        <f t="shared" si="1628"/>
        <v>31896</v>
      </c>
      <c r="N2713" s="28">
        <v>960</v>
      </c>
      <c r="O2713" s="28">
        <v>0</v>
      </c>
      <c r="P2713" s="30">
        <f t="shared" si="1629"/>
        <v>960</v>
      </c>
    </row>
    <row r="2714" spans="1:16" ht="19.5" customHeight="1" x14ac:dyDescent="0.2">
      <c r="B2714" s="27" t="s">
        <v>4</v>
      </c>
      <c r="C2714" s="28">
        <v>0</v>
      </c>
      <c r="D2714" s="28">
        <v>434</v>
      </c>
      <c r="E2714" s="28">
        <f t="shared" si="1625"/>
        <v>434</v>
      </c>
      <c r="F2714" s="28">
        <v>0</v>
      </c>
      <c r="G2714" s="28">
        <v>0</v>
      </c>
      <c r="H2714" s="28">
        <v>0</v>
      </c>
      <c r="I2714" s="29">
        <f t="shared" si="1626"/>
        <v>0</v>
      </c>
      <c r="J2714" s="28">
        <v>22160</v>
      </c>
      <c r="K2714" s="28">
        <v>23096</v>
      </c>
      <c r="L2714" s="29">
        <f t="shared" si="1627"/>
        <v>45256</v>
      </c>
      <c r="M2714" s="29">
        <f t="shared" si="1628"/>
        <v>45256</v>
      </c>
      <c r="N2714" s="28">
        <v>1084</v>
      </c>
      <c r="O2714" s="28">
        <v>0</v>
      </c>
      <c r="P2714" s="30">
        <f t="shared" si="1629"/>
        <v>1084</v>
      </c>
    </row>
    <row r="2715" spans="1:16" ht="19.5" customHeight="1" x14ac:dyDescent="0.2">
      <c r="B2715" s="27" t="s">
        <v>59</v>
      </c>
      <c r="C2715" s="28">
        <v>0</v>
      </c>
      <c r="D2715" s="28">
        <v>433</v>
      </c>
      <c r="E2715" s="28">
        <f t="shared" si="1625"/>
        <v>433</v>
      </c>
      <c r="F2715" s="28">
        <v>0</v>
      </c>
      <c r="G2715" s="28">
        <v>0</v>
      </c>
      <c r="H2715" s="28">
        <v>0</v>
      </c>
      <c r="I2715" s="29">
        <f t="shared" si="1626"/>
        <v>0</v>
      </c>
      <c r="J2715" s="28">
        <v>16667</v>
      </c>
      <c r="K2715" s="28">
        <v>16687</v>
      </c>
      <c r="L2715" s="29">
        <f t="shared" si="1627"/>
        <v>33354</v>
      </c>
      <c r="M2715" s="29">
        <f t="shared" si="1628"/>
        <v>33354</v>
      </c>
      <c r="N2715" s="28">
        <v>1050</v>
      </c>
      <c r="O2715" s="28">
        <v>0</v>
      </c>
      <c r="P2715" s="30">
        <f t="shared" si="1629"/>
        <v>1050</v>
      </c>
    </row>
    <row r="2716" spans="1:16" ht="19.5" customHeight="1" x14ac:dyDescent="0.2">
      <c r="B2716" s="27" t="s">
        <v>25</v>
      </c>
      <c r="C2716" s="28">
        <v>0</v>
      </c>
      <c r="D2716" s="28">
        <v>409</v>
      </c>
      <c r="E2716" s="28">
        <f t="shared" si="1625"/>
        <v>409</v>
      </c>
      <c r="F2716" s="28">
        <v>0</v>
      </c>
      <c r="G2716" s="28">
        <v>0</v>
      </c>
      <c r="H2716" s="28">
        <v>0</v>
      </c>
      <c r="I2716" s="29">
        <f t="shared" si="1626"/>
        <v>0</v>
      </c>
      <c r="J2716" s="28">
        <v>16148</v>
      </c>
      <c r="K2716" s="28">
        <v>16163</v>
      </c>
      <c r="L2716" s="29">
        <f t="shared" si="1627"/>
        <v>32311</v>
      </c>
      <c r="M2716" s="29">
        <f t="shared" si="1628"/>
        <v>32311</v>
      </c>
      <c r="N2716" s="28">
        <v>930</v>
      </c>
      <c r="O2716" s="28">
        <v>0</v>
      </c>
      <c r="P2716" s="30">
        <f t="shared" si="1629"/>
        <v>930</v>
      </c>
    </row>
    <row r="2717" spans="1:16" ht="19.5" customHeight="1" x14ac:dyDescent="0.2">
      <c r="B2717" s="27" t="s">
        <v>19</v>
      </c>
      <c r="C2717" s="28">
        <v>0</v>
      </c>
      <c r="D2717" s="28">
        <v>377</v>
      </c>
      <c r="E2717" s="28">
        <f t="shared" si="1625"/>
        <v>377</v>
      </c>
      <c r="F2717" s="28">
        <v>0</v>
      </c>
      <c r="G2717" s="28">
        <v>0</v>
      </c>
      <c r="H2717" s="28">
        <v>0</v>
      </c>
      <c r="I2717" s="29">
        <f t="shared" si="1626"/>
        <v>0</v>
      </c>
      <c r="J2717" s="28">
        <v>15012</v>
      </c>
      <c r="K2717" s="28">
        <v>14866</v>
      </c>
      <c r="L2717" s="29">
        <f t="shared" si="1627"/>
        <v>29878</v>
      </c>
      <c r="M2717" s="29">
        <f t="shared" si="1628"/>
        <v>29878</v>
      </c>
      <c r="N2717" s="28">
        <v>855</v>
      </c>
      <c r="O2717" s="28">
        <v>0</v>
      </c>
      <c r="P2717" s="30">
        <f t="shared" si="1629"/>
        <v>855</v>
      </c>
    </row>
    <row r="2718" spans="1:16" ht="19.5" customHeight="1" x14ac:dyDescent="0.2">
      <c r="B2718" s="27" t="s">
        <v>66</v>
      </c>
      <c r="C2718" s="28">
        <v>0</v>
      </c>
      <c r="D2718" s="28">
        <v>402</v>
      </c>
      <c r="E2718" s="28">
        <f t="shared" si="1625"/>
        <v>402</v>
      </c>
      <c r="F2718" s="28">
        <v>0</v>
      </c>
      <c r="G2718" s="28">
        <v>0</v>
      </c>
      <c r="H2718" s="28">
        <v>0</v>
      </c>
      <c r="I2718" s="29">
        <f t="shared" si="1626"/>
        <v>0</v>
      </c>
      <c r="J2718" s="28">
        <v>16239</v>
      </c>
      <c r="K2718" s="28">
        <v>15107</v>
      </c>
      <c r="L2718" s="29">
        <f t="shared" si="1627"/>
        <v>31346</v>
      </c>
      <c r="M2718" s="29">
        <f>I2718+L2718</f>
        <v>31346</v>
      </c>
      <c r="N2718" s="28">
        <v>1014</v>
      </c>
      <c r="O2718" s="28">
        <v>0</v>
      </c>
      <c r="P2718" s="30">
        <f t="shared" si="1629"/>
        <v>1014</v>
      </c>
    </row>
    <row r="2719" spans="1:16" ht="19.5" customHeight="1" x14ac:dyDescent="0.2">
      <c r="B2719" s="32"/>
      <c r="C2719" s="28"/>
      <c r="D2719" s="28"/>
      <c r="E2719" s="28"/>
      <c r="F2719" s="28"/>
      <c r="G2719" s="28"/>
      <c r="H2719" s="28"/>
      <c r="I2719" s="28"/>
      <c r="J2719" s="28"/>
      <c r="K2719" s="28"/>
      <c r="L2719" s="28"/>
      <c r="M2719" s="28"/>
      <c r="N2719" s="28"/>
      <c r="O2719" s="25"/>
      <c r="P2719" s="30"/>
    </row>
    <row r="2720" spans="1:16" ht="19.5" customHeight="1" x14ac:dyDescent="0.2">
      <c r="A2720" s="4" t="s">
        <v>957</v>
      </c>
      <c r="B2720" s="32" t="s">
        <v>72</v>
      </c>
      <c r="C2720" s="28">
        <f>SUM(C2707:C2718)</f>
        <v>0</v>
      </c>
      <c r="D2720" s="28">
        <f t="shared" ref="D2720:P2720" si="1630">SUM(D2707:D2718)</f>
        <v>4432</v>
      </c>
      <c r="E2720" s="28">
        <f t="shared" si="1630"/>
        <v>4432</v>
      </c>
      <c r="F2720" s="28">
        <f t="shared" si="1630"/>
        <v>0</v>
      </c>
      <c r="G2720" s="28">
        <f t="shared" si="1630"/>
        <v>0</v>
      </c>
      <c r="H2720" s="28">
        <f t="shared" si="1630"/>
        <v>0</v>
      </c>
      <c r="I2720" s="28">
        <f t="shared" si="1630"/>
        <v>0</v>
      </c>
      <c r="J2720" s="28">
        <f t="shared" si="1630"/>
        <v>163668</v>
      </c>
      <c r="K2720" s="28">
        <f t="shared" si="1630"/>
        <v>164628</v>
      </c>
      <c r="L2720" s="28">
        <f t="shared" si="1630"/>
        <v>328296</v>
      </c>
      <c r="M2720" s="28">
        <f t="shared" si="1630"/>
        <v>328296</v>
      </c>
      <c r="N2720" s="28">
        <f t="shared" si="1630"/>
        <v>10479</v>
      </c>
      <c r="O2720" s="28">
        <f t="shared" si="1630"/>
        <v>0</v>
      </c>
      <c r="P2720" s="28">
        <f t="shared" si="1630"/>
        <v>10479</v>
      </c>
    </row>
    <row r="2721" spans="1:16" ht="7" customHeight="1" x14ac:dyDescent="0.2">
      <c r="B2721" s="32"/>
      <c r="C2721" s="28"/>
      <c r="D2721" s="28"/>
      <c r="E2721" s="28"/>
      <c r="F2721" s="28"/>
      <c r="G2721" s="28"/>
      <c r="H2721" s="28"/>
      <c r="I2721" s="28"/>
      <c r="J2721" s="28"/>
      <c r="K2721" s="28"/>
      <c r="L2721" s="28"/>
      <c r="M2721" s="28"/>
      <c r="N2721" s="28"/>
      <c r="O2721" s="28"/>
      <c r="P2721" s="30"/>
    </row>
    <row r="2722" spans="1:16" ht="19.5" customHeight="1" x14ac:dyDescent="0.2">
      <c r="B2722" s="33" t="s">
        <v>40</v>
      </c>
      <c r="C2722" s="34">
        <v>0</v>
      </c>
      <c r="D2722" s="34">
        <v>355</v>
      </c>
      <c r="E2722" s="35">
        <f t="shared" ref="E2722:E2724" si="1631">SUM(C2722:D2722)</f>
        <v>355</v>
      </c>
      <c r="F2722" s="34">
        <v>0</v>
      </c>
      <c r="G2722" s="34">
        <v>0</v>
      </c>
      <c r="H2722" s="34">
        <v>0</v>
      </c>
      <c r="I2722" s="36">
        <f t="shared" ref="I2722:I2724" si="1632">SUM(F2722:H2722)</f>
        <v>0</v>
      </c>
      <c r="J2722" s="37">
        <v>11592</v>
      </c>
      <c r="K2722" s="37">
        <v>12765</v>
      </c>
      <c r="L2722" s="37">
        <f>SUM(J2722:K2722)</f>
        <v>24357</v>
      </c>
      <c r="M2722" s="37">
        <f>I2722+L2722</f>
        <v>24357</v>
      </c>
      <c r="N2722" s="37">
        <v>914</v>
      </c>
      <c r="O2722" s="37">
        <v>0</v>
      </c>
      <c r="P2722" s="38">
        <f>SUM(N2722:O2722)</f>
        <v>914</v>
      </c>
    </row>
    <row r="2723" spans="1:16" ht="19.5" customHeight="1" x14ac:dyDescent="0.2">
      <c r="B2723" s="27" t="s">
        <v>46</v>
      </c>
      <c r="C2723" s="28">
        <v>2</v>
      </c>
      <c r="D2723" s="28">
        <v>302</v>
      </c>
      <c r="E2723" s="28">
        <f t="shared" si="1631"/>
        <v>304</v>
      </c>
      <c r="F2723" s="28">
        <v>296</v>
      </c>
      <c r="G2723" s="28">
        <v>266</v>
      </c>
      <c r="H2723" s="28">
        <v>0</v>
      </c>
      <c r="I2723" s="29">
        <f t="shared" si="1632"/>
        <v>562</v>
      </c>
      <c r="J2723" s="29">
        <v>11732</v>
      </c>
      <c r="K2723" s="29">
        <v>11914</v>
      </c>
      <c r="L2723" s="29">
        <f>SUM(J2723:K2723)</f>
        <v>23646</v>
      </c>
      <c r="M2723" s="29">
        <f>I2723+L2723</f>
        <v>24208</v>
      </c>
      <c r="N2723" s="29">
        <v>811</v>
      </c>
      <c r="O2723" s="31">
        <v>0</v>
      </c>
      <c r="P2723" s="30">
        <f>SUM(N2723:O2723)</f>
        <v>811</v>
      </c>
    </row>
    <row r="2724" spans="1:16" ht="19.5" customHeight="1" x14ac:dyDescent="0.2">
      <c r="B2724" s="27" t="s">
        <v>8</v>
      </c>
      <c r="C2724" s="28">
        <v>8</v>
      </c>
      <c r="D2724" s="28">
        <v>325</v>
      </c>
      <c r="E2724" s="28">
        <f t="shared" si="1631"/>
        <v>333</v>
      </c>
      <c r="F2724" s="28">
        <v>849</v>
      </c>
      <c r="G2724" s="28">
        <v>1074</v>
      </c>
      <c r="H2724" s="28">
        <v>0</v>
      </c>
      <c r="I2724" s="29">
        <f t="shared" si="1632"/>
        <v>1923</v>
      </c>
      <c r="J2724" s="29">
        <v>17648</v>
      </c>
      <c r="K2724" s="29">
        <v>17592</v>
      </c>
      <c r="L2724" s="29">
        <f>SUM(J2724:K2724)</f>
        <v>35240</v>
      </c>
      <c r="M2724" s="29">
        <f>I2724+L2724</f>
        <v>37163</v>
      </c>
      <c r="N2724" s="29">
        <v>942</v>
      </c>
      <c r="O2724" s="31">
        <v>0</v>
      </c>
      <c r="P2724" s="30">
        <f>SUM(N2724:O2724)</f>
        <v>942</v>
      </c>
    </row>
    <row r="2725" spans="1:16" ht="19.5" customHeight="1" x14ac:dyDescent="0.2">
      <c r="B2725" s="32"/>
      <c r="C2725" s="28"/>
      <c r="D2725" s="28"/>
      <c r="E2725" s="28"/>
      <c r="F2725" s="28"/>
      <c r="G2725" s="28"/>
      <c r="H2725" s="28"/>
      <c r="I2725" s="28"/>
      <c r="J2725" s="28"/>
      <c r="K2725" s="28"/>
      <c r="L2725" s="28"/>
      <c r="M2725" s="28"/>
      <c r="N2725" s="28"/>
      <c r="O2725" s="28"/>
      <c r="P2725" s="30"/>
    </row>
    <row r="2726" spans="1:16" ht="19.5" customHeight="1" x14ac:dyDescent="0.2">
      <c r="A2726" s="4" t="s">
        <v>958</v>
      </c>
      <c r="B2726" s="32" t="s">
        <v>74</v>
      </c>
      <c r="C2726" s="28">
        <f>SUM(C2710:C2718,C2722:C2724)</f>
        <v>10</v>
      </c>
      <c r="D2726" s="28">
        <f t="shared" ref="D2726:P2726" si="1633">SUM(D2710:D2718,D2722:D2724)</f>
        <v>4526</v>
      </c>
      <c r="E2726" s="28">
        <f t="shared" si="1633"/>
        <v>4536</v>
      </c>
      <c r="F2726" s="28">
        <f t="shared" si="1633"/>
        <v>1145</v>
      </c>
      <c r="G2726" s="28">
        <f t="shared" si="1633"/>
        <v>1340</v>
      </c>
      <c r="H2726" s="28">
        <f t="shared" si="1633"/>
        <v>0</v>
      </c>
      <c r="I2726" s="28">
        <f t="shared" si="1633"/>
        <v>2485</v>
      </c>
      <c r="J2726" s="28">
        <f t="shared" si="1633"/>
        <v>180031</v>
      </c>
      <c r="K2726" s="28">
        <f t="shared" si="1633"/>
        <v>180462</v>
      </c>
      <c r="L2726" s="28">
        <f t="shared" si="1633"/>
        <v>360493</v>
      </c>
      <c r="M2726" s="28">
        <f t="shared" si="1633"/>
        <v>362978</v>
      </c>
      <c r="N2726" s="28">
        <f t="shared" si="1633"/>
        <v>11172</v>
      </c>
      <c r="O2726" s="28">
        <f t="shared" si="1633"/>
        <v>0</v>
      </c>
      <c r="P2726" s="28">
        <f t="shared" si="1633"/>
        <v>11172</v>
      </c>
    </row>
    <row r="2727" spans="1:16" ht="7" customHeight="1" x14ac:dyDescent="0.2">
      <c r="B2727" s="39"/>
      <c r="C2727" s="40"/>
      <c r="D2727" s="40"/>
      <c r="E2727" s="40"/>
      <c r="F2727" s="40"/>
      <c r="G2727" s="40"/>
      <c r="H2727" s="40"/>
      <c r="I2727" s="40"/>
      <c r="J2727" s="40"/>
      <c r="K2727" s="40"/>
      <c r="L2727" s="40"/>
      <c r="M2727" s="40"/>
      <c r="N2727" s="40"/>
      <c r="O2727" s="41"/>
      <c r="P2727" s="42"/>
    </row>
    <row r="2728" spans="1:16" ht="19.5" customHeight="1" x14ac:dyDescent="0.2">
      <c r="B2728" s="43"/>
      <c r="C2728" s="43"/>
      <c r="D2728" s="43"/>
      <c r="E2728" s="43"/>
      <c r="F2728" s="43"/>
      <c r="G2728" s="43"/>
      <c r="H2728" s="43"/>
      <c r="I2728" s="43"/>
      <c r="J2728" s="43"/>
      <c r="K2728" s="43"/>
      <c r="L2728" s="43"/>
      <c r="M2728" s="43"/>
      <c r="N2728" s="43"/>
      <c r="O2728" s="44"/>
      <c r="P2728" s="44"/>
    </row>
    <row r="2729" spans="1:16" ht="19.5" customHeight="1" x14ac:dyDescent="0.2">
      <c r="B2729" s="43"/>
      <c r="C2729" s="43"/>
      <c r="D2729" s="43"/>
      <c r="E2729" s="43"/>
      <c r="F2729" s="43"/>
      <c r="G2729" s="43"/>
      <c r="H2729" s="43"/>
      <c r="I2729" s="43"/>
      <c r="J2729" s="43"/>
      <c r="K2729" s="43"/>
      <c r="L2729" s="43"/>
      <c r="M2729" s="43"/>
      <c r="N2729" s="43"/>
      <c r="O2729" s="44"/>
      <c r="P2729" s="44"/>
    </row>
    <row r="2730" spans="1:16" ht="19.5" customHeight="1" x14ac:dyDescent="0.2">
      <c r="B2730" s="10" t="s">
        <v>11</v>
      </c>
      <c r="C2730" s="11"/>
      <c r="D2730" s="12"/>
      <c r="E2730" s="12"/>
      <c r="F2730" s="12" t="s">
        <v>85</v>
      </c>
      <c r="G2730" s="12"/>
      <c r="H2730" s="12"/>
      <c r="I2730" s="12"/>
      <c r="J2730" s="11"/>
      <c r="K2730" s="12"/>
      <c r="L2730" s="12"/>
      <c r="M2730" s="12" t="s">
        <v>77</v>
      </c>
      <c r="N2730" s="12"/>
      <c r="O2730" s="45"/>
      <c r="P2730" s="46"/>
    </row>
    <row r="2731" spans="1:16" ht="19.5" customHeight="1" x14ac:dyDescent="0.2">
      <c r="B2731" s="47"/>
      <c r="C2731" s="14"/>
      <c r="D2731" s="16" t="s">
        <v>31</v>
      </c>
      <c r="E2731" s="16"/>
      <c r="F2731" s="14"/>
      <c r="G2731" s="16" t="s">
        <v>26</v>
      </c>
      <c r="H2731" s="16"/>
      <c r="I2731" s="14" t="s">
        <v>69</v>
      </c>
      <c r="J2731" s="14"/>
      <c r="K2731" s="16" t="s">
        <v>31</v>
      </c>
      <c r="L2731" s="16"/>
      <c r="M2731" s="14"/>
      <c r="N2731" s="16" t="s">
        <v>26</v>
      </c>
      <c r="O2731" s="48"/>
      <c r="P2731" s="49" t="s">
        <v>14</v>
      </c>
    </row>
    <row r="2732" spans="1:16" ht="19.5" customHeight="1" x14ac:dyDescent="0.2">
      <c r="B2732" s="50" t="s">
        <v>35</v>
      </c>
      <c r="C2732" s="14" t="s">
        <v>76</v>
      </c>
      <c r="D2732" s="14" t="s">
        <v>60</v>
      </c>
      <c r="E2732" s="14" t="s">
        <v>38</v>
      </c>
      <c r="F2732" s="14" t="s">
        <v>76</v>
      </c>
      <c r="G2732" s="14" t="s">
        <v>60</v>
      </c>
      <c r="H2732" s="14" t="s">
        <v>38</v>
      </c>
      <c r="I2732" s="17"/>
      <c r="J2732" s="14" t="s">
        <v>76</v>
      </c>
      <c r="K2732" s="14" t="s">
        <v>60</v>
      </c>
      <c r="L2732" s="14" t="s">
        <v>38</v>
      </c>
      <c r="M2732" s="14" t="s">
        <v>76</v>
      </c>
      <c r="N2732" s="14" t="s">
        <v>60</v>
      </c>
      <c r="O2732" s="51" t="s">
        <v>38</v>
      </c>
      <c r="P2732" s="52"/>
    </row>
    <row r="2733" spans="1:16" ht="7" customHeight="1" x14ac:dyDescent="0.2">
      <c r="B2733" s="53"/>
      <c r="C2733" s="14"/>
      <c r="D2733" s="14"/>
      <c r="E2733" s="14"/>
      <c r="F2733" s="14"/>
      <c r="G2733" s="14"/>
      <c r="H2733" s="14"/>
      <c r="I2733" s="14"/>
      <c r="J2733" s="14"/>
      <c r="K2733" s="14"/>
      <c r="L2733" s="14"/>
      <c r="M2733" s="14"/>
      <c r="N2733" s="14"/>
      <c r="O2733" s="51"/>
      <c r="P2733" s="49"/>
    </row>
    <row r="2734" spans="1:16" ht="19.5" customHeight="1" x14ac:dyDescent="0.2">
      <c r="B2734" s="27" t="s">
        <v>40</v>
      </c>
      <c r="C2734" s="28">
        <v>0</v>
      </c>
      <c r="D2734" s="28">
        <v>0</v>
      </c>
      <c r="E2734" s="28">
        <f>SUM(C2734:D2734)</f>
        <v>0</v>
      </c>
      <c r="F2734" s="28">
        <v>0</v>
      </c>
      <c r="G2734" s="28">
        <v>0</v>
      </c>
      <c r="H2734" s="28">
        <f>SUM(F2734:G2734)</f>
        <v>0</v>
      </c>
      <c r="I2734" s="28">
        <f>E2734+H2734</f>
        <v>0</v>
      </c>
      <c r="J2734" s="28">
        <v>0</v>
      </c>
      <c r="K2734" s="28">
        <v>0</v>
      </c>
      <c r="L2734" s="28">
        <f>SUM(J2734:K2734)</f>
        <v>0</v>
      </c>
      <c r="M2734" s="28">
        <v>0</v>
      </c>
      <c r="N2734" s="28">
        <v>0</v>
      </c>
      <c r="O2734" s="28">
        <f>SUM(M2734:N2734)</f>
        <v>0</v>
      </c>
      <c r="P2734" s="30">
        <f>L2734+O2734</f>
        <v>0</v>
      </c>
    </row>
    <row r="2735" spans="1:16" ht="19.5" customHeight="1" x14ac:dyDescent="0.2">
      <c r="B2735" s="27" t="s">
        <v>46</v>
      </c>
      <c r="C2735" s="28">
        <v>0</v>
      </c>
      <c r="D2735" s="28">
        <v>0</v>
      </c>
      <c r="E2735" s="28">
        <f t="shared" ref="E2735:E2745" si="1634">SUM(C2735:D2735)</f>
        <v>0</v>
      </c>
      <c r="F2735" s="28">
        <v>0</v>
      </c>
      <c r="G2735" s="28">
        <v>0</v>
      </c>
      <c r="H2735" s="28">
        <f t="shared" ref="H2735:H2745" si="1635">SUM(F2735:G2735)</f>
        <v>0</v>
      </c>
      <c r="I2735" s="28">
        <f>E2735+H2735</f>
        <v>0</v>
      </c>
      <c r="J2735" s="28">
        <v>0</v>
      </c>
      <c r="K2735" s="28">
        <v>0</v>
      </c>
      <c r="L2735" s="28">
        <f t="shared" ref="L2735:L2745" si="1636">SUM(J2735:K2735)</f>
        <v>0</v>
      </c>
      <c r="M2735" s="28">
        <v>0</v>
      </c>
      <c r="N2735" s="25">
        <v>0</v>
      </c>
      <c r="O2735" s="28">
        <f t="shared" ref="O2735:O2745" si="1637">SUM(M2735:N2735)</f>
        <v>0</v>
      </c>
      <c r="P2735" s="30">
        <f t="shared" ref="P2735:P2745" si="1638">L2735+O2735</f>
        <v>0</v>
      </c>
    </row>
    <row r="2736" spans="1:16" ht="19.5" customHeight="1" x14ac:dyDescent="0.2">
      <c r="B2736" s="27" t="s">
        <v>8</v>
      </c>
      <c r="C2736" s="28">
        <v>0</v>
      </c>
      <c r="D2736" s="28">
        <v>0</v>
      </c>
      <c r="E2736" s="28">
        <f t="shared" si="1634"/>
        <v>0</v>
      </c>
      <c r="F2736" s="28">
        <v>0</v>
      </c>
      <c r="G2736" s="28">
        <v>0</v>
      </c>
      <c r="H2736" s="28">
        <f t="shared" si="1635"/>
        <v>0</v>
      </c>
      <c r="I2736" s="28">
        <f>E2736+H2736</f>
        <v>0</v>
      </c>
      <c r="J2736" s="28">
        <v>0</v>
      </c>
      <c r="K2736" s="28">
        <v>0</v>
      </c>
      <c r="L2736" s="28">
        <f t="shared" si="1636"/>
        <v>0</v>
      </c>
      <c r="M2736" s="28">
        <v>0</v>
      </c>
      <c r="N2736" s="28">
        <v>0</v>
      </c>
      <c r="O2736" s="28">
        <f t="shared" si="1637"/>
        <v>0</v>
      </c>
      <c r="P2736" s="30">
        <f t="shared" si="1638"/>
        <v>0</v>
      </c>
    </row>
    <row r="2737" spans="1:16" ht="19.5" customHeight="1" x14ac:dyDescent="0.2">
      <c r="B2737" s="27" t="s">
        <v>50</v>
      </c>
      <c r="C2737" s="28">
        <v>0</v>
      </c>
      <c r="D2737" s="28">
        <v>0</v>
      </c>
      <c r="E2737" s="28">
        <f t="shared" si="1634"/>
        <v>0</v>
      </c>
      <c r="F2737" s="28">
        <v>0</v>
      </c>
      <c r="G2737" s="28">
        <v>0</v>
      </c>
      <c r="H2737" s="28">
        <f t="shared" si="1635"/>
        <v>0</v>
      </c>
      <c r="I2737" s="28">
        <f t="shared" ref="I2737:I2745" si="1639">E2737+H2737</f>
        <v>0</v>
      </c>
      <c r="J2737" s="28">
        <v>0</v>
      </c>
      <c r="K2737" s="28">
        <v>0</v>
      </c>
      <c r="L2737" s="28">
        <f t="shared" si="1636"/>
        <v>0</v>
      </c>
      <c r="M2737" s="28">
        <v>0</v>
      </c>
      <c r="N2737" s="28">
        <v>0</v>
      </c>
      <c r="O2737" s="28">
        <f t="shared" si="1637"/>
        <v>0</v>
      </c>
      <c r="P2737" s="30">
        <f t="shared" si="1638"/>
        <v>0</v>
      </c>
    </row>
    <row r="2738" spans="1:16" ht="19.5" customHeight="1" x14ac:dyDescent="0.2">
      <c r="B2738" s="27" t="s">
        <v>51</v>
      </c>
      <c r="C2738" s="28">
        <v>0</v>
      </c>
      <c r="D2738" s="28">
        <v>0</v>
      </c>
      <c r="E2738" s="28">
        <f t="shared" si="1634"/>
        <v>0</v>
      </c>
      <c r="F2738" s="28">
        <v>0</v>
      </c>
      <c r="G2738" s="28">
        <v>0</v>
      </c>
      <c r="H2738" s="28">
        <f t="shared" si="1635"/>
        <v>0</v>
      </c>
      <c r="I2738" s="28">
        <f t="shared" si="1639"/>
        <v>0</v>
      </c>
      <c r="J2738" s="28">
        <v>0</v>
      </c>
      <c r="K2738" s="28">
        <v>0</v>
      </c>
      <c r="L2738" s="28">
        <f t="shared" si="1636"/>
        <v>0</v>
      </c>
      <c r="M2738" s="28">
        <v>0</v>
      </c>
      <c r="N2738" s="28">
        <v>0</v>
      </c>
      <c r="O2738" s="28">
        <f t="shared" si="1637"/>
        <v>0</v>
      </c>
      <c r="P2738" s="30">
        <f t="shared" si="1638"/>
        <v>0</v>
      </c>
    </row>
    <row r="2739" spans="1:16" ht="19.5" customHeight="1" x14ac:dyDescent="0.2">
      <c r="B2739" s="27" t="s">
        <v>53</v>
      </c>
      <c r="C2739" s="28">
        <v>0</v>
      </c>
      <c r="D2739" s="28">
        <v>0</v>
      </c>
      <c r="E2739" s="28">
        <f t="shared" si="1634"/>
        <v>0</v>
      </c>
      <c r="F2739" s="28">
        <v>0</v>
      </c>
      <c r="G2739" s="28">
        <v>0</v>
      </c>
      <c r="H2739" s="28">
        <f t="shared" si="1635"/>
        <v>0</v>
      </c>
      <c r="I2739" s="28">
        <f t="shared" si="1639"/>
        <v>0</v>
      </c>
      <c r="J2739" s="28">
        <v>0</v>
      </c>
      <c r="K2739" s="28">
        <v>0</v>
      </c>
      <c r="L2739" s="28">
        <f t="shared" si="1636"/>
        <v>0</v>
      </c>
      <c r="M2739" s="28">
        <v>0</v>
      </c>
      <c r="N2739" s="28">
        <v>0</v>
      </c>
      <c r="O2739" s="28">
        <f t="shared" si="1637"/>
        <v>0</v>
      </c>
      <c r="P2739" s="30">
        <f t="shared" si="1638"/>
        <v>0</v>
      </c>
    </row>
    <row r="2740" spans="1:16" ht="19.5" customHeight="1" x14ac:dyDescent="0.2">
      <c r="B2740" s="27" t="s">
        <v>58</v>
      </c>
      <c r="C2740" s="28">
        <v>0</v>
      </c>
      <c r="D2740" s="28">
        <v>0</v>
      </c>
      <c r="E2740" s="28">
        <f t="shared" si="1634"/>
        <v>0</v>
      </c>
      <c r="F2740" s="28">
        <v>2</v>
      </c>
      <c r="G2740" s="28">
        <v>1</v>
      </c>
      <c r="H2740" s="28">
        <f t="shared" si="1635"/>
        <v>3</v>
      </c>
      <c r="I2740" s="28">
        <f t="shared" si="1639"/>
        <v>3</v>
      </c>
      <c r="J2740" s="28">
        <v>0</v>
      </c>
      <c r="K2740" s="28">
        <v>0</v>
      </c>
      <c r="L2740" s="28">
        <f t="shared" si="1636"/>
        <v>0</v>
      </c>
      <c r="M2740" s="28">
        <v>0</v>
      </c>
      <c r="N2740" s="28">
        <v>0</v>
      </c>
      <c r="O2740" s="28">
        <f t="shared" si="1637"/>
        <v>0</v>
      </c>
      <c r="P2740" s="30">
        <f t="shared" si="1638"/>
        <v>0</v>
      </c>
    </row>
    <row r="2741" spans="1:16" ht="19.5" customHeight="1" x14ac:dyDescent="0.2">
      <c r="B2741" s="27" t="s">
        <v>4</v>
      </c>
      <c r="C2741" s="28">
        <v>0</v>
      </c>
      <c r="D2741" s="28">
        <v>0</v>
      </c>
      <c r="E2741" s="28">
        <f t="shared" si="1634"/>
        <v>0</v>
      </c>
      <c r="F2741" s="28">
        <v>5</v>
      </c>
      <c r="G2741" s="28">
        <v>1</v>
      </c>
      <c r="H2741" s="28">
        <f t="shared" si="1635"/>
        <v>6</v>
      </c>
      <c r="I2741" s="28">
        <f t="shared" si="1639"/>
        <v>6</v>
      </c>
      <c r="J2741" s="28">
        <v>0</v>
      </c>
      <c r="K2741" s="28">
        <v>0</v>
      </c>
      <c r="L2741" s="28">
        <f t="shared" si="1636"/>
        <v>0</v>
      </c>
      <c r="M2741" s="28">
        <v>0</v>
      </c>
      <c r="N2741" s="28">
        <v>0</v>
      </c>
      <c r="O2741" s="28">
        <f t="shared" si="1637"/>
        <v>0</v>
      </c>
      <c r="P2741" s="30">
        <f t="shared" si="1638"/>
        <v>0</v>
      </c>
    </row>
    <row r="2742" spans="1:16" ht="19.5" customHeight="1" x14ac:dyDescent="0.2">
      <c r="B2742" s="27" t="s">
        <v>59</v>
      </c>
      <c r="C2742" s="28">
        <v>0</v>
      </c>
      <c r="D2742" s="28">
        <v>0</v>
      </c>
      <c r="E2742" s="28">
        <f t="shared" si="1634"/>
        <v>0</v>
      </c>
      <c r="F2742" s="28">
        <v>2</v>
      </c>
      <c r="G2742" s="28">
        <v>0</v>
      </c>
      <c r="H2742" s="28">
        <f t="shared" si="1635"/>
        <v>2</v>
      </c>
      <c r="I2742" s="28">
        <f t="shared" si="1639"/>
        <v>2</v>
      </c>
      <c r="J2742" s="28">
        <v>0</v>
      </c>
      <c r="K2742" s="28">
        <v>0</v>
      </c>
      <c r="L2742" s="28">
        <f t="shared" si="1636"/>
        <v>0</v>
      </c>
      <c r="M2742" s="28">
        <v>0</v>
      </c>
      <c r="N2742" s="28">
        <v>0</v>
      </c>
      <c r="O2742" s="28">
        <f t="shared" si="1637"/>
        <v>0</v>
      </c>
      <c r="P2742" s="30">
        <f t="shared" si="1638"/>
        <v>0</v>
      </c>
    </row>
    <row r="2743" spans="1:16" ht="19.5" customHeight="1" x14ac:dyDescent="0.2">
      <c r="B2743" s="27" t="s">
        <v>25</v>
      </c>
      <c r="C2743" s="28">
        <v>0</v>
      </c>
      <c r="D2743" s="28">
        <v>0</v>
      </c>
      <c r="E2743" s="28">
        <f t="shared" si="1634"/>
        <v>0</v>
      </c>
      <c r="F2743" s="28">
        <v>0</v>
      </c>
      <c r="G2743" s="28">
        <v>0</v>
      </c>
      <c r="H2743" s="28">
        <f t="shared" si="1635"/>
        <v>0</v>
      </c>
      <c r="I2743" s="28">
        <f t="shared" si="1639"/>
        <v>0</v>
      </c>
      <c r="J2743" s="28">
        <v>0</v>
      </c>
      <c r="K2743" s="28">
        <v>0</v>
      </c>
      <c r="L2743" s="28">
        <f t="shared" si="1636"/>
        <v>0</v>
      </c>
      <c r="M2743" s="28">
        <v>0</v>
      </c>
      <c r="N2743" s="28">
        <v>0</v>
      </c>
      <c r="O2743" s="28">
        <f t="shared" si="1637"/>
        <v>0</v>
      </c>
      <c r="P2743" s="30">
        <f t="shared" si="1638"/>
        <v>0</v>
      </c>
    </row>
    <row r="2744" spans="1:16" ht="19.5" customHeight="1" x14ac:dyDescent="0.2">
      <c r="B2744" s="27" t="s">
        <v>19</v>
      </c>
      <c r="C2744" s="28">
        <v>0</v>
      </c>
      <c r="D2744" s="28">
        <v>0</v>
      </c>
      <c r="E2744" s="28">
        <f t="shared" si="1634"/>
        <v>0</v>
      </c>
      <c r="F2744" s="28">
        <v>0</v>
      </c>
      <c r="G2744" s="28">
        <v>0</v>
      </c>
      <c r="H2744" s="28">
        <f t="shared" si="1635"/>
        <v>0</v>
      </c>
      <c r="I2744" s="28">
        <f t="shared" si="1639"/>
        <v>0</v>
      </c>
      <c r="J2744" s="28">
        <v>0</v>
      </c>
      <c r="K2744" s="28">
        <v>0</v>
      </c>
      <c r="L2744" s="28">
        <f t="shared" si="1636"/>
        <v>0</v>
      </c>
      <c r="M2744" s="28">
        <v>0</v>
      </c>
      <c r="N2744" s="28">
        <v>0</v>
      </c>
      <c r="O2744" s="28">
        <f t="shared" si="1637"/>
        <v>0</v>
      </c>
      <c r="P2744" s="30">
        <f t="shared" si="1638"/>
        <v>0</v>
      </c>
    </row>
    <row r="2745" spans="1:16" ht="19.5" customHeight="1" x14ac:dyDescent="0.2">
      <c r="B2745" s="27" t="s">
        <v>66</v>
      </c>
      <c r="C2745" s="28">
        <v>0</v>
      </c>
      <c r="D2745" s="28">
        <v>0</v>
      </c>
      <c r="E2745" s="28">
        <f t="shared" si="1634"/>
        <v>0</v>
      </c>
      <c r="F2745" s="28">
        <v>1</v>
      </c>
      <c r="G2745" s="28">
        <v>0</v>
      </c>
      <c r="H2745" s="28">
        <f t="shared" si="1635"/>
        <v>1</v>
      </c>
      <c r="I2745" s="28">
        <f t="shared" si="1639"/>
        <v>1</v>
      </c>
      <c r="J2745" s="28">
        <v>0</v>
      </c>
      <c r="K2745" s="28">
        <v>0</v>
      </c>
      <c r="L2745" s="28">
        <f t="shared" si="1636"/>
        <v>0</v>
      </c>
      <c r="M2745" s="28">
        <v>0</v>
      </c>
      <c r="N2745" s="28">
        <v>0</v>
      </c>
      <c r="O2745" s="28">
        <f t="shared" si="1637"/>
        <v>0</v>
      </c>
      <c r="P2745" s="30">
        <f t="shared" si="1638"/>
        <v>0</v>
      </c>
    </row>
    <row r="2746" spans="1:16" ht="19.5" customHeight="1" x14ac:dyDescent="0.2">
      <c r="B2746" s="32"/>
      <c r="C2746" s="28"/>
      <c r="D2746" s="28"/>
      <c r="E2746" s="28"/>
      <c r="F2746" s="28"/>
      <c r="G2746" s="28"/>
      <c r="H2746" s="28"/>
      <c r="I2746" s="28"/>
      <c r="J2746" s="28"/>
      <c r="K2746" s="28"/>
      <c r="L2746" s="28"/>
      <c r="M2746" s="28"/>
      <c r="N2746" s="28"/>
      <c r="O2746" s="28"/>
      <c r="P2746" s="30"/>
    </row>
    <row r="2747" spans="1:16" ht="19.5" customHeight="1" x14ac:dyDescent="0.2">
      <c r="A2747" s="4" t="s">
        <v>959</v>
      </c>
      <c r="B2747" s="32" t="s">
        <v>72</v>
      </c>
      <c r="C2747" s="28">
        <f>SUM(C2734:C2745)</f>
        <v>0</v>
      </c>
      <c r="D2747" s="28">
        <f t="shared" ref="D2747:P2747" si="1640">SUM(D2734:D2745)</f>
        <v>0</v>
      </c>
      <c r="E2747" s="28">
        <f t="shared" si="1640"/>
        <v>0</v>
      </c>
      <c r="F2747" s="28">
        <f t="shared" si="1640"/>
        <v>10</v>
      </c>
      <c r="G2747" s="28">
        <f t="shared" si="1640"/>
        <v>2</v>
      </c>
      <c r="H2747" s="28">
        <f t="shared" si="1640"/>
        <v>12</v>
      </c>
      <c r="I2747" s="28">
        <f t="shared" si="1640"/>
        <v>12</v>
      </c>
      <c r="J2747" s="28">
        <f t="shared" si="1640"/>
        <v>0</v>
      </c>
      <c r="K2747" s="28">
        <f t="shared" si="1640"/>
        <v>0</v>
      </c>
      <c r="L2747" s="28">
        <f t="shared" si="1640"/>
        <v>0</v>
      </c>
      <c r="M2747" s="28">
        <f t="shared" si="1640"/>
        <v>0</v>
      </c>
      <c r="N2747" s="28">
        <f t="shared" si="1640"/>
        <v>0</v>
      </c>
      <c r="O2747" s="28">
        <f t="shared" si="1640"/>
        <v>0</v>
      </c>
      <c r="P2747" s="28">
        <f t="shared" si="1640"/>
        <v>0</v>
      </c>
    </row>
    <row r="2748" spans="1:16" ht="7" customHeight="1" x14ac:dyDescent="0.2">
      <c r="B2748" s="32"/>
      <c r="C2748" s="28"/>
      <c r="D2748" s="28"/>
      <c r="E2748" s="28"/>
      <c r="F2748" s="28"/>
      <c r="G2748" s="28"/>
      <c r="H2748" s="28"/>
      <c r="I2748" s="28"/>
      <c r="J2748" s="28"/>
      <c r="K2748" s="28"/>
      <c r="L2748" s="28"/>
      <c r="M2748" s="28"/>
      <c r="N2748" s="28"/>
      <c r="O2748" s="28"/>
      <c r="P2748" s="30"/>
    </row>
    <row r="2749" spans="1:16" ht="19.5" customHeight="1" x14ac:dyDescent="0.2">
      <c r="B2749" s="33" t="s">
        <v>40</v>
      </c>
      <c r="C2749" s="34">
        <v>0</v>
      </c>
      <c r="D2749" s="34">
        <v>0</v>
      </c>
      <c r="E2749" s="34">
        <f t="shared" ref="E2749:E2751" si="1641">SUM(C2749:D2749)</f>
        <v>0</v>
      </c>
      <c r="F2749" s="34">
        <v>0</v>
      </c>
      <c r="G2749" s="34">
        <v>0</v>
      </c>
      <c r="H2749" s="34">
        <f t="shared" ref="H2749:H2751" si="1642">SUM(F2749:G2749)</f>
        <v>0</v>
      </c>
      <c r="I2749" s="34">
        <f t="shared" ref="I2749:I2751" si="1643">E2749+H2749</f>
        <v>0</v>
      </c>
      <c r="J2749" s="34">
        <v>0</v>
      </c>
      <c r="K2749" s="34">
        <v>0</v>
      </c>
      <c r="L2749" s="34">
        <f t="shared" ref="L2749:L2751" si="1644">SUM(J2749:K2749)</f>
        <v>0</v>
      </c>
      <c r="M2749" s="34">
        <v>0</v>
      </c>
      <c r="N2749" s="34">
        <v>0</v>
      </c>
      <c r="O2749" s="34">
        <f t="shared" ref="O2749:O2751" si="1645">SUM(M2749:N2749)</f>
        <v>0</v>
      </c>
      <c r="P2749" s="38">
        <f t="shared" ref="P2749:P2751" si="1646">L2749+O2749</f>
        <v>0</v>
      </c>
    </row>
    <row r="2750" spans="1:16" ht="19.5" customHeight="1" x14ac:dyDescent="0.2">
      <c r="B2750" s="27" t="s">
        <v>46</v>
      </c>
      <c r="C2750" s="28">
        <v>0</v>
      </c>
      <c r="D2750" s="28">
        <v>0</v>
      </c>
      <c r="E2750" s="28">
        <f t="shared" si="1641"/>
        <v>0</v>
      </c>
      <c r="F2750" s="28">
        <v>0</v>
      </c>
      <c r="G2750" s="28">
        <v>0</v>
      </c>
      <c r="H2750" s="28">
        <f t="shared" si="1642"/>
        <v>0</v>
      </c>
      <c r="I2750" s="28">
        <f t="shared" si="1643"/>
        <v>0</v>
      </c>
      <c r="J2750" s="28">
        <v>0</v>
      </c>
      <c r="K2750" s="28">
        <v>0</v>
      </c>
      <c r="L2750" s="28">
        <f t="shared" si="1644"/>
        <v>0</v>
      </c>
      <c r="M2750" s="28">
        <v>0</v>
      </c>
      <c r="N2750" s="25">
        <v>0</v>
      </c>
      <c r="O2750" s="28">
        <f t="shared" si="1645"/>
        <v>0</v>
      </c>
      <c r="P2750" s="30">
        <f t="shared" si="1646"/>
        <v>0</v>
      </c>
    </row>
    <row r="2751" spans="1:16" ht="19.5" customHeight="1" x14ac:dyDescent="0.2">
      <c r="B2751" s="27" t="s">
        <v>8</v>
      </c>
      <c r="C2751" s="28">
        <v>0</v>
      </c>
      <c r="D2751" s="28">
        <v>0</v>
      </c>
      <c r="E2751" s="28">
        <f t="shared" si="1641"/>
        <v>0</v>
      </c>
      <c r="F2751" s="28">
        <v>0</v>
      </c>
      <c r="G2751" s="28">
        <v>0</v>
      </c>
      <c r="H2751" s="28">
        <f t="shared" si="1642"/>
        <v>0</v>
      </c>
      <c r="I2751" s="28">
        <f t="shared" si="1643"/>
        <v>0</v>
      </c>
      <c r="J2751" s="28">
        <v>0</v>
      </c>
      <c r="K2751" s="28">
        <v>0</v>
      </c>
      <c r="L2751" s="28">
        <f t="shared" si="1644"/>
        <v>0</v>
      </c>
      <c r="M2751" s="28">
        <v>0</v>
      </c>
      <c r="N2751" s="28">
        <v>0</v>
      </c>
      <c r="O2751" s="28">
        <f t="shared" si="1645"/>
        <v>0</v>
      </c>
      <c r="P2751" s="30">
        <f t="shared" si="1646"/>
        <v>0</v>
      </c>
    </row>
    <row r="2752" spans="1:16" ht="19.5" customHeight="1" x14ac:dyDescent="0.2">
      <c r="B2752" s="32"/>
      <c r="C2752" s="28"/>
      <c r="D2752" s="28"/>
      <c r="E2752" s="28"/>
      <c r="F2752" s="28"/>
      <c r="G2752" s="28"/>
      <c r="H2752" s="28"/>
      <c r="I2752" s="28"/>
      <c r="J2752" s="28"/>
      <c r="K2752" s="28"/>
      <c r="L2752" s="28"/>
      <c r="M2752" s="28"/>
      <c r="N2752" s="28"/>
      <c r="O2752" s="28"/>
      <c r="P2752" s="30"/>
    </row>
    <row r="2753" spans="1:16" ht="19.5" customHeight="1" x14ac:dyDescent="0.2">
      <c r="A2753" s="4" t="s">
        <v>960</v>
      </c>
      <c r="B2753" s="32" t="s">
        <v>74</v>
      </c>
      <c r="C2753" s="28">
        <f>SUM(C2737:C2745,C2749:C2751)</f>
        <v>0</v>
      </c>
      <c r="D2753" s="28">
        <f t="shared" ref="D2753:P2753" si="1647">SUM(D2737:D2745,D2749:D2751)</f>
        <v>0</v>
      </c>
      <c r="E2753" s="28">
        <f t="shared" si="1647"/>
        <v>0</v>
      </c>
      <c r="F2753" s="28">
        <f t="shared" si="1647"/>
        <v>10</v>
      </c>
      <c r="G2753" s="28">
        <f t="shared" si="1647"/>
        <v>2</v>
      </c>
      <c r="H2753" s="28">
        <f t="shared" si="1647"/>
        <v>12</v>
      </c>
      <c r="I2753" s="28">
        <f t="shared" si="1647"/>
        <v>12</v>
      </c>
      <c r="J2753" s="28">
        <f t="shared" si="1647"/>
        <v>0</v>
      </c>
      <c r="K2753" s="28">
        <f t="shared" si="1647"/>
        <v>0</v>
      </c>
      <c r="L2753" s="28">
        <f t="shared" si="1647"/>
        <v>0</v>
      </c>
      <c r="M2753" s="28">
        <f t="shared" si="1647"/>
        <v>0</v>
      </c>
      <c r="N2753" s="28">
        <f t="shared" si="1647"/>
        <v>0</v>
      </c>
      <c r="O2753" s="28">
        <f t="shared" si="1647"/>
        <v>0</v>
      </c>
      <c r="P2753" s="28">
        <f t="shared" si="1647"/>
        <v>0</v>
      </c>
    </row>
    <row r="2754" spans="1:16" ht="7" customHeight="1" x14ac:dyDescent="0.2">
      <c r="B2754" s="39"/>
      <c r="C2754" s="40"/>
      <c r="D2754" s="40"/>
      <c r="E2754" s="40"/>
      <c r="F2754" s="40"/>
      <c r="G2754" s="40"/>
      <c r="H2754" s="40"/>
      <c r="I2754" s="40"/>
      <c r="J2754" s="40"/>
      <c r="K2754" s="40"/>
      <c r="L2754" s="40"/>
      <c r="M2754" s="40"/>
      <c r="N2754" s="40"/>
      <c r="O2754" s="40"/>
      <c r="P2754" s="54"/>
    </row>
    <row r="2755" spans="1:16" ht="19.5" customHeight="1" x14ac:dyDescent="0.2">
      <c r="B2755" s="81" t="s">
        <v>775</v>
      </c>
      <c r="C2755" s="81"/>
      <c r="D2755" s="81"/>
      <c r="E2755" s="81"/>
      <c r="F2755" s="81"/>
      <c r="G2755" s="81"/>
      <c r="H2755" s="81"/>
      <c r="I2755" s="81"/>
      <c r="J2755" s="81"/>
      <c r="K2755" s="81"/>
      <c r="L2755" s="81"/>
      <c r="M2755" s="81"/>
      <c r="N2755" s="81"/>
      <c r="O2755" s="81"/>
      <c r="P2755" s="81"/>
    </row>
    <row r="2756" spans="1:16" ht="19.5" customHeight="1" x14ac:dyDescent="0.2">
      <c r="B2756" s="6" t="s">
        <v>2</v>
      </c>
      <c r="C2756" s="6" t="s">
        <v>119</v>
      </c>
      <c r="D2756" s="43"/>
      <c r="E2756" s="43"/>
      <c r="F2756" s="43"/>
      <c r="G2756" s="43"/>
      <c r="H2756" s="43"/>
      <c r="I2756" s="43"/>
      <c r="J2756" s="43"/>
      <c r="K2756" s="43"/>
      <c r="L2756" s="43"/>
      <c r="M2756" s="43"/>
      <c r="N2756" s="43"/>
      <c r="O2756" s="44"/>
      <c r="P2756" s="44"/>
    </row>
    <row r="2757" spans="1:16" ht="19.5" customHeight="1" x14ac:dyDescent="0.2">
      <c r="B2757" s="10" t="s">
        <v>11</v>
      </c>
      <c r="C2757" s="11"/>
      <c r="D2757" s="12" t="s">
        <v>17</v>
      </c>
      <c r="E2757" s="12"/>
      <c r="F2757" s="82" t="s">
        <v>83</v>
      </c>
      <c r="G2757" s="83"/>
      <c r="H2757" s="83"/>
      <c r="I2757" s="83"/>
      <c r="J2757" s="83"/>
      <c r="K2757" s="83"/>
      <c r="L2757" s="83"/>
      <c r="M2757" s="84"/>
      <c r="N2757" s="82" t="s">
        <v>776</v>
      </c>
      <c r="O2757" s="83"/>
      <c r="P2757" s="85"/>
    </row>
    <row r="2758" spans="1:16" ht="19.5" customHeight="1" x14ac:dyDescent="0.2">
      <c r="B2758" s="13"/>
      <c r="C2758" s="14" t="s">
        <v>23</v>
      </c>
      <c r="D2758" s="14" t="s">
        <v>5</v>
      </c>
      <c r="E2758" s="14" t="s">
        <v>30</v>
      </c>
      <c r="F2758" s="14"/>
      <c r="G2758" s="15" t="s">
        <v>31</v>
      </c>
      <c r="H2758" s="15"/>
      <c r="I2758" s="16"/>
      <c r="J2758" s="14"/>
      <c r="K2758" s="16" t="s">
        <v>26</v>
      </c>
      <c r="L2758" s="16"/>
      <c r="M2758" s="14" t="s">
        <v>14</v>
      </c>
      <c r="N2758" s="17" t="s">
        <v>393</v>
      </c>
      <c r="O2758" s="18" t="s">
        <v>67</v>
      </c>
      <c r="P2758" s="19" t="s">
        <v>69</v>
      </c>
    </row>
    <row r="2759" spans="1:16" ht="19.5" customHeight="1" x14ac:dyDescent="0.2">
      <c r="B2759" s="13" t="s">
        <v>35</v>
      </c>
      <c r="C2759" s="17"/>
      <c r="D2759" s="17"/>
      <c r="E2759" s="17"/>
      <c r="F2759" s="14" t="s">
        <v>36</v>
      </c>
      <c r="G2759" s="14" t="s">
        <v>41</v>
      </c>
      <c r="H2759" s="14" t="s">
        <v>44</v>
      </c>
      <c r="I2759" s="14" t="s">
        <v>38</v>
      </c>
      <c r="J2759" s="14" t="s">
        <v>36</v>
      </c>
      <c r="K2759" s="14" t="s">
        <v>41</v>
      </c>
      <c r="L2759" s="14" t="s">
        <v>38</v>
      </c>
      <c r="M2759" s="17"/>
      <c r="N2759" s="20"/>
      <c r="O2759" s="21"/>
      <c r="P2759" s="22"/>
    </row>
    <row r="2760" spans="1:16" ht="7" customHeight="1" x14ac:dyDescent="0.2">
      <c r="B2760" s="23"/>
      <c r="C2760" s="14"/>
      <c r="D2760" s="14"/>
      <c r="E2760" s="14"/>
      <c r="F2760" s="14"/>
      <c r="G2760" s="14"/>
      <c r="H2760" s="14"/>
      <c r="I2760" s="14"/>
      <c r="J2760" s="14"/>
      <c r="K2760" s="14"/>
      <c r="L2760" s="14"/>
      <c r="M2760" s="14"/>
      <c r="N2760" s="24"/>
      <c r="O2760" s="25"/>
      <c r="P2760" s="26"/>
    </row>
    <row r="2761" spans="1:16" ht="19.5" customHeight="1" x14ac:dyDescent="0.2">
      <c r="B2761" s="27" t="s">
        <v>40</v>
      </c>
      <c r="C2761" s="28">
        <v>0</v>
      </c>
      <c r="D2761" s="28">
        <v>195</v>
      </c>
      <c r="E2761" s="28">
        <f>SUM(C2761:D2761)</f>
        <v>195</v>
      </c>
      <c r="F2761" s="28">
        <v>0</v>
      </c>
      <c r="G2761" s="28">
        <v>0</v>
      </c>
      <c r="H2761" s="28">
        <v>0</v>
      </c>
      <c r="I2761" s="29">
        <f>SUM(F2761:H2761)</f>
        <v>0</v>
      </c>
      <c r="J2761" s="29">
        <v>5700</v>
      </c>
      <c r="K2761" s="29">
        <v>4798</v>
      </c>
      <c r="L2761" s="29">
        <f>SUM(J2761:K2761)</f>
        <v>10498</v>
      </c>
      <c r="M2761" s="29">
        <f>I2761+L2761</f>
        <v>10498</v>
      </c>
      <c r="N2761" s="29">
        <v>217</v>
      </c>
      <c r="O2761" s="29">
        <v>0</v>
      </c>
      <c r="P2761" s="30">
        <f>SUM(N2761:O2761)</f>
        <v>217</v>
      </c>
    </row>
    <row r="2762" spans="1:16" ht="19.5" customHeight="1" x14ac:dyDescent="0.2">
      <c r="B2762" s="27" t="s">
        <v>46</v>
      </c>
      <c r="C2762" s="28">
        <v>0</v>
      </c>
      <c r="D2762" s="28">
        <v>154</v>
      </c>
      <c r="E2762" s="28">
        <f t="shared" ref="E2762:E2772" si="1648">SUM(C2762:D2762)</f>
        <v>154</v>
      </c>
      <c r="F2762" s="28">
        <v>0</v>
      </c>
      <c r="G2762" s="28">
        <v>0</v>
      </c>
      <c r="H2762" s="28">
        <v>0</v>
      </c>
      <c r="I2762" s="29">
        <f t="shared" ref="I2762:I2772" si="1649">SUM(F2762:H2762)</f>
        <v>0</v>
      </c>
      <c r="J2762" s="29">
        <v>2609</v>
      </c>
      <c r="K2762" s="29">
        <v>2534</v>
      </c>
      <c r="L2762" s="29">
        <f t="shared" ref="L2762:L2772" si="1650">SUM(J2762:K2762)</f>
        <v>5143</v>
      </c>
      <c r="M2762" s="29">
        <f t="shared" ref="M2762:M2771" si="1651">I2762+L2762</f>
        <v>5143</v>
      </c>
      <c r="N2762" s="29">
        <v>109</v>
      </c>
      <c r="O2762" s="31">
        <v>0</v>
      </c>
      <c r="P2762" s="30">
        <f t="shared" ref="P2762:P2772" si="1652">SUM(N2762:O2762)</f>
        <v>109</v>
      </c>
    </row>
    <row r="2763" spans="1:16" ht="19.5" customHeight="1" x14ac:dyDescent="0.2">
      <c r="B2763" s="27" t="s">
        <v>8</v>
      </c>
      <c r="C2763" s="28">
        <v>0</v>
      </c>
      <c r="D2763" s="28">
        <v>242</v>
      </c>
      <c r="E2763" s="28">
        <f t="shared" si="1648"/>
        <v>242</v>
      </c>
      <c r="F2763" s="28">
        <v>0</v>
      </c>
      <c r="G2763" s="28">
        <v>0</v>
      </c>
      <c r="H2763" s="28">
        <v>0</v>
      </c>
      <c r="I2763" s="29">
        <f t="shared" si="1649"/>
        <v>0</v>
      </c>
      <c r="J2763" s="29">
        <v>5553</v>
      </c>
      <c r="K2763" s="29">
        <v>5593</v>
      </c>
      <c r="L2763" s="29">
        <f t="shared" si="1650"/>
        <v>11146</v>
      </c>
      <c r="M2763" s="29">
        <f t="shared" si="1651"/>
        <v>11146</v>
      </c>
      <c r="N2763" s="29">
        <v>278</v>
      </c>
      <c r="O2763" s="29">
        <v>0</v>
      </c>
      <c r="P2763" s="30">
        <f t="shared" si="1652"/>
        <v>278</v>
      </c>
    </row>
    <row r="2764" spans="1:16" ht="19.5" customHeight="1" x14ac:dyDescent="0.2">
      <c r="B2764" s="27" t="s">
        <v>50</v>
      </c>
      <c r="C2764" s="28">
        <v>0</v>
      </c>
      <c r="D2764" s="28">
        <v>249</v>
      </c>
      <c r="E2764" s="28">
        <f t="shared" si="1648"/>
        <v>249</v>
      </c>
      <c r="F2764" s="28">
        <v>0</v>
      </c>
      <c r="G2764" s="28">
        <v>0</v>
      </c>
      <c r="H2764" s="28">
        <v>0</v>
      </c>
      <c r="I2764" s="29">
        <f t="shared" si="1649"/>
        <v>0</v>
      </c>
      <c r="J2764" s="28">
        <v>6232</v>
      </c>
      <c r="K2764" s="28">
        <v>6867</v>
      </c>
      <c r="L2764" s="29">
        <f t="shared" si="1650"/>
        <v>13099</v>
      </c>
      <c r="M2764" s="29">
        <f t="shared" si="1651"/>
        <v>13099</v>
      </c>
      <c r="N2764" s="28">
        <v>278</v>
      </c>
      <c r="O2764" s="28">
        <v>0</v>
      </c>
      <c r="P2764" s="30">
        <f t="shared" si="1652"/>
        <v>278</v>
      </c>
    </row>
    <row r="2765" spans="1:16" ht="19.5" customHeight="1" x14ac:dyDescent="0.2">
      <c r="B2765" s="27" t="s">
        <v>51</v>
      </c>
      <c r="C2765" s="28">
        <v>0</v>
      </c>
      <c r="D2765" s="28">
        <v>298</v>
      </c>
      <c r="E2765" s="28">
        <f t="shared" si="1648"/>
        <v>298</v>
      </c>
      <c r="F2765" s="28">
        <v>0</v>
      </c>
      <c r="G2765" s="28">
        <v>0</v>
      </c>
      <c r="H2765" s="28">
        <v>0</v>
      </c>
      <c r="I2765" s="29">
        <f t="shared" si="1649"/>
        <v>0</v>
      </c>
      <c r="J2765" s="28">
        <v>8858</v>
      </c>
      <c r="K2765" s="28">
        <v>9194</v>
      </c>
      <c r="L2765" s="29">
        <f t="shared" si="1650"/>
        <v>18052</v>
      </c>
      <c r="M2765" s="29">
        <f t="shared" si="1651"/>
        <v>18052</v>
      </c>
      <c r="N2765" s="28">
        <v>395</v>
      </c>
      <c r="O2765" s="28">
        <v>0</v>
      </c>
      <c r="P2765" s="30">
        <f t="shared" si="1652"/>
        <v>395</v>
      </c>
    </row>
    <row r="2766" spans="1:16" ht="19.5" customHeight="1" x14ac:dyDescent="0.2">
      <c r="B2766" s="27" t="s">
        <v>53</v>
      </c>
      <c r="C2766" s="28">
        <v>0</v>
      </c>
      <c r="D2766" s="28">
        <v>263</v>
      </c>
      <c r="E2766" s="28">
        <f t="shared" si="1648"/>
        <v>263</v>
      </c>
      <c r="F2766" s="28">
        <v>0</v>
      </c>
      <c r="G2766" s="28">
        <v>0</v>
      </c>
      <c r="H2766" s="28">
        <v>0</v>
      </c>
      <c r="I2766" s="29">
        <f t="shared" si="1649"/>
        <v>0</v>
      </c>
      <c r="J2766" s="28">
        <v>8645</v>
      </c>
      <c r="K2766" s="28">
        <v>9239</v>
      </c>
      <c r="L2766" s="29">
        <f t="shared" si="1650"/>
        <v>17884</v>
      </c>
      <c r="M2766" s="29">
        <f t="shared" si="1651"/>
        <v>17884</v>
      </c>
      <c r="N2766" s="28">
        <v>337</v>
      </c>
      <c r="O2766" s="28">
        <v>0</v>
      </c>
      <c r="P2766" s="30">
        <f t="shared" si="1652"/>
        <v>337</v>
      </c>
    </row>
    <row r="2767" spans="1:16" ht="19.5" customHeight="1" x14ac:dyDescent="0.2">
      <c r="B2767" s="27" t="s">
        <v>58</v>
      </c>
      <c r="C2767" s="28">
        <v>0</v>
      </c>
      <c r="D2767" s="28">
        <v>245</v>
      </c>
      <c r="E2767" s="28">
        <f t="shared" si="1648"/>
        <v>245</v>
      </c>
      <c r="F2767" s="28">
        <v>0</v>
      </c>
      <c r="G2767" s="28">
        <v>0</v>
      </c>
      <c r="H2767" s="28">
        <v>0</v>
      </c>
      <c r="I2767" s="29">
        <f t="shared" si="1649"/>
        <v>0</v>
      </c>
      <c r="J2767" s="28">
        <v>10095</v>
      </c>
      <c r="K2767" s="28">
        <v>10244</v>
      </c>
      <c r="L2767" s="29">
        <f t="shared" si="1650"/>
        <v>20339</v>
      </c>
      <c r="M2767" s="29">
        <f t="shared" si="1651"/>
        <v>20339</v>
      </c>
      <c r="N2767" s="28">
        <v>357</v>
      </c>
      <c r="O2767" s="28">
        <v>0</v>
      </c>
      <c r="P2767" s="30">
        <f t="shared" si="1652"/>
        <v>357</v>
      </c>
    </row>
    <row r="2768" spans="1:16" ht="19.5" customHeight="1" x14ac:dyDescent="0.2">
      <c r="B2768" s="27" t="s">
        <v>4</v>
      </c>
      <c r="C2768" s="28">
        <v>0</v>
      </c>
      <c r="D2768" s="28">
        <v>300</v>
      </c>
      <c r="E2768" s="28">
        <f t="shared" si="1648"/>
        <v>300</v>
      </c>
      <c r="F2768" s="28">
        <v>0</v>
      </c>
      <c r="G2768" s="28">
        <v>0</v>
      </c>
      <c r="H2768" s="28">
        <v>0</v>
      </c>
      <c r="I2768" s="29">
        <f t="shared" si="1649"/>
        <v>0</v>
      </c>
      <c r="J2768" s="28">
        <v>10696</v>
      </c>
      <c r="K2768" s="28">
        <v>10904</v>
      </c>
      <c r="L2768" s="29">
        <f t="shared" si="1650"/>
        <v>21600</v>
      </c>
      <c r="M2768" s="29">
        <f t="shared" si="1651"/>
        <v>21600</v>
      </c>
      <c r="N2768" s="28">
        <v>391</v>
      </c>
      <c r="O2768" s="28">
        <v>0</v>
      </c>
      <c r="P2768" s="30">
        <f t="shared" si="1652"/>
        <v>391</v>
      </c>
    </row>
    <row r="2769" spans="1:16" ht="19.5" customHeight="1" x14ac:dyDescent="0.2">
      <c r="B2769" s="27" t="s">
        <v>59</v>
      </c>
      <c r="C2769" s="28">
        <v>0</v>
      </c>
      <c r="D2769" s="28">
        <v>265</v>
      </c>
      <c r="E2769" s="28">
        <f t="shared" si="1648"/>
        <v>265</v>
      </c>
      <c r="F2769" s="28">
        <v>0</v>
      </c>
      <c r="G2769" s="28">
        <v>0</v>
      </c>
      <c r="H2769" s="28">
        <v>0</v>
      </c>
      <c r="I2769" s="29">
        <f t="shared" si="1649"/>
        <v>0</v>
      </c>
      <c r="J2769" s="28">
        <v>10584</v>
      </c>
      <c r="K2769" s="28">
        <v>11091</v>
      </c>
      <c r="L2769" s="29">
        <f t="shared" si="1650"/>
        <v>21675</v>
      </c>
      <c r="M2769" s="29">
        <f t="shared" si="1651"/>
        <v>21675</v>
      </c>
      <c r="N2769" s="28">
        <v>384</v>
      </c>
      <c r="O2769" s="28">
        <v>0</v>
      </c>
      <c r="P2769" s="30">
        <f t="shared" si="1652"/>
        <v>384</v>
      </c>
    </row>
    <row r="2770" spans="1:16" ht="19.5" customHeight="1" x14ac:dyDescent="0.2">
      <c r="B2770" s="27" t="s">
        <v>25</v>
      </c>
      <c r="C2770" s="28">
        <v>0</v>
      </c>
      <c r="D2770" s="28">
        <v>296</v>
      </c>
      <c r="E2770" s="28">
        <f t="shared" si="1648"/>
        <v>296</v>
      </c>
      <c r="F2770" s="28">
        <v>0</v>
      </c>
      <c r="G2770" s="28">
        <v>0</v>
      </c>
      <c r="H2770" s="28">
        <v>0</v>
      </c>
      <c r="I2770" s="29">
        <f t="shared" si="1649"/>
        <v>0</v>
      </c>
      <c r="J2770" s="28">
        <v>12128</v>
      </c>
      <c r="K2770" s="28">
        <v>12735</v>
      </c>
      <c r="L2770" s="29">
        <f t="shared" si="1650"/>
        <v>24863</v>
      </c>
      <c r="M2770" s="29">
        <f t="shared" si="1651"/>
        <v>24863</v>
      </c>
      <c r="N2770" s="28">
        <v>360</v>
      </c>
      <c r="O2770" s="28">
        <v>0</v>
      </c>
      <c r="P2770" s="30">
        <f t="shared" si="1652"/>
        <v>360</v>
      </c>
    </row>
    <row r="2771" spans="1:16" ht="19.5" customHeight="1" x14ac:dyDescent="0.2">
      <c r="B2771" s="27" t="s">
        <v>19</v>
      </c>
      <c r="C2771" s="28">
        <v>0</v>
      </c>
      <c r="D2771" s="28">
        <v>255</v>
      </c>
      <c r="E2771" s="28">
        <f t="shared" si="1648"/>
        <v>255</v>
      </c>
      <c r="F2771" s="28">
        <v>0</v>
      </c>
      <c r="G2771" s="28">
        <v>0</v>
      </c>
      <c r="H2771" s="28">
        <v>0</v>
      </c>
      <c r="I2771" s="29">
        <f t="shared" si="1649"/>
        <v>0</v>
      </c>
      <c r="J2771" s="28">
        <v>13116</v>
      </c>
      <c r="K2771" s="28">
        <v>13985</v>
      </c>
      <c r="L2771" s="29">
        <f t="shared" si="1650"/>
        <v>27101</v>
      </c>
      <c r="M2771" s="29">
        <f t="shared" si="1651"/>
        <v>27101</v>
      </c>
      <c r="N2771" s="28">
        <v>408</v>
      </c>
      <c r="O2771" s="28">
        <v>0</v>
      </c>
      <c r="P2771" s="30">
        <f t="shared" si="1652"/>
        <v>408</v>
      </c>
    </row>
    <row r="2772" spans="1:16" ht="19.5" customHeight="1" x14ac:dyDescent="0.2">
      <c r="B2772" s="27" t="s">
        <v>66</v>
      </c>
      <c r="C2772" s="28">
        <v>0</v>
      </c>
      <c r="D2772" s="28">
        <v>198</v>
      </c>
      <c r="E2772" s="28">
        <f t="shared" si="1648"/>
        <v>198</v>
      </c>
      <c r="F2772" s="28">
        <v>0</v>
      </c>
      <c r="G2772" s="28">
        <v>0</v>
      </c>
      <c r="H2772" s="28">
        <v>0</v>
      </c>
      <c r="I2772" s="29">
        <f t="shared" si="1649"/>
        <v>0</v>
      </c>
      <c r="J2772" s="28">
        <v>10580</v>
      </c>
      <c r="K2772" s="28">
        <v>12235</v>
      </c>
      <c r="L2772" s="29">
        <f t="shared" si="1650"/>
        <v>22815</v>
      </c>
      <c r="M2772" s="29">
        <f>I2772+L2772</f>
        <v>22815</v>
      </c>
      <c r="N2772" s="28">
        <v>264</v>
      </c>
      <c r="O2772" s="28">
        <v>0</v>
      </c>
      <c r="P2772" s="30">
        <f t="shared" si="1652"/>
        <v>264</v>
      </c>
    </row>
    <row r="2773" spans="1:16" ht="19.5" customHeight="1" x14ac:dyDescent="0.2">
      <c r="B2773" s="32"/>
      <c r="C2773" s="28"/>
      <c r="D2773" s="28"/>
      <c r="E2773" s="28"/>
      <c r="F2773" s="28"/>
      <c r="G2773" s="28"/>
      <c r="H2773" s="28"/>
      <c r="I2773" s="28"/>
      <c r="J2773" s="28"/>
      <c r="K2773" s="28"/>
      <c r="L2773" s="28"/>
      <c r="M2773" s="28"/>
      <c r="N2773" s="28"/>
      <c r="O2773" s="25"/>
      <c r="P2773" s="30"/>
    </row>
    <row r="2774" spans="1:16" ht="19.5" customHeight="1" x14ac:dyDescent="0.2">
      <c r="A2774" s="4" t="s">
        <v>961</v>
      </c>
      <c r="B2774" s="32" t="s">
        <v>72</v>
      </c>
      <c r="C2774" s="28">
        <f>SUM(C2761:C2772)</f>
        <v>0</v>
      </c>
      <c r="D2774" s="28">
        <f t="shared" ref="D2774:P2774" si="1653">SUM(D2761:D2772)</f>
        <v>2960</v>
      </c>
      <c r="E2774" s="28">
        <f>SUM(E2761:E2772)</f>
        <v>2960</v>
      </c>
      <c r="F2774" s="28">
        <f t="shared" si="1653"/>
        <v>0</v>
      </c>
      <c r="G2774" s="28">
        <f t="shared" si="1653"/>
        <v>0</v>
      </c>
      <c r="H2774" s="28">
        <f t="shared" si="1653"/>
        <v>0</v>
      </c>
      <c r="I2774" s="28">
        <f t="shared" si="1653"/>
        <v>0</v>
      </c>
      <c r="J2774" s="28">
        <f t="shared" si="1653"/>
        <v>104796</v>
      </c>
      <c r="K2774" s="28">
        <f t="shared" si="1653"/>
        <v>109419</v>
      </c>
      <c r="L2774" s="28">
        <f t="shared" si="1653"/>
        <v>214215</v>
      </c>
      <c r="M2774" s="28">
        <f t="shared" si="1653"/>
        <v>214215</v>
      </c>
      <c r="N2774" s="28">
        <f t="shared" si="1653"/>
        <v>3778</v>
      </c>
      <c r="O2774" s="28">
        <f t="shared" si="1653"/>
        <v>0</v>
      </c>
      <c r="P2774" s="28">
        <f t="shared" si="1653"/>
        <v>3778</v>
      </c>
    </row>
    <row r="2775" spans="1:16" ht="7" customHeight="1" x14ac:dyDescent="0.2">
      <c r="B2775" s="32"/>
      <c r="C2775" s="28"/>
      <c r="D2775" s="28"/>
      <c r="E2775" s="28"/>
      <c r="F2775" s="28"/>
      <c r="G2775" s="28"/>
      <c r="H2775" s="28"/>
      <c r="I2775" s="28"/>
      <c r="J2775" s="28"/>
      <c r="K2775" s="28"/>
      <c r="L2775" s="28"/>
      <c r="M2775" s="28"/>
      <c r="N2775" s="28"/>
      <c r="O2775" s="28"/>
      <c r="P2775" s="30"/>
    </row>
    <row r="2776" spans="1:16" ht="19.5" customHeight="1" x14ac:dyDescent="0.2">
      <c r="B2776" s="33" t="s">
        <v>40</v>
      </c>
      <c r="C2776" s="34">
        <v>0</v>
      </c>
      <c r="D2776" s="34">
        <v>202</v>
      </c>
      <c r="E2776" s="35">
        <f t="shared" ref="E2776:E2778" si="1654">SUM(C2776:D2776)</f>
        <v>202</v>
      </c>
      <c r="F2776" s="34">
        <v>0</v>
      </c>
      <c r="G2776" s="34">
        <v>0</v>
      </c>
      <c r="H2776" s="34">
        <v>0</v>
      </c>
      <c r="I2776" s="36">
        <f t="shared" ref="I2776:I2778" si="1655">SUM(F2776:H2776)</f>
        <v>0</v>
      </c>
      <c r="J2776" s="37">
        <v>9318</v>
      </c>
      <c r="K2776" s="37">
        <v>8692</v>
      </c>
      <c r="L2776" s="37">
        <f>SUM(J2776:K2776)</f>
        <v>18010</v>
      </c>
      <c r="M2776" s="37">
        <f>I2776+L2776</f>
        <v>18010</v>
      </c>
      <c r="N2776" s="37">
        <v>253</v>
      </c>
      <c r="O2776" s="37">
        <v>0</v>
      </c>
      <c r="P2776" s="38">
        <f>SUM(N2776:O2776)</f>
        <v>253</v>
      </c>
    </row>
    <row r="2777" spans="1:16" ht="19.5" customHeight="1" x14ac:dyDescent="0.2">
      <c r="B2777" s="27" t="s">
        <v>46</v>
      </c>
      <c r="C2777" s="28">
        <v>0</v>
      </c>
      <c r="D2777" s="28">
        <v>190</v>
      </c>
      <c r="E2777" s="28">
        <f t="shared" si="1654"/>
        <v>190</v>
      </c>
      <c r="F2777" s="28">
        <v>0</v>
      </c>
      <c r="G2777" s="28">
        <v>0</v>
      </c>
      <c r="H2777" s="28">
        <v>0</v>
      </c>
      <c r="I2777" s="29">
        <f t="shared" si="1655"/>
        <v>0</v>
      </c>
      <c r="J2777" s="29">
        <v>10344</v>
      </c>
      <c r="K2777" s="29">
        <v>10515</v>
      </c>
      <c r="L2777" s="29">
        <f>SUM(J2777:K2777)</f>
        <v>20859</v>
      </c>
      <c r="M2777" s="29">
        <f>I2777+L2777</f>
        <v>20859</v>
      </c>
      <c r="N2777" s="29">
        <v>338</v>
      </c>
      <c r="O2777" s="31">
        <v>0</v>
      </c>
      <c r="P2777" s="30">
        <f>SUM(N2777:O2777)</f>
        <v>338</v>
      </c>
    </row>
    <row r="2778" spans="1:16" ht="19.5" customHeight="1" x14ac:dyDescent="0.2">
      <c r="B2778" s="27" t="s">
        <v>8</v>
      </c>
      <c r="C2778" s="28">
        <v>0</v>
      </c>
      <c r="D2778" s="28">
        <v>256</v>
      </c>
      <c r="E2778" s="28">
        <f t="shared" si="1654"/>
        <v>256</v>
      </c>
      <c r="F2778" s="28">
        <v>0</v>
      </c>
      <c r="G2778" s="28">
        <v>0</v>
      </c>
      <c r="H2778" s="28">
        <v>0</v>
      </c>
      <c r="I2778" s="29">
        <f t="shared" si="1655"/>
        <v>0</v>
      </c>
      <c r="J2778" s="29">
        <v>12148</v>
      </c>
      <c r="K2778" s="29">
        <v>13064</v>
      </c>
      <c r="L2778" s="29">
        <f>SUM(J2778:K2778)</f>
        <v>25212</v>
      </c>
      <c r="M2778" s="29">
        <f>I2778+L2778</f>
        <v>25212</v>
      </c>
      <c r="N2778" s="29">
        <v>459</v>
      </c>
      <c r="O2778" s="31">
        <v>0</v>
      </c>
      <c r="P2778" s="30">
        <f>SUM(N2778:O2778)</f>
        <v>459</v>
      </c>
    </row>
    <row r="2779" spans="1:16" ht="19.5" customHeight="1" x14ac:dyDescent="0.2">
      <c r="B2779" s="32"/>
      <c r="C2779" s="28"/>
      <c r="D2779" s="28"/>
      <c r="E2779" s="28"/>
      <c r="F2779" s="28"/>
      <c r="G2779" s="28"/>
      <c r="H2779" s="28"/>
      <c r="I2779" s="28"/>
      <c r="J2779" s="28"/>
      <c r="K2779" s="28"/>
      <c r="L2779" s="28"/>
      <c r="M2779" s="28"/>
      <c r="N2779" s="28"/>
      <c r="O2779" s="28"/>
      <c r="P2779" s="30"/>
    </row>
    <row r="2780" spans="1:16" ht="19.5" customHeight="1" x14ac:dyDescent="0.2">
      <c r="A2780" s="4" t="s">
        <v>962</v>
      </c>
      <c r="B2780" s="32" t="s">
        <v>74</v>
      </c>
      <c r="C2780" s="28">
        <f>SUM(C2764:C2772,C2776:C2778)</f>
        <v>0</v>
      </c>
      <c r="D2780" s="28">
        <f t="shared" ref="D2780:P2780" si="1656">SUM(D2764:D2772,D2776:D2778)</f>
        <v>3017</v>
      </c>
      <c r="E2780" s="28">
        <f t="shared" si="1656"/>
        <v>3017</v>
      </c>
      <c r="F2780" s="28">
        <f t="shared" si="1656"/>
        <v>0</v>
      </c>
      <c r="G2780" s="28">
        <f t="shared" si="1656"/>
        <v>0</v>
      </c>
      <c r="H2780" s="28">
        <f t="shared" si="1656"/>
        <v>0</v>
      </c>
      <c r="I2780" s="28">
        <f t="shared" si="1656"/>
        <v>0</v>
      </c>
      <c r="J2780" s="28">
        <f t="shared" si="1656"/>
        <v>122744</v>
      </c>
      <c r="K2780" s="28">
        <f t="shared" si="1656"/>
        <v>128765</v>
      </c>
      <c r="L2780" s="28">
        <f t="shared" si="1656"/>
        <v>251509</v>
      </c>
      <c r="M2780" s="28">
        <f t="shared" si="1656"/>
        <v>251509</v>
      </c>
      <c r="N2780" s="28">
        <f t="shared" si="1656"/>
        <v>4224</v>
      </c>
      <c r="O2780" s="28">
        <f t="shared" si="1656"/>
        <v>0</v>
      </c>
      <c r="P2780" s="28">
        <f t="shared" si="1656"/>
        <v>4224</v>
      </c>
    </row>
    <row r="2781" spans="1:16" ht="7" customHeight="1" x14ac:dyDescent="0.2">
      <c r="B2781" s="39"/>
      <c r="C2781" s="40"/>
      <c r="D2781" s="40"/>
      <c r="E2781" s="40"/>
      <c r="F2781" s="40"/>
      <c r="G2781" s="40"/>
      <c r="H2781" s="40"/>
      <c r="I2781" s="40"/>
      <c r="J2781" s="40"/>
      <c r="K2781" s="40"/>
      <c r="L2781" s="40"/>
      <c r="M2781" s="40"/>
      <c r="N2781" s="40"/>
      <c r="O2781" s="41"/>
      <c r="P2781" s="42"/>
    </row>
    <row r="2782" spans="1:16" ht="19.5" customHeight="1" x14ac:dyDescent="0.2">
      <c r="B2782" s="43"/>
      <c r="C2782" s="43"/>
      <c r="D2782" s="43"/>
      <c r="E2782" s="43"/>
      <c r="F2782" s="43"/>
      <c r="G2782" s="43"/>
      <c r="H2782" s="43"/>
      <c r="I2782" s="43"/>
      <c r="J2782" s="43"/>
      <c r="K2782" s="43"/>
      <c r="L2782" s="43"/>
      <c r="M2782" s="43"/>
      <c r="N2782" s="43"/>
      <c r="O2782" s="44"/>
      <c r="P2782" s="44"/>
    </row>
    <row r="2783" spans="1:16" ht="19.5" customHeight="1" x14ac:dyDescent="0.2">
      <c r="B2783" s="43"/>
      <c r="C2783" s="43"/>
      <c r="D2783" s="43"/>
      <c r="E2783" s="43"/>
      <c r="F2783" s="43"/>
      <c r="G2783" s="43"/>
      <c r="H2783" s="43"/>
      <c r="I2783" s="43"/>
      <c r="J2783" s="43"/>
      <c r="K2783" s="43"/>
      <c r="L2783" s="43"/>
      <c r="M2783" s="43"/>
      <c r="N2783" s="43"/>
      <c r="O2783" s="44"/>
      <c r="P2783" s="44"/>
    </row>
    <row r="2784" spans="1:16" ht="19.5" customHeight="1" x14ac:dyDescent="0.2">
      <c r="B2784" s="10" t="s">
        <v>11</v>
      </c>
      <c r="C2784" s="11"/>
      <c r="D2784" s="12"/>
      <c r="E2784" s="12"/>
      <c r="F2784" s="12" t="s">
        <v>85</v>
      </c>
      <c r="G2784" s="12"/>
      <c r="H2784" s="12"/>
      <c r="I2784" s="12"/>
      <c r="J2784" s="11"/>
      <c r="K2784" s="12"/>
      <c r="L2784" s="12"/>
      <c r="M2784" s="12" t="s">
        <v>77</v>
      </c>
      <c r="N2784" s="12"/>
      <c r="O2784" s="45"/>
      <c r="P2784" s="46"/>
    </row>
    <row r="2785" spans="2:16" ht="19.5" customHeight="1" x14ac:dyDescent="0.2">
      <c r="B2785" s="47"/>
      <c r="C2785" s="14"/>
      <c r="D2785" s="16" t="s">
        <v>31</v>
      </c>
      <c r="E2785" s="16"/>
      <c r="F2785" s="14"/>
      <c r="G2785" s="16" t="s">
        <v>26</v>
      </c>
      <c r="H2785" s="16"/>
      <c r="I2785" s="14" t="s">
        <v>69</v>
      </c>
      <c r="J2785" s="14"/>
      <c r="K2785" s="16" t="s">
        <v>31</v>
      </c>
      <c r="L2785" s="16"/>
      <c r="M2785" s="14"/>
      <c r="N2785" s="16" t="s">
        <v>26</v>
      </c>
      <c r="O2785" s="48"/>
      <c r="P2785" s="49" t="s">
        <v>14</v>
      </c>
    </row>
    <row r="2786" spans="2:16" ht="19.5" customHeight="1" x14ac:dyDescent="0.2">
      <c r="B2786" s="50" t="s">
        <v>35</v>
      </c>
      <c r="C2786" s="14" t="s">
        <v>76</v>
      </c>
      <c r="D2786" s="14" t="s">
        <v>60</v>
      </c>
      <c r="E2786" s="14" t="s">
        <v>38</v>
      </c>
      <c r="F2786" s="14" t="s">
        <v>76</v>
      </c>
      <c r="G2786" s="14" t="s">
        <v>60</v>
      </c>
      <c r="H2786" s="14" t="s">
        <v>38</v>
      </c>
      <c r="I2786" s="17"/>
      <c r="J2786" s="14" t="s">
        <v>76</v>
      </c>
      <c r="K2786" s="14" t="s">
        <v>60</v>
      </c>
      <c r="L2786" s="14" t="s">
        <v>38</v>
      </c>
      <c r="M2786" s="14" t="s">
        <v>76</v>
      </c>
      <c r="N2786" s="14" t="s">
        <v>60</v>
      </c>
      <c r="O2786" s="51" t="s">
        <v>38</v>
      </c>
      <c r="P2786" s="52"/>
    </row>
    <row r="2787" spans="2:16" ht="7" customHeight="1" x14ac:dyDescent="0.2">
      <c r="B2787" s="53"/>
      <c r="C2787" s="14"/>
      <c r="D2787" s="14"/>
      <c r="E2787" s="14"/>
      <c r="F2787" s="14"/>
      <c r="G2787" s="14"/>
      <c r="H2787" s="14"/>
      <c r="I2787" s="14"/>
      <c r="J2787" s="14"/>
      <c r="K2787" s="14"/>
      <c r="L2787" s="14"/>
      <c r="M2787" s="14"/>
      <c r="N2787" s="14"/>
      <c r="O2787" s="51"/>
      <c r="P2787" s="49"/>
    </row>
    <row r="2788" spans="2:16" ht="19.5" customHeight="1" x14ac:dyDescent="0.2">
      <c r="B2788" s="27" t="s">
        <v>40</v>
      </c>
      <c r="C2788" s="28">
        <v>0</v>
      </c>
      <c r="D2788" s="28">
        <v>0</v>
      </c>
      <c r="E2788" s="28">
        <f>SUM(C2788:D2788)</f>
        <v>0</v>
      </c>
      <c r="F2788" s="28">
        <v>13</v>
      </c>
      <c r="G2788" s="28">
        <v>8</v>
      </c>
      <c r="H2788" s="28">
        <f>SUM(F2788:G2788)</f>
        <v>21</v>
      </c>
      <c r="I2788" s="28">
        <f>E2788+H2788</f>
        <v>21</v>
      </c>
      <c r="J2788" s="28">
        <v>0</v>
      </c>
      <c r="K2788" s="28">
        <v>0</v>
      </c>
      <c r="L2788" s="28">
        <f>SUM(J2788:K2788)</f>
        <v>0</v>
      </c>
      <c r="M2788" s="28">
        <v>3237</v>
      </c>
      <c r="N2788" s="28">
        <v>10588</v>
      </c>
      <c r="O2788" s="28">
        <f>SUM(M2788:N2788)</f>
        <v>13825</v>
      </c>
      <c r="P2788" s="30">
        <f>L2788+O2788</f>
        <v>13825</v>
      </c>
    </row>
    <row r="2789" spans="2:16" ht="19.5" customHeight="1" x14ac:dyDescent="0.2">
      <c r="B2789" s="27" t="s">
        <v>46</v>
      </c>
      <c r="C2789" s="28">
        <v>0</v>
      </c>
      <c r="D2789" s="28">
        <v>0</v>
      </c>
      <c r="E2789" s="28">
        <f t="shared" ref="E2789:E2799" si="1657">SUM(C2789:D2789)</f>
        <v>0</v>
      </c>
      <c r="F2789" s="28">
        <v>14</v>
      </c>
      <c r="G2789" s="28">
        <v>7</v>
      </c>
      <c r="H2789" s="28">
        <f t="shared" ref="H2789:H2799" si="1658">SUM(F2789:G2789)</f>
        <v>21</v>
      </c>
      <c r="I2789" s="28">
        <f>E2789+H2789</f>
        <v>21</v>
      </c>
      <c r="J2789" s="28">
        <v>0</v>
      </c>
      <c r="K2789" s="28">
        <v>0</v>
      </c>
      <c r="L2789" s="28">
        <f t="shared" ref="L2789:L2799" si="1659">SUM(J2789:K2789)</f>
        <v>0</v>
      </c>
      <c r="M2789" s="28">
        <v>3028</v>
      </c>
      <c r="N2789" s="25">
        <v>7935</v>
      </c>
      <c r="O2789" s="28">
        <f t="shared" ref="O2789:O2799" si="1660">SUM(M2789:N2789)</f>
        <v>10963</v>
      </c>
      <c r="P2789" s="30">
        <f t="shared" ref="P2789:P2799" si="1661">L2789+O2789</f>
        <v>10963</v>
      </c>
    </row>
    <row r="2790" spans="2:16" ht="19.5" customHeight="1" x14ac:dyDescent="0.2">
      <c r="B2790" s="27" t="s">
        <v>8</v>
      </c>
      <c r="C2790" s="28">
        <v>0</v>
      </c>
      <c r="D2790" s="28">
        <v>0</v>
      </c>
      <c r="E2790" s="28">
        <f t="shared" si="1657"/>
        <v>0</v>
      </c>
      <c r="F2790" s="28">
        <v>16</v>
      </c>
      <c r="G2790" s="28">
        <v>10</v>
      </c>
      <c r="H2790" s="28">
        <f t="shared" si="1658"/>
        <v>26</v>
      </c>
      <c r="I2790" s="28">
        <f>E2790+H2790</f>
        <v>26</v>
      </c>
      <c r="J2790" s="28">
        <v>0</v>
      </c>
      <c r="K2790" s="28">
        <v>0</v>
      </c>
      <c r="L2790" s="28">
        <f t="shared" si="1659"/>
        <v>0</v>
      </c>
      <c r="M2790" s="28">
        <v>3987</v>
      </c>
      <c r="N2790" s="28">
        <v>10953</v>
      </c>
      <c r="O2790" s="28">
        <f t="shared" si="1660"/>
        <v>14940</v>
      </c>
      <c r="P2790" s="30">
        <f t="shared" si="1661"/>
        <v>14940</v>
      </c>
    </row>
    <row r="2791" spans="2:16" ht="19.5" customHeight="1" x14ac:dyDescent="0.2">
      <c r="B2791" s="27" t="s">
        <v>50</v>
      </c>
      <c r="C2791" s="28">
        <v>0</v>
      </c>
      <c r="D2791" s="28">
        <v>0</v>
      </c>
      <c r="E2791" s="28">
        <f t="shared" si="1657"/>
        <v>0</v>
      </c>
      <c r="F2791" s="28">
        <v>14</v>
      </c>
      <c r="G2791" s="28">
        <v>9</v>
      </c>
      <c r="H2791" s="28">
        <f t="shared" si="1658"/>
        <v>23</v>
      </c>
      <c r="I2791" s="28">
        <f t="shared" ref="I2791:I2799" si="1662">E2791+H2791</f>
        <v>23</v>
      </c>
      <c r="J2791" s="28">
        <v>0</v>
      </c>
      <c r="K2791" s="28">
        <v>0</v>
      </c>
      <c r="L2791" s="28">
        <f t="shared" si="1659"/>
        <v>0</v>
      </c>
      <c r="M2791" s="28">
        <v>3561</v>
      </c>
      <c r="N2791" s="28">
        <v>11398</v>
      </c>
      <c r="O2791" s="28">
        <f t="shared" si="1660"/>
        <v>14959</v>
      </c>
      <c r="P2791" s="30">
        <f t="shared" si="1661"/>
        <v>14959</v>
      </c>
    </row>
    <row r="2792" spans="2:16" ht="19.5" customHeight="1" x14ac:dyDescent="0.2">
      <c r="B2792" s="27" t="s">
        <v>51</v>
      </c>
      <c r="C2792" s="28">
        <v>0</v>
      </c>
      <c r="D2792" s="28">
        <v>0</v>
      </c>
      <c r="E2792" s="28">
        <f t="shared" si="1657"/>
        <v>0</v>
      </c>
      <c r="F2792" s="28">
        <v>9</v>
      </c>
      <c r="G2792" s="28">
        <v>7</v>
      </c>
      <c r="H2792" s="28">
        <f t="shared" si="1658"/>
        <v>16</v>
      </c>
      <c r="I2792" s="28">
        <f t="shared" si="1662"/>
        <v>16</v>
      </c>
      <c r="J2792" s="28">
        <v>0</v>
      </c>
      <c r="K2792" s="28">
        <v>0</v>
      </c>
      <c r="L2792" s="28">
        <f t="shared" si="1659"/>
        <v>0</v>
      </c>
      <c r="M2792" s="28">
        <v>3383</v>
      </c>
      <c r="N2792" s="28">
        <v>11513</v>
      </c>
      <c r="O2792" s="28">
        <f t="shared" si="1660"/>
        <v>14896</v>
      </c>
      <c r="P2792" s="30">
        <f t="shared" si="1661"/>
        <v>14896</v>
      </c>
    </row>
    <row r="2793" spans="2:16" ht="19.5" customHeight="1" x14ac:dyDescent="0.2">
      <c r="B2793" s="27" t="s">
        <v>53</v>
      </c>
      <c r="C2793" s="28">
        <v>0</v>
      </c>
      <c r="D2793" s="28">
        <v>0</v>
      </c>
      <c r="E2793" s="28">
        <f t="shared" si="1657"/>
        <v>0</v>
      </c>
      <c r="F2793" s="28">
        <v>12</v>
      </c>
      <c r="G2793" s="28">
        <v>8</v>
      </c>
      <c r="H2793" s="28">
        <f t="shared" si="1658"/>
        <v>20</v>
      </c>
      <c r="I2793" s="28">
        <f t="shared" si="1662"/>
        <v>20</v>
      </c>
      <c r="J2793" s="28">
        <v>0</v>
      </c>
      <c r="K2793" s="28">
        <v>0</v>
      </c>
      <c r="L2793" s="28">
        <f t="shared" si="1659"/>
        <v>0</v>
      </c>
      <c r="M2793" s="28">
        <v>3604</v>
      </c>
      <c r="N2793" s="28">
        <v>16644</v>
      </c>
      <c r="O2793" s="28">
        <f t="shared" si="1660"/>
        <v>20248</v>
      </c>
      <c r="P2793" s="30">
        <f t="shared" si="1661"/>
        <v>20248</v>
      </c>
    </row>
    <row r="2794" spans="2:16" ht="19.5" customHeight="1" x14ac:dyDescent="0.2">
      <c r="B2794" s="27" t="s">
        <v>58</v>
      </c>
      <c r="C2794" s="28">
        <v>0</v>
      </c>
      <c r="D2794" s="28">
        <v>0</v>
      </c>
      <c r="E2794" s="28">
        <f t="shared" si="1657"/>
        <v>0</v>
      </c>
      <c r="F2794" s="28">
        <v>5</v>
      </c>
      <c r="G2794" s="28">
        <v>8</v>
      </c>
      <c r="H2794" s="28">
        <f t="shared" si="1658"/>
        <v>13</v>
      </c>
      <c r="I2794" s="28">
        <f t="shared" si="1662"/>
        <v>13</v>
      </c>
      <c r="J2794" s="28">
        <v>0</v>
      </c>
      <c r="K2794" s="28">
        <v>0</v>
      </c>
      <c r="L2794" s="28">
        <f t="shared" si="1659"/>
        <v>0</v>
      </c>
      <c r="M2794" s="28">
        <v>3455</v>
      </c>
      <c r="N2794" s="28">
        <v>10918</v>
      </c>
      <c r="O2794" s="28">
        <f t="shared" si="1660"/>
        <v>14373</v>
      </c>
      <c r="P2794" s="30">
        <f t="shared" si="1661"/>
        <v>14373</v>
      </c>
    </row>
    <row r="2795" spans="2:16" ht="19.5" customHeight="1" x14ac:dyDescent="0.2">
      <c r="B2795" s="27" t="s">
        <v>4</v>
      </c>
      <c r="C2795" s="28">
        <v>0</v>
      </c>
      <c r="D2795" s="28">
        <v>0</v>
      </c>
      <c r="E2795" s="28">
        <f t="shared" si="1657"/>
        <v>0</v>
      </c>
      <c r="F2795" s="28">
        <v>6</v>
      </c>
      <c r="G2795" s="28">
        <v>8</v>
      </c>
      <c r="H2795" s="28">
        <f t="shared" si="1658"/>
        <v>14</v>
      </c>
      <c r="I2795" s="28">
        <f t="shared" si="1662"/>
        <v>14</v>
      </c>
      <c r="J2795" s="28">
        <v>0</v>
      </c>
      <c r="K2795" s="28">
        <v>0</v>
      </c>
      <c r="L2795" s="28">
        <f t="shared" si="1659"/>
        <v>0</v>
      </c>
      <c r="M2795" s="28">
        <v>3284</v>
      </c>
      <c r="N2795" s="28">
        <v>9534</v>
      </c>
      <c r="O2795" s="28">
        <f t="shared" si="1660"/>
        <v>12818</v>
      </c>
      <c r="P2795" s="30">
        <f t="shared" si="1661"/>
        <v>12818</v>
      </c>
    </row>
    <row r="2796" spans="2:16" ht="19.5" customHeight="1" x14ac:dyDescent="0.2">
      <c r="B2796" s="27" t="s">
        <v>59</v>
      </c>
      <c r="C2796" s="28">
        <v>0</v>
      </c>
      <c r="D2796" s="28">
        <v>0</v>
      </c>
      <c r="E2796" s="28">
        <f t="shared" si="1657"/>
        <v>0</v>
      </c>
      <c r="F2796" s="28">
        <v>14</v>
      </c>
      <c r="G2796" s="28">
        <v>8</v>
      </c>
      <c r="H2796" s="28">
        <f t="shared" si="1658"/>
        <v>22</v>
      </c>
      <c r="I2796" s="28">
        <f t="shared" si="1662"/>
        <v>22</v>
      </c>
      <c r="J2796" s="28">
        <v>0</v>
      </c>
      <c r="K2796" s="28">
        <v>0</v>
      </c>
      <c r="L2796" s="28">
        <f t="shared" si="1659"/>
        <v>0</v>
      </c>
      <c r="M2796" s="28">
        <v>3589</v>
      </c>
      <c r="N2796" s="28">
        <v>10897</v>
      </c>
      <c r="O2796" s="28">
        <f t="shared" si="1660"/>
        <v>14486</v>
      </c>
      <c r="P2796" s="30">
        <f t="shared" si="1661"/>
        <v>14486</v>
      </c>
    </row>
    <row r="2797" spans="2:16" ht="19.5" customHeight="1" x14ac:dyDescent="0.2">
      <c r="B2797" s="27" t="s">
        <v>25</v>
      </c>
      <c r="C2797" s="28">
        <v>0</v>
      </c>
      <c r="D2797" s="28">
        <v>0</v>
      </c>
      <c r="E2797" s="28">
        <f t="shared" si="1657"/>
        <v>0</v>
      </c>
      <c r="F2797" s="28">
        <v>18</v>
      </c>
      <c r="G2797" s="28">
        <v>7</v>
      </c>
      <c r="H2797" s="28">
        <f t="shared" si="1658"/>
        <v>25</v>
      </c>
      <c r="I2797" s="28">
        <f t="shared" si="1662"/>
        <v>25</v>
      </c>
      <c r="J2797" s="28">
        <v>0</v>
      </c>
      <c r="K2797" s="28">
        <v>0</v>
      </c>
      <c r="L2797" s="28">
        <f t="shared" si="1659"/>
        <v>0</v>
      </c>
      <c r="M2797" s="28">
        <v>3800</v>
      </c>
      <c r="N2797" s="28">
        <v>11320</v>
      </c>
      <c r="O2797" s="28">
        <f t="shared" si="1660"/>
        <v>15120</v>
      </c>
      <c r="P2797" s="30">
        <f t="shared" si="1661"/>
        <v>15120</v>
      </c>
    </row>
    <row r="2798" spans="2:16" ht="19.5" customHeight="1" x14ac:dyDescent="0.2">
      <c r="B2798" s="27" t="s">
        <v>19</v>
      </c>
      <c r="C2798" s="28">
        <v>0</v>
      </c>
      <c r="D2798" s="28">
        <v>0</v>
      </c>
      <c r="E2798" s="28">
        <f t="shared" si="1657"/>
        <v>0</v>
      </c>
      <c r="F2798" s="28">
        <v>18</v>
      </c>
      <c r="G2798" s="28">
        <v>9</v>
      </c>
      <c r="H2798" s="28">
        <f t="shared" si="1658"/>
        <v>27</v>
      </c>
      <c r="I2798" s="28">
        <f t="shared" si="1662"/>
        <v>27</v>
      </c>
      <c r="J2798" s="28">
        <v>0</v>
      </c>
      <c r="K2798" s="28">
        <v>0</v>
      </c>
      <c r="L2798" s="28">
        <f t="shared" si="1659"/>
        <v>0</v>
      </c>
      <c r="M2798" s="28">
        <v>3679</v>
      </c>
      <c r="N2798" s="28">
        <v>13278</v>
      </c>
      <c r="O2798" s="28">
        <f t="shared" si="1660"/>
        <v>16957</v>
      </c>
      <c r="P2798" s="30">
        <f t="shared" si="1661"/>
        <v>16957</v>
      </c>
    </row>
    <row r="2799" spans="2:16" ht="19.5" customHeight="1" x14ac:dyDescent="0.2">
      <c r="B2799" s="27" t="s">
        <v>66</v>
      </c>
      <c r="C2799" s="28">
        <v>0</v>
      </c>
      <c r="D2799" s="28">
        <v>0</v>
      </c>
      <c r="E2799" s="28">
        <f t="shared" si="1657"/>
        <v>0</v>
      </c>
      <c r="F2799" s="28">
        <v>13</v>
      </c>
      <c r="G2799" s="28">
        <v>10</v>
      </c>
      <c r="H2799" s="28">
        <f t="shared" si="1658"/>
        <v>23</v>
      </c>
      <c r="I2799" s="28">
        <f t="shared" si="1662"/>
        <v>23</v>
      </c>
      <c r="J2799" s="28">
        <v>0</v>
      </c>
      <c r="K2799" s="28">
        <v>0</v>
      </c>
      <c r="L2799" s="28">
        <f t="shared" si="1659"/>
        <v>0</v>
      </c>
      <c r="M2799" s="28">
        <v>3685</v>
      </c>
      <c r="N2799" s="28">
        <v>16534</v>
      </c>
      <c r="O2799" s="28">
        <f t="shared" si="1660"/>
        <v>20219</v>
      </c>
      <c r="P2799" s="30">
        <f t="shared" si="1661"/>
        <v>20219</v>
      </c>
    </row>
    <row r="2800" spans="2:16" ht="19.5" customHeight="1" x14ac:dyDescent="0.2">
      <c r="B2800" s="32"/>
      <c r="C2800" s="28"/>
      <c r="D2800" s="28"/>
      <c r="E2800" s="28"/>
      <c r="F2800" s="28"/>
      <c r="G2800" s="28"/>
      <c r="H2800" s="28"/>
      <c r="I2800" s="28"/>
      <c r="J2800" s="28"/>
      <c r="K2800" s="28"/>
      <c r="L2800" s="28"/>
      <c r="M2800" s="28"/>
      <c r="N2800" s="28"/>
      <c r="O2800" s="28"/>
      <c r="P2800" s="30"/>
    </row>
    <row r="2801" spans="1:16" ht="19.5" customHeight="1" x14ac:dyDescent="0.2">
      <c r="A2801" s="4" t="s">
        <v>963</v>
      </c>
      <c r="B2801" s="32" t="s">
        <v>72</v>
      </c>
      <c r="C2801" s="28">
        <f>SUM(C2788:C2799)</f>
        <v>0</v>
      </c>
      <c r="D2801" s="28">
        <f t="shared" ref="D2801:P2801" si="1663">SUM(D2788:D2799)</f>
        <v>0</v>
      </c>
      <c r="E2801" s="28">
        <f>SUM(E2788:E2799)</f>
        <v>0</v>
      </c>
      <c r="F2801" s="28">
        <f t="shared" si="1663"/>
        <v>152</v>
      </c>
      <c r="G2801" s="28">
        <f t="shared" si="1663"/>
        <v>99</v>
      </c>
      <c r="H2801" s="28">
        <f t="shared" si="1663"/>
        <v>251</v>
      </c>
      <c r="I2801" s="28">
        <f t="shared" si="1663"/>
        <v>251</v>
      </c>
      <c r="J2801" s="28">
        <f t="shared" si="1663"/>
        <v>0</v>
      </c>
      <c r="K2801" s="28">
        <f t="shared" si="1663"/>
        <v>0</v>
      </c>
      <c r="L2801" s="28">
        <f t="shared" si="1663"/>
        <v>0</v>
      </c>
      <c r="M2801" s="28">
        <f t="shared" si="1663"/>
        <v>42292</v>
      </c>
      <c r="N2801" s="28">
        <f t="shared" si="1663"/>
        <v>141512</v>
      </c>
      <c r="O2801" s="28">
        <f t="shared" si="1663"/>
        <v>183804</v>
      </c>
      <c r="P2801" s="28">
        <f t="shared" si="1663"/>
        <v>183804</v>
      </c>
    </row>
    <row r="2802" spans="1:16" ht="7" customHeight="1" x14ac:dyDescent="0.2">
      <c r="B2802" s="32"/>
      <c r="C2802" s="28"/>
      <c r="D2802" s="28"/>
      <c r="E2802" s="28"/>
      <c r="F2802" s="28"/>
      <c r="G2802" s="28"/>
      <c r="H2802" s="28"/>
      <c r="I2802" s="28"/>
      <c r="J2802" s="28"/>
      <c r="K2802" s="28"/>
      <c r="L2802" s="28"/>
      <c r="M2802" s="28"/>
      <c r="N2802" s="28"/>
      <c r="O2802" s="28"/>
      <c r="P2802" s="30"/>
    </row>
    <row r="2803" spans="1:16" ht="19.5" customHeight="1" x14ac:dyDescent="0.2">
      <c r="B2803" s="33" t="s">
        <v>40</v>
      </c>
      <c r="C2803" s="34">
        <v>0</v>
      </c>
      <c r="D2803" s="34">
        <v>0</v>
      </c>
      <c r="E2803" s="34">
        <f t="shared" ref="E2803:E2805" si="1664">SUM(C2803:D2803)</f>
        <v>0</v>
      </c>
      <c r="F2803" s="34">
        <v>13</v>
      </c>
      <c r="G2803" s="34">
        <v>9</v>
      </c>
      <c r="H2803" s="34">
        <f t="shared" ref="H2803:H2805" si="1665">SUM(F2803:G2803)</f>
        <v>22</v>
      </c>
      <c r="I2803" s="34">
        <f t="shared" ref="I2803:I2805" si="1666">E2803+H2803</f>
        <v>22</v>
      </c>
      <c r="J2803" s="34">
        <v>0</v>
      </c>
      <c r="K2803" s="34">
        <v>0</v>
      </c>
      <c r="L2803" s="34">
        <f t="shared" ref="L2803:L2805" si="1667">SUM(J2803:K2803)</f>
        <v>0</v>
      </c>
      <c r="M2803" s="34">
        <v>3094</v>
      </c>
      <c r="N2803" s="34">
        <v>9641</v>
      </c>
      <c r="O2803" s="34">
        <f t="shared" ref="O2803:O2805" si="1668">SUM(M2803:N2803)</f>
        <v>12735</v>
      </c>
      <c r="P2803" s="38">
        <f t="shared" ref="P2803:P2805" si="1669">L2803+O2803</f>
        <v>12735</v>
      </c>
    </row>
    <row r="2804" spans="1:16" ht="19.5" customHeight="1" x14ac:dyDescent="0.2">
      <c r="B2804" s="27" t="s">
        <v>46</v>
      </c>
      <c r="C2804" s="28">
        <v>0</v>
      </c>
      <c r="D2804" s="28">
        <v>0</v>
      </c>
      <c r="E2804" s="28">
        <f t="shared" si="1664"/>
        <v>0</v>
      </c>
      <c r="F2804" s="28">
        <v>16</v>
      </c>
      <c r="G2804" s="28">
        <v>8</v>
      </c>
      <c r="H2804" s="28">
        <f t="shared" si="1665"/>
        <v>24</v>
      </c>
      <c r="I2804" s="28">
        <f t="shared" si="1666"/>
        <v>24</v>
      </c>
      <c r="J2804" s="28">
        <v>0</v>
      </c>
      <c r="K2804" s="28">
        <v>0</v>
      </c>
      <c r="L2804" s="28">
        <f t="shared" si="1667"/>
        <v>0</v>
      </c>
      <c r="M2804" s="28">
        <v>3245</v>
      </c>
      <c r="N2804" s="25">
        <v>10957</v>
      </c>
      <c r="O2804" s="28">
        <f t="shared" si="1668"/>
        <v>14202</v>
      </c>
      <c r="P2804" s="30">
        <f t="shared" si="1669"/>
        <v>14202</v>
      </c>
    </row>
    <row r="2805" spans="1:16" ht="19.5" customHeight="1" x14ac:dyDescent="0.2">
      <c r="B2805" s="27" t="s">
        <v>8</v>
      </c>
      <c r="C2805" s="28">
        <v>0</v>
      </c>
      <c r="D2805" s="28">
        <v>0</v>
      </c>
      <c r="E2805" s="28">
        <f t="shared" si="1664"/>
        <v>0</v>
      </c>
      <c r="F2805" s="28">
        <v>13</v>
      </c>
      <c r="G2805" s="28">
        <v>9</v>
      </c>
      <c r="H2805" s="28">
        <f t="shared" si="1665"/>
        <v>22</v>
      </c>
      <c r="I2805" s="28">
        <f t="shared" si="1666"/>
        <v>22</v>
      </c>
      <c r="J2805" s="28">
        <v>0</v>
      </c>
      <c r="K2805" s="28">
        <v>0</v>
      </c>
      <c r="L2805" s="28">
        <f t="shared" si="1667"/>
        <v>0</v>
      </c>
      <c r="M2805" s="28">
        <v>3786</v>
      </c>
      <c r="N2805" s="28">
        <v>13429</v>
      </c>
      <c r="O2805" s="28">
        <f t="shared" si="1668"/>
        <v>17215</v>
      </c>
      <c r="P2805" s="30">
        <f t="shared" si="1669"/>
        <v>17215</v>
      </c>
    </row>
    <row r="2806" spans="1:16" ht="19.5" customHeight="1" x14ac:dyDescent="0.2">
      <c r="B2806" s="32"/>
      <c r="C2806" s="28"/>
      <c r="D2806" s="28"/>
      <c r="E2806" s="28"/>
      <c r="F2806" s="28"/>
      <c r="G2806" s="28"/>
      <c r="H2806" s="28"/>
      <c r="I2806" s="28"/>
      <c r="J2806" s="28"/>
      <c r="K2806" s="28"/>
      <c r="L2806" s="28"/>
      <c r="M2806" s="28"/>
      <c r="N2806" s="28"/>
      <c r="O2806" s="28"/>
      <c r="P2806" s="30"/>
    </row>
    <row r="2807" spans="1:16" ht="19.5" customHeight="1" x14ac:dyDescent="0.2">
      <c r="A2807" s="4" t="s">
        <v>964</v>
      </c>
      <c r="B2807" s="32" t="s">
        <v>74</v>
      </c>
      <c r="C2807" s="28">
        <f>SUM(C2791:C2799,C2803:C2805)</f>
        <v>0</v>
      </c>
      <c r="D2807" s="28">
        <f t="shared" ref="D2807:P2807" si="1670">SUM(D2791:D2799,D2803:D2805)</f>
        <v>0</v>
      </c>
      <c r="E2807" s="28">
        <f t="shared" si="1670"/>
        <v>0</v>
      </c>
      <c r="F2807" s="28">
        <f t="shared" si="1670"/>
        <v>151</v>
      </c>
      <c r="G2807" s="28">
        <f t="shared" si="1670"/>
        <v>100</v>
      </c>
      <c r="H2807" s="28">
        <f t="shared" si="1670"/>
        <v>251</v>
      </c>
      <c r="I2807" s="28">
        <f t="shared" si="1670"/>
        <v>251</v>
      </c>
      <c r="J2807" s="28">
        <f t="shared" si="1670"/>
        <v>0</v>
      </c>
      <c r="K2807" s="28">
        <f t="shared" si="1670"/>
        <v>0</v>
      </c>
      <c r="L2807" s="28">
        <f t="shared" si="1670"/>
        <v>0</v>
      </c>
      <c r="M2807" s="28">
        <f t="shared" si="1670"/>
        <v>42165</v>
      </c>
      <c r="N2807" s="28">
        <f t="shared" si="1670"/>
        <v>146063</v>
      </c>
      <c r="O2807" s="28">
        <f t="shared" si="1670"/>
        <v>188228</v>
      </c>
      <c r="P2807" s="28">
        <f t="shared" si="1670"/>
        <v>188228</v>
      </c>
    </row>
    <row r="2808" spans="1:16" ht="7" customHeight="1" x14ac:dyDescent="0.2">
      <c r="B2808" s="39"/>
      <c r="C2808" s="40"/>
      <c r="D2808" s="40"/>
      <c r="E2808" s="40"/>
      <c r="F2808" s="40"/>
      <c r="G2808" s="40"/>
      <c r="H2808" s="40"/>
      <c r="I2808" s="40"/>
      <c r="J2808" s="40"/>
      <c r="K2808" s="40"/>
      <c r="L2808" s="40"/>
      <c r="M2808" s="40"/>
      <c r="N2808" s="40"/>
      <c r="O2808" s="40"/>
      <c r="P2808" s="54"/>
    </row>
    <row r="2809" spans="1:16" ht="19.5" customHeight="1" x14ac:dyDescent="0.2">
      <c r="B2809" s="81" t="s">
        <v>775</v>
      </c>
      <c r="C2809" s="81"/>
      <c r="D2809" s="81"/>
      <c r="E2809" s="81"/>
      <c r="F2809" s="81"/>
      <c r="G2809" s="81"/>
      <c r="H2809" s="81"/>
      <c r="I2809" s="81"/>
      <c r="J2809" s="81"/>
      <c r="K2809" s="81"/>
      <c r="L2809" s="81"/>
      <c r="M2809" s="81"/>
      <c r="N2809" s="81"/>
      <c r="O2809" s="81"/>
      <c r="P2809" s="81"/>
    </row>
    <row r="2810" spans="1:16" ht="19.5" customHeight="1" x14ac:dyDescent="0.2">
      <c r="B2810" s="6" t="s">
        <v>2</v>
      </c>
      <c r="C2810" s="6" t="s">
        <v>123</v>
      </c>
      <c r="D2810" s="43"/>
      <c r="E2810" s="43"/>
      <c r="F2810" s="43"/>
      <c r="G2810" s="43"/>
      <c r="H2810" s="43"/>
      <c r="I2810" s="43"/>
      <c r="J2810" s="43"/>
      <c r="K2810" s="43"/>
      <c r="L2810" s="43"/>
      <c r="M2810" s="43"/>
      <c r="N2810" s="43"/>
      <c r="O2810" s="44"/>
      <c r="P2810" s="44"/>
    </row>
    <row r="2811" spans="1:16" ht="19.5" customHeight="1" x14ac:dyDescent="0.2">
      <c r="B2811" s="10" t="s">
        <v>11</v>
      </c>
      <c r="C2811" s="11"/>
      <c r="D2811" s="12" t="s">
        <v>17</v>
      </c>
      <c r="E2811" s="12"/>
      <c r="F2811" s="82" t="s">
        <v>83</v>
      </c>
      <c r="G2811" s="83"/>
      <c r="H2811" s="83"/>
      <c r="I2811" s="83"/>
      <c r="J2811" s="83"/>
      <c r="K2811" s="83"/>
      <c r="L2811" s="83"/>
      <c r="M2811" s="84"/>
      <c r="N2811" s="82" t="s">
        <v>776</v>
      </c>
      <c r="O2811" s="83"/>
      <c r="P2811" s="85"/>
    </row>
    <row r="2812" spans="1:16" ht="19.5" customHeight="1" x14ac:dyDescent="0.2">
      <c r="B2812" s="13"/>
      <c r="C2812" s="14" t="s">
        <v>23</v>
      </c>
      <c r="D2812" s="14" t="s">
        <v>5</v>
      </c>
      <c r="E2812" s="14" t="s">
        <v>30</v>
      </c>
      <c r="F2812" s="14"/>
      <c r="G2812" s="15" t="s">
        <v>31</v>
      </c>
      <c r="H2812" s="15"/>
      <c r="I2812" s="16"/>
      <c r="J2812" s="14"/>
      <c r="K2812" s="16" t="s">
        <v>26</v>
      </c>
      <c r="L2812" s="16"/>
      <c r="M2812" s="14" t="s">
        <v>14</v>
      </c>
      <c r="N2812" s="17" t="s">
        <v>393</v>
      </c>
      <c r="O2812" s="18" t="s">
        <v>67</v>
      </c>
      <c r="P2812" s="19" t="s">
        <v>69</v>
      </c>
    </row>
    <row r="2813" spans="1:16" ht="19.5" customHeight="1" x14ac:dyDescent="0.2">
      <c r="B2813" s="13" t="s">
        <v>35</v>
      </c>
      <c r="C2813" s="17"/>
      <c r="D2813" s="17"/>
      <c r="E2813" s="17"/>
      <c r="F2813" s="14" t="s">
        <v>36</v>
      </c>
      <c r="G2813" s="14" t="s">
        <v>41</v>
      </c>
      <c r="H2813" s="14" t="s">
        <v>44</v>
      </c>
      <c r="I2813" s="14" t="s">
        <v>38</v>
      </c>
      <c r="J2813" s="14" t="s">
        <v>36</v>
      </c>
      <c r="K2813" s="14" t="s">
        <v>41</v>
      </c>
      <c r="L2813" s="14" t="s">
        <v>38</v>
      </c>
      <c r="M2813" s="17"/>
      <c r="N2813" s="20"/>
      <c r="O2813" s="21"/>
      <c r="P2813" s="22"/>
    </row>
    <row r="2814" spans="1:16" ht="7" customHeight="1" x14ac:dyDescent="0.2">
      <c r="B2814" s="23"/>
      <c r="C2814" s="14"/>
      <c r="D2814" s="14"/>
      <c r="E2814" s="14"/>
      <c r="F2814" s="14"/>
      <c r="G2814" s="14"/>
      <c r="H2814" s="14"/>
      <c r="I2814" s="14"/>
      <c r="J2814" s="14"/>
      <c r="K2814" s="14"/>
      <c r="L2814" s="14"/>
      <c r="M2814" s="14"/>
      <c r="N2814" s="24"/>
      <c r="O2814" s="25"/>
      <c r="P2814" s="26"/>
    </row>
    <row r="2815" spans="1:16" ht="19.5" customHeight="1" x14ac:dyDescent="0.2">
      <c r="B2815" s="27" t="s">
        <v>40</v>
      </c>
      <c r="C2815" s="28">
        <v>0</v>
      </c>
      <c r="D2815" s="28">
        <v>80</v>
      </c>
      <c r="E2815" s="28">
        <f>SUM(C2815:D2815)</f>
        <v>80</v>
      </c>
      <c r="F2815" s="28">
        <v>0</v>
      </c>
      <c r="G2815" s="28">
        <v>0</v>
      </c>
      <c r="H2815" s="28">
        <v>0</v>
      </c>
      <c r="I2815" s="29">
        <f>SUM(F2815:H2815)</f>
        <v>0</v>
      </c>
      <c r="J2815" s="29">
        <v>2810</v>
      </c>
      <c r="K2815" s="29">
        <v>2270</v>
      </c>
      <c r="L2815" s="29">
        <f>SUM(J2815:K2815)</f>
        <v>5080</v>
      </c>
      <c r="M2815" s="29">
        <f>I2815+L2815</f>
        <v>5080</v>
      </c>
      <c r="N2815" s="29">
        <v>77</v>
      </c>
      <c r="O2815" s="29">
        <v>0</v>
      </c>
      <c r="P2815" s="30">
        <f>SUM(N2815:O2815)</f>
        <v>77</v>
      </c>
    </row>
    <row r="2816" spans="1:16" ht="19.5" customHeight="1" x14ac:dyDescent="0.2">
      <c r="B2816" s="27" t="s">
        <v>46</v>
      </c>
      <c r="C2816" s="28">
        <v>0</v>
      </c>
      <c r="D2816" s="28">
        <v>40</v>
      </c>
      <c r="E2816" s="28">
        <f t="shared" ref="E2816:E2826" si="1671">SUM(C2816:D2816)</f>
        <v>40</v>
      </c>
      <c r="F2816" s="28">
        <v>0</v>
      </c>
      <c r="G2816" s="28">
        <v>0</v>
      </c>
      <c r="H2816" s="28">
        <v>0</v>
      </c>
      <c r="I2816" s="29">
        <f t="shared" ref="I2816:I2826" si="1672">SUM(F2816:H2816)</f>
        <v>0</v>
      </c>
      <c r="J2816" s="29">
        <v>1034</v>
      </c>
      <c r="K2816" s="29">
        <v>1307</v>
      </c>
      <c r="L2816" s="29">
        <f t="shared" ref="L2816:L2826" si="1673">SUM(J2816:K2816)</f>
        <v>2341</v>
      </c>
      <c r="M2816" s="29">
        <f t="shared" ref="M2816:M2825" si="1674">I2816+L2816</f>
        <v>2341</v>
      </c>
      <c r="N2816" s="29">
        <v>54</v>
      </c>
      <c r="O2816" s="31">
        <v>0</v>
      </c>
      <c r="P2816" s="30">
        <f t="shared" ref="P2816:P2826" si="1675">SUM(N2816:O2816)</f>
        <v>54</v>
      </c>
    </row>
    <row r="2817" spans="1:16" ht="19.5" customHeight="1" x14ac:dyDescent="0.2">
      <c r="B2817" s="27" t="s">
        <v>8</v>
      </c>
      <c r="C2817" s="28">
        <v>0</v>
      </c>
      <c r="D2817" s="28">
        <v>74</v>
      </c>
      <c r="E2817" s="28">
        <f t="shared" si="1671"/>
        <v>74</v>
      </c>
      <c r="F2817" s="28">
        <v>0</v>
      </c>
      <c r="G2817" s="28">
        <v>0</v>
      </c>
      <c r="H2817" s="28">
        <v>0</v>
      </c>
      <c r="I2817" s="29">
        <f t="shared" si="1672"/>
        <v>0</v>
      </c>
      <c r="J2817" s="29">
        <v>2104</v>
      </c>
      <c r="K2817" s="29">
        <v>2608</v>
      </c>
      <c r="L2817" s="29">
        <f t="shared" si="1673"/>
        <v>4712</v>
      </c>
      <c r="M2817" s="29">
        <f t="shared" si="1674"/>
        <v>4712</v>
      </c>
      <c r="N2817" s="29">
        <v>109</v>
      </c>
      <c r="O2817" s="29">
        <v>0</v>
      </c>
      <c r="P2817" s="30">
        <f t="shared" si="1675"/>
        <v>109</v>
      </c>
    </row>
    <row r="2818" spans="1:16" ht="19.5" customHeight="1" x14ac:dyDescent="0.2">
      <c r="B2818" s="27" t="s">
        <v>50</v>
      </c>
      <c r="C2818" s="28">
        <v>0</v>
      </c>
      <c r="D2818" s="28">
        <v>84</v>
      </c>
      <c r="E2818" s="28">
        <f t="shared" si="1671"/>
        <v>84</v>
      </c>
      <c r="F2818" s="28">
        <v>0</v>
      </c>
      <c r="G2818" s="28">
        <v>0</v>
      </c>
      <c r="H2818" s="28">
        <v>0</v>
      </c>
      <c r="I2818" s="29">
        <f t="shared" si="1672"/>
        <v>0</v>
      </c>
      <c r="J2818" s="28">
        <v>2367</v>
      </c>
      <c r="K2818" s="28">
        <v>2898</v>
      </c>
      <c r="L2818" s="29">
        <f t="shared" si="1673"/>
        <v>5265</v>
      </c>
      <c r="M2818" s="29">
        <f t="shared" si="1674"/>
        <v>5265</v>
      </c>
      <c r="N2818" s="28">
        <v>133</v>
      </c>
      <c r="O2818" s="28">
        <v>0</v>
      </c>
      <c r="P2818" s="30">
        <f t="shared" si="1675"/>
        <v>133</v>
      </c>
    </row>
    <row r="2819" spans="1:16" ht="19.5" customHeight="1" x14ac:dyDescent="0.2">
      <c r="B2819" s="27" t="s">
        <v>51</v>
      </c>
      <c r="C2819" s="28">
        <v>0</v>
      </c>
      <c r="D2819" s="28">
        <v>184</v>
      </c>
      <c r="E2819" s="28">
        <f t="shared" si="1671"/>
        <v>184</v>
      </c>
      <c r="F2819" s="28">
        <v>0</v>
      </c>
      <c r="G2819" s="28">
        <v>0</v>
      </c>
      <c r="H2819" s="28">
        <v>0</v>
      </c>
      <c r="I2819" s="29">
        <f t="shared" si="1672"/>
        <v>0</v>
      </c>
      <c r="J2819" s="28">
        <v>4443</v>
      </c>
      <c r="K2819" s="28">
        <v>3841</v>
      </c>
      <c r="L2819" s="29">
        <f t="shared" si="1673"/>
        <v>8284</v>
      </c>
      <c r="M2819" s="29">
        <f t="shared" si="1674"/>
        <v>8284</v>
      </c>
      <c r="N2819" s="28">
        <v>188</v>
      </c>
      <c r="O2819" s="28">
        <v>0</v>
      </c>
      <c r="P2819" s="30">
        <f t="shared" si="1675"/>
        <v>188</v>
      </c>
    </row>
    <row r="2820" spans="1:16" ht="19.5" customHeight="1" x14ac:dyDescent="0.2">
      <c r="B2820" s="27" t="s">
        <v>53</v>
      </c>
      <c r="C2820" s="28">
        <v>0</v>
      </c>
      <c r="D2820" s="28">
        <v>165</v>
      </c>
      <c r="E2820" s="28">
        <f t="shared" si="1671"/>
        <v>165</v>
      </c>
      <c r="F2820" s="28">
        <v>0</v>
      </c>
      <c r="G2820" s="28">
        <v>0</v>
      </c>
      <c r="H2820" s="28">
        <v>0</v>
      </c>
      <c r="I2820" s="29">
        <f t="shared" si="1672"/>
        <v>0</v>
      </c>
      <c r="J2820" s="28">
        <v>4076</v>
      </c>
      <c r="K2820" s="28">
        <v>3767</v>
      </c>
      <c r="L2820" s="29">
        <f t="shared" si="1673"/>
        <v>7843</v>
      </c>
      <c r="M2820" s="29">
        <f t="shared" si="1674"/>
        <v>7843</v>
      </c>
      <c r="N2820" s="28">
        <v>164</v>
      </c>
      <c r="O2820" s="28">
        <v>0</v>
      </c>
      <c r="P2820" s="30">
        <f t="shared" si="1675"/>
        <v>164</v>
      </c>
    </row>
    <row r="2821" spans="1:16" ht="19.5" customHeight="1" x14ac:dyDescent="0.2">
      <c r="B2821" s="27" t="s">
        <v>58</v>
      </c>
      <c r="C2821" s="28">
        <v>0</v>
      </c>
      <c r="D2821" s="28">
        <v>139</v>
      </c>
      <c r="E2821" s="28">
        <f t="shared" si="1671"/>
        <v>139</v>
      </c>
      <c r="F2821" s="28">
        <v>0</v>
      </c>
      <c r="G2821" s="28">
        <v>0</v>
      </c>
      <c r="H2821" s="28">
        <v>0</v>
      </c>
      <c r="I2821" s="29">
        <f t="shared" si="1672"/>
        <v>0</v>
      </c>
      <c r="J2821" s="28">
        <v>4519</v>
      </c>
      <c r="K2821" s="28">
        <v>4545</v>
      </c>
      <c r="L2821" s="29">
        <f t="shared" si="1673"/>
        <v>9064</v>
      </c>
      <c r="M2821" s="29">
        <f t="shared" si="1674"/>
        <v>9064</v>
      </c>
      <c r="N2821" s="28">
        <v>172</v>
      </c>
      <c r="O2821" s="28">
        <v>0</v>
      </c>
      <c r="P2821" s="30">
        <f t="shared" si="1675"/>
        <v>172</v>
      </c>
    </row>
    <row r="2822" spans="1:16" ht="19.5" customHeight="1" x14ac:dyDescent="0.2">
      <c r="B2822" s="27" t="s">
        <v>4</v>
      </c>
      <c r="C2822" s="28">
        <v>0</v>
      </c>
      <c r="D2822" s="28">
        <v>97</v>
      </c>
      <c r="E2822" s="28">
        <f t="shared" si="1671"/>
        <v>97</v>
      </c>
      <c r="F2822" s="28">
        <v>0</v>
      </c>
      <c r="G2822" s="28">
        <v>0</v>
      </c>
      <c r="H2822" s="28">
        <v>0</v>
      </c>
      <c r="I2822" s="29">
        <f t="shared" si="1672"/>
        <v>0</v>
      </c>
      <c r="J2822" s="28">
        <v>4688</v>
      </c>
      <c r="K2822" s="28">
        <v>5033</v>
      </c>
      <c r="L2822" s="29">
        <f t="shared" si="1673"/>
        <v>9721</v>
      </c>
      <c r="M2822" s="29">
        <f t="shared" si="1674"/>
        <v>9721</v>
      </c>
      <c r="N2822" s="28">
        <v>173</v>
      </c>
      <c r="O2822" s="28">
        <v>0</v>
      </c>
      <c r="P2822" s="30">
        <f t="shared" si="1675"/>
        <v>173</v>
      </c>
    </row>
    <row r="2823" spans="1:16" ht="19.5" customHeight="1" x14ac:dyDescent="0.2">
      <c r="B2823" s="27" t="s">
        <v>59</v>
      </c>
      <c r="C2823" s="28">
        <v>0</v>
      </c>
      <c r="D2823" s="28">
        <v>101</v>
      </c>
      <c r="E2823" s="28">
        <f t="shared" si="1671"/>
        <v>101</v>
      </c>
      <c r="F2823" s="28">
        <v>0</v>
      </c>
      <c r="G2823" s="28">
        <v>0</v>
      </c>
      <c r="H2823" s="28">
        <v>0</v>
      </c>
      <c r="I2823" s="29">
        <f t="shared" si="1672"/>
        <v>0</v>
      </c>
      <c r="J2823" s="28">
        <v>4364</v>
      </c>
      <c r="K2823" s="28">
        <v>4930</v>
      </c>
      <c r="L2823" s="29">
        <f t="shared" si="1673"/>
        <v>9294</v>
      </c>
      <c r="M2823" s="29">
        <f t="shared" si="1674"/>
        <v>9294</v>
      </c>
      <c r="N2823" s="28">
        <v>183</v>
      </c>
      <c r="O2823" s="28">
        <v>0</v>
      </c>
      <c r="P2823" s="30">
        <f t="shared" si="1675"/>
        <v>183</v>
      </c>
    </row>
    <row r="2824" spans="1:16" ht="19.5" customHeight="1" x14ac:dyDescent="0.2">
      <c r="B2824" s="27" t="s">
        <v>25</v>
      </c>
      <c r="C2824" s="28">
        <v>0</v>
      </c>
      <c r="D2824" s="28">
        <v>175</v>
      </c>
      <c r="E2824" s="28">
        <f t="shared" si="1671"/>
        <v>175</v>
      </c>
      <c r="F2824" s="28">
        <v>0</v>
      </c>
      <c r="G2824" s="28">
        <v>0</v>
      </c>
      <c r="H2824" s="28">
        <v>0</v>
      </c>
      <c r="I2824" s="29">
        <f t="shared" si="1672"/>
        <v>0</v>
      </c>
      <c r="J2824" s="28">
        <v>5985</v>
      </c>
      <c r="K2824" s="28">
        <v>6591</v>
      </c>
      <c r="L2824" s="29">
        <f t="shared" si="1673"/>
        <v>12576</v>
      </c>
      <c r="M2824" s="29">
        <f t="shared" si="1674"/>
        <v>12576</v>
      </c>
      <c r="N2824" s="28">
        <v>164</v>
      </c>
      <c r="O2824" s="28">
        <v>0</v>
      </c>
      <c r="P2824" s="30">
        <f t="shared" si="1675"/>
        <v>164</v>
      </c>
    </row>
    <row r="2825" spans="1:16" ht="19.5" customHeight="1" x14ac:dyDescent="0.2">
      <c r="B2825" s="27" t="s">
        <v>19</v>
      </c>
      <c r="C2825" s="28">
        <v>0</v>
      </c>
      <c r="D2825" s="28">
        <v>103</v>
      </c>
      <c r="E2825" s="28">
        <f t="shared" si="1671"/>
        <v>103</v>
      </c>
      <c r="F2825" s="28">
        <v>0</v>
      </c>
      <c r="G2825" s="28">
        <v>0</v>
      </c>
      <c r="H2825" s="28">
        <v>0</v>
      </c>
      <c r="I2825" s="29">
        <f t="shared" si="1672"/>
        <v>0</v>
      </c>
      <c r="J2825" s="28">
        <v>6081</v>
      </c>
      <c r="K2825" s="28">
        <v>6797</v>
      </c>
      <c r="L2825" s="29">
        <f t="shared" si="1673"/>
        <v>12878</v>
      </c>
      <c r="M2825" s="29">
        <f t="shared" si="1674"/>
        <v>12878</v>
      </c>
      <c r="N2825" s="28">
        <v>174</v>
      </c>
      <c r="O2825" s="28">
        <v>0</v>
      </c>
      <c r="P2825" s="30">
        <f t="shared" si="1675"/>
        <v>174</v>
      </c>
    </row>
    <row r="2826" spans="1:16" ht="19.5" customHeight="1" x14ac:dyDescent="0.2">
      <c r="B2826" s="27" t="s">
        <v>66</v>
      </c>
      <c r="C2826" s="28">
        <v>0</v>
      </c>
      <c r="D2826" s="28">
        <v>68</v>
      </c>
      <c r="E2826" s="28">
        <f t="shared" si="1671"/>
        <v>68</v>
      </c>
      <c r="F2826" s="28">
        <v>0</v>
      </c>
      <c r="G2826" s="28">
        <v>0</v>
      </c>
      <c r="H2826" s="28">
        <v>0</v>
      </c>
      <c r="I2826" s="29">
        <f t="shared" si="1672"/>
        <v>0</v>
      </c>
      <c r="J2826" s="28">
        <v>3960</v>
      </c>
      <c r="K2826" s="28">
        <v>5197</v>
      </c>
      <c r="L2826" s="29">
        <f t="shared" si="1673"/>
        <v>9157</v>
      </c>
      <c r="M2826" s="29">
        <f>I2826+L2826</f>
        <v>9157</v>
      </c>
      <c r="N2826" s="28">
        <v>78</v>
      </c>
      <c r="O2826" s="28">
        <v>0</v>
      </c>
      <c r="P2826" s="30">
        <f t="shared" si="1675"/>
        <v>78</v>
      </c>
    </row>
    <row r="2827" spans="1:16" ht="19.5" customHeight="1" x14ac:dyDescent="0.2">
      <c r="B2827" s="32"/>
      <c r="C2827" s="28"/>
      <c r="D2827" s="28"/>
      <c r="E2827" s="28"/>
      <c r="F2827" s="28"/>
      <c r="G2827" s="28"/>
      <c r="H2827" s="28"/>
      <c r="I2827" s="28"/>
      <c r="J2827" s="28"/>
      <c r="K2827" s="28"/>
      <c r="L2827" s="28"/>
      <c r="M2827" s="28"/>
      <c r="N2827" s="28"/>
      <c r="O2827" s="25"/>
      <c r="P2827" s="30"/>
    </row>
    <row r="2828" spans="1:16" ht="19.5" customHeight="1" x14ac:dyDescent="0.2">
      <c r="A2828" s="4" t="s">
        <v>965</v>
      </c>
      <c r="B2828" s="32" t="s">
        <v>72</v>
      </c>
      <c r="C2828" s="28">
        <f>SUM(C2815:C2826)</f>
        <v>0</v>
      </c>
      <c r="D2828" s="28">
        <f t="shared" ref="D2828:P2828" si="1676">SUM(D2815:D2826)</f>
        <v>1310</v>
      </c>
      <c r="E2828" s="28">
        <f>SUM(E2815:E2826)</f>
        <v>1310</v>
      </c>
      <c r="F2828" s="28">
        <f t="shared" si="1676"/>
        <v>0</v>
      </c>
      <c r="G2828" s="28">
        <f t="shared" si="1676"/>
        <v>0</v>
      </c>
      <c r="H2828" s="28">
        <f t="shared" si="1676"/>
        <v>0</v>
      </c>
      <c r="I2828" s="28">
        <f t="shared" si="1676"/>
        <v>0</v>
      </c>
      <c r="J2828" s="28">
        <f t="shared" si="1676"/>
        <v>46431</v>
      </c>
      <c r="K2828" s="28">
        <f t="shared" si="1676"/>
        <v>49784</v>
      </c>
      <c r="L2828" s="28">
        <f t="shared" si="1676"/>
        <v>96215</v>
      </c>
      <c r="M2828" s="28">
        <f t="shared" si="1676"/>
        <v>96215</v>
      </c>
      <c r="N2828" s="28">
        <f t="shared" si="1676"/>
        <v>1669</v>
      </c>
      <c r="O2828" s="28">
        <f t="shared" si="1676"/>
        <v>0</v>
      </c>
      <c r="P2828" s="28">
        <f t="shared" si="1676"/>
        <v>1669</v>
      </c>
    </row>
    <row r="2829" spans="1:16" ht="7" customHeight="1" x14ac:dyDescent="0.2">
      <c r="B2829" s="32"/>
      <c r="C2829" s="28"/>
      <c r="D2829" s="28"/>
      <c r="E2829" s="28"/>
      <c r="F2829" s="28"/>
      <c r="G2829" s="28"/>
      <c r="H2829" s="28"/>
      <c r="I2829" s="28"/>
      <c r="J2829" s="28"/>
      <c r="K2829" s="28"/>
      <c r="L2829" s="28"/>
      <c r="M2829" s="28"/>
      <c r="N2829" s="28"/>
      <c r="O2829" s="28"/>
      <c r="P2829" s="30"/>
    </row>
    <row r="2830" spans="1:16" ht="19.5" customHeight="1" x14ac:dyDescent="0.2">
      <c r="B2830" s="33" t="s">
        <v>40</v>
      </c>
      <c r="C2830" s="34">
        <v>0</v>
      </c>
      <c r="D2830" s="34">
        <v>64</v>
      </c>
      <c r="E2830" s="35">
        <f t="shared" ref="E2830:E2832" si="1677">SUM(C2830:D2830)</f>
        <v>64</v>
      </c>
      <c r="F2830" s="34">
        <v>0</v>
      </c>
      <c r="G2830" s="34">
        <v>0</v>
      </c>
      <c r="H2830" s="34">
        <v>0</v>
      </c>
      <c r="I2830" s="36">
        <f t="shared" ref="I2830:I2832" si="1678">SUM(F2830:H2830)</f>
        <v>0</v>
      </c>
      <c r="J2830" s="37">
        <v>3977</v>
      </c>
      <c r="K2830" s="37">
        <v>3499</v>
      </c>
      <c r="L2830" s="37">
        <f>SUM(J2830:K2830)</f>
        <v>7476</v>
      </c>
      <c r="M2830" s="37">
        <f>I2830+L2830</f>
        <v>7476</v>
      </c>
      <c r="N2830" s="37">
        <v>82</v>
      </c>
      <c r="O2830" s="37">
        <v>0</v>
      </c>
      <c r="P2830" s="38">
        <f>SUM(N2830:O2830)</f>
        <v>82</v>
      </c>
    </row>
    <row r="2831" spans="1:16" ht="19.5" customHeight="1" x14ac:dyDescent="0.2">
      <c r="B2831" s="27" t="s">
        <v>46</v>
      </c>
      <c r="C2831" s="28">
        <v>0</v>
      </c>
      <c r="D2831" s="28">
        <v>109</v>
      </c>
      <c r="E2831" s="28">
        <f t="shared" si="1677"/>
        <v>109</v>
      </c>
      <c r="F2831" s="28">
        <v>0</v>
      </c>
      <c r="G2831" s="28">
        <v>0</v>
      </c>
      <c r="H2831" s="28">
        <v>0</v>
      </c>
      <c r="I2831" s="29">
        <f t="shared" si="1678"/>
        <v>0</v>
      </c>
      <c r="J2831" s="29">
        <v>3991</v>
      </c>
      <c r="K2831" s="29">
        <v>4270</v>
      </c>
      <c r="L2831" s="29">
        <f>SUM(J2831:K2831)</f>
        <v>8261</v>
      </c>
      <c r="M2831" s="29">
        <f>I2831+L2831</f>
        <v>8261</v>
      </c>
      <c r="N2831" s="29">
        <v>119</v>
      </c>
      <c r="O2831" s="31">
        <v>0</v>
      </c>
      <c r="P2831" s="30">
        <f>SUM(N2831:O2831)</f>
        <v>119</v>
      </c>
    </row>
    <row r="2832" spans="1:16" ht="19.5" customHeight="1" x14ac:dyDescent="0.2">
      <c r="B2832" s="27" t="s">
        <v>8</v>
      </c>
      <c r="C2832" s="28">
        <v>0</v>
      </c>
      <c r="D2832" s="28">
        <v>79</v>
      </c>
      <c r="E2832" s="28">
        <f t="shared" si="1677"/>
        <v>79</v>
      </c>
      <c r="F2832" s="28">
        <v>0</v>
      </c>
      <c r="G2832" s="28">
        <v>0</v>
      </c>
      <c r="H2832" s="28">
        <v>0</v>
      </c>
      <c r="I2832" s="29">
        <f t="shared" si="1678"/>
        <v>0</v>
      </c>
      <c r="J2832" s="29">
        <v>5425</v>
      </c>
      <c r="K2832" s="29">
        <v>5968</v>
      </c>
      <c r="L2832" s="29">
        <f>SUM(J2832:K2832)</f>
        <v>11393</v>
      </c>
      <c r="M2832" s="29">
        <f>I2832+L2832</f>
        <v>11393</v>
      </c>
      <c r="N2832" s="29">
        <v>201</v>
      </c>
      <c r="O2832" s="31">
        <v>0</v>
      </c>
      <c r="P2832" s="30">
        <f>SUM(N2832:O2832)</f>
        <v>201</v>
      </c>
    </row>
    <row r="2833" spans="1:16" ht="19.5" customHeight="1" x14ac:dyDescent="0.2">
      <c r="B2833" s="32"/>
      <c r="C2833" s="28"/>
      <c r="D2833" s="28"/>
      <c r="E2833" s="28"/>
      <c r="F2833" s="28"/>
      <c r="G2833" s="28"/>
      <c r="H2833" s="28"/>
      <c r="I2833" s="28"/>
      <c r="J2833" s="28"/>
      <c r="K2833" s="28"/>
      <c r="L2833" s="28"/>
      <c r="M2833" s="28"/>
      <c r="N2833" s="28"/>
      <c r="O2833" s="28"/>
      <c r="P2833" s="30"/>
    </row>
    <row r="2834" spans="1:16" ht="19.5" customHeight="1" x14ac:dyDescent="0.2">
      <c r="A2834" s="4" t="s">
        <v>966</v>
      </c>
      <c r="B2834" s="32" t="s">
        <v>74</v>
      </c>
      <c r="C2834" s="28">
        <f>SUM(C2818:C2826,C2830:C2832)</f>
        <v>0</v>
      </c>
      <c r="D2834" s="28">
        <f t="shared" ref="D2834:P2834" si="1679">SUM(D2818:D2826,D2830:D2832)</f>
        <v>1368</v>
      </c>
      <c r="E2834" s="28">
        <f t="shared" si="1679"/>
        <v>1368</v>
      </c>
      <c r="F2834" s="28">
        <f t="shared" si="1679"/>
        <v>0</v>
      </c>
      <c r="G2834" s="28">
        <f t="shared" si="1679"/>
        <v>0</v>
      </c>
      <c r="H2834" s="28">
        <f t="shared" si="1679"/>
        <v>0</v>
      </c>
      <c r="I2834" s="28">
        <f t="shared" si="1679"/>
        <v>0</v>
      </c>
      <c r="J2834" s="28">
        <f t="shared" si="1679"/>
        <v>53876</v>
      </c>
      <c r="K2834" s="28">
        <f t="shared" si="1679"/>
        <v>57336</v>
      </c>
      <c r="L2834" s="28">
        <f t="shared" si="1679"/>
        <v>111212</v>
      </c>
      <c r="M2834" s="28">
        <f t="shared" si="1679"/>
        <v>111212</v>
      </c>
      <c r="N2834" s="28">
        <f t="shared" si="1679"/>
        <v>1831</v>
      </c>
      <c r="O2834" s="28">
        <f t="shared" si="1679"/>
        <v>0</v>
      </c>
      <c r="P2834" s="28">
        <f t="shared" si="1679"/>
        <v>1831</v>
      </c>
    </row>
    <row r="2835" spans="1:16" ht="7" customHeight="1" x14ac:dyDescent="0.2">
      <c r="B2835" s="39"/>
      <c r="C2835" s="40"/>
      <c r="D2835" s="40"/>
      <c r="E2835" s="40"/>
      <c r="F2835" s="40"/>
      <c r="G2835" s="40"/>
      <c r="H2835" s="40"/>
      <c r="I2835" s="40"/>
      <c r="J2835" s="40"/>
      <c r="K2835" s="40"/>
      <c r="L2835" s="40"/>
      <c r="M2835" s="40"/>
      <c r="N2835" s="40"/>
      <c r="O2835" s="41"/>
      <c r="P2835" s="42"/>
    </row>
    <row r="2836" spans="1:16" ht="19.5" customHeight="1" x14ac:dyDescent="0.2">
      <c r="B2836" s="43"/>
      <c r="C2836" s="43"/>
      <c r="D2836" s="43"/>
      <c r="E2836" s="43"/>
      <c r="F2836" s="43"/>
      <c r="G2836" s="43"/>
      <c r="H2836" s="43"/>
      <c r="I2836" s="43"/>
      <c r="J2836" s="43"/>
      <c r="K2836" s="43"/>
      <c r="L2836" s="43"/>
      <c r="M2836" s="43"/>
      <c r="N2836" s="43"/>
      <c r="O2836" s="44"/>
      <c r="P2836" s="44"/>
    </row>
    <row r="2837" spans="1:16" ht="19.5" customHeight="1" x14ac:dyDescent="0.2">
      <c r="B2837" s="43"/>
      <c r="C2837" s="43"/>
      <c r="D2837" s="43"/>
      <c r="E2837" s="43"/>
      <c r="F2837" s="43"/>
      <c r="G2837" s="43"/>
      <c r="H2837" s="43"/>
      <c r="I2837" s="43"/>
      <c r="J2837" s="43"/>
      <c r="K2837" s="43"/>
      <c r="L2837" s="43"/>
      <c r="M2837" s="43"/>
      <c r="N2837" s="43"/>
      <c r="O2837" s="44"/>
      <c r="P2837" s="44"/>
    </row>
    <row r="2838" spans="1:16" ht="19.5" customHeight="1" x14ac:dyDescent="0.2">
      <c r="B2838" s="10" t="s">
        <v>11</v>
      </c>
      <c r="C2838" s="11"/>
      <c r="D2838" s="12"/>
      <c r="E2838" s="12"/>
      <c r="F2838" s="12" t="s">
        <v>85</v>
      </c>
      <c r="G2838" s="12"/>
      <c r="H2838" s="12"/>
      <c r="I2838" s="12"/>
      <c r="J2838" s="11"/>
      <c r="K2838" s="12"/>
      <c r="L2838" s="12"/>
      <c r="M2838" s="12" t="s">
        <v>77</v>
      </c>
      <c r="N2838" s="12"/>
      <c r="O2838" s="45"/>
      <c r="P2838" s="46"/>
    </row>
    <row r="2839" spans="1:16" ht="19.5" customHeight="1" x14ac:dyDescent="0.2">
      <c r="B2839" s="47"/>
      <c r="C2839" s="14"/>
      <c r="D2839" s="16" t="s">
        <v>31</v>
      </c>
      <c r="E2839" s="16"/>
      <c r="F2839" s="14"/>
      <c r="G2839" s="16" t="s">
        <v>26</v>
      </c>
      <c r="H2839" s="16"/>
      <c r="I2839" s="14" t="s">
        <v>69</v>
      </c>
      <c r="J2839" s="14"/>
      <c r="K2839" s="16" t="s">
        <v>31</v>
      </c>
      <c r="L2839" s="16"/>
      <c r="M2839" s="14"/>
      <c r="N2839" s="16" t="s">
        <v>26</v>
      </c>
      <c r="O2839" s="48"/>
      <c r="P2839" s="49" t="s">
        <v>14</v>
      </c>
    </row>
    <row r="2840" spans="1:16" ht="19.5" customHeight="1" x14ac:dyDescent="0.2">
      <c r="B2840" s="50" t="s">
        <v>35</v>
      </c>
      <c r="C2840" s="14" t="s">
        <v>76</v>
      </c>
      <c r="D2840" s="14" t="s">
        <v>60</v>
      </c>
      <c r="E2840" s="14" t="s">
        <v>38</v>
      </c>
      <c r="F2840" s="14" t="s">
        <v>76</v>
      </c>
      <c r="G2840" s="14" t="s">
        <v>60</v>
      </c>
      <c r="H2840" s="14" t="s">
        <v>38</v>
      </c>
      <c r="I2840" s="17"/>
      <c r="J2840" s="14" t="s">
        <v>76</v>
      </c>
      <c r="K2840" s="14" t="s">
        <v>60</v>
      </c>
      <c r="L2840" s="14" t="s">
        <v>38</v>
      </c>
      <c r="M2840" s="14" t="s">
        <v>76</v>
      </c>
      <c r="N2840" s="14" t="s">
        <v>60</v>
      </c>
      <c r="O2840" s="51" t="s">
        <v>38</v>
      </c>
      <c r="P2840" s="52"/>
    </row>
    <row r="2841" spans="1:16" ht="7" customHeight="1" x14ac:dyDescent="0.2">
      <c r="B2841" s="53"/>
      <c r="C2841" s="14"/>
      <c r="D2841" s="14"/>
      <c r="E2841" s="14"/>
      <c r="F2841" s="14"/>
      <c r="G2841" s="14"/>
      <c r="H2841" s="14"/>
      <c r="I2841" s="14"/>
      <c r="J2841" s="14"/>
      <c r="K2841" s="14"/>
      <c r="L2841" s="14"/>
      <c r="M2841" s="14"/>
      <c r="N2841" s="14"/>
      <c r="O2841" s="51"/>
      <c r="P2841" s="49"/>
    </row>
    <row r="2842" spans="1:16" ht="19.5" customHeight="1" x14ac:dyDescent="0.2">
      <c r="B2842" s="27" t="s">
        <v>40</v>
      </c>
      <c r="C2842" s="28">
        <v>0</v>
      </c>
      <c r="D2842" s="28">
        <v>0</v>
      </c>
      <c r="E2842" s="28">
        <f>SUM(C2842:D2842)</f>
        <v>0</v>
      </c>
      <c r="F2842" s="28">
        <v>0</v>
      </c>
      <c r="G2842" s="28">
        <v>0</v>
      </c>
      <c r="H2842" s="28">
        <f>SUM(F2842:G2842)</f>
        <v>0</v>
      </c>
      <c r="I2842" s="28">
        <f>E2842+H2842</f>
        <v>0</v>
      </c>
      <c r="J2842" s="28">
        <v>0</v>
      </c>
      <c r="K2842" s="28">
        <v>0</v>
      </c>
      <c r="L2842" s="28">
        <f>SUM(J2842:K2842)</f>
        <v>0</v>
      </c>
      <c r="M2842" s="28">
        <v>0</v>
      </c>
      <c r="N2842" s="28">
        <v>0</v>
      </c>
      <c r="O2842" s="28">
        <f>SUM(M2842:N2842)</f>
        <v>0</v>
      </c>
      <c r="P2842" s="30">
        <f>L2842+O2842</f>
        <v>0</v>
      </c>
    </row>
    <row r="2843" spans="1:16" ht="19.5" customHeight="1" x14ac:dyDescent="0.2">
      <c r="B2843" s="27" t="s">
        <v>46</v>
      </c>
      <c r="C2843" s="28">
        <v>0</v>
      </c>
      <c r="D2843" s="28">
        <v>0</v>
      </c>
      <c r="E2843" s="28">
        <f t="shared" ref="E2843:E2853" si="1680">SUM(C2843:D2843)</f>
        <v>0</v>
      </c>
      <c r="F2843" s="28">
        <v>0</v>
      </c>
      <c r="G2843" s="28">
        <v>0</v>
      </c>
      <c r="H2843" s="28">
        <f t="shared" ref="H2843:H2853" si="1681">SUM(F2843:G2843)</f>
        <v>0</v>
      </c>
      <c r="I2843" s="28">
        <f>E2843+H2843</f>
        <v>0</v>
      </c>
      <c r="J2843" s="28">
        <v>0</v>
      </c>
      <c r="K2843" s="28">
        <v>0</v>
      </c>
      <c r="L2843" s="28">
        <f t="shared" ref="L2843:L2853" si="1682">SUM(J2843:K2843)</f>
        <v>0</v>
      </c>
      <c r="M2843" s="28">
        <v>0</v>
      </c>
      <c r="N2843" s="25">
        <v>0</v>
      </c>
      <c r="O2843" s="28">
        <f t="shared" ref="O2843:O2853" si="1683">SUM(M2843:N2843)</f>
        <v>0</v>
      </c>
      <c r="P2843" s="30">
        <f t="shared" ref="P2843:P2853" si="1684">L2843+O2843</f>
        <v>0</v>
      </c>
    </row>
    <row r="2844" spans="1:16" ht="19.5" customHeight="1" x14ac:dyDescent="0.2">
      <c r="B2844" s="27" t="s">
        <v>8</v>
      </c>
      <c r="C2844" s="28">
        <v>0</v>
      </c>
      <c r="D2844" s="28">
        <v>0</v>
      </c>
      <c r="E2844" s="28">
        <f t="shared" si="1680"/>
        <v>0</v>
      </c>
      <c r="F2844" s="28">
        <v>0</v>
      </c>
      <c r="G2844" s="28">
        <v>0</v>
      </c>
      <c r="H2844" s="28">
        <f t="shared" si="1681"/>
        <v>0</v>
      </c>
      <c r="I2844" s="28">
        <f>E2844+H2844</f>
        <v>0</v>
      </c>
      <c r="J2844" s="28">
        <v>0</v>
      </c>
      <c r="K2844" s="28">
        <v>0</v>
      </c>
      <c r="L2844" s="28">
        <f t="shared" si="1682"/>
        <v>0</v>
      </c>
      <c r="M2844" s="28">
        <v>0</v>
      </c>
      <c r="N2844" s="28">
        <v>0</v>
      </c>
      <c r="O2844" s="28">
        <f t="shared" si="1683"/>
        <v>0</v>
      </c>
      <c r="P2844" s="30">
        <f t="shared" si="1684"/>
        <v>0</v>
      </c>
    </row>
    <row r="2845" spans="1:16" ht="19.5" customHeight="1" x14ac:dyDescent="0.2">
      <c r="B2845" s="27" t="s">
        <v>50</v>
      </c>
      <c r="C2845" s="28">
        <v>0</v>
      </c>
      <c r="D2845" s="28">
        <v>0</v>
      </c>
      <c r="E2845" s="28">
        <f t="shared" si="1680"/>
        <v>0</v>
      </c>
      <c r="F2845" s="28">
        <v>0</v>
      </c>
      <c r="G2845" s="28">
        <v>0</v>
      </c>
      <c r="H2845" s="28">
        <f t="shared" si="1681"/>
        <v>0</v>
      </c>
      <c r="I2845" s="28">
        <f t="shared" ref="I2845:I2853" si="1685">E2845+H2845</f>
        <v>0</v>
      </c>
      <c r="J2845" s="28">
        <v>0</v>
      </c>
      <c r="K2845" s="28">
        <v>0</v>
      </c>
      <c r="L2845" s="28">
        <f t="shared" si="1682"/>
        <v>0</v>
      </c>
      <c r="M2845" s="28">
        <v>0</v>
      </c>
      <c r="N2845" s="28">
        <v>0</v>
      </c>
      <c r="O2845" s="28">
        <f t="shared" si="1683"/>
        <v>0</v>
      </c>
      <c r="P2845" s="30">
        <f t="shared" si="1684"/>
        <v>0</v>
      </c>
    </row>
    <row r="2846" spans="1:16" ht="19.5" customHeight="1" x14ac:dyDescent="0.2">
      <c r="B2846" s="27" t="s">
        <v>51</v>
      </c>
      <c r="C2846" s="28">
        <v>0</v>
      </c>
      <c r="D2846" s="28">
        <v>0</v>
      </c>
      <c r="E2846" s="28">
        <f t="shared" si="1680"/>
        <v>0</v>
      </c>
      <c r="F2846" s="28">
        <v>0</v>
      </c>
      <c r="G2846" s="28">
        <v>0</v>
      </c>
      <c r="H2846" s="28">
        <f t="shared" si="1681"/>
        <v>0</v>
      </c>
      <c r="I2846" s="28">
        <f t="shared" si="1685"/>
        <v>0</v>
      </c>
      <c r="J2846" s="28">
        <v>0</v>
      </c>
      <c r="K2846" s="28">
        <v>0</v>
      </c>
      <c r="L2846" s="28">
        <f t="shared" si="1682"/>
        <v>0</v>
      </c>
      <c r="M2846" s="28">
        <v>0</v>
      </c>
      <c r="N2846" s="28">
        <v>0</v>
      </c>
      <c r="O2846" s="28">
        <f t="shared" si="1683"/>
        <v>0</v>
      </c>
      <c r="P2846" s="30">
        <f t="shared" si="1684"/>
        <v>0</v>
      </c>
    </row>
    <row r="2847" spans="1:16" ht="19.5" customHeight="1" x14ac:dyDescent="0.2">
      <c r="B2847" s="27" t="s">
        <v>53</v>
      </c>
      <c r="C2847" s="28">
        <v>0</v>
      </c>
      <c r="D2847" s="28">
        <v>0</v>
      </c>
      <c r="E2847" s="28">
        <f t="shared" si="1680"/>
        <v>0</v>
      </c>
      <c r="F2847" s="28">
        <v>0</v>
      </c>
      <c r="G2847" s="28">
        <v>0</v>
      </c>
      <c r="H2847" s="28">
        <f t="shared" si="1681"/>
        <v>0</v>
      </c>
      <c r="I2847" s="28">
        <f t="shared" si="1685"/>
        <v>0</v>
      </c>
      <c r="J2847" s="28">
        <v>0</v>
      </c>
      <c r="K2847" s="28">
        <v>0</v>
      </c>
      <c r="L2847" s="28">
        <f t="shared" si="1682"/>
        <v>0</v>
      </c>
      <c r="M2847" s="28">
        <v>0</v>
      </c>
      <c r="N2847" s="28">
        <v>0</v>
      </c>
      <c r="O2847" s="28">
        <f t="shared" si="1683"/>
        <v>0</v>
      </c>
      <c r="P2847" s="30">
        <f t="shared" si="1684"/>
        <v>0</v>
      </c>
    </row>
    <row r="2848" spans="1:16" ht="19.5" customHeight="1" x14ac:dyDescent="0.2">
      <c r="B2848" s="27" t="s">
        <v>58</v>
      </c>
      <c r="C2848" s="28">
        <v>0</v>
      </c>
      <c r="D2848" s="28">
        <v>0</v>
      </c>
      <c r="E2848" s="28">
        <f t="shared" si="1680"/>
        <v>0</v>
      </c>
      <c r="F2848" s="28">
        <v>1</v>
      </c>
      <c r="G2848" s="28">
        <v>1</v>
      </c>
      <c r="H2848" s="28">
        <f t="shared" si="1681"/>
        <v>2</v>
      </c>
      <c r="I2848" s="28">
        <f t="shared" si="1685"/>
        <v>2</v>
      </c>
      <c r="J2848" s="28">
        <v>0</v>
      </c>
      <c r="K2848" s="28">
        <v>0</v>
      </c>
      <c r="L2848" s="28">
        <f t="shared" si="1682"/>
        <v>0</v>
      </c>
      <c r="M2848" s="28">
        <v>0</v>
      </c>
      <c r="N2848" s="28">
        <v>0</v>
      </c>
      <c r="O2848" s="28">
        <f t="shared" si="1683"/>
        <v>0</v>
      </c>
      <c r="P2848" s="30">
        <f t="shared" si="1684"/>
        <v>0</v>
      </c>
    </row>
    <row r="2849" spans="1:16" ht="19.5" customHeight="1" x14ac:dyDescent="0.2">
      <c r="B2849" s="27" t="s">
        <v>4</v>
      </c>
      <c r="C2849" s="28">
        <v>0</v>
      </c>
      <c r="D2849" s="28">
        <v>0</v>
      </c>
      <c r="E2849" s="28">
        <f t="shared" si="1680"/>
        <v>0</v>
      </c>
      <c r="F2849" s="28">
        <v>0</v>
      </c>
      <c r="G2849" s="28">
        <v>0</v>
      </c>
      <c r="H2849" s="28">
        <f t="shared" si="1681"/>
        <v>0</v>
      </c>
      <c r="I2849" s="28">
        <f t="shared" si="1685"/>
        <v>0</v>
      </c>
      <c r="J2849" s="28">
        <v>0</v>
      </c>
      <c r="K2849" s="28">
        <v>0</v>
      </c>
      <c r="L2849" s="28">
        <f t="shared" si="1682"/>
        <v>0</v>
      </c>
      <c r="M2849" s="28">
        <v>0</v>
      </c>
      <c r="N2849" s="28">
        <v>0</v>
      </c>
      <c r="O2849" s="28">
        <f t="shared" si="1683"/>
        <v>0</v>
      </c>
      <c r="P2849" s="30">
        <f t="shared" si="1684"/>
        <v>0</v>
      </c>
    </row>
    <row r="2850" spans="1:16" ht="19.5" customHeight="1" x14ac:dyDescent="0.2">
      <c r="B2850" s="27" t="s">
        <v>59</v>
      </c>
      <c r="C2850" s="28">
        <v>0</v>
      </c>
      <c r="D2850" s="28">
        <v>0</v>
      </c>
      <c r="E2850" s="28">
        <f t="shared" si="1680"/>
        <v>0</v>
      </c>
      <c r="F2850" s="28">
        <v>1</v>
      </c>
      <c r="G2850" s="28">
        <v>1</v>
      </c>
      <c r="H2850" s="28">
        <f t="shared" si="1681"/>
        <v>2</v>
      </c>
      <c r="I2850" s="28">
        <f t="shared" si="1685"/>
        <v>2</v>
      </c>
      <c r="J2850" s="28">
        <v>0</v>
      </c>
      <c r="K2850" s="28">
        <v>0</v>
      </c>
      <c r="L2850" s="28">
        <f t="shared" si="1682"/>
        <v>0</v>
      </c>
      <c r="M2850" s="28">
        <v>0</v>
      </c>
      <c r="N2850" s="28">
        <v>0</v>
      </c>
      <c r="O2850" s="28">
        <f t="shared" si="1683"/>
        <v>0</v>
      </c>
      <c r="P2850" s="30">
        <f t="shared" si="1684"/>
        <v>0</v>
      </c>
    </row>
    <row r="2851" spans="1:16" ht="19.5" customHeight="1" x14ac:dyDescent="0.2">
      <c r="B2851" s="27" t="s">
        <v>25</v>
      </c>
      <c r="C2851" s="28">
        <v>0</v>
      </c>
      <c r="D2851" s="28">
        <v>0</v>
      </c>
      <c r="E2851" s="28">
        <f t="shared" si="1680"/>
        <v>0</v>
      </c>
      <c r="F2851" s="28">
        <v>0</v>
      </c>
      <c r="G2851" s="28">
        <v>0</v>
      </c>
      <c r="H2851" s="28">
        <f t="shared" si="1681"/>
        <v>0</v>
      </c>
      <c r="I2851" s="28">
        <f t="shared" si="1685"/>
        <v>0</v>
      </c>
      <c r="J2851" s="28">
        <v>0</v>
      </c>
      <c r="K2851" s="28">
        <v>0</v>
      </c>
      <c r="L2851" s="28">
        <f t="shared" si="1682"/>
        <v>0</v>
      </c>
      <c r="M2851" s="28">
        <v>0</v>
      </c>
      <c r="N2851" s="28">
        <v>0</v>
      </c>
      <c r="O2851" s="28">
        <f t="shared" si="1683"/>
        <v>0</v>
      </c>
      <c r="P2851" s="30">
        <f t="shared" si="1684"/>
        <v>0</v>
      </c>
    </row>
    <row r="2852" spans="1:16" ht="19.5" customHeight="1" x14ac:dyDescent="0.2">
      <c r="B2852" s="27" t="s">
        <v>19</v>
      </c>
      <c r="C2852" s="28">
        <v>0</v>
      </c>
      <c r="D2852" s="28">
        <v>0</v>
      </c>
      <c r="E2852" s="28">
        <f t="shared" si="1680"/>
        <v>0</v>
      </c>
      <c r="F2852" s="28">
        <v>0</v>
      </c>
      <c r="G2852" s="28">
        <v>0</v>
      </c>
      <c r="H2852" s="28">
        <f t="shared" si="1681"/>
        <v>0</v>
      </c>
      <c r="I2852" s="28">
        <f t="shared" si="1685"/>
        <v>0</v>
      </c>
      <c r="J2852" s="28">
        <v>0</v>
      </c>
      <c r="K2852" s="28">
        <v>0</v>
      </c>
      <c r="L2852" s="28">
        <f t="shared" si="1682"/>
        <v>0</v>
      </c>
      <c r="M2852" s="28">
        <v>0</v>
      </c>
      <c r="N2852" s="28">
        <v>0</v>
      </c>
      <c r="O2852" s="28">
        <f t="shared" si="1683"/>
        <v>0</v>
      </c>
      <c r="P2852" s="30">
        <f t="shared" si="1684"/>
        <v>0</v>
      </c>
    </row>
    <row r="2853" spans="1:16" ht="19.5" customHeight="1" x14ac:dyDescent="0.2">
      <c r="B2853" s="27" t="s">
        <v>66</v>
      </c>
      <c r="C2853" s="28">
        <v>0</v>
      </c>
      <c r="D2853" s="28">
        <v>0</v>
      </c>
      <c r="E2853" s="28">
        <f t="shared" si="1680"/>
        <v>0</v>
      </c>
      <c r="F2853" s="28">
        <v>0</v>
      </c>
      <c r="G2853" s="28">
        <v>0</v>
      </c>
      <c r="H2853" s="28">
        <f t="shared" si="1681"/>
        <v>0</v>
      </c>
      <c r="I2853" s="28">
        <f t="shared" si="1685"/>
        <v>0</v>
      </c>
      <c r="J2853" s="28">
        <v>0</v>
      </c>
      <c r="K2853" s="28">
        <v>0</v>
      </c>
      <c r="L2853" s="28">
        <f t="shared" si="1682"/>
        <v>0</v>
      </c>
      <c r="M2853" s="28">
        <v>0</v>
      </c>
      <c r="N2853" s="28">
        <v>0</v>
      </c>
      <c r="O2853" s="28">
        <f t="shared" si="1683"/>
        <v>0</v>
      </c>
      <c r="P2853" s="30">
        <f t="shared" si="1684"/>
        <v>0</v>
      </c>
    </row>
    <row r="2854" spans="1:16" ht="19.5" customHeight="1" x14ac:dyDescent="0.2">
      <c r="B2854" s="32"/>
      <c r="C2854" s="28"/>
      <c r="D2854" s="28"/>
      <c r="E2854" s="28"/>
      <c r="F2854" s="28"/>
      <c r="G2854" s="28"/>
      <c r="H2854" s="28"/>
      <c r="I2854" s="28"/>
      <c r="J2854" s="28"/>
      <c r="K2854" s="28"/>
      <c r="L2854" s="28"/>
      <c r="M2854" s="28"/>
      <c r="N2854" s="28"/>
      <c r="O2854" s="28"/>
      <c r="P2854" s="30"/>
    </row>
    <row r="2855" spans="1:16" ht="19.5" customHeight="1" x14ac:dyDescent="0.2">
      <c r="A2855" s="4" t="s">
        <v>967</v>
      </c>
      <c r="B2855" s="32" t="s">
        <v>72</v>
      </c>
      <c r="C2855" s="28">
        <f>SUM(C2842:C2853)</f>
        <v>0</v>
      </c>
      <c r="D2855" s="28">
        <f t="shared" ref="D2855:P2855" si="1686">SUM(D2842:D2853)</f>
        <v>0</v>
      </c>
      <c r="E2855" s="28">
        <f>SUM(E2842:E2853)</f>
        <v>0</v>
      </c>
      <c r="F2855" s="28">
        <f t="shared" si="1686"/>
        <v>2</v>
      </c>
      <c r="G2855" s="28">
        <f t="shared" si="1686"/>
        <v>2</v>
      </c>
      <c r="H2855" s="28">
        <f t="shared" si="1686"/>
        <v>4</v>
      </c>
      <c r="I2855" s="28">
        <f t="shared" si="1686"/>
        <v>4</v>
      </c>
      <c r="J2855" s="28">
        <f t="shared" si="1686"/>
        <v>0</v>
      </c>
      <c r="K2855" s="28">
        <f t="shared" si="1686"/>
        <v>0</v>
      </c>
      <c r="L2855" s="28">
        <f t="shared" si="1686"/>
        <v>0</v>
      </c>
      <c r="M2855" s="28">
        <f t="shared" si="1686"/>
        <v>0</v>
      </c>
      <c r="N2855" s="28">
        <f t="shared" si="1686"/>
        <v>0</v>
      </c>
      <c r="O2855" s="28">
        <f t="shared" si="1686"/>
        <v>0</v>
      </c>
      <c r="P2855" s="28">
        <f t="shared" si="1686"/>
        <v>0</v>
      </c>
    </row>
    <row r="2856" spans="1:16" ht="7" customHeight="1" x14ac:dyDescent="0.2">
      <c r="B2856" s="32"/>
      <c r="C2856" s="28"/>
      <c r="D2856" s="28"/>
      <c r="E2856" s="28"/>
      <c r="F2856" s="28"/>
      <c r="G2856" s="28"/>
      <c r="H2856" s="28"/>
      <c r="I2856" s="28"/>
      <c r="J2856" s="28"/>
      <c r="K2856" s="28"/>
      <c r="L2856" s="28"/>
      <c r="M2856" s="28"/>
      <c r="N2856" s="28"/>
      <c r="O2856" s="28"/>
      <c r="P2856" s="30"/>
    </row>
    <row r="2857" spans="1:16" ht="19.5" customHeight="1" x14ac:dyDescent="0.2">
      <c r="B2857" s="33" t="s">
        <v>40</v>
      </c>
      <c r="C2857" s="34">
        <v>0</v>
      </c>
      <c r="D2857" s="34">
        <v>0</v>
      </c>
      <c r="E2857" s="34">
        <f t="shared" ref="E2857:E2859" si="1687">SUM(C2857:D2857)</f>
        <v>0</v>
      </c>
      <c r="F2857" s="34">
        <v>0</v>
      </c>
      <c r="G2857" s="34">
        <v>0</v>
      </c>
      <c r="H2857" s="34">
        <f t="shared" ref="H2857:H2859" si="1688">SUM(F2857:G2857)</f>
        <v>0</v>
      </c>
      <c r="I2857" s="34">
        <f t="shared" ref="I2857:I2859" si="1689">E2857+H2857</f>
        <v>0</v>
      </c>
      <c r="J2857" s="34">
        <v>0</v>
      </c>
      <c r="K2857" s="34">
        <v>0</v>
      </c>
      <c r="L2857" s="34">
        <f t="shared" ref="L2857:L2859" si="1690">SUM(J2857:K2857)</f>
        <v>0</v>
      </c>
      <c r="M2857" s="34">
        <v>0</v>
      </c>
      <c r="N2857" s="34">
        <v>0</v>
      </c>
      <c r="O2857" s="34">
        <f t="shared" ref="O2857:O2859" si="1691">SUM(M2857:N2857)</f>
        <v>0</v>
      </c>
      <c r="P2857" s="38">
        <f t="shared" ref="P2857:P2859" si="1692">L2857+O2857</f>
        <v>0</v>
      </c>
    </row>
    <row r="2858" spans="1:16" ht="19.5" customHeight="1" x14ac:dyDescent="0.2">
      <c r="B2858" s="27" t="s">
        <v>46</v>
      </c>
      <c r="C2858" s="28">
        <v>0</v>
      </c>
      <c r="D2858" s="28">
        <v>0</v>
      </c>
      <c r="E2858" s="28">
        <f t="shared" si="1687"/>
        <v>0</v>
      </c>
      <c r="F2858" s="28">
        <v>0</v>
      </c>
      <c r="G2858" s="28">
        <v>0</v>
      </c>
      <c r="H2858" s="28">
        <f t="shared" si="1688"/>
        <v>0</v>
      </c>
      <c r="I2858" s="28">
        <f t="shared" si="1689"/>
        <v>0</v>
      </c>
      <c r="J2858" s="28">
        <v>0</v>
      </c>
      <c r="K2858" s="28">
        <v>0</v>
      </c>
      <c r="L2858" s="28">
        <f t="shared" si="1690"/>
        <v>0</v>
      </c>
      <c r="M2858" s="28">
        <v>0</v>
      </c>
      <c r="N2858" s="25">
        <v>0</v>
      </c>
      <c r="O2858" s="28">
        <f t="shared" si="1691"/>
        <v>0</v>
      </c>
      <c r="P2858" s="30">
        <f t="shared" si="1692"/>
        <v>0</v>
      </c>
    </row>
    <row r="2859" spans="1:16" ht="19.5" customHeight="1" x14ac:dyDescent="0.2">
      <c r="B2859" s="27" t="s">
        <v>8</v>
      </c>
      <c r="C2859" s="28">
        <v>0</v>
      </c>
      <c r="D2859" s="28">
        <v>0</v>
      </c>
      <c r="E2859" s="28">
        <f t="shared" si="1687"/>
        <v>0</v>
      </c>
      <c r="F2859" s="28">
        <v>0</v>
      </c>
      <c r="G2859" s="28">
        <v>0</v>
      </c>
      <c r="H2859" s="28">
        <f t="shared" si="1688"/>
        <v>0</v>
      </c>
      <c r="I2859" s="28">
        <f t="shared" si="1689"/>
        <v>0</v>
      </c>
      <c r="J2859" s="28">
        <v>0</v>
      </c>
      <c r="K2859" s="28">
        <v>0</v>
      </c>
      <c r="L2859" s="28">
        <f t="shared" si="1690"/>
        <v>0</v>
      </c>
      <c r="M2859" s="28">
        <v>0</v>
      </c>
      <c r="N2859" s="28">
        <v>0</v>
      </c>
      <c r="O2859" s="28">
        <f t="shared" si="1691"/>
        <v>0</v>
      </c>
      <c r="P2859" s="30">
        <f t="shared" si="1692"/>
        <v>0</v>
      </c>
    </row>
    <row r="2860" spans="1:16" ht="19.5" customHeight="1" x14ac:dyDescent="0.2">
      <c r="B2860" s="32"/>
      <c r="C2860" s="28"/>
      <c r="D2860" s="28"/>
      <c r="E2860" s="28"/>
      <c r="F2860" s="28"/>
      <c r="G2860" s="28"/>
      <c r="H2860" s="28"/>
      <c r="I2860" s="28"/>
      <c r="J2860" s="28"/>
      <c r="K2860" s="28"/>
      <c r="L2860" s="28"/>
      <c r="M2860" s="28"/>
      <c r="N2860" s="28"/>
      <c r="O2860" s="28"/>
      <c r="P2860" s="30"/>
    </row>
    <row r="2861" spans="1:16" ht="19.5" customHeight="1" x14ac:dyDescent="0.2">
      <c r="A2861" s="4" t="s">
        <v>968</v>
      </c>
      <c r="B2861" s="32" t="s">
        <v>74</v>
      </c>
      <c r="C2861" s="28">
        <f>SUM(C2845:C2853,C2857:C2859)</f>
        <v>0</v>
      </c>
      <c r="D2861" s="28">
        <f t="shared" ref="D2861:P2861" si="1693">SUM(D2845:D2853,D2857:D2859)</f>
        <v>0</v>
      </c>
      <c r="E2861" s="28">
        <f t="shared" si="1693"/>
        <v>0</v>
      </c>
      <c r="F2861" s="28">
        <f t="shared" si="1693"/>
        <v>2</v>
      </c>
      <c r="G2861" s="28">
        <f t="shared" si="1693"/>
        <v>2</v>
      </c>
      <c r="H2861" s="28">
        <f t="shared" si="1693"/>
        <v>4</v>
      </c>
      <c r="I2861" s="28">
        <f t="shared" si="1693"/>
        <v>4</v>
      </c>
      <c r="J2861" s="28">
        <f t="shared" si="1693"/>
        <v>0</v>
      </c>
      <c r="K2861" s="28">
        <f t="shared" si="1693"/>
        <v>0</v>
      </c>
      <c r="L2861" s="28">
        <f t="shared" si="1693"/>
        <v>0</v>
      </c>
      <c r="M2861" s="28">
        <f t="shared" si="1693"/>
        <v>0</v>
      </c>
      <c r="N2861" s="28">
        <f t="shared" si="1693"/>
        <v>0</v>
      </c>
      <c r="O2861" s="28">
        <f t="shared" si="1693"/>
        <v>0</v>
      </c>
      <c r="P2861" s="28">
        <f t="shared" si="1693"/>
        <v>0</v>
      </c>
    </row>
    <row r="2862" spans="1:16" ht="7" customHeight="1" x14ac:dyDescent="0.2">
      <c r="B2862" s="39"/>
      <c r="C2862" s="40"/>
      <c r="D2862" s="40"/>
      <c r="E2862" s="40"/>
      <c r="F2862" s="40"/>
      <c r="G2862" s="40"/>
      <c r="H2862" s="40"/>
      <c r="I2862" s="40"/>
      <c r="J2862" s="40"/>
      <c r="K2862" s="40"/>
      <c r="L2862" s="40"/>
      <c r="M2862" s="40"/>
      <c r="N2862" s="40"/>
      <c r="O2862" s="40"/>
      <c r="P2862" s="54"/>
    </row>
    <row r="2863" spans="1:16" ht="19.5" customHeight="1" x14ac:dyDescent="0.2">
      <c r="B2863" s="86" t="s">
        <v>775</v>
      </c>
      <c r="C2863" s="86"/>
      <c r="D2863" s="86"/>
      <c r="E2863" s="86"/>
      <c r="F2863" s="86"/>
      <c r="G2863" s="86"/>
      <c r="H2863" s="86"/>
      <c r="I2863" s="86"/>
      <c r="J2863" s="86"/>
      <c r="K2863" s="86"/>
      <c r="L2863" s="86"/>
      <c r="M2863" s="86"/>
      <c r="N2863" s="86"/>
      <c r="O2863" s="86"/>
      <c r="P2863" s="86"/>
    </row>
    <row r="2864" spans="1:16" ht="19.5" customHeight="1" x14ac:dyDescent="0.2">
      <c r="B2864" s="60" t="s">
        <v>2</v>
      </c>
      <c r="C2864" s="60" t="s">
        <v>728</v>
      </c>
      <c r="D2864" s="61"/>
      <c r="E2864" s="61"/>
      <c r="F2864" s="61"/>
      <c r="G2864" s="61"/>
      <c r="H2864" s="61"/>
      <c r="I2864" s="61"/>
      <c r="J2864" s="61"/>
      <c r="K2864" s="61"/>
      <c r="L2864" s="61"/>
      <c r="M2864" s="61"/>
      <c r="N2864" s="61"/>
      <c r="O2864" s="61"/>
      <c r="P2864" s="61"/>
    </row>
    <row r="2865" spans="2:16" ht="19.5" customHeight="1" x14ac:dyDescent="0.2">
      <c r="B2865" s="10" t="s">
        <v>11</v>
      </c>
      <c r="C2865" s="11"/>
      <c r="D2865" s="12" t="s">
        <v>17</v>
      </c>
      <c r="E2865" s="12"/>
      <c r="F2865" s="82" t="s">
        <v>83</v>
      </c>
      <c r="G2865" s="83"/>
      <c r="H2865" s="83"/>
      <c r="I2865" s="83"/>
      <c r="J2865" s="83"/>
      <c r="K2865" s="83"/>
      <c r="L2865" s="83"/>
      <c r="M2865" s="84"/>
      <c r="N2865" s="82" t="s">
        <v>776</v>
      </c>
      <c r="O2865" s="83"/>
      <c r="P2865" s="85"/>
    </row>
    <row r="2866" spans="2:16" ht="19.5" customHeight="1" x14ac:dyDescent="0.2">
      <c r="B2866" s="13"/>
      <c r="C2866" s="14" t="s">
        <v>23</v>
      </c>
      <c r="D2866" s="14" t="s">
        <v>5</v>
      </c>
      <c r="E2866" s="14" t="s">
        <v>30</v>
      </c>
      <c r="F2866" s="14"/>
      <c r="G2866" s="15" t="s">
        <v>31</v>
      </c>
      <c r="H2866" s="15"/>
      <c r="I2866" s="16"/>
      <c r="J2866" s="14"/>
      <c r="K2866" s="16" t="s">
        <v>26</v>
      </c>
      <c r="L2866" s="16"/>
      <c r="M2866" s="14" t="s">
        <v>14</v>
      </c>
      <c r="N2866" s="17" t="s">
        <v>393</v>
      </c>
      <c r="O2866" s="18" t="s">
        <v>67</v>
      </c>
      <c r="P2866" s="19" t="s">
        <v>69</v>
      </c>
    </row>
    <row r="2867" spans="2:16" ht="19.5" customHeight="1" x14ac:dyDescent="0.2">
      <c r="B2867" s="13" t="s">
        <v>35</v>
      </c>
      <c r="C2867" s="17"/>
      <c r="D2867" s="17"/>
      <c r="E2867" s="17"/>
      <c r="F2867" s="14" t="s">
        <v>36</v>
      </c>
      <c r="G2867" s="14" t="s">
        <v>41</v>
      </c>
      <c r="H2867" s="14" t="s">
        <v>44</v>
      </c>
      <c r="I2867" s="14" t="s">
        <v>38</v>
      </c>
      <c r="J2867" s="14" t="s">
        <v>36</v>
      </c>
      <c r="K2867" s="14" t="s">
        <v>41</v>
      </c>
      <c r="L2867" s="14" t="s">
        <v>38</v>
      </c>
      <c r="M2867" s="17"/>
      <c r="N2867" s="20"/>
      <c r="O2867" s="21"/>
      <c r="P2867" s="22"/>
    </row>
    <row r="2868" spans="2:16" ht="7" customHeight="1" x14ac:dyDescent="0.2">
      <c r="B2868" s="23"/>
      <c r="C2868" s="14"/>
      <c r="D2868" s="14"/>
      <c r="E2868" s="14"/>
      <c r="F2868" s="14"/>
      <c r="G2868" s="14"/>
      <c r="H2868" s="14"/>
      <c r="I2868" s="14"/>
      <c r="J2868" s="14"/>
      <c r="K2868" s="14"/>
      <c r="L2868" s="14"/>
      <c r="M2868" s="14"/>
      <c r="N2868" s="24"/>
      <c r="O2868" s="25"/>
      <c r="P2868" s="26"/>
    </row>
    <row r="2869" spans="2:16" ht="19.5" customHeight="1" x14ac:dyDescent="0.2">
      <c r="B2869" s="27" t="s">
        <v>40</v>
      </c>
      <c r="C2869" s="28">
        <v>0</v>
      </c>
      <c r="D2869" s="28">
        <v>127</v>
      </c>
      <c r="E2869" s="28">
        <f>SUM(C2869:D2869)</f>
        <v>127</v>
      </c>
      <c r="F2869" s="28">
        <v>0</v>
      </c>
      <c r="G2869" s="28">
        <v>0</v>
      </c>
      <c r="H2869" s="28">
        <v>0</v>
      </c>
      <c r="I2869" s="29">
        <f>SUM(F2869:H2869)</f>
        <v>0</v>
      </c>
      <c r="J2869" s="29">
        <v>0</v>
      </c>
      <c r="K2869" s="29">
        <v>0</v>
      </c>
      <c r="L2869" s="29">
        <f>SUM(J2869:K2869)</f>
        <v>0</v>
      </c>
      <c r="M2869" s="29">
        <f>I2869+L2869</f>
        <v>0</v>
      </c>
      <c r="N2869" s="29">
        <v>5</v>
      </c>
      <c r="O2869" s="29">
        <v>1</v>
      </c>
      <c r="P2869" s="30">
        <f>SUM(N2869:O2869)</f>
        <v>6</v>
      </c>
    </row>
    <row r="2870" spans="2:16" ht="19.5" customHeight="1" x14ac:dyDescent="0.2">
      <c r="B2870" s="27" t="s">
        <v>46</v>
      </c>
      <c r="C2870" s="28">
        <v>0</v>
      </c>
      <c r="D2870" s="28">
        <v>103</v>
      </c>
      <c r="E2870" s="28">
        <f t="shared" ref="E2870:E2880" si="1694">SUM(C2870:D2870)</f>
        <v>103</v>
      </c>
      <c r="F2870" s="28">
        <v>0</v>
      </c>
      <c r="G2870" s="28">
        <v>0</v>
      </c>
      <c r="H2870" s="28">
        <v>0</v>
      </c>
      <c r="I2870" s="29">
        <f t="shared" ref="I2870:I2880" si="1695">SUM(F2870:H2870)</f>
        <v>0</v>
      </c>
      <c r="J2870" s="29">
        <v>0</v>
      </c>
      <c r="K2870" s="29">
        <v>0</v>
      </c>
      <c r="L2870" s="29">
        <f t="shared" ref="L2870:L2880" si="1696">SUM(J2870:K2870)</f>
        <v>0</v>
      </c>
      <c r="M2870" s="29">
        <f t="shared" ref="M2870:M2879" si="1697">I2870+L2870</f>
        <v>0</v>
      </c>
      <c r="N2870" s="29">
        <v>7</v>
      </c>
      <c r="O2870" s="31">
        <v>0</v>
      </c>
      <c r="P2870" s="30">
        <f t="shared" ref="P2870:P2880" si="1698">SUM(N2870:O2870)</f>
        <v>7</v>
      </c>
    </row>
    <row r="2871" spans="2:16" ht="19.5" customHeight="1" x14ac:dyDescent="0.2">
      <c r="B2871" s="27" t="s">
        <v>8</v>
      </c>
      <c r="C2871" s="28">
        <v>0</v>
      </c>
      <c r="D2871" s="28">
        <v>283</v>
      </c>
      <c r="E2871" s="28">
        <f t="shared" si="1694"/>
        <v>283</v>
      </c>
      <c r="F2871" s="28">
        <v>0</v>
      </c>
      <c r="G2871" s="28">
        <v>0</v>
      </c>
      <c r="H2871" s="28">
        <v>0</v>
      </c>
      <c r="I2871" s="29">
        <f t="shared" si="1695"/>
        <v>0</v>
      </c>
      <c r="J2871" s="29">
        <v>0</v>
      </c>
      <c r="K2871" s="29">
        <v>0</v>
      </c>
      <c r="L2871" s="29">
        <f t="shared" si="1696"/>
        <v>0</v>
      </c>
      <c r="M2871" s="29">
        <f t="shared" si="1697"/>
        <v>0</v>
      </c>
      <c r="N2871" s="29">
        <v>20</v>
      </c>
      <c r="O2871" s="29">
        <v>2</v>
      </c>
      <c r="P2871" s="30">
        <f t="shared" si="1698"/>
        <v>22</v>
      </c>
    </row>
    <row r="2872" spans="2:16" ht="19.5" customHeight="1" x14ac:dyDescent="0.2">
      <c r="B2872" s="27" t="s">
        <v>50</v>
      </c>
      <c r="C2872" s="28">
        <v>0</v>
      </c>
      <c r="D2872" s="28">
        <v>269</v>
      </c>
      <c r="E2872" s="28">
        <f t="shared" si="1694"/>
        <v>269</v>
      </c>
      <c r="F2872" s="28">
        <v>0</v>
      </c>
      <c r="G2872" s="28">
        <v>0</v>
      </c>
      <c r="H2872" s="28">
        <v>0</v>
      </c>
      <c r="I2872" s="29">
        <f t="shared" si="1695"/>
        <v>0</v>
      </c>
      <c r="J2872" s="28">
        <v>0</v>
      </c>
      <c r="K2872" s="28">
        <v>0</v>
      </c>
      <c r="L2872" s="29">
        <f t="shared" si="1696"/>
        <v>0</v>
      </c>
      <c r="M2872" s="29">
        <f t="shared" si="1697"/>
        <v>0</v>
      </c>
      <c r="N2872" s="28">
        <v>17</v>
      </c>
      <c r="O2872" s="28">
        <v>1</v>
      </c>
      <c r="P2872" s="30">
        <f t="shared" si="1698"/>
        <v>18</v>
      </c>
    </row>
    <row r="2873" spans="2:16" ht="19.5" customHeight="1" x14ac:dyDescent="0.2">
      <c r="B2873" s="27" t="s">
        <v>51</v>
      </c>
      <c r="C2873" s="28">
        <v>0</v>
      </c>
      <c r="D2873" s="28">
        <v>235</v>
      </c>
      <c r="E2873" s="28">
        <f t="shared" si="1694"/>
        <v>235</v>
      </c>
      <c r="F2873" s="28">
        <v>0</v>
      </c>
      <c r="G2873" s="28">
        <v>0</v>
      </c>
      <c r="H2873" s="28">
        <v>0</v>
      </c>
      <c r="I2873" s="29">
        <f t="shared" si="1695"/>
        <v>0</v>
      </c>
      <c r="J2873" s="28">
        <v>0</v>
      </c>
      <c r="K2873" s="28">
        <v>0</v>
      </c>
      <c r="L2873" s="29">
        <f t="shared" si="1696"/>
        <v>0</v>
      </c>
      <c r="M2873" s="29">
        <f t="shared" si="1697"/>
        <v>0</v>
      </c>
      <c r="N2873" s="28">
        <v>21</v>
      </c>
      <c r="O2873" s="28">
        <v>2</v>
      </c>
      <c r="P2873" s="30">
        <f t="shared" si="1698"/>
        <v>23</v>
      </c>
    </row>
    <row r="2874" spans="2:16" ht="19.5" customHeight="1" x14ac:dyDescent="0.2">
      <c r="B2874" s="27" t="s">
        <v>53</v>
      </c>
      <c r="C2874" s="28">
        <v>0</v>
      </c>
      <c r="D2874" s="28">
        <v>446</v>
      </c>
      <c r="E2874" s="28">
        <f t="shared" si="1694"/>
        <v>446</v>
      </c>
      <c r="F2874" s="28">
        <v>0</v>
      </c>
      <c r="G2874" s="28">
        <v>0</v>
      </c>
      <c r="H2874" s="28">
        <v>0</v>
      </c>
      <c r="I2874" s="29">
        <f t="shared" si="1695"/>
        <v>0</v>
      </c>
      <c r="J2874" s="28">
        <v>0</v>
      </c>
      <c r="K2874" s="28">
        <v>0</v>
      </c>
      <c r="L2874" s="29">
        <f t="shared" si="1696"/>
        <v>0</v>
      </c>
      <c r="M2874" s="29">
        <f t="shared" si="1697"/>
        <v>0</v>
      </c>
      <c r="N2874" s="28">
        <v>21</v>
      </c>
      <c r="O2874" s="28">
        <v>1</v>
      </c>
      <c r="P2874" s="30">
        <f t="shared" si="1698"/>
        <v>22</v>
      </c>
    </row>
    <row r="2875" spans="2:16" ht="19.5" customHeight="1" x14ac:dyDescent="0.2">
      <c r="B2875" s="27" t="s">
        <v>58</v>
      </c>
      <c r="C2875" s="28">
        <v>0</v>
      </c>
      <c r="D2875" s="28">
        <v>204</v>
      </c>
      <c r="E2875" s="28">
        <f t="shared" si="1694"/>
        <v>204</v>
      </c>
      <c r="F2875" s="28">
        <v>0</v>
      </c>
      <c r="G2875" s="28">
        <v>0</v>
      </c>
      <c r="H2875" s="28">
        <v>0</v>
      </c>
      <c r="I2875" s="29">
        <f t="shared" si="1695"/>
        <v>0</v>
      </c>
      <c r="J2875" s="28">
        <v>0</v>
      </c>
      <c r="K2875" s="28">
        <v>0</v>
      </c>
      <c r="L2875" s="29">
        <f t="shared" si="1696"/>
        <v>0</v>
      </c>
      <c r="M2875" s="29">
        <f t="shared" si="1697"/>
        <v>0</v>
      </c>
      <c r="N2875" s="28">
        <v>15</v>
      </c>
      <c r="O2875" s="28">
        <v>1</v>
      </c>
      <c r="P2875" s="30">
        <f t="shared" si="1698"/>
        <v>16</v>
      </c>
    </row>
    <row r="2876" spans="2:16" ht="19.5" customHeight="1" x14ac:dyDescent="0.2">
      <c r="B2876" s="27" t="s">
        <v>4</v>
      </c>
      <c r="C2876" s="28">
        <v>0</v>
      </c>
      <c r="D2876" s="28">
        <v>461</v>
      </c>
      <c r="E2876" s="28">
        <f t="shared" si="1694"/>
        <v>461</v>
      </c>
      <c r="F2876" s="28">
        <v>0</v>
      </c>
      <c r="G2876" s="28">
        <v>0</v>
      </c>
      <c r="H2876" s="28">
        <v>0</v>
      </c>
      <c r="I2876" s="29">
        <f t="shared" si="1695"/>
        <v>0</v>
      </c>
      <c r="J2876" s="28">
        <v>0</v>
      </c>
      <c r="K2876" s="28">
        <v>0</v>
      </c>
      <c r="L2876" s="29">
        <f t="shared" si="1696"/>
        <v>0</v>
      </c>
      <c r="M2876" s="29">
        <f t="shared" si="1697"/>
        <v>0</v>
      </c>
      <c r="N2876" s="28">
        <v>28</v>
      </c>
      <c r="O2876" s="28">
        <v>2</v>
      </c>
      <c r="P2876" s="30">
        <f t="shared" si="1698"/>
        <v>30</v>
      </c>
    </row>
    <row r="2877" spans="2:16" ht="19.5" customHeight="1" x14ac:dyDescent="0.2">
      <c r="B2877" s="27" t="s">
        <v>59</v>
      </c>
      <c r="C2877" s="28">
        <v>0</v>
      </c>
      <c r="D2877" s="28">
        <v>385</v>
      </c>
      <c r="E2877" s="28">
        <f t="shared" si="1694"/>
        <v>385</v>
      </c>
      <c r="F2877" s="28">
        <v>0</v>
      </c>
      <c r="G2877" s="28">
        <v>0</v>
      </c>
      <c r="H2877" s="28">
        <v>0</v>
      </c>
      <c r="I2877" s="29">
        <f t="shared" si="1695"/>
        <v>0</v>
      </c>
      <c r="J2877" s="28">
        <v>0</v>
      </c>
      <c r="K2877" s="28">
        <v>0</v>
      </c>
      <c r="L2877" s="29">
        <f t="shared" si="1696"/>
        <v>0</v>
      </c>
      <c r="M2877" s="29">
        <f t="shared" si="1697"/>
        <v>0</v>
      </c>
      <c r="N2877" s="28">
        <v>10</v>
      </c>
      <c r="O2877" s="28">
        <v>2</v>
      </c>
      <c r="P2877" s="30">
        <f t="shared" si="1698"/>
        <v>12</v>
      </c>
    </row>
    <row r="2878" spans="2:16" ht="19.5" customHeight="1" x14ac:dyDescent="0.2">
      <c r="B2878" s="27" t="s">
        <v>25</v>
      </c>
      <c r="C2878" s="28">
        <v>0</v>
      </c>
      <c r="D2878" s="28">
        <v>332</v>
      </c>
      <c r="E2878" s="28">
        <f t="shared" si="1694"/>
        <v>332</v>
      </c>
      <c r="F2878" s="28">
        <v>0</v>
      </c>
      <c r="G2878" s="28">
        <v>0</v>
      </c>
      <c r="H2878" s="28">
        <v>0</v>
      </c>
      <c r="I2878" s="29">
        <f t="shared" si="1695"/>
        <v>0</v>
      </c>
      <c r="J2878" s="28">
        <v>0</v>
      </c>
      <c r="K2878" s="28">
        <v>0</v>
      </c>
      <c r="L2878" s="29">
        <f t="shared" si="1696"/>
        <v>0</v>
      </c>
      <c r="M2878" s="29">
        <f t="shared" si="1697"/>
        <v>0</v>
      </c>
      <c r="N2878" s="28">
        <v>15</v>
      </c>
      <c r="O2878" s="28">
        <v>2</v>
      </c>
      <c r="P2878" s="30">
        <f t="shared" si="1698"/>
        <v>17</v>
      </c>
    </row>
    <row r="2879" spans="2:16" ht="19.5" customHeight="1" x14ac:dyDescent="0.2">
      <c r="B2879" s="27" t="s">
        <v>19</v>
      </c>
      <c r="C2879" s="28">
        <v>0</v>
      </c>
      <c r="D2879" s="28">
        <v>369</v>
      </c>
      <c r="E2879" s="28">
        <f t="shared" si="1694"/>
        <v>369</v>
      </c>
      <c r="F2879" s="28">
        <v>0</v>
      </c>
      <c r="G2879" s="28">
        <v>0</v>
      </c>
      <c r="H2879" s="28">
        <v>0</v>
      </c>
      <c r="I2879" s="29">
        <f t="shared" si="1695"/>
        <v>0</v>
      </c>
      <c r="J2879" s="28">
        <v>0</v>
      </c>
      <c r="K2879" s="28">
        <v>0</v>
      </c>
      <c r="L2879" s="29">
        <f t="shared" si="1696"/>
        <v>0</v>
      </c>
      <c r="M2879" s="29">
        <f t="shared" si="1697"/>
        <v>0</v>
      </c>
      <c r="N2879" s="28">
        <v>16</v>
      </c>
      <c r="O2879" s="28">
        <v>1</v>
      </c>
      <c r="P2879" s="30">
        <f t="shared" si="1698"/>
        <v>17</v>
      </c>
    </row>
    <row r="2880" spans="2:16" ht="19.5" customHeight="1" x14ac:dyDescent="0.2">
      <c r="B2880" s="27" t="s">
        <v>66</v>
      </c>
      <c r="C2880" s="28">
        <v>0</v>
      </c>
      <c r="D2880" s="28">
        <v>140</v>
      </c>
      <c r="E2880" s="28">
        <f t="shared" si="1694"/>
        <v>140</v>
      </c>
      <c r="F2880" s="28">
        <v>0</v>
      </c>
      <c r="G2880" s="28">
        <v>0</v>
      </c>
      <c r="H2880" s="28">
        <v>0</v>
      </c>
      <c r="I2880" s="29">
        <f t="shared" si="1695"/>
        <v>0</v>
      </c>
      <c r="J2880" s="28">
        <v>0</v>
      </c>
      <c r="K2880" s="28">
        <v>0</v>
      </c>
      <c r="L2880" s="29">
        <f t="shared" si="1696"/>
        <v>0</v>
      </c>
      <c r="M2880" s="29">
        <f>I2880+L2880</f>
        <v>0</v>
      </c>
      <c r="N2880" s="28">
        <v>6</v>
      </c>
      <c r="O2880" s="28">
        <v>1</v>
      </c>
      <c r="P2880" s="30">
        <f t="shared" si="1698"/>
        <v>7</v>
      </c>
    </row>
    <row r="2881" spans="1:16" ht="19.5" customHeight="1" x14ac:dyDescent="0.2">
      <c r="B2881" s="32"/>
      <c r="C2881" s="28"/>
      <c r="D2881" s="28"/>
      <c r="E2881" s="28"/>
      <c r="F2881" s="28"/>
      <c r="G2881" s="28"/>
      <c r="H2881" s="28"/>
      <c r="I2881" s="28"/>
      <c r="J2881" s="28"/>
      <c r="K2881" s="28"/>
      <c r="L2881" s="28"/>
      <c r="M2881" s="28"/>
      <c r="N2881" s="28"/>
      <c r="O2881" s="25"/>
      <c r="P2881" s="30"/>
    </row>
    <row r="2882" spans="1:16" ht="19.5" customHeight="1" x14ac:dyDescent="0.2">
      <c r="A2882" s="4" t="s">
        <v>969</v>
      </c>
      <c r="B2882" s="32" t="s">
        <v>72</v>
      </c>
      <c r="C2882" s="28">
        <f>SUM(C2869:C2880)</f>
        <v>0</v>
      </c>
      <c r="D2882" s="28">
        <f t="shared" ref="D2882:P2882" si="1699">SUM(D2869:D2880)</f>
        <v>3354</v>
      </c>
      <c r="E2882" s="28">
        <f>SUM(E2869:E2880)</f>
        <v>3354</v>
      </c>
      <c r="F2882" s="28">
        <f t="shared" si="1699"/>
        <v>0</v>
      </c>
      <c r="G2882" s="28">
        <f t="shared" si="1699"/>
        <v>0</v>
      </c>
      <c r="H2882" s="28">
        <f t="shared" si="1699"/>
        <v>0</v>
      </c>
      <c r="I2882" s="28">
        <f t="shared" si="1699"/>
        <v>0</v>
      </c>
      <c r="J2882" s="28">
        <f t="shared" si="1699"/>
        <v>0</v>
      </c>
      <c r="K2882" s="28">
        <f t="shared" si="1699"/>
        <v>0</v>
      </c>
      <c r="L2882" s="28">
        <f t="shared" si="1699"/>
        <v>0</v>
      </c>
      <c r="M2882" s="28">
        <f t="shared" si="1699"/>
        <v>0</v>
      </c>
      <c r="N2882" s="28">
        <f t="shared" si="1699"/>
        <v>181</v>
      </c>
      <c r="O2882" s="28">
        <f t="shared" si="1699"/>
        <v>16</v>
      </c>
      <c r="P2882" s="28">
        <f t="shared" si="1699"/>
        <v>197</v>
      </c>
    </row>
    <row r="2883" spans="1:16" ht="7" customHeight="1" x14ac:dyDescent="0.2">
      <c r="B2883" s="32"/>
      <c r="C2883" s="28"/>
      <c r="D2883" s="28"/>
      <c r="E2883" s="28"/>
      <c r="F2883" s="28"/>
      <c r="G2883" s="28"/>
      <c r="H2883" s="28"/>
      <c r="I2883" s="28"/>
      <c r="J2883" s="28"/>
      <c r="K2883" s="28"/>
      <c r="L2883" s="28"/>
      <c r="M2883" s="28"/>
      <c r="N2883" s="28"/>
      <c r="O2883" s="28"/>
      <c r="P2883" s="30"/>
    </row>
    <row r="2884" spans="1:16" ht="19.5" customHeight="1" x14ac:dyDescent="0.2">
      <c r="B2884" s="33" t="s">
        <v>40</v>
      </c>
      <c r="C2884" s="34">
        <v>0</v>
      </c>
      <c r="D2884" s="34">
        <v>143</v>
      </c>
      <c r="E2884" s="35">
        <f t="shared" ref="E2884:E2886" si="1700">SUM(C2884:D2884)</f>
        <v>143</v>
      </c>
      <c r="F2884" s="34">
        <v>0</v>
      </c>
      <c r="G2884" s="34">
        <v>0</v>
      </c>
      <c r="H2884" s="34">
        <v>0</v>
      </c>
      <c r="I2884" s="36">
        <f t="shared" ref="I2884:I2886" si="1701">SUM(F2884:H2884)</f>
        <v>0</v>
      </c>
      <c r="J2884" s="37">
        <v>0</v>
      </c>
      <c r="K2884" s="37">
        <v>0</v>
      </c>
      <c r="L2884" s="37">
        <f>SUM(J2884:K2884)</f>
        <v>0</v>
      </c>
      <c r="M2884" s="37">
        <f>I2884+L2884</f>
        <v>0</v>
      </c>
      <c r="N2884" s="37">
        <v>5</v>
      </c>
      <c r="O2884" s="37">
        <v>0</v>
      </c>
      <c r="P2884" s="38">
        <f>SUM(N2884:O2884)</f>
        <v>5</v>
      </c>
    </row>
    <row r="2885" spans="1:16" ht="19.5" customHeight="1" x14ac:dyDescent="0.2">
      <c r="B2885" s="27" t="s">
        <v>46</v>
      </c>
      <c r="C2885" s="28">
        <v>0</v>
      </c>
      <c r="D2885" s="28">
        <v>194</v>
      </c>
      <c r="E2885" s="28">
        <f t="shared" si="1700"/>
        <v>194</v>
      </c>
      <c r="F2885" s="28">
        <v>0</v>
      </c>
      <c r="G2885" s="28">
        <v>0</v>
      </c>
      <c r="H2885" s="28">
        <v>0</v>
      </c>
      <c r="I2885" s="29">
        <f t="shared" si="1701"/>
        <v>0</v>
      </c>
      <c r="J2885" s="29">
        <v>0</v>
      </c>
      <c r="K2885" s="29">
        <v>0</v>
      </c>
      <c r="L2885" s="29">
        <f>SUM(J2885:K2885)</f>
        <v>0</v>
      </c>
      <c r="M2885" s="29">
        <f>I2885+L2885</f>
        <v>0</v>
      </c>
      <c r="N2885" s="29">
        <v>8</v>
      </c>
      <c r="O2885" s="31">
        <v>1</v>
      </c>
      <c r="P2885" s="30">
        <f>SUM(N2885:O2885)</f>
        <v>9</v>
      </c>
    </row>
    <row r="2886" spans="1:16" ht="19.5" customHeight="1" x14ac:dyDescent="0.2">
      <c r="B2886" s="27" t="s">
        <v>8</v>
      </c>
      <c r="C2886" s="28">
        <v>0</v>
      </c>
      <c r="D2886" s="28">
        <v>310</v>
      </c>
      <c r="E2886" s="28">
        <f t="shared" si="1700"/>
        <v>310</v>
      </c>
      <c r="F2886" s="28">
        <v>0</v>
      </c>
      <c r="G2886" s="28">
        <v>0</v>
      </c>
      <c r="H2886" s="28">
        <v>0</v>
      </c>
      <c r="I2886" s="29">
        <f t="shared" si="1701"/>
        <v>0</v>
      </c>
      <c r="J2886" s="29">
        <v>0</v>
      </c>
      <c r="K2886" s="29">
        <v>0</v>
      </c>
      <c r="L2886" s="29">
        <f>SUM(J2886:K2886)</f>
        <v>0</v>
      </c>
      <c r="M2886" s="29">
        <f>I2886+L2886</f>
        <v>0</v>
      </c>
      <c r="N2886" s="29">
        <v>18</v>
      </c>
      <c r="O2886" s="31">
        <v>1</v>
      </c>
      <c r="P2886" s="30">
        <f>SUM(N2886:O2886)</f>
        <v>19</v>
      </c>
    </row>
    <row r="2887" spans="1:16" ht="19.5" customHeight="1" x14ac:dyDescent="0.2">
      <c r="B2887" s="32"/>
      <c r="C2887" s="28"/>
      <c r="D2887" s="28"/>
      <c r="E2887" s="28"/>
      <c r="F2887" s="28"/>
      <c r="G2887" s="28"/>
      <c r="H2887" s="28"/>
      <c r="I2887" s="28"/>
      <c r="J2887" s="28"/>
      <c r="K2887" s="28"/>
      <c r="L2887" s="28"/>
      <c r="M2887" s="28"/>
      <c r="N2887" s="28"/>
      <c r="O2887" s="28"/>
      <c r="P2887" s="30"/>
    </row>
    <row r="2888" spans="1:16" ht="19.5" customHeight="1" x14ac:dyDescent="0.2">
      <c r="A2888" s="4" t="s">
        <v>970</v>
      </c>
      <c r="B2888" s="32" t="s">
        <v>74</v>
      </c>
      <c r="C2888" s="28">
        <f>SUM(C2872:C2880,C2884:C2886)</f>
        <v>0</v>
      </c>
      <c r="D2888" s="28">
        <f t="shared" ref="D2888:P2888" si="1702">SUM(D2872:D2880,D2884:D2886)</f>
        <v>3488</v>
      </c>
      <c r="E2888" s="28">
        <f t="shared" si="1702"/>
        <v>3488</v>
      </c>
      <c r="F2888" s="28">
        <f t="shared" si="1702"/>
        <v>0</v>
      </c>
      <c r="G2888" s="28">
        <f t="shared" si="1702"/>
        <v>0</v>
      </c>
      <c r="H2888" s="28">
        <f t="shared" si="1702"/>
        <v>0</v>
      </c>
      <c r="I2888" s="28">
        <f t="shared" si="1702"/>
        <v>0</v>
      </c>
      <c r="J2888" s="28">
        <f t="shared" si="1702"/>
        <v>0</v>
      </c>
      <c r="K2888" s="28">
        <f t="shared" si="1702"/>
        <v>0</v>
      </c>
      <c r="L2888" s="28">
        <f t="shared" si="1702"/>
        <v>0</v>
      </c>
      <c r="M2888" s="28">
        <f t="shared" si="1702"/>
        <v>0</v>
      </c>
      <c r="N2888" s="28">
        <f t="shared" si="1702"/>
        <v>180</v>
      </c>
      <c r="O2888" s="28">
        <f t="shared" si="1702"/>
        <v>15</v>
      </c>
      <c r="P2888" s="28">
        <f t="shared" si="1702"/>
        <v>195</v>
      </c>
    </row>
    <row r="2889" spans="1:16" ht="7" customHeight="1" x14ac:dyDescent="0.2">
      <c r="B2889" s="39"/>
      <c r="C2889" s="40"/>
      <c r="D2889" s="40"/>
      <c r="E2889" s="40"/>
      <c r="F2889" s="40"/>
      <c r="G2889" s="40"/>
      <c r="H2889" s="40"/>
      <c r="I2889" s="40"/>
      <c r="J2889" s="40"/>
      <c r="K2889" s="40"/>
      <c r="L2889" s="40"/>
      <c r="M2889" s="40"/>
      <c r="N2889" s="40"/>
      <c r="O2889" s="41"/>
      <c r="P2889" s="42"/>
    </row>
    <row r="2890" spans="1:16" ht="19.5" customHeight="1" x14ac:dyDescent="0.2">
      <c r="B2890" s="43"/>
      <c r="C2890" s="43"/>
      <c r="D2890" s="43"/>
      <c r="E2890" s="43"/>
      <c r="F2890" s="43"/>
      <c r="G2890" s="43"/>
      <c r="H2890" s="43"/>
      <c r="I2890" s="43"/>
      <c r="J2890" s="43"/>
      <c r="K2890" s="43"/>
      <c r="L2890" s="43"/>
      <c r="M2890" s="43"/>
      <c r="N2890" s="43"/>
      <c r="O2890" s="44"/>
      <c r="P2890" s="44"/>
    </row>
    <row r="2891" spans="1:16" ht="19.5" customHeight="1" x14ac:dyDescent="0.2">
      <c r="B2891" s="43"/>
      <c r="C2891" s="43"/>
      <c r="D2891" s="43"/>
      <c r="E2891" s="43"/>
      <c r="F2891" s="43"/>
      <c r="G2891" s="43"/>
      <c r="H2891" s="43"/>
      <c r="I2891" s="43"/>
      <c r="J2891" s="43"/>
      <c r="K2891" s="43"/>
      <c r="L2891" s="43"/>
      <c r="M2891" s="43"/>
      <c r="N2891" s="43"/>
      <c r="O2891" s="44"/>
      <c r="P2891" s="44"/>
    </row>
    <row r="2892" spans="1:16" ht="19.5" customHeight="1" x14ac:dyDescent="0.2">
      <c r="B2892" s="10" t="s">
        <v>11</v>
      </c>
      <c r="C2892" s="11"/>
      <c r="D2892" s="12"/>
      <c r="E2892" s="12"/>
      <c r="F2892" s="12" t="s">
        <v>85</v>
      </c>
      <c r="G2892" s="12"/>
      <c r="H2892" s="12"/>
      <c r="I2892" s="12"/>
      <c r="J2892" s="11"/>
      <c r="K2892" s="12"/>
      <c r="L2892" s="12"/>
      <c r="M2892" s="12" t="s">
        <v>77</v>
      </c>
      <c r="N2892" s="12"/>
      <c r="O2892" s="45"/>
      <c r="P2892" s="46"/>
    </row>
    <row r="2893" spans="1:16" ht="19.5" customHeight="1" x14ac:dyDescent="0.2">
      <c r="B2893" s="47"/>
      <c r="C2893" s="14"/>
      <c r="D2893" s="16" t="s">
        <v>31</v>
      </c>
      <c r="E2893" s="16"/>
      <c r="F2893" s="14"/>
      <c r="G2893" s="16" t="s">
        <v>26</v>
      </c>
      <c r="H2893" s="16"/>
      <c r="I2893" s="14" t="s">
        <v>69</v>
      </c>
      <c r="J2893" s="14"/>
      <c r="K2893" s="16" t="s">
        <v>31</v>
      </c>
      <c r="L2893" s="16"/>
      <c r="M2893" s="14"/>
      <c r="N2893" s="16" t="s">
        <v>26</v>
      </c>
      <c r="O2893" s="48"/>
      <c r="P2893" s="49" t="s">
        <v>14</v>
      </c>
    </row>
    <row r="2894" spans="1:16" ht="19.5" customHeight="1" x14ac:dyDescent="0.2">
      <c r="B2894" s="50" t="s">
        <v>35</v>
      </c>
      <c r="C2894" s="14" t="s">
        <v>76</v>
      </c>
      <c r="D2894" s="14" t="s">
        <v>60</v>
      </c>
      <c r="E2894" s="14" t="s">
        <v>38</v>
      </c>
      <c r="F2894" s="14" t="s">
        <v>76</v>
      </c>
      <c r="G2894" s="14" t="s">
        <v>60</v>
      </c>
      <c r="H2894" s="14" t="s">
        <v>38</v>
      </c>
      <c r="I2894" s="17"/>
      <c r="J2894" s="14" t="s">
        <v>76</v>
      </c>
      <c r="K2894" s="14" t="s">
        <v>60</v>
      </c>
      <c r="L2894" s="14" t="s">
        <v>38</v>
      </c>
      <c r="M2894" s="14" t="s">
        <v>76</v>
      </c>
      <c r="N2894" s="14" t="s">
        <v>60</v>
      </c>
      <c r="O2894" s="51" t="s">
        <v>38</v>
      </c>
      <c r="P2894" s="52"/>
    </row>
    <row r="2895" spans="1:16" ht="7" customHeight="1" x14ac:dyDescent="0.2">
      <c r="B2895" s="53"/>
      <c r="C2895" s="14"/>
      <c r="D2895" s="14"/>
      <c r="E2895" s="14"/>
      <c r="F2895" s="14"/>
      <c r="G2895" s="14"/>
      <c r="H2895" s="14"/>
      <c r="I2895" s="14"/>
      <c r="J2895" s="14"/>
      <c r="K2895" s="14"/>
      <c r="L2895" s="14"/>
      <c r="M2895" s="14"/>
      <c r="N2895" s="14"/>
      <c r="O2895" s="51"/>
      <c r="P2895" s="49"/>
    </row>
    <row r="2896" spans="1:16" ht="19.5" customHeight="1" x14ac:dyDescent="0.2">
      <c r="B2896" s="27" t="s">
        <v>40</v>
      </c>
      <c r="C2896" s="28">
        <v>0</v>
      </c>
      <c r="D2896" s="28">
        <v>0</v>
      </c>
      <c r="E2896" s="28">
        <f>SUM(C2896:D2896)</f>
        <v>0</v>
      </c>
      <c r="F2896" s="28">
        <v>0</v>
      </c>
      <c r="G2896" s="28">
        <v>0</v>
      </c>
      <c r="H2896" s="28">
        <f>SUM(F2896:G2896)</f>
        <v>0</v>
      </c>
      <c r="I2896" s="28">
        <f>E2896+H2896</f>
        <v>0</v>
      </c>
      <c r="J2896" s="28">
        <v>0</v>
      </c>
      <c r="K2896" s="28">
        <v>0</v>
      </c>
      <c r="L2896" s="28">
        <f>SUM(J2896:K2896)</f>
        <v>0</v>
      </c>
      <c r="M2896" s="28">
        <v>0</v>
      </c>
      <c r="N2896" s="28">
        <v>0</v>
      </c>
      <c r="O2896" s="28">
        <f>SUM(M2896:N2896)</f>
        <v>0</v>
      </c>
      <c r="P2896" s="30">
        <f>L2896+O2896</f>
        <v>0</v>
      </c>
    </row>
    <row r="2897" spans="1:16" ht="19.5" customHeight="1" x14ac:dyDescent="0.2">
      <c r="B2897" s="27" t="s">
        <v>46</v>
      </c>
      <c r="C2897" s="28">
        <v>0</v>
      </c>
      <c r="D2897" s="28">
        <v>0</v>
      </c>
      <c r="E2897" s="28">
        <f t="shared" ref="E2897:E2907" si="1703">SUM(C2897:D2897)</f>
        <v>0</v>
      </c>
      <c r="F2897" s="28">
        <v>0</v>
      </c>
      <c r="G2897" s="28">
        <v>0</v>
      </c>
      <c r="H2897" s="28">
        <f t="shared" ref="H2897:H2907" si="1704">SUM(F2897:G2897)</f>
        <v>0</v>
      </c>
      <c r="I2897" s="28">
        <f>E2897+H2897</f>
        <v>0</v>
      </c>
      <c r="J2897" s="28">
        <v>0</v>
      </c>
      <c r="K2897" s="28">
        <v>0</v>
      </c>
      <c r="L2897" s="28">
        <f t="shared" ref="L2897:L2907" si="1705">SUM(J2897:K2897)</f>
        <v>0</v>
      </c>
      <c r="M2897" s="28">
        <v>0</v>
      </c>
      <c r="N2897" s="25">
        <v>0</v>
      </c>
      <c r="O2897" s="28">
        <f t="shared" ref="O2897:O2907" si="1706">SUM(M2897:N2897)</f>
        <v>0</v>
      </c>
      <c r="P2897" s="30">
        <f t="shared" ref="P2897:P2907" si="1707">L2897+O2897</f>
        <v>0</v>
      </c>
    </row>
    <row r="2898" spans="1:16" ht="19.5" customHeight="1" x14ac:dyDescent="0.2">
      <c r="B2898" s="27" t="s">
        <v>8</v>
      </c>
      <c r="C2898" s="28">
        <v>0</v>
      </c>
      <c r="D2898" s="28">
        <v>0</v>
      </c>
      <c r="E2898" s="28">
        <f t="shared" si="1703"/>
        <v>0</v>
      </c>
      <c r="F2898" s="28">
        <v>0</v>
      </c>
      <c r="G2898" s="28">
        <v>0</v>
      </c>
      <c r="H2898" s="28">
        <f t="shared" si="1704"/>
        <v>0</v>
      </c>
      <c r="I2898" s="28">
        <f>E2898+H2898</f>
        <v>0</v>
      </c>
      <c r="J2898" s="28">
        <v>0</v>
      </c>
      <c r="K2898" s="28">
        <v>0</v>
      </c>
      <c r="L2898" s="28">
        <f t="shared" si="1705"/>
        <v>0</v>
      </c>
      <c r="M2898" s="28">
        <v>0</v>
      </c>
      <c r="N2898" s="28">
        <v>0</v>
      </c>
      <c r="O2898" s="28">
        <f t="shared" si="1706"/>
        <v>0</v>
      </c>
      <c r="P2898" s="30">
        <f t="shared" si="1707"/>
        <v>0</v>
      </c>
    </row>
    <row r="2899" spans="1:16" ht="19.5" customHeight="1" x14ac:dyDescent="0.2">
      <c r="B2899" s="27" t="s">
        <v>50</v>
      </c>
      <c r="C2899" s="28">
        <v>0</v>
      </c>
      <c r="D2899" s="28">
        <v>0</v>
      </c>
      <c r="E2899" s="28">
        <f t="shared" si="1703"/>
        <v>0</v>
      </c>
      <c r="F2899" s="28">
        <v>0</v>
      </c>
      <c r="G2899" s="28">
        <v>0</v>
      </c>
      <c r="H2899" s="28">
        <f t="shared" si="1704"/>
        <v>0</v>
      </c>
      <c r="I2899" s="28">
        <f t="shared" ref="I2899:I2907" si="1708">E2899+H2899</f>
        <v>0</v>
      </c>
      <c r="J2899" s="28">
        <v>0</v>
      </c>
      <c r="K2899" s="28">
        <v>0</v>
      </c>
      <c r="L2899" s="28">
        <f t="shared" si="1705"/>
        <v>0</v>
      </c>
      <c r="M2899" s="28">
        <v>0</v>
      </c>
      <c r="N2899" s="28">
        <v>0</v>
      </c>
      <c r="O2899" s="28">
        <f t="shared" si="1706"/>
        <v>0</v>
      </c>
      <c r="P2899" s="30">
        <f t="shared" si="1707"/>
        <v>0</v>
      </c>
    </row>
    <row r="2900" spans="1:16" ht="19.5" customHeight="1" x14ac:dyDescent="0.2">
      <c r="B2900" s="27" t="s">
        <v>51</v>
      </c>
      <c r="C2900" s="28">
        <v>0</v>
      </c>
      <c r="D2900" s="28">
        <v>0</v>
      </c>
      <c r="E2900" s="28">
        <f t="shared" si="1703"/>
        <v>0</v>
      </c>
      <c r="F2900" s="28">
        <v>0</v>
      </c>
      <c r="G2900" s="28">
        <v>0</v>
      </c>
      <c r="H2900" s="28">
        <f t="shared" si="1704"/>
        <v>0</v>
      </c>
      <c r="I2900" s="28">
        <f t="shared" si="1708"/>
        <v>0</v>
      </c>
      <c r="J2900" s="28">
        <v>0</v>
      </c>
      <c r="K2900" s="28">
        <v>0</v>
      </c>
      <c r="L2900" s="28">
        <f t="shared" si="1705"/>
        <v>0</v>
      </c>
      <c r="M2900" s="28">
        <v>0</v>
      </c>
      <c r="N2900" s="28">
        <v>0</v>
      </c>
      <c r="O2900" s="28">
        <f t="shared" si="1706"/>
        <v>0</v>
      </c>
      <c r="P2900" s="30">
        <f t="shared" si="1707"/>
        <v>0</v>
      </c>
    </row>
    <row r="2901" spans="1:16" ht="19.5" customHeight="1" x14ac:dyDescent="0.2">
      <c r="B2901" s="27" t="s">
        <v>53</v>
      </c>
      <c r="C2901" s="28">
        <v>0</v>
      </c>
      <c r="D2901" s="28">
        <v>0</v>
      </c>
      <c r="E2901" s="28">
        <f t="shared" si="1703"/>
        <v>0</v>
      </c>
      <c r="F2901" s="28">
        <v>0</v>
      </c>
      <c r="G2901" s="28">
        <v>0</v>
      </c>
      <c r="H2901" s="28">
        <f t="shared" si="1704"/>
        <v>0</v>
      </c>
      <c r="I2901" s="28">
        <f t="shared" si="1708"/>
        <v>0</v>
      </c>
      <c r="J2901" s="28">
        <v>0</v>
      </c>
      <c r="K2901" s="28">
        <v>0</v>
      </c>
      <c r="L2901" s="28">
        <f t="shared" si="1705"/>
        <v>0</v>
      </c>
      <c r="M2901" s="28">
        <v>0</v>
      </c>
      <c r="N2901" s="28">
        <v>0</v>
      </c>
      <c r="O2901" s="28">
        <f t="shared" si="1706"/>
        <v>0</v>
      </c>
      <c r="P2901" s="30">
        <f t="shared" si="1707"/>
        <v>0</v>
      </c>
    </row>
    <row r="2902" spans="1:16" ht="19.5" customHeight="1" x14ac:dyDescent="0.2">
      <c r="B2902" s="27" t="s">
        <v>58</v>
      </c>
      <c r="C2902" s="28">
        <v>0</v>
      </c>
      <c r="D2902" s="28">
        <v>0</v>
      </c>
      <c r="E2902" s="28">
        <f t="shared" si="1703"/>
        <v>0</v>
      </c>
      <c r="F2902" s="28">
        <v>0</v>
      </c>
      <c r="G2902" s="28">
        <v>0</v>
      </c>
      <c r="H2902" s="28">
        <f t="shared" si="1704"/>
        <v>0</v>
      </c>
      <c r="I2902" s="28">
        <f t="shared" si="1708"/>
        <v>0</v>
      </c>
      <c r="J2902" s="28">
        <v>0</v>
      </c>
      <c r="K2902" s="28">
        <v>0</v>
      </c>
      <c r="L2902" s="28">
        <f t="shared" si="1705"/>
        <v>0</v>
      </c>
      <c r="M2902" s="28">
        <v>0</v>
      </c>
      <c r="N2902" s="28">
        <v>0</v>
      </c>
      <c r="O2902" s="28">
        <f t="shared" si="1706"/>
        <v>0</v>
      </c>
      <c r="P2902" s="30">
        <f t="shared" si="1707"/>
        <v>0</v>
      </c>
    </row>
    <row r="2903" spans="1:16" ht="19.5" customHeight="1" x14ac:dyDescent="0.2">
      <c r="B2903" s="27" t="s">
        <v>4</v>
      </c>
      <c r="C2903" s="28">
        <v>0</v>
      </c>
      <c r="D2903" s="28">
        <v>0</v>
      </c>
      <c r="E2903" s="28">
        <f t="shared" si="1703"/>
        <v>0</v>
      </c>
      <c r="F2903" s="28">
        <v>0</v>
      </c>
      <c r="G2903" s="28">
        <v>0</v>
      </c>
      <c r="H2903" s="28">
        <f t="shared" si="1704"/>
        <v>0</v>
      </c>
      <c r="I2903" s="28">
        <f t="shared" si="1708"/>
        <v>0</v>
      </c>
      <c r="J2903" s="28">
        <v>0</v>
      </c>
      <c r="K2903" s="28">
        <v>0</v>
      </c>
      <c r="L2903" s="28">
        <f t="shared" si="1705"/>
        <v>0</v>
      </c>
      <c r="M2903" s="28">
        <v>0</v>
      </c>
      <c r="N2903" s="28">
        <v>0</v>
      </c>
      <c r="O2903" s="28">
        <f t="shared" si="1706"/>
        <v>0</v>
      </c>
      <c r="P2903" s="30">
        <f t="shared" si="1707"/>
        <v>0</v>
      </c>
    </row>
    <row r="2904" spans="1:16" ht="19.5" customHeight="1" x14ac:dyDescent="0.2">
      <c r="B2904" s="27" t="s">
        <v>59</v>
      </c>
      <c r="C2904" s="28">
        <v>0</v>
      </c>
      <c r="D2904" s="28">
        <v>0</v>
      </c>
      <c r="E2904" s="28">
        <f t="shared" si="1703"/>
        <v>0</v>
      </c>
      <c r="F2904" s="28">
        <v>0</v>
      </c>
      <c r="G2904" s="28">
        <v>0</v>
      </c>
      <c r="H2904" s="28">
        <f t="shared" si="1704"/>
        <v>0</v>
      </c>
      <c r="I2904" s="28">
        <f t="shared" si="1708"/>
        <v>0</v>
      </c>
      <c r="J2904" s="28">
        <v>0</v>
      </c>
      <c r="K2904" s="28">
        <v>0</v>
      </c>
      <c r="L2904" s="28">
        <f t="shared" si="1705"/>
        <v>0</v>
      </c>
      <c r="M2904" s="28">
        <v>0</v>
      </c>
      <c r="N2904" s="28">
        <v>0</v>
      </c>
      <c r="O2904" s="28">
        <f t="shared" si="1706"/>
        <v>0</v>
      </c>
      <c r="P2904" s="30">
        <f t="shared" si="1707"/>
        <v>0</v>
      </c>
    </row>
    <row r="2905" spans="1:16" ht="19.5" customHeight="1" x14ac:dyDescent="0.2">
      <c r="B2905" s="27" t="s">
        <v>25</v>
      </c>
      <c r="C2905" s="28">
        <v>0</v>
      </c>
      <c r="D2905" s="28">
        <v>0</v>
      </c>
      <c r="E2905" s="28">
        <f t="shared" si="1703"/>
        <v>0</v>
      </c>
      <c r="F2905" s="28">
        <v>0</v>
      </c>
      <c r="G2905" s="28">
        <v>0</v>
      </c>
      <c r="H2905" s="28">
        <f t="shared" si="1704"/>
        <v>0</v>
      </c>
      <c r="I2905" s="28">
        <f t="shared" si="1708"/>
        <v>0</v>
      </c>
      <c r="J2905" s="28">
        <v>0</v>
      </c>
      <c r="K2905" s="28">
        <v>0</v>
      </c>
      <c r="L2905" s="28">
        <f t="shared" si="1705"/>
        <v>0</v>
      </c>
      <c r="M2905" s="28">
        <v>0</v>
      </c>
      <c r="N2905" s="28">
        <v>0</v>
      </c>
      <c r="O2905" s="28">
        <f t="shared" si="1706"/>
        <v>0</v>
      </c>
      <c r="P2905" s="30">
        <f t="shared" si="1707"/>
        <v>0</v>
      </c>
    </row>
    <row r="2906" spans="1:16" ht="19.5" customHeight="1" x14ac:dyDescent="0.2">
      <c r="B2906" s="27" t="s">
        <v>19</v>
      </c>
      <c r="C2906" s="28">
        <v>0</v>
      </c>
      <c r="D2906" s="28">
        <v>0</v>
      </c>
      <c r="E2906" s="28">
        <f t="shared" si="1703"/>
        <v>0</v>
      </c>
      <c r="F2906" s="28">
        <v>0</v>
      </c>
      <c r="G2906" s="28">
        <v>0</v>
      </c>
      <c r="H2906" s="28">
        <f t="shared" si="1704"/>
        <v>0</v>
      </c>
      <c r="I2906" s="28">
        <f t="shared" si="1708"/>
        <v>0</v>
      </c>
      <c r="J2906" s="28">
        <v>0</v>
      </c>
      <c r="K2906" s="28">
        <v>0</v>
      </c>
      <c r="L2906" s="28">
        <f t="shared" si="1705"/>
        <v>0</v>
      </c>
      <c r="M2906" s="28">
        <v>0</v>
      </c>
      <c r="N2906" s="28">
        <v>0</v>
      </c>
      <c r="O2906" s="28">
        <f t="shared" si="1706"/>
        <v>0</v>
      </c>
      <c r="P2906" s="30">
        <f t="shared" si="1707"/>
        <v>0</v>
      </c>
    </row>
    <row r="2907" spans="1:16" ht="19.5" customHeight="1" x14ac:dyDescent="0.2">
      <c r="B2907" s="27" t="s">
        <v>66</v>
      </c>
      <c r="C2907" s="28">
        <v>0</v>
      </c>
      <c r="D2907" s="28">
        <v>0</v>
      </c>
      <c r="E2907" s="28">
        <f t="shared" si="1703"/>
        <v>0</v>
      </c>
      <c r="F2907" s="28">
        <v>0</v>
      </c>
      <c r="G2907" s="28">
        <v>0</v>
      </c>
      <c r="H2907" s="28">
        <f t="shared" si="1704"/>
        <v>0</v>
      </c>
      <c r="I2907" s="28">
        <f t="shared" si="1708"/>
        <v>0</v>
      </c>
      <c r="J2907" s="28">
        <v>0</v>
      </c>
      <c r="K2907" s="28">
        <v>0</v>
      </c>
      <c r="L2907" s="28">
        <f t="shared" si="1705"/>
        <v>0</v>
      </c>
      <c r="M2907" s="28">
        <v>0</v>
      </c>
      <c r="N2907" s="28">
        <v>0</v>
      </c>
      <c r="O2907" s="28">
        <f t="shared" si="1706"/>
        <v>0</v>
      </c>
      <c r="P2907" s="30">
        <f t="shared" si="1707"/>
        <v>0</v>
      </c>
    </row>
    <row r="2908" spans="1:16" ht="19.5" customHeight="1" x14ac:dyDescent="0.2">
      <c r="B2908" s="32"/>
      <c r="C2908" s="28"/>
      <c r="D2908" s="28"/>
      <c r="E2908" s="28"/>
      <c r="F2908" s="28"/>
      <c r="G2908" s="28"/>
      <c r="H2908" s="28"/>
      <c r="I2908" s="28"/>
      <c r="J2908" s="28"/>
      <c r="K2908" s="28"/>
      <c r="L2908" s="28"/>
      <c r="M2908" s="28"/>
      <c r="N2908" s="28"/>
      <c r="O2908" s="28"/>
      <c r="P2908" s="30"/>
    </row>
    <row r="2909" spans="1:16" ht="19.5" customHeight="1" x14ac:dyDescent="0.2">
      <c r="A2909" s="4" t="s">
        <v>971</v>
      </c>
      <c r="B2909" s="32" t="s">
        <v>72</v>
      </c>
      <c r="C2909" s="28">
        <f>SUM(C2896:C2907)</f>
        <v>0</v>
      </c>
      <c r="D2909" s="28">
        <f t="shared" ref="D2909:P2909" si="1709">SUM(D2896:D2907)</f>
        <v>0</v>
      </c>
      <c r="E2909" s="28">
        <f>SUM(E2896:E2907)</f>
        <v>0</v>
      </c>
      <c r="F2909" s="28">
        <f t="shared" si="1709"/>
        <v>0</v>
      </c>
      <c r="G2909" s="28">
        <f t="shared" si="1709"/>
        <v>0</v>
      </c>
      <c r="H2909" s="28">
        <f t="shared" si="1709"/>
        <v>0</v>
      </c>
      <c r="I2909" s="28">
        <f t="shared" si="1709"/>
        <v>0</v>
      </c>
      <c r="J2909" s="28">
        <f t="shared" si="1709"/>
        <v>0</v>
      </c>
      <c r="K2909" s="28">
        <f t="shared" si="1709"/>
        <v>0</v>
      </c>
      <c r="L2909" s="28">
        <f t="shared" si="1709"/>
        <v>0</v>
      </c>
      <c r="M2909" s="28">
        <f t="shared" si="1709"/>
        <v>0</v>
      </c>
      <c r="N2909" s="28">
        <f t="shared" si="1709"/>
        <v>0</v>
      </c>
      <c r="O2909" s="28">
        <f t="shared" si="1709"/>
        <v>0</v>
      </c>
      <c r="P2909" s="28">
        <f t="shared" si="1709"/>
        <v>0</v>
      </c>
    </row>
    <row r="2910" spans="1:16" ht="7" customHeight="1" x14ac:dyDescent="0.2">
      <c r="B2910" s="32"/>
      <c r="C2910" s="28"/>
      <c r="D2910" s="28"/>
      <c r="E2910" s="28"/>
      <c r="F2910" s="28"/>
      <c r="G2910" s="28"/>
      <c r="H2910" s="28"/>
      <c r="I2910" s="28"/>
      <c r="J2910" s="28"/>
      <c r="K2910" s="28"/>
      <c r="L2910" s="28"/>
      <c r="M2910" s="28"/>
      <c r="N2910" s="28"/>
      <c r="O2910" s="28"/>
      <c r="P2910" s="30"/>
    </row>
    <row r="2911" spans="1:16" ht="19.5" customHeight="1" x14ac:dyDescent="0.2">
      <c r="B2911" s="33" t="s">
        <v>40</v>
      </c>
      <c r="C2911" s="34">
        <v>0</v>
      </c>
      <c r="D2911" s="34">
        <v>0</v>
      </c>
      <c r="E2911" s="34">
        <f t="shared" ref="E2911:E2913" si="1710">SUM(C2911:D2911)</f>
        <v>0</v>
      </c>
      <c r="F2911" s="34">
        <v>0</v>
      </c>
      <c r="G2911" s="34">
        <v>0</v>
      </c>
      <c r="H2911" s="34">
        <f t="shared" ref="H2911:H2913" si="1711">SUM(F2911:G2911)</f>
        <v>0</v>
      </c>
      <c r="I2911" s="34">
        <f t="shared" ref="I2911:I2913" si="1712">E2911+H2911</f>
        <v>0</v>
      </c>
      <c r="J2911" s="34">
        <v>0</v>
      </c>
      <c r="K2911" s="34">
        <v>0</v>
      </c>
      <c r="L2911" s="34">
        <f t="shared" ref="L2911:L2913" si="1713">SUM(J2911:K2911)</f>
        <v>0</v>
      </c>
      <c r="M2911" s="34">
        <v>0</v>
      </c>
      <c r="N2911" s="34">
        <v>0</v>
      </c>
      <c r="O2911" s="34">
        <f t="shared" ref="O2911:O2913" si="1714">SUM(M2911:N2911)</f>
        <v>0</v>
      </c>
      <c r="P2911" s="38">
        <f t="shared" ref="P2911:P2913" si="1715">L2911+O2911</f>
        <v>0</v>
      </c>
    </row>
    <row r="2912" spans="1:16" ht="19.5" customHeight="1" x14ac:dyDescent="0.2">
      <c r="B2912" s="27" t="s">
        <v>46</v>
      </c>
      <c r="C2912" s="28">
        <v>0</v>
      </c>
      <c r="D2912" s="28">
        <v>0</v>
      </c>
      <c r="E2912" s="28">
        <f t="shared" si="1710"/>
        <v>0</v>
      </c>
      <c r="F2912" s="28">
        <v>0</v>
      </c>
      <c r="G2912" s="28">
        <v>0</v>
      </c>
      <c r="H2912" s="28">
        <f t="shared" si="1711"/>
        <v>0</v>
      </c>
      <c r="I2912" s="28">
        <f t="shared" si="1712"/>
        <v>0</v>
      </c>
      <c r="J2912" s="28">
        <v>0</v>
      </c>
      <c r="K2912" s="28">
        <v>0</v>
      </c>
      <c r="L2912" s="28">
        <f t="shared" si="1713"/>
        <v>0</v>
      </c>
      <c r="M2912" s="28">
        <v>0</v>
      </c>
      <c r="N2912" s="25">
        <v>0</v>
      </c>
      <c r="O2912" s="28">
        <f t="shared" si="1714"/>
        <v>0</v>
      </c>
      <c r="P2912" s="30">
        <f t="shared" si="1715"/>
        <v>0</v>
      </c>
    </row>
    <row r="2913" spans="1:16" ht="19.5" customHeight="1" x14ac:dyDescent="0.2">
      <c r="B2913" s="27" t="s">
        <v>8</v>
      </c>
      <c r="C2913" s="28">
        <v>0</v>
      </c>
      <c r="D2913" s="28">
        <v>0</v>
      </c>
      <c r="E2913" s="28">
        <f t="shared" si="1710"/>
        <v>0</v>
      </c>
      <c r="F2913" s="28">
        <v>0</v>
      </c>
      <c r="G2913" s="28">
        <v>0</v>
      </c>
      <c r="H2913" s="28">
        <f t="shared" si="1711"/>
        <v>0</v>
      </c>
      <c r="I2913" s="28">
        <f t="shared" si="1712"/>
        <v>0</v>
      </c>
      <c r="J2913" s="28">
        <v>0</v>
      </c>
      <c r="K2913" s="28">
        <v>0</v>
      </c>
      <c r="L2913" s="28">
        <f t="shared" si="1713"/>
        <v>0</v>
      </c>
      <c r="M2913" s="28">
        <v>0</v>
      </c>
      <c r="N2913" s="28">
        <v>0</v>
      </c>
      <c r="O2913" s="28">
        <f t="shared" si="1714"/>
        <v>0</v>
      </c>
      <c r="P2913" s="30">
        <f t="shared" si="1715"/>
        <v>0</v>
      </c>
    </row>
    <row r="2914" spans="1:16" ht="19.5" customHeight="1" x14ac:dyDescent="0.2">
      <c r="B2914" s="32"/>
      <c r="C2914" s="28"/>
      <c r="D2914" s="28"/>
      <c r="E2914" s="28"/>
      <c r="F2914" s="28"/>
      <c r="G2914" s="28"/>
      <c r="H2914" s="28"/>
      <c r="I2914" s="28"/>
      <c r="J2914" s="28"/>
      <c r="K2914" s="28"/>
      <c r="L2914" s="28"/>
      <c r="M2914" s="28"/>
      <c r="N2914" s="28"/>
      <c r="O2914" s="28"/>
      <c r="P2914" s="30"/>
    </row>
    <row r="2915" spans="1:16" ht="19.5" customHeight="1" x14ac:dyDescent="0.2">
      <c r="A2915" s="4" t="s">
        <v>972</v>
      </c>
      <c r="B2915" s="32" t="s">
        <v>74</v>
      </c>
      <c r="C2915" s="28">
        <f>SUM(C2899:C2907,C2911:C2913)</f>
        <v>0</v>
      </c>
      <c r="D2915" s="28">
        <f t="shared" ref="D2915:P2915" si="1716">SUM(D2899:D2907,D2911:D2913)</f>
        <v>0</v>
      </c>
      <c r="E2915" s="28">
        <f t="shared" si="1716"/>
        <v>0</v>
      </c>
      <c r="F2915" s="28">
        <f t="shared" si="1716"/>
        <v>0</v>
      </c>
      <c r="G2915" s="28">
        <f t="shared" si="1716"/>
        <v>0</v>
      </c>
      <c r="H2915" s="28">
        <f t="shared" si="1716"/>
        <v>0</v>
      </c>
      <c r="I2915" s="28">
        <f t="shared" si="1716"/>
        <v>0</v>
      </c>
      <c r="J2915" s="28">
        <f t="shared" si="1716"/>
        <v>0</v>
      </c>
      <c r="K2915" s="28">
        <f t="shared" si="1716"/>
        <v>0</v>
      </c>
      <c r="L2915" s="28">
        <f t="shared" si="1716"/>
        <v>0</v>
      </c>
      <c r="M2915" s="28">
        <f t="shared" si="1716"/>
        <v>0</v>
      </c>
      <c r="N2915" s="28">
        <f t="shared" si="1716"/>
        <v>0</v>
      </c>
      <c r="O2915" s="28">
        <f t="shared" si="1716"/>
        <v>0</v>
      </c>
      <c r="P2915" s="28">
        <f t="shared" si="1716"/>
        <v>0</v>
      </c>
    </row>
    <row r="2916" spans="1:16" ht="7" customHeight="1" x14ac:dyDescent="0.2">
      <c r="B2916" s="39"/>
      <c r="C2916" s="40"/>
      <c r="D2916" s="40"/>
      <c r="E2916" s="40"/>
      <c r="F2916" s="40"/>
      <c r="G2916" s="40"/>
      <c r="H2916" s="40"/>
      <c r="I2916" s="40"/>
      <c r="J2916" s="40"/>
      <c r="K2916" s="40"/>
      <c r="L2916" s="40"/>
      <c r="M2916" s="40"/>
      <c r="N2916" s="40"/>
      <c r="O2916" s="40"/>
      <c r="P2916" s="54"/>
    </row>
    <row r="2917" spans="1:16" ht="19.5" customHeight="1" x14ac:dyDescent="0.2">
      <c r="B2917" s="86" t="s">
        <v>775</v>
      </c>
      <c r="C2917" s="86"/>
      <c r="D2917" s="86"/>
      <c r="E2917" s="86"/>
      <c r="F2917" s="86"/>
      <c r="G2917" s="86"/>
      <c r="H2917" s="86"/>
      <c r="I2917" s="86"/>
      <c r="J2917" s="86"/>
      <c r="K2917" s="86"/>
      <c r="L2917" s="86"/>
      <c r="M2917" s="86"/>
      <c r="N2917" s="86"/>
      <c r="O2917" s="86"/>
      <c r="P2917" s="86"/>
    </row>
    <row r="2918" spans="1:16" ht="19.5" customHeight="1" x14ac:dyDescent="0.2">
      <c r="B2918" s="60" t="s">
        <v>2</v>
      </c>
      <c r="C2918" s="60" t="s">
        <v>510</v>
      </c>
      <c r="D2918" s="61"/>
      <c r="E2918" s="61"/>
      <c r="F2918" s="61"/>
      <c r="G2918" s="61"/>
      <c r="H2918" s="61"/>
      <c r="I2918" s="61"/>
      <c r="J2918" s="61"/>
      <c r="K2918" s="61"/>
      <c r="L2918" s="61"/>
      <c r="M2918" s="61"/>
      <c r="N2918" s="61"/>
      <c r="O2918" s="61"/>
      <c r="P2918" s="61"/>
    </row>
    <row r="2919" spans="1:16" ht="19.5" customHeight="1" x14ac:dyDescent="0.2">
      <c r="B2919" s="10" t="s">
        <v>11</v>
      </c>
      <c r="C2919" s="11"/>
      <c r="D2919" s="12" t="s">
        <v>17</v>
      </c>
      <c r="E2919" s="12"/>
      <c r="F2919" s="82" t="s">
        <v>83</v>
      </c>
      <c r="G2919" s="83"/>
      <c r="H2919" s="83"/>
      <c r="I2919" s="83"/>
      <c r="J2919" s="83"/>
      <c r="K2919" s="83"/>
      <c r="L2919" s="83"/>
      <c r="M2919" s="84"/>
      <c r="N2919" s="82" t="s">
        <v>776</v>
      </c>
      <c r="O2919" s="83"/>
      <c r="P2919" s="85"/>
    </row>
    <row r="2920" spans="1:16" ht="19.5" customHeight="1" x14ac:dyDescent="0.2">
      <c r="B2920" s="13"/>
      <c r="C2920" s="14" t="s">
        <v>23</v>
      </c>
      <c r="D2920" s="14" t="s">
        <v>5</v>
      </c>
      <c r="E2920" s="14" t="s">
        <v>30</v>
      </c>
      <c r="F2920" s="14"/>
      <c r="G2920" s="15" t="s">
        <v>31</v>
      </c>
      <c r="H2920" s="15"/>
      <c r="I2920" s="16"/>
      <c r="J2920" s="14"/>
      <c r="K2920" s="16" t="s">
        <v>26</v>
      </c>
      <c r="L2920" s="16"/>
      <c r="M2920" s="14" t="s">
        <v>14</v>
      </c>
      <c r="N2920" s="17" t="s">
        <v>393</v>
      </c>
      <c r="O2920" s="18" t="s">
        <v>67</v>
      </c>
      <c r="P2920" s="19" t="s">
        <v>69</v>
      </c>
    </row>
    <row r="2921" spans="1:16" ht="19.5" customHeight="1" x14ac:dyDescent="0.2">
      <c r="B2921" s="13" t="s">
        <v>35</v>
      </c>
      <c r="C2921" s="17"/>
      <c r="D2921" s="17"/>
      <c r="E2921" s="17"/>
      <c r="F2921" s="14" t="s">
        <v>36</v>
      </c>
      <c r="G2921" s="14" t="s">
        <v>41</v>
      </c>
      <c r="H2921" s="14" t="s">
        <v>44</v>
      </c>
      <c r="I2921" s="14" t="s">
        <v>38</v>
      </c>
      <c r="J2921" s="14" t="s">
        <v>36</v>
      </c>
      <c r="K2921" s="14" t="s">
        <v>41</v>
      </c>
      <c r="L2921" s="14" t="s">
        <v>38</v>
      </c>
      <c r="M2921" s="17"/>
      <c r="N2921" s="20"/>
      <c r="O2921" s="21"/>
      <c r="P2921" s="22"/>
    </row>
    <row r="2922" spans="1:16" ht="7" customHeight="1" x14ac:dyDescent="0.2">
      <c r="B2922" s="23"/>
      <c r="C2922" s="14"/>
      <c r="D2922" s="14"/>
      <c r="E2922" s="14"/>
      <c r="F2922" s="14"/>
      <c r="G2922" s="14"/>
      <c r="H2922" s="14"/>
      <c r="I2922" s="14"/>
      <c r="J2922" s="14"/>
      <c r="K2922" s="14"/>
      <c r="L2922" s="14"/>
      <c r="M2922" s="14"/>
      <c r="N2922" s="24"/>
      <c r="O2922" s="25"/>
      <c r="P2922" s="26"/>
    </row>
    <row r="2923" spans="1:16" ht="19.5" customHeight="1" x14ac:dyDescent="0.2">
      <c r="B2923" s="27" t="s">
        <v>40</v>
      </c>
      <c r="C2923" s="28">
        <v>0</v>
      </c>
      <c r="D2923" s="28">
        <v>1397</v>
      </c>
      <c r="E2923" s="28">
        <f>SUM(C2923:D2923)</f>
        <v>1397</v>
      </c>
      <c r="F2923" s="28">
        <v>0</v>
      </c>
      <c r="G2923" s="28">
        <v>0</v>
      </c>
      <c r="H2923" s="28">
        <v>0</v>
      </c>
      <c r="I2923" s="29">
        <f>SUM(F2923:H2923)</f>
        <v>0</v>
      </c>
      <c r="J2923" s="29">
        <v>81721</v>
      </c>
      <c r="K2923" s="29">
        <v>83002</v>
      </c>
      <c r="L2923" s="29">
        <f>SUM(J2923:K2923)</f>
        <v>164723</v>
      </c>
      <c r="M2923" s="29">
        <f>I2923+L2923</f>
        <v>164723</v>
      </c>
      <c r="N2923" s="29">
        <v>5678</v>
      </c>
      <c r="O2923" s="29">
        <v>0</v>
      </c>
      <c r="P2923" s="30">
        <f>SUM(N2923:O2923)</f>
        <v>5678</v>
      </c>
    </row>
    <row r="2924" spans="1:16" ht="19.5" customHeight="1" x14ac:dyDescent="0.2">
      <c r="B2924" s="27" t="s">
        <v>46</v>
      </c>
      <c r="C2924" s="28">
        <v>0</v>
      </c>
      <c r="D2924" s="28">
        <v>964</v>
      </c>
      <c r="E2924" s="28">
        <f t="shared" ref="E2924:E2934" si="1717">SUM(C2924:D2924)</f>
        <v>964</v>
      </c>
      <c r="F2924" s="28">
        <v>0</v>
      </c>
      <c r="G2924" s="28">
        <v>0</v>
      </c>
      <c r="H2924" s="28">
        <v>0</v>
      </c>
      <c r="I2924" s="29">
        <f t="shared" ref="I2924:I2934" si="1718">SUM(F2924:H2924)</f>
        <v>0</v>
      </c>
      <c r="J2924" s="29">
        <v>43672</v>
      </c>
      <c r="K2924" s="29">
        <v>44181</v>
      </c>
      <c r="L2924" s="29">
        <f t="shared" ref="L2924:L2934" si="1719">SUM(J2924:K2924)</f>
        <v>87853</v>
      </c>
      <c r="M2924" s="29">
        <f t="shared" ref="M2924:M2933" si="1720">I2924+L2924</f>
        <v>87853</v>
      </c>
      <c r="N2924" s="29">
        <v>3427</v>
      </c>
      <c r="O2924" s="31">
        <v>0</v>
      </c>
      <c r="P2924" s="30">
        <f t="shared" ref="P2924:P2934" si="1721">SUM(N2924:O2924)</f>
        <v>3427</v>
      </c>
    </row>
    <row r="2925" spans="1:16" ht="19.5" customHeight="1" x14ac:dyDescent="0.2">
      <c r="B2925" s="27" t="s">
        <v>8</v>
      </c>
      <c r="C2925" s="28">
        <v>0</v>
      </c>
      <c r="D2925" s="28">
        <v>1329</v>
      </c>
      <c r="E2925" s="28">
        <f t="shared" si="1717"/>
        <v>1329</v>
      </c>
      <c r="F2925" s="28">
        <v>0</v>
      </c>
      <c r="G2925" s="28">
        <v>0</v>
      </c>
      <c r="H2925" s="28">
        <v>0</v>
      </c>
      <c r="I2925" s="29">
        <f t="shared" si="1718"/>
        <v>0</v>
      </c>
      <c r="J2925" s="29">
        <v>85811</v>
      </c>
      <c r="K2925" s="29">
        <v>86981</v>
      </c>
      <c r="L2925" s="29">
        <f t="shared" si="1719"/>
        <v>172792</v>
      </c>
      <c r="M2925" s="29">
        <f t="shared" si="1720"/>
        <v>172792</v>
      </c>
      <c r="N2925" s="29">
        <v>5549</v>
      </c>
      <c r="O2925" s="29">
        <v>0</v>
      </c>
      <c r="P2925" s="30">
        <f t="shared" si="1721"/>
        <v>5549</v>
      </c>
    </row>
    <row r="2926" spans="1:16" ht="19.5" customHeight="1" x14ac:dyDescent="0.2">
      <c r="B2926" s="27" t="s">
        <v>50</v>
      </c>
      <c r="C2926" s="28">
        <v>0</v>
      </c>
      <c r="D2926" s="28">
        <v>1287</v>
      </c>
      <c r="E2926" s="28">
        <f t="shared" si="1717"/>
        <v>1287</v>
      </c>
      <c r="F2926" s="28">
        <v>0</v>
      </c>
      <c r="G2926" s="28">
        <v>0</v>
      </c>
      <c r="H2926" s="28">
        <v>0</v>
      </c>
      <c r="I2926" s="29">
        <f t="shared" si="1718"/>
        <v>0</v>
      </c>
      <c r="J2926" s="28">
        <v>87680</v>
      </c>
      <c r="K2926" s="28">
        <v>85948</v>
      </c>
      <c r="L2926" s="29">
        <f t="shared" si="1719"/>
        <v>173628</v>
      </c>
      <c r="M2926" s="29">
        <f t="shared" si="1720"/>
        <v>173628</v>
      </c>
      <c r="N2926" s="28">
        <v>5103</v>
      </c>
      <c r="O2926" s="28">
        <v>0</v>
      </c>
      <c r="P2926" s="30">
        <f t="shared" si="1721"/>
        <v>5103</v>
      </c>
    </row>
    <row r="2927" spans="1:16" ht="19.5" customHeight="1" x14ac:dyDescent="0.2">
      <c r="B2927" s="27" t="s">
        <v>51</v>
      </c>
      <c r="C2927" s="28">
        <v>0</v>
      </c>
      <c r="D2927" s="28">
        <v>1334</v>
      </c>
      <c r="E2927" s="28">
        <f t="shared" si="1717"/>
        <v>1334</v>
      </c>
      <c r="F2927" s="28">
        <v>0</v>
      </c>
      <c r="G2927" s="28">
        <v>0</v>
      </c>
      <c r="H2927" s="28">
        <v>0</v>
      </c>
      <c r="I2927" s="29">
        <f t="shared" si="1718"/>
        <v>0</v>
      </c>
      <c r="J2927" s="28">
        <v>102955</v>
      </c>
      <c r="K2927" s="28">
        <v>103857</v>
      </c>
      <c r="L2927" s="29">
        <f t="shared" si="1719"/>
        <v>206812</v>
      </c>
      <c r="M2927" s="29">
        <f t="shared" si="1720"/>
        <v>206812</v>
      </c>
      <c r="N2927" s="28">
        <v>5930</v>
      </c>
      <c r="O2927" s="28">
        <v>0</v>
      </c>
      <c r="P2927" s="30">
        <f t="shared" si="1721"/>
        <v>5930</v>
      </c>
    </row>
    <row r="2928" spans="1:16" ht="19.5" customHeight="1" x14ac:dyDescent="0.2">
      <c r="B2928" s="27" t="s">
        <v>53</v>
      </c>
      <c r="C2928" s="28">
        <v>0</v>
      </c>
      <c r="D2928" s="28">
        <v>1335</v>
      </c>
      <c r="E2928" s="28">
        <f t="shared" si="1717"/>
        <v>1335</v>
      </c>
      <c r="F2928" s="28">
        <v>0</v>
      </c>
      <c r="G2928" s="28">
        <v>0</v>
      </c>
      <c r="H2928" s="28">
        <v>0</v>
      </c>
      <c r="I2928" s="29">
        <f t="shared" si="1718"/>
        <v>0</v>
      </c>
      <c r="J2928" s="28">
        <v>108526</v>
      </c>
      <c r="K2928" s="28">
        <v>107171</v>
      </c>
      <c r="L2928" s="29">
        <f t="shared" si="1719"/>
        <v>215697</v>
      </c>
      <c r="M2928" s="29">
        <f t="shared" si="1720"/>
        <v>215697</v>
      </c>
      <c r="N2928" s="28">
        <v>5925</v>
      </c>
      <c r="O2928" s="28">
        <v>0</v>
      </c>
      <c r="P2928" s="30">
        <f t="shared" si="1721"/>
        <v>5925</v>
      </c>
    </row>
    <row r="2929" spans="1:16" ht="19.5" customHeight="1" x14ac:dyDescent="0.2">
      <c r="B2929" s="27" t="s">
        <v>58</v>
      </c>
      <c r="C2929" s="28">
        <v>0</v>
      </c>
      <c r="D2929" s="28">
        <v>1538</v>
      </c>
      <c r="E2929" s="28">
        <f t="shared" si="1717"/>
        <v>1538</v>
      </c>
      <c r="F2929" s="28">
        <v>0</v>
      </c>
      <c r="G2929" s="28">
        <v>0</v>
      </c>
      <c r="H2929" s="28">
        <v>0</v>
      </c>
      <c r="I2929" s="29">
        <f t="shared" si="1718"/>
        <v>0</v>
      </c>
      <c r="J2929" s="28">
        <v>132662</v>
      </c>
      <c r="K2929" s="28">
        <v>132359</v>
      </c>
      <c r="L2929" s="29">
        <f t="shared" si="1719"/>
        <v>265021</v>
      </c>
      <c r="M2929" s="29">
        <f t="shared" si="1720"/>
        <v>265021</v>
      </c>
      <c r="N2929" s="28">
        <v>6485</v>
      </c>
      <c r="O2929" s="28">
        <v>0</v>
      </c>
      <c r="P2929" s="30">
        <f t="shared" si="1721"/>
        <v>6485</v>
      </c>
    </row>
    <row r="2930" spans="1:16" ht="19.5" customHeight="1" x14ac:dyDescent="0.2">
      <c r="B2930" s="27" t="s">
        <v>4</v>
      </c>
      <c r="C2930" s="28">
        <v>0</v>
      </c>
      <c r="D2930" s="28">
        <v>1553</v>
      </c>
      <c r="E2930" s="28">
        <f t="shared" si="1717"/>
        <v>1553</v>
      </c>
      <c r="F2930" s="28">
        <v>0</v>
      </c>
      <c r="G2930" s="28">
        <v>0</v>
      </c>
      <c r="H2930" s="28">
        <v>0</v>
      </c>
      <c r="I2930" s="29">
        <f t="shared" si="1718"/>
        <v>0</v>
      </c>
      <c r="J2930" s="28">
        <v>148440</v>
      </c>
      <c r="K2930" s="28">
        <v>150819</v>
      </c>
      <c r="L2930" s="29">
        <f t="shared" si="1719"/>
        <v>299259</v>
      </c>
      <c r="M2930" s="29">
        <f t="shared" si="1720"/>
        <v>299259</v>
      </c>
      <c r="N2930" s="28">
        <v>6514</v>
      </c>
      <c r="O2930" s="28">
        <v>0</v>
      </c>
      <c r="P2930" s="30">
        <f t="shared" si="1721"/>
        <v>6514</v>
      </c>
    </row>
    <row r="2931" spans="1:16" ht="19.5" customHeight="1" x14ac:dyDescent="0.2">
      <c r="B2931" s="27" t="s">
        <v>59</v>
      </c>
      <c r="C2931" s="28">
        <v>0</v>
      </c>
      <c r="D2931" s="28">
        <v>1386</v>
      </c>
      <c r="E2931" s="28">
        <f t="shared" si="1717"/>
        <v>1386</v>
      </c>
      <c r="F2931" s="28">
        <v>0</v>
      </c>
      <c r="G2931" s="28">
        <v>0</v>
      </c>
      <c r="H2931" s="28">
        <v>0</v>
      </c>
      <c r="I2931" s="29">
        <f t="shared" si="1718"/>
        <v>0</v>
      </c>
      <c r="J2931" s="28">
        <v>128633</v>
      </c>
      <c r="K2931" s="28">
        <v>127908</v>
      </c>
      <c r="L2931" s="29">
        <f t="shared" si="1719"/>
        <v>256541</v>
      </c>
      <c r="M2931" s="29">
        <f t="shared" si="1720"/>
        <v>256541</v>
      </c>
      <c r="N2931" s="28">
        <v>5972</v>
      </c>
      <c r="O2931" s="28">
        <v>0</v>
      </c>
      <c r="P2931" s="30">
        <f t="shared" si="1721"/>
        <v>5972</v>
      </c>
    </row>
    <row r="2932" spans="1:16" ht="19.5" customHeight="1" x14ac:dyDescent="0.2">
      <c r="B2932" s="27" t="s">
        <v>25</v>
      </c>
      <c r="C2932" s="28">
        <v>0</v>
      </c>
      <c r="D2932" s="28">
        <v>1554</v>
      </c>
      <c r="E2932" s="28">
        <f t="shared" si="1717"/>
        <v>1554</v>
      </c>
      <c r="F2932" s="28">
        <v>0</v>
      </c>
      <c r="G2932" s="28">
        <v>0</v>
      </c>
      <c r="H2932" s="28">
        <v>0</v>
      </c>
      <c r="I2932" s="29">
        <f t="shared" si="1718"/>
        <v>0</v>
      </c>
      <c r="J2932" s="28">
        <v>146498</v>
      </c>
      <c r="K2932" s="28">
        <v>147114</v>
      </c>
      <c r="L2932" s="29">
        <f t="shared" si="1719"/>
        <v>293612</v>
      </c>
      <c r="M2932" s="29">
        <f t="shared" si="1720"/>
        <v>293612</v>
      </c>
      <c r="N2932" s="28">
        <v>6463</v>
      </c>
      <c r="O2932" s="28">
        <v>0</v>
      </c>
      <c r="P2932" s="30">
        <f t="shared" si="1721"/>
        <v>6463</v>
      </c>
    </row>
    <row r="2933" spans="1:16" ht="19.5" customHeight="1" x14ac:dyDescent="0.2">
      <c r="B2933" s="27" t="s">
        <v>19</v>
      </c>
      <c r="C2933" s="28">
        <v>1</v>
      </c>
      <c r="D2933" s="28">
        <v>1428</v>
      </c>
      <c r="E2933" s="28">
        <f t="shared" si="1717"/>
        <v>1429</v>
      </c>
      <c r="F2933" s="28">
        <v>3</v>
      </c>
      <c r="G2933" s="28">
        <v>6</v>
      </c>
      <c r="H2933" s="28">
        <v>0</v>
      </c>
      <c r="I2933" s="29">
        <f t="shared" si="1718"/>
        <v>9</v>
      </c>
      <c r="J2933" s="28">
        <v>143316</v>
      </c>
      <c r="K2933" s="28">
        <v>143191</v>
      </c>
      <c r="L2933" s="29">
        <f t="shared" si="1719"/>
        <v>286507</v>
      </c>
      <c r="M2933" s="29">
        <f t="shared" si="1720"/>
        <v>286516</v>
      </c>
      <c r="N2933" s="28">
        <v>6050</v>
      </c>
      <c r="O2933" s="28">
        <v>0</v>
      </c>
      <c r="P2933" s="30">
        <f t="shared" si="1721"/>
        <v>6050</v>
      </c>
    </row>
    <row r="2934" spans="1:16" ht="19.5" customHeight="1" x14ac:dyDescent="0.2">
      <c r="B2934" s="27" t="s">
        <v>66</v>
      </c>
      <c r="C2934" s="28">
        <v>0</v>
      </c>
      <c r="D2934" s="28">
        <v>1529</v>
      </c>
      <c r="E2934" s="28">
        <f t="shared" si="1717"/>
        <v>1529</v>
      </c>
      <c r="F2934" s="28">
        <v>0</v>
      </c>
      <c r="G2934" s="28">
        <v>0</v>
      </c>
      <c r="H2934" s="28">
        <v>0</v>
      </c>
      <c r="I2934" s="29">
        <f t="shared" si="1718"/>
        <v>0</v>
      </c>
      <c r="J2934" s="28">
        <v>140276</v>
      </c>
      <c r="K2934" s="28">
        <v>138719</v>
      </c>
      <c r="L2934" s="29">
        <f t="shared" si="1719"/>
        <v>278995</v>
      </c>
      <c r="M2934" s="29">
        <f>I2934+L2934</f>
        <v>278995</v>
      </c>
      <c r="N2934" s="28">
        <v>6458</v>
      </c>
      <c r="O2934" s="28">
        <v>0</v>
      </c>
      <c r="P2934" s="30">
        <f t="shared" si="1721"/>
        <v>6458</v>
      </c>
    </row>
    <row r="2935" spans="1:16" ht="19.5" customHeight="1" x14ac:dyDescent="0.2">
      <c r="B2935" s="32"/>
      <c r="C2935" s="28"/>
      <c r="D2935" s="28"/>
      <c r="E2935" s="28"/>
      <c r="F2935" s="28"/>
      <c r="G2935" s="28"/>
      <c r="H2935" s="28"/>
      <c r="I2935" s="28"/>
      <c r="J2935" s="28"/>
      <c r="K2935" s="28"/>
      <c r="L2935" s="28"/>
      <c r="M2935" s="28"/>
      <c r="N2935" s="28"/>
      <c r="O2935" s="25"/>
      <c r="P2935" s="30"/>
    </row>
    <row r="2936" spans="1:16" ht="19.5" customHeight="1" x14ac:dyDescent="0.2">
      <c r="A2936" s="4" t="s">
        <v>973</v>
      </c>
      <c r="B2936" s="32" t="s">
        <v>72</v>
      </c>
      <c r="C2936" s="28">
        <f>SUM(C2923:C2934)</f>
        <v>1</v>
      </c>
      <c r="D2936" s="28">
        <f t="shared" ref="D2936:P2936" si="1722">SUM(D2923:D2934)</f>
        <v>16634</v>
      </c>
      <c r="E2936" s="28">
        <f>SUM(E2923:E2934)</f>
        <v>16635</v>
      </c>
      <c r="F2936" s="28">
        <f t="shared" si="1722"/>
        <v>3</v>
      </c>
      <c r="G2936" s="28">
        <f t="shared" si="1722"/>
        <v>6</v>
      </c>
      <c r="H2936" s="28">
        <f t="shared" si="1722"/>
        <v>0</v>
      </c>
      <c r="I2936" s="28">
        <f t="shared" si="1722"/>
        <v>9</v>
      </c>
      <c r="J2936" s="28">
        <f t="shared" si="1722"/>
        <v>1350190</v>
      </c>
      <c r="K2936" s="28">
        <f t="shared" si="1722"/>
        <v>1351250</v>
      </c>
      <c r="L2936" s="28">
        <f t="shared" si="1722"/>
        <v>2701440</v>
      </c>
      <c r="M2936" s="28">
        <f t="shared" si="1722"/>
        <v>2701449</v>
      </c>
      <c r="N2936" s="28">
        <f t="shared" si="1722"/>
        <v>69554</v>
      </c>
      <c r="O2936" s="28">
        <f t="shared" si="1722"/>
        <v>0</v>
      </c>
      <c r="P2936" s="28">
        <f t="shared" si="1722"/>
        <v>69554</v>
      </c>
    </row>
    <row r="2937" spans="1:16" ht="7" customHeight="1" x14ac:dyDescent="0.2">
      <c r="B2937" s="32"/>
      <c r="C2937" s="28"/>
      <c r="D2937" s="28"/>
      <c r="E2937" s="28"/>
      <c r="F2937" s="28"/>
      <c r="G2937" s="28"/>
      <c r="H2937" s="28"/>
      <c r="I2937" s="28"/>
      <c r="J2937" s="28"/>
      <c r="K2937" s="28"/>
      <c r="L2937" s="28"/>
      <c r="M2937" s="28"/>
      <c r="N2937" s="28"/>
      <c r="O2937" s="28"/>
      <c r="P2937" s="30"/>
    </row>
    <row r="2938" spans="1:16" ht="19.5" customHeight="1" x14ac:dyDescent="0.2">
      <c r="B2938" s="33" t="s">
        <v>40</v>
      </c>
      <c r="C2938" s="34">
        <v>0</v>
      </c>
      <c r="D2938" s="34">
        <v>1406</v>
      </c>
      <c r="E2938" s="35">
        <f t="shared" ref="E2938:E2940" si="1723">SUM(C2938:D2938)</f>
        <v>1406</v>
      </c>
      <c r="F2938" s="34">
        <v>0</v>
      </c>
      <c r="G2938" s="34">
        <v>0</v>
      </c>
      <c r="H2938" s="34">
        <v>0</v>
      </c>
      <c r="I2938" s="36">
        <f t="shared" ref="I2938:I2940" si="1724">SUM(F2938:H2938)</f>
        <v>0</v>
      </c>
      <c r="J2938" s="37">
        <v>127231</v>
      </c>
      <c r="K2938" s="37">
        <v>126254</v>
      </c>
      <c r="L2938" s="37">
        <f>SUM(J2938:K2938)</f>
        <v>253485</v>
      </c>
      <c r="M2938" s="37">
        <f>I2938+L2938</f>
        <v>253485</v>
      </c>
      <c r="N2938" s="37">
        <v>6193</v>
      </c>
      <c r="O2938" s="37">
        <v>0</v>
      </c>
      <c r="P2938" s="38">
        <f>SUM(N2938:O2938)</f>
        <v>6193</v>
      </c>
    </row>
    <row r="2939" spans="1:16" ht="19.5" customHeight="1" x14ac:dyDescent="0.2">
      <c r="B2939" s="27" t="s">
        <v>46</v>
      </c>
      <c r="C2939" s="28">
        <v>0</v>
      </c>
      <c r="D2939" s="28">
        <v>1376</v>
      </c>
      <c r="E2939" s="28">
        <f t="shared" si="1723"/>
        <v>1376</v>
      </c>
      <c r="F2939" s="28">
        <v>0</v>
      </c>
      <c r="G2939" s="28">
        <v>0</v>
      </c>
      <c r="H2939" s="28">
        <v>0</v>
      </c>
      <c r="I2939" s="29">
        <f t="shared" si="1724"/>
        <v>0</v>
      </c>
      <c r="J2939" s="29">
        <v>132126</v>
      </c>
      <c r="K2939" s="29">
        <v>131058</v>
      </c>
      <c r="L2939" s="29">
        <f>SUM(J2939:K2939)</f>
        <v>263184</v>
      </c>
      <c r="M2939" s="29">
        <f>I2939+L2939</f>
        <v>263184</v>
      </c>
      <c r="N2939" s="29">
        <v>5889</v>
      </c>
      <c r="O2939" s="31">
        <v>0</v>
      </c>
      <c r="P2939" s="30">
        <f>SUM(N2939:O2939)</f>
        <v>5889</v>
      </c>
    </row>
    <row r="2940" spans="1:16" ht="19.5" customHeight="1" x14ac:dyDescent="0.2">
      <c r="B2940" s="27" t="s">
        <v>8</v>
      </c>
      <c r="C2940" s="28">
        <v>0</v>
      </c>
      <c r="D2940" s="28">
        <v>1506</v>
      </c>
      <c r="E2940" s="28">
        <f t="shared" si="1723"/>
        <v>1506</v>
      </c>
      <c r="F2940" s="28">
        <v>0</v>
      </c>
      <c r="G2940" s="28">
        <v>0</v>
      </c>
      <c r="H2940" s="28">
        <v>0</v>
      </c>
      <c r="I2940" s="29">
        <f t="shared" si="1724"/>
        <v>0</v>
      </c>
      <c r="J2940" s="29">
        <v>155989</v>
      </c>
      <c r="K2940" s="29">
        <v>160376</v>
      </c>
      <c r="L2940" s="29">
        <f>SUM(J2940:K2940)</f>
        <v>316365</v>
      </c>
      <c r="M2940" s="29">
        <f>I2940+L2940</f>
        <v>316365</v>
      </c>
      <c r="N2940" s="29">
        <v>6290</v>
      </c>
      <c r="O2940" s="31">
        <v>0</v>
      </c>
      <c r="P2940" s="30">
        <f>SUM(N2940:O2940)</f>
        <v>6290</v>
      </c>
    </row>
    <row r="2941" spans="1:16" ht="19.5" customHeight="1" x14ac:dyDescent="0.2">
      <c r="B2941" s="32"/>
      <c r="C2941" s="28"/>
      <c r="D2941" s="28"/>
      <c r="E2941" s="28"/>
      <c r="F2941" s="28"/>
      <c r="G2941" s="28"/>
      <c r="H2941" s="28"/>
      <c r="I2941" s="28"/>
      <c r="J2941" s="28"/>
      <c r="K2941" s="28"/>
      <c r="L2941" s="28"/>
      <c r="M2941" s="28"/>
      <c r="N2941" s="28"/>
      <c r="O2941" s="28"/>
      <c r="P2941" s="30"/>
    </row>
    <row r="2942" spans="1:16" ht="19.5" customHeight="1" x14ac:dyDescent="0.2">
      <c r="A2942" s="4" t="s">
        <v>974</v>
      </c>
      <c r="B2942" s="32" t="s">
        <v>74</v>
      </c>
      <c r="C2942" s="28">
        <f>SUM(C2926:C2934,C2938:C2940)</f>
        <v>1</v>
      </c>
      <c r="D2942" s="28">
        <f t="shared" ref="D2942:P2942" si="1725">SUM(D2926:D2934,D2938:D2940)</f>
        <v>17232</v>
      </c>
      <c r="E2942" s="28">
        <f t="shared" si="1725"/>
        <v>17233</v>
      </c>
      <c r="F2942" s="28">
        <f t="shared" si="1725"/>
        <v>3</v>
      </c>
      <c r="G2942" s="28">
        <f t="shared" si="1725"/>
        <v>6</v>
      </c>
      <c r="H2942" s="28">
        <f t="shared" si="1725"/>
        <v>0</v>
      </c>
      <c r="I2942" s="28">
        <f t="shared" si="1725"/>
        <v>9</v>
      </c>
      <c r="J2942" s="28">
        <f t="shared" si="1725"/>
        <v>1554332</v>
      </c>
      <c r="K2942" s="28">
        <f t="shared" si="1725"/>
        <v>1554774</v>
      </c>
      <c r="L2942" s="28">
        <f t="shared" si="1725"/>
        <v>3109106</v>
      </c>
      <c r="M2942" s="28">
        <f t="shared" si="1725"/>
        <v>3109115</v>
      </c>
      <c r="N2942" s="28">
        <f t="shared" si="1725"/>
        <v>73272</v>
      </c>
      <c r="O2942" s="28">
        <f t="shared" si="1725"/>
        <v>0</v>
      </c>
      <c r="P2942" s="28">
        <f t="shared" si="1725"/>
        <v>73272</v>
      </c>
    </row>
    <row r="2943" spans="1:16" ht="7" customHeight="1" x14ac:dyDescent="0.2">
      <c r="B2943" s="39"/>
      <c r="C2943" s="40"/>
      <c r="D2943" s="40"/>
      <c r="E2943" s="40"/>
      <c r="F2943" s="40"/>
      <c r="G2943" s="40"/>
      <c r="H2943" s="40"/>
      <c r="I2943" s="40"/>
      <c r="J2943" s="40"/>
      <c r="K2943" s="40"/>
      <c r="L2943" s="40"/>
      <c r="M2943" s="40"/>
      <c r="N2943" s="40"/>
      <c r="O2943" s="41"/>
      <c r="P2943" s="42"/>
    </row>
    <row r="2944" spans="1:16" ht="19.5" customHeight="1" x14ac:dyDescent="0.2">
      <c r="B2944" s="43"/>
      <c r="C2944" s="43"/>
      <c r="D2944" s="43"/>
      <c r="E2944" s="43"/>
      <c r="F2944" s="43"/>
      <c r="G2944" s="43"/>
      <c r="H2944" s="43"/>
      <c r="I2944" s="43"/>
      <c r="J2944" s="43"/>
      <c r="K2944" s="43"/>
      <c r="L2944" s="43"/>
      <c r="M2944" s="43"/>
      <c r="N2944" s="43"/>
      <c r="O2944" s="44"/>
      <c r="P2944" s="44"/>
    </row>
    <row r="2945" spans="2:16" ht="19.5" customHeight="1" x14ac:dyDescent="0.2">
      <c r="B2945" s="43"/>
      <c r="C2945" s="43"/>
      <c r="D2945" s="43"/>
      <c r="E2945" s="43"/>
      <c r="F2945" s="43"/>
      <c r="G2945" s="43"/>
      <c r="H2945" s="43"/>
      <c r="I2945" s="43"/>
      <c r="J2945" s="43"/>
      <c r="K2945" s="43"/>
      <c r="L2945" s="43"/>
      <c r="M2945" s="43"/>
      <c r="N2945" s="43"/>
      <c r="O2945" s="44"/>
      <c r="P2945" s="44"/>
    </row>
    <row r="2946" spans="2:16" ht="19.5" customHeight="1" x14ac:dyDescent="0.2">
      <c r="B2946" s="10" t="s">
        <v>11</v>
      </c>
      <c r="C2946" s="11"/>
      <c r="D2946" s="12"/>
      <c r="E2946" s="12"/>
      <c r="F2946" s="12" t="s">
        <v>85</v>
      </c>
      <c r="G2946" s="12"/>
      <c r="H2946" s="12"/>
      <c r="I2946" s="12"/>
      <c r="J2946" s="11"/>
      <c r="K2946" s="12"/>
      <c r="L2946" s="12"/>
      <c r="M2946" s="12" t="s">
        <v>77</v>
      </c>
      <c r="N2946" s="12"/>
      <c r="O2946" s="45"/>
      <c r="P2946" s="46"/>
    </row>
    <row r="2947" spans="2:16" ht="19.5" customHeight="1" x14ac:dyDescent="0.2">
      <c r="B2947" s="47"/>
      <c r="C2947" s="14"/>
      <c r="D2947" s="16" t="s">
        <v>31</v>
      </c>
      <c r="E2947" s="16"/>
      <c r="F2947" s="14"/>
      <c r="G2947" s="16" t="s">
        <v>26</v>
      </c>
      <c r="H2947" s="16"/>
      <c r="I2947" s="14" t="s">
        <v>69</v>
      </c>
      <c r="J2947" s="14"/>
      <c r="K2947" s="16" t="s">
        <v>31</v>
      </c>
      <c r="L2947" s="16"/>
      <c r="M2947" s="14"/>
      <c r="N2947" s="16" t="s">
        <v>26</v>
      </c>
      <c r="O2947" s="48"/>
      <c r="P2947" s="49" t="s">
        <v>14</v>
      </c>
    </row>
    <row r="2948" spans="2:16" ht="19.5" customHeight="1" x14ac:dyDescent="0.2">
      <c r="B2948" s="50" t="s">
        <v>35</v>
      </c>
      <c r="C2948" s="14" t="s">
        <v>76</v>
      </c>
      <c r="D2948" s="14" t="s">
        <v>60</v>
      </c>
      <c r="E2948" s="14" t="s">
        <v>38</v>
      </c>
      <c r="F2948" s="14" t="s">
        <v>76</v>
      </c>
      <c r="G2948" s="14" t="s">
        <v>60</v>
      </c>
      <c r="H2948" s="14" t="s">
        <v>38</v>
      </c>
      <c r="I2948" s="17"/>
      <c r="J2948" s="14" t="s">
        <v>76</v>
      </c>
      <c r="K2948" s="14" t="s">
        <v>60</v>
      </c>
      <c r="L2948" s="14" t="s">
        <v>38</v>
      </c>
      <c r="M2948" s="14" t="s">
        <v>76</v>
      </c>
      <c r="N2948" s="14" t="s">
        <v>60</v>
      </c>
      <c r="O2948" s="51" t="s">
        <v>38</v>
      </c>
      <c r="P2948" s="52"/>
    </row>
    <row r="2949" spans="2:16" ht="7" customHeight="1" x14ac:dyDescent="0.2">
      <c r="B2949" s="53"/>
      <c r="C2949" s="14"/>
      <c r="D2949" s="14"/>
      <c r="E2949" s="14"/>
      <c r="F2949" s="14"/>
      <c r="G2949" s="14"/>
      <c r="H2949" s="14"/>
      <c r="I2949" s="14"/>
      <c r="J2949" s="14"/>
      <c r="K2949" s="14"/>
      <c r="L2949" s="14"/>
      <c r="M2949" s="14"/>
      <c r="N2949" s="14"/>
      <c r="O2949" s="51"/>
      <c r="P2949" s="49"/>
    </row>
    <row r="2950" spans="2:16" ht="19.5" customHeight="1" x14ac:dyDescent="0.2">
      <c r="B2950" s="27" t="s">
        <v>40</v>
      </c>
      <c r="C2950" s="28">
        <v>0</v>
      </c>
      <c r="D2950" s="28">
        <v>0</v>
      </c>
      <c r="E2950" s="28">
        <f>SUM(C2950:D2950)</f>
        <v>0</v>
      </c>
      <c r="F2950" s="28">
        <v>0</v>
      </c>
      <c r="G2950" s="28">
        <v>0</v>
      </c>
      <c r="H2950" s="28">
        <f>SUM(F2950:G2950)</f>
        <v>0</v>
      </c>
      <c r="I2950" s="28">
        <f>E2950+H2950</f>
        <v>0</v>
      </c>
      <c r="J2950" s="28">
        <v>0</v>
      </c>
      <c r="K2950" s="28">
        <v>0</v>
      </c>
      <c r="L2950" s="28">
        <f>SUM(J2950:K2950)</f>
        <v>0</v>
      </c>
      <c r="M2950" s="28">
        <v>0</v>
      </c>
      <c r="N2950" s="28">
        <v>0</v>
      </c>
      <c r="O2950" s="28">
        <f>SUM(M2950:N2950)</f>
        <v>0</v>
      </c>
      <c r="P2950" s="30">
        <f>L2950+O2950</f>
        <v>0</v>
      </c>
    </row>
    <row r="2951" spans="2:16" ht="19.5" customHeight="1" x14ac:dyDescent="0.2">
      <c r="B2951" s="27" t="s">
        <v>46</v>
      </c>
      <c r="C2951" s="28">
        <v>0</v>
      </c>
      <c r="D2951" s="28">
        <v>0</v>
      </c>
      <c r="E2951" s="28">
        <f t="shared" ref="E2951:E2961" si="1726">SUM(C2951:D2951)</f>
        <v>0</v>
      </c>
      <c r="F2951" s="28">
        <v>0</v>
      </c>
      <c r="G2951" s="28">
        <v>0</v>
      </c>
      <c r="H2951" s="28">
        <f t="shared" ref="H2951:H2961" si="1727">SUM(F2951:G2951)</f>
        <v>0</v>
      </c>
      <c r="I2951" s="28">
        <f>E2951+H2951</f>
        <v>0</v>
      </c>
      <c r="J2951" s="28">
        <v>0</v>
      </c>
      <c r="K2951" s="28">
        <v>0</v>
      </c>
      <c r="L2951" s="28">
        <f t="shared" ref="L2951:L2961" si="1728">SUM(J2951:K2951)</f>
        <v>0</v>
      </c>
      <c r="M2951" s="28">
        <v>0</v>
      </c>
      <c r="N2951" s="25">
        <v>0</v>
      </c>
      <c r="O2951" s="28">
        <f t="shared" ref="O2951:O2961" si="1729">SUM(M2951:N2951)</f>
        <v>0</v>
      </c>
      <c r="P2951" s="30">
        <f t="shared" ref="P2951:P2961" si="1730">L2951+O2951</f>
        <v>0</v>
      </c>
    </row>
    <row r="2952" spans="2:16" ht="19.5" customHeight="1" x14ac:dyDescent="0.2">
      <c r="B2952" s="27" t="s">
        <v>8</v>
      </c>
      <c r="C2952" s="28">
        <v>0</v>
      </c>
      <c r="D2952" s="28">
        <v>0</v>
      </c>
      <c r="E2952" s="28">
        <f t="shared" si="1726"/>
        <v>0</v>
      </c>
      <c r="F2952" s="28">
        <v>0</v>
      </c>
      <c r="G2952" s="28">
        <v>0</v>
      </c>
      <c r="H2952" s="28">
        <f t="shared" si="1727"/>
        <v>0</v>
      </c>
      <c r="I2952" s="28">
        <f>E2952+H2952</f>
        <v>0</v>
      </c>
      <c r="J2952" s="28">
        <v>0</v>
      </c>
      <c r="K2952" s="28">
        <v>0</v>
      </c>
      <c r="L2952" s="28">
        <f t="shared" si="1728"/>
        <v>0</v>
      </c>
      <c r="M2952" s="28">
        <v>0</v>
      </c>
      <c r="N2952" s="28">
        <v>0</v>
      </c>
      <c r="O2952" s="28">
        <f t="shared" si="1729"/>
        <v>0</v>
      </c>
      <c r="P2952" s="30">
        <f t="shared" si="1730"/>
        <v>0</v>
      </c>
    </row>
    <row r="2953" spans="2:16" ht="19.5" customHeight="1" x14ac:dyDescent="0.2">
      <c r="B2953" s="27" t="s">
        <v>50</v>
      </c>
      <c r="C2953" s="28">
        <v>0</v>
      </c>
      <c r="D2953" s="28">
        <v>0</v>
      </c>
      <c r="E2953" s="28">
        <f t="shared" si="1726"/>
        <v>0</v>
      </c>
      <c r="F2953" s="28">
        <v>0</v>
      </c>
      <c r="G2953" s="28">
        <v>0</v>
      </c>
      <c r="H2953" s="28">
        <f t="shared" si="1727"/>
        <v>0</v>
      </c>
      <c r="I2953" s="28">
        <f t="shared" ref="I2953:I2961" si="1731">E2953+H2953</f>
        <v>0</v>
      </c>
      <c r="J2953" s="28">
        <v>0</v>
      </c>
      <c r="K2953" s="28">
        <v>0</v>
      </c>
      <c r="L2953" s="28">
        <f t="shared" si="1728"/>
        <v>0</v>
      </c>
      <c r="M2953" s="28">
        <v>0</v>
      </c>
      <c r="N2953" s="28">
        <v>0</v>
      </c>
      <c r="O2953" s="28">
        <f t="shared" si="1729"/>
        <v>0</v>
      </c>
      <c r="P2953" s="30">
        <f t="shared" si="1730"/>
        <v>0</v>
      </c>
    </row>
    <row r="2954" spans="2:16" ht="19.5" customHeight="1" x14ac:dyDescent="0.2">
      <c r="B2954" s="27" t="s">
        <v>51</v>
      </c>
      <c r="C2954" s="28">
        <v>0</v>
      </c>
      <c r="D2954" s="28">
        <v>0</v>
      </c>
      <c r="E2954" s="28">
        <f t="shared" si="1726"/>
        <v>0</v>
      </c>
      <c r="F2954" s="28">
        <v>0</v>
      </c>
      <c r="G2954" s="28">
        <v>0</v>
      </c>
      <c r="H2954" s="28">
        <f t="shared" si="1727"/>
        <v>0</v>
      </c>
      <c r="I2954" s="28">
        <f t="shared" si="1731"/>
        <v>0</v>
      </c>
      <c r="J2954" s="28">
        <v>0</v>
      </c>
      <c r="K2954" s="28">
        <v>0</v>
      </c>
      <c r="L2954" s="28">
        <f t="shared" si="1728"/>
        <v>0</v>
      </c>
      <c r="M2954" s="28">
        <v>0</v>
      </c>
      <c r="N2954" s="28">
        <v>0</v>
      </c>
      <c r="O2954" s="28">
        <f t="shared" si="1729"/>
        <v>0</v>
      </c>
      <c r="P2954" s="30">
        <f t="shared" si="1730"/>
        <v>0</v>
      </c>
    </row>
    <row r="2955" spans="2:16" ht="19.5" customHeight="1" x14ac:dyDescent="0.2">
      <c r="B2955" s="27" t="s">
        <v>53</v>
      </c>
      <c r="C2955" s="28">
        <v>0</v>
      </c>
      <c r="D2955" s="28">
        <v>0</v>
      </c>
      <c r="E2955" s="28">
        <f t="shared" si="1726"/>
        <v>0</v>
      </c>
      <c r="F2955" s="28">
        <v>0</v>
      </c>
      <c r="G2955" s="28">
        <v>0</v>
      </c>
      <c r="H2955" s="28">
        <f t="shared" si="1727"/>
        <v>0</v>
      </c>
      <c r="I2955" s="28">
        <f t="shared" si="1731"/>
        <v>0</v>
      </c>
      <c r="J2955" s="28">
        <v>0</v>
      </c>
      <c r="K2955" s="28">
        <v>0</v>
      </c>
      <c r="L2955" s="28">
        <f t="shared" si="1728"/>
        <v>0</v>
      </c>
      <c r="M2955" s="28">
        <v>0</v>
      </c>
      <c r="N2955" s="28">
        <v>0</v>
      </c>
      <c r="O2955" s="28">
        <f t="shared" si="1729"/>
        <v>0</v>
      </c>
      <c r="P2955" s="30">
        <f t="shared" si="1730"/>
        <v>0</v>
      </c>
    </row>
    <row r="2956" spans="2:16" ht="19.5" customHeight="1" x14ac:dyDescent="0.2">
      <c r="B2956" s="27" t="s">
        <v>58</v>
      </c>
      <c r="C2956" s="28">
        <v>0</v>
      </c>
      <c r="D2956" s="28">
        <v>0</v>
      </c>
      <c r="E2956" s="28">
        <f t="shared" si="1726"/>
        <v>0</v>
      </c>
      <c r="F2956" s="28">
        <v>0</v>
      </c>
      <c r="G2956" s="28">
        <v>0</v>
      </c>
      <c r="H2956" s="28">
        <f t="shared" si="1727"/>
        <v>0</v>
      </c>
      <c r="I2956" s="28">
        <f t="shared" si="1731"/>
        <v>0</v>
      </c>
      <c r="J2956" s="28">
        <v>0</v>
      </c>
      <c r="K2956" s="28">
        <v>0</v>
      </c>
      <c r="L2956" s="28">
        <f t="shared" si="1728"/>
        <v>0</v>
      </c>
      <c r="M2956" s="28">
        <v>0</v>
      </c>
      <c r="N2956" s="28">
        <v>0</v>
      </c>
      <c r="O2956" s="28">
        <f t="shared" si="1729"/>
        <v>0</v>
      </c>
      <c r="P2956" s="30">
        <f t="shared" si="1730"/>
        <v>0</v>
      </c>
    </row>
    <row r="2957" spans="2:16" ht="19.5" customHeight="1" x14ac:dyDescent="0.2">
      <c r="B2957" s="27" t="s">
        <v>4</v>
      </c>
      <c r="C2957" s="28">
        <v>0</v>
      </c>
      <c r="D2957" s="28">
        <v>0</v>
      </c>
      <c r="E2957" s="28">
        <f t="shared" si="1726"/>
        <v>0</v>
      </c>
      <c r="F2957" s="28">
        <v>0</v>
      </c>
      <c r="G2957" s="28">
        <v>0</v>
      </c>
      <c r="H2957" s="28">
        <f t="shared" si="1727"/>
        <v>0</v>
      </c>
      <c r="I2957" s="28">
        <f t="shared" si="1731"/>
        <v>0</v>
      </c>
      <c r="J2957" s="28">
        <v>0</v>
      </c>
      <c r="K2957" s="28">
        <v>0</v>
      </c>
      <c r="L2957" s="28">
        <f t="shared" si="1728"/>
        <v>0</v>
      </c>
      <c r="M2957" s="28">
        <v>0</v>
      </c>
      <c r="N2957" s="28">
        <v>0</v>
      </c>
      <c r="O2957" s="28">
        <f t="shared" si="1729"/>
        <v>0</v>
      </c>
      <c r="P2957" s="30">
        <f t="shared" si="1730"/>
        <v>0</v>
      </c>
    </row>
    <row r="2958" spans="2:16" ht="19.5" customHeight="1" x14ac:dyDescent="0.2">
      <c r="B2958" s="27" t="s">
        <v>59</v>
      </c>
      <c r="C2958" s="28">
        <v>0</v>
      </c>
      <c r="D2958" s="28">
        <v>0</v>
      </c>
      <c r="E2958" s="28">
        <f t="shared" si="1726"/>
        <v>0</v>
      </c>
      <c r="F2958" s="28">
        <v>0</v>
      </c>
      <c r="G2958" s="28">
        <v>0</v>
      </c>
      <c r="H2958" s="28">
        <f t="shared" si="1727"/>
        <v>0</v>
      </c>
      <c r="I2958" s="28">
        <f t="shared" si="1731"/>
        <v>0</v>
      </c>
      <c r="J2958" s="28">
        <v>0</v>
      </c>
      <c r="K2958" s="28">
        <v>0</v>
      </c>
      <c r="L2958" s="28">
        <f t="shared" si="1728"/>
        <v>0</v>
      </c>
      <c r="M2958" s="28">
        <v>0</v>
      </c>
      <c r="N2958" s="28">
        <v>0</v>
      </c>
      <c r="O2958" s="28">
        <f t="shared" si="1729"/>
        <v>0</v>
      </c>
      <c r="P2958" s="30">
        <f t="shared" si="1730"/>
        <v>0</v>
      </c>
    </row>
    <row r="2959" spans="2:16" ht="19.5" customHeight="1" x14ac:dyDescent="0.2">
      <c r="B2959" s="27" t="s">
        <v>25</v>
      </c>
      <c r="C2959" s="28">
        <v>0</v>
      </c>
      <c r="D2959" s="28">
        <v>0</v>
      </c>
      <c r="E2959" s="28">
        <f t="shared" si="1726"/>
        <v>0</v>
      </c>
      <c r="F2959" s="28">
        <v>0</v>
      </c>
      <c r="G2959" s="28">
        <v>0</v>
      </c>
      <c r="H2959" s="28">
        <f t="shared" si="1727"/>
        <v>0</v>
      </c>
      <c r="I2959" s="28">
        <f t="shared" si="1731"/>
        <v>0</v>
      </c>
      <c r="J2959" s="28">
        <v>0</v>
      </c>
      <c r="K2959" s="28">
        <v>0</v>
      </c>
      <c r="L2959" s="28">
        <f t="shared" si="1728"/>
        <v>0</v>
      </c>
      <c r="M2959" s="28">
        <v>0</v>
      </c>
      <c r="N2959" s="28">
        <v>0</v>
      </c>
      <c r="O2959" s="28">
        <f t="shared" si="1729"/>
        <v>0</v>
      </c>
      <c r="P2959" s="30">
        <f t="shared" si="1730"/>
        <v>0</v>
      </c>
    </row>
    <row r="2960" spans="2:16" ht="19.5" customHeight="1" x14ac:dyDescent="0.2">
      <c r="B2960" s="27" t="s">
        <v>19</v>
      </c>
      <c r="C2960" s="28">
        <v>0</v>
      </c>
      <c r="D2960" s="28">
        <v>0</v>
      </c>
      <c r="E2960" s="28">
        <f t="shared" si="1726"/>
        <v>0</v>
      </c>
      <c r="F2960" s="28">
        <v>0</v>
      </c>
      <c r="G2960" s="28">
        <v>0</v>
      </c>
      <c r="H2960" s="28">
        <f t="shared" si="1727"/>
        <v>0</v>
      </c>
      <c r="I2960" s="28">
        <f t="shared" si="1731"/>
        <v>0</v>
      </c>
      <c r="J2960" s="28">
        <v>0</v>
      </c>
      <c r="K2960" s="28">
        <v>0</v>
      </c>
      <c r="L2960" s="28">
        <f t="shared" si="1728"/>
        <v>0</v>
      </c>
      <c r="M2960" s="28">
        <v>0</v>
      </c>
      <c r="N2960" s="28">
        <v>0</v>
      </c>
      <c r="O2960" s="28">
        <f t="shared" si="1729"/>
        <v>0</v>
      </c>
      <c r="P2960" s="30">
        <f t="shared" si="1730"/>
        <v>0</v>
      </c>
    </row>
    <row r="2961" spans="1:16" ht="19.5" customHeight="1" x14ac:dyDescent="0.2">
      <c r="B2961" s="27" t="s">
        <v>66</v>
      </c>
      <c r="C2961" s="28">
        <v>0</v>
      </c>
      <c r="D2961" s="28">
        <v>0</v>
      </c>
      <c r="E2961" s="28">
        <f t="shared" si="1726"/>
        <v>0</v>
      </c>
      <c r="F2961" s="28">
        <v>0</v>
      </c>
      <c r="G2961" s="28">
        <v>0</v>
      </c>
      <c r="H2961" s="28">
        <f t="shared" si="1727"/>
        <v>0</v>
      </c>
      <c r="I2961" s="28">
        <f t="shared" si="1731"/>
        <v>0</v>
      </c>
      <c r="J2961" s="28">
        <v>0</v>
      </c>
      <c r="K2961" s="28">
        <v>0</v>
      </c>
      <c r="L2961" s="28">
        <f t="shared" si="1728"/>
        <v>0</v>
      </c>
      <c r="M2961" s="28">
        <v>0</v>
      </c>
      <c r="N2961" s="28">
        <v>0</v>
      </c>
      <c r="O2961" s="28">
        <f t="shared" si="1729"/>
        <v>0</v>
      </c>
      <c r="P2961" s="30">
        <f t="shared" si="1730"/>
        <v>0</v>
      </c>
    </row>
    <row r="2962" spans="1:16" ht="19.5" customHeight="1" x14ac:dyDescent="0.2">
      <c r="B2962" s="32"/>
      <c r="C2962" s="28"/>
      <c r="D2962" s="28"/>
      <c r="E2962" s="28"/>
      <c r="F2962" s="28"/>
      <c r="G2962" s="28"/>
      <c r="H2962" s="28"/>
      <c r="I2962" s="28"/>
      <c r="J2962" s="28"/>
      <c r="K2962" s="28"/>
      <c r="L2962" s="28"/>
      <c r="M2962" s="28"/>
      <c r="N2962" s="28"/>
      <c r="O2962" s="28"/>
      <c r="P2962" s="30"/>
    </row>
    <row r="2963" spans="1:16" ht="19.5" customHeight="1" x14ac:dyDescent="0.2">
      <c r="A2963" s="4" t="s">
        <v>975</v>
      </c>
      <c r="B2963" s="32" t="s">
        <v>72</v>
      </c>
      <c r="C2963" s="28">
        <f>SUM(C2950:C2961)</f>
        <v>0</v>
      </c>
      <c r="D2963" s="28">
        <f t="shared" ref="D2963:P2963" si="1732">SUM(D2950:D2961)</f>
        <v>0</v>
      </c>
      <c r="E2963" s="28">
        <f>SUM(E2950:E2961)</f>
        <v>0</v>
      </c>
      <c r="F2963" s="28">
        <f t="shared" si="1732"/>
        <v>0</v>
      </c>
      <c r="G2963" s="28">
        <f t="shared" si="1732"/>
        <v>0</v>
      </c>
      <c r="H2963" s="28">
        <f t="shared" si="1732"/>
        <v>0</v>
      </c>
      <c r="I2963" s="28">
        <f t="shared" si="1732"/>
        <v>0</v>
      </c>
      <c r="J2963" s="28">
        <f t="shared" si="1732"/>
        <v>0</v>
      </c>
      <c r="K2963" s="28">
        <f t="shared" si="1732"/>
        <v>0</v>
      </c>
      <c r="L2963" s="28">
        <f t="shared" si="1732"/>
        <v>0</v>
      </c>
      <c r="M2963" s="28">
        <f t="shared" si="1732"/>
        <v>0</v>
      </c>
      <c r="N2963" s="28">
        <f t="shared" si="1732"/>
        <v>0</v>
      </c>
      <c r="O2963" s="28">
        <f t="shared" si="1732"/>
        <v>0</v>
      </c>
      <c r="P2963" s="28">
        <f t="shared" si="1732"/>
        <v>0</v>
      </c>
    </row>
    <row r="2964" spans="1:16" ht="7" customHeight="1" x14ac:dyDescent="0.2">
      <c r="B2964" s="32"/>
      <c r="C2964" s="28"/>
      <c r="D2964" s="28"/>
      <c r="E2964" s="28"/>
      <c r="F2964" s="28"/>
      <c r="G2964" s="28"/>
      <c r="H2964" s="28"/>
      <c r="I2964" s="28"/>
      <c r="J2964" s="28"/>
      <c r="K2964" s="28"/>
      <c r="L2964" s="28"/>
      <c r="M2964" s="28"/>
      <c r="N2964" s="28"/>
      <c r="O2964" s="28"/>
      <c r="P2964" s="30"/>
    </row>
    <row r="2965" spans="1:16" ht="19.5" customHeight="1" x14ac:dyDescent="0.2">
      <c r="B2965" s="33" t="s">
        <v>40</v>
      </c>
      <c r="C2965" s="34">
        <v>0</v>
      </c>
      <c r="D2965" s="34">
        <v>0</v>
      </c>
      <c r="E2965" s="34">
        <f t="shared" ref="E2965:E2967" si="1733">SUM(C2965:D2965)</f>
        <v>0</v>
      </c>
      <c r="F2965" s="34">
        <v>0</v>
      </c>
      <c r="G2965" s="34">
        <v>0</v>
      </c>
      <c r="H2965" s="34">
        <f t="shared" ref="H2965:H2967" si="1734">SUM(F2965:G2965)</f>
        <v>0</v>
      </c>
      <c r="I2965" s="34">
        <f t="shared" ref="I2965:I2967" si="1735">E2965+H2965</f>
        <v>0</v>
      </c>
      <c r="J2965" s="34">
        <v>0</v>
      </c>
      <c r="K2965" s="34">
        <v>0</v>
      </c>
      <c r="L2965" s="34">
        <f t="shared" ref="L2965:L2967" si="1736">SUM(J2965:K2965)</f>
        <v>0</v>
      </c>
      <c r="M2965" s="34">
        <v>0</v>
      </c>
      <c r="N2965" s="34">
        <v>0</v>
      </c>
      <c r="O2965" s="34">
        <f t="shared" ref="O2965:O2967" si="1737">SUM(M2965:N2965)</f>
        <v>0</v>
      </c>
      <c r="P2965" s="38">
        <f t="shared" ref="P2965:P2967" si="1738">L2965+O2965</f>
        <v>0</v>
      </c>
    </row>
    <row r="2966" spans="1:16" ht="19.5" customHeight="1" x14ac:dyDescent="0.2">
      <c r="B2966" s="27" t="s">
        <v>46</v>
      </c>
      <c r="C2966" s="28">
        <v>0</v>
      </c>
      <c r="D2966" s="28">
        <v>0</v>
      </c>
      <c r="E2966" s="28">
        <f t="shared" si="1733"/>
        <v>0</v>
      </c>
      <c r="F2966" s="28">
        <v>0</v>
      </c>
      <c r="G2966" s="28">
        <v>0</v>
      </c>
      <c r="H2966" s="28">
        <f t="shared" si="1734"/>
        <v>0</v>
      </c>
      <c r="I2966" s="28">
        <f t="shared" si="1735"/>
        <v>0</v>
      </c>
      <c r="J2966" s="28">
        <v>0</v>
      </c>
      <c r="K2966" s="28">
        <v>0</v>
      </c>
      <c r="L2966" s="28">
        <f t="shared" si="1736"/>
        <v>0</v>
      </c>
      <c r="M2966" s="28">
        <v>0</v>
      </c>
      <c r="N2966" s="25">
        <v>0</v>
      </c>
      <c r="O2966" s="28">
        <f t="shared" si="1737"/>
        <v>0</v>
      </c>
      <c r="P2966" s="30">
        <f t="shared" si="1738"/>
        <v>0</v>
      </c>
    </row>
    <row r="2967" spans="1:16" ht="19.5" customHeight="1" x14ac:dyDescent="0.2">
      <c r="B2967" s="27" t="s">
        <v>8</v>
      </c>
      <c r="C2967" s="28">
        <v>0</v>
      </c>
      <c r="D2967" s="28">
        <v>0</v>
      </c>
      <c r="E2967" s="28">
        <f t="shared" si="1733"/>
        <v>0</v>
      </c>
      <c r="F2967" s="28">
        <v>0</v>
      </c>
      <c r="G2967" s="28">
        <v>0</v>
      </c>
      <c r="H2967" s="28">
        <f t="shared" si="1734"/>
        <v>0</v>
      </c>
      <c r="I2967" s="28">
        <f t="shared" si="1735"/>
        <v>0</v>
      </c>
      <c r="J2967" s="28">
        <v>0</v>
      </c>
      <c r="K2967" s="28">
        <v>0</v>
      </c>
      <c r="L2967" s="28">
        <f t="shared" si="1736"/>
        <v>0</v>
      </c>
      <c r="M2967" s="28">
        <v>0</v>
      </c>
      <c r="N2967" s="28">
        <v>0</v>
      </c>
      <c r="O2967" s="28">
        <f t="shared" si="1737"/>
        <v>0</v>
      </c>
      <c r="P2967" s="30">
        <f t="shared" si="1738"/>
        <v>0</v>
      </c>
    </row>
    <row r="2968" spans="1:16" ht="19.5" customHeight="1" x14ac:dyDescent="0.2">
      <c r="B2968" s="32"/>
      <c r="C2968" s="28"/>
      <c r="D2968" s="28"/>
      <c r="E2968" s="28"/>
      <c r="F2968" s="28"/>
      <c r="G2968" s="28"/>
      <c r="H2968" s="28"/>
      <c r="I2968" s="28"/>
      <c r="J2968" s="28"/>
      <c r="K2968" s="28"/>
      <c r="L2968" s="28"/>
      <c r="M2968" s="28"/>
      <c r="N2968" s="28"/>
      <c r="O2968" s="28"/>
      <c r="P2968" s="30"/>
    </row>
    <row r="2969" spans="1:16" ht="19.5" customHeight="1" x14ac:dyDescent="0.2">
      <c r="A2969" s="4" t="s">
        <v>976</v>
      </c>
      <c r="B2969" s="32" t="s">
        <v>74</v>
      </c>
      <c r="C2969" s="28">
        <f>SUM(C2953:C2961,C2965:C2967)</f>
        <v>0</v>
      </c>
      <c r="D2969" s="28">
        <f t="shared" ref="D2969:P2969" si="1739">SUM(D2953:D2961,D2965:D2967)</f>
        <v>0</v>
      </c>
      <c r="E2969" s="28">
        <f t="shared" si="1739"/>
        <v>0</v>
      </c>
      <c r="F2969" s="28">
        <f t="shared" si="1739"/>
        <v>0</v>
      </c>
      <c r="G2969" s="28">
        <f t="shared" si="1739"/>
        <v>0</v>
      </c>
      <c r="H2969" s="28">
        <f t="shared" si="1739"/>
        <v>0</v>
      </c>
      <c r="I2969" s="28">
        <f t="shared" si="1739"/>
        <v>0</v>
      </c>
      <c r="J2969" s="28">
        <f t="shared" si="1739"/>
        <v>0</v>
      </c>
      <c r="K2969" s="28">
        <f t="shared" si="1739"/>
        <v>0</v>
      </c>
      <c r="L2969" s="28">
        <f t="shared" si="1739"/>
        <v>0</v>
      </c>
      <c r="M2969" s="28">
        <f t="shared" si="1739"/>
        <v>0</v>
      </c>
      <c r="N2969" s="28">
        <f t="shared" si="1739"/>
        <v>0</v>
      </c>
      <c r="O2969" s="28">
        <f t="shared" si="1739"/>
        <v>0</v>
      </c>
      <c r="P2969" s="28">
        <f t="shared" si="1739"/>
        <v>0</v>
      </c>
    </row>
    <row r="2970" spans="1:16" ht="7" customHeight="1" x14ac:dyDescent="0.2">
      <c r="B2970" s="39"/>
      <c r="C2970" s="40"/>
      <c r="D2970" s="40"/>
      <c r="E2970" s="40"/>
      <c r="F2970" s="40"/>
      <c r="G2970" s="40"/>
      <c r="H2970" s="40"/>
      <c r="I2970" s="40"/>
      <c r="J2970" s="40"/>
      <c r="K2970" s="40"/>
      <c r="L2970" s="40"/>
      <c r="M2970" s="40"/>
      <c r="N2970" s="40"/>
      <c r="O2970" s="40"/>
      <c r="P2970" s="54"/>
    </row>
    <row r="2971" spans="1:16" ht="19.5" customHeight="1" x14ac:dyDescent="0.2">
      <c r="B2971" s="86" t="s">
        <v>775</v>
      </c>
      <c r="C2971" s="86"/>
      <c r="D2971" s="86"/>
      <c r="E2971" s="86"/>
      <c r="F2971" s="86"/>
      <c r="G2971" s="86"/>
      <c r="H2971" s="86"/>
      <c r="I2971" s="86"/>
      <c r="J2971" s="86"/>
      <c r="K2971" s="86"/>
      <c r="L2971" s="86"/>
      <c r="M2971" s="86"/>
      <c r="N2971" s="86"/>
      <c r="O2971" s="86"/>
      <c r="P2971" s="86"/>
    </row>
    <row r="2972" spans="1:16" ht="19.5" customHeight="1" x14ac:dyDescent="0.2">
      <c r="B2972" s="60" t="s">
        <v>2</v>
      </c>
      <c r="C2972" s="60" t="s">
        <v>729</v>
      </c>
      <c r="D2972" s="61"/>
      <c r="E2972" s="61"/>
      <c r="F2972" s="61"/>
      <c r="G2972" s="61"/>
      <c r="H2972" s="61"/>
      <c r="I2972" s="61"/>
      <c r="J2972" s="61"/>
      <c r="K2972" s="61"/>
      <c r="L2972" s="61"/>
      <c r="M2972" s="61"/>
      <c r="N2972" s="61"/>
      <c r="O2972" s="61"/>
      <c r="P2972" s="61"/>
    </row>
    <row r="2973" spans="1:16" ht="19.5" customHeight="1" x14ac:dyDescent="0.2">
      <c r="B2973" s="10" t="s">
        <v>11</v>
      </c>
      <c r="C2973" s="11"/>
      <c r="D2973" s="12" t="s">
        <v>17</v>
      </c>
      <c r="E2973" s="12"/>
      <c r="F2973" s="82" t="s">
        <v>83</v>
      </c>
      <c r="G2973" s="83"/>
      <c r="H2973" s="83"/>
      <c r="I2973" s="83"/>
      <c r="J2973" s="83"/>
      <c r="K2973" s="83"/>
      <c r="L2973" s="83"/>
      <c r="M2973" s="84"/>
      <c r="N2973" s="82" t="s">
        <v>776</v>
      </c>
      <c r="O2973" s="83"/>
      <c r="P2973" s="85"/>
    </row>
    <row r="2974" spans="1:16" ht="19.5" customHeight="1" x14ac:dyDescent="0.2">
      <c r="B2974" s="13"/>
      <c r="C2974" s="14" t="s">
        <v>23</v>
      </c>
      <c r="D2974" s="14" t="s">
        <v>5</v>
      </c>
      <c r="E2974" s="14" t="s">
        <v>30</v>
      </c>
      <c r="F2974" s="14"/>
      <c r="G2974" s="15" t="s">
        <v>31</v>
      </c>
      <c r="H2974" s="15"/>
      <c r="I2974" s="16"/>
      <c r="J2974" s="14"/>
      <c r="K2974" s="16" t="s">
        <v>26</v>
      </c>
      <c r="L2974" s="16"/>
      <c r="M2974" s="14" t="s">
        <v>14</v>
      </c>
      <c r="N2974" s="17" t="s">
        <v>393</v>
      </c>
      <c r="O2974" s="18" t="s">
        <v>67</v>
      </c>
      <c r="P2974" s="19" t="s">
        <v>69</v>
      </c>
    </row>
    <row r="2975" spans="1:16" ht="19.5" customHeight="1" x14ac:dyDescent="0.2">
      <c r="B2975" s="13" t="s">
        <v>35</v>
      </c>
      <c r="C2975" s="17"/>
      <c r="D2975" s="17"/>
      <c r="E2975" s="17"/>
      <c r="F2975" s="14" t="s">
        <v>36</v>
      </c>
      <c r="G2975" s="14" t="s">
        <v>41</v>
      </c>
      <c r="H2975" s="14" t="s">
        <v>44</v>
      </c>
      <c r="I2975" s="14" t="s">
        <v>38</v>
      </c>
      <c r="J2975" s="14" t="s">
        <v>36</v>
      </c>
      <c r="K2975" s="14" t="s">
        <v>41</v>
      </c>
      <c r="L2975" s="14" t="s">
        <v>38</v>
      </c>
      <c r="M2975" s="17"/>
      <c r="N2975" s="20"/>
      <c r="O2975" s="21"/>
      <c r="P2975" s="22"/>
    </row>
    <row r="2976" spans="1:16" ht="7" customHeight="1" x14ac:dyDescent="0.2">
      <c r="B2976" s="23"/>
      <c r="C2976" s="14"/>
      <c r="D2976" s="14"/>
      <c r="E2976" s="14"/>
      <c r="F2976" s="14"/>
      <c r="G2976" s="14"/>
      <c r="H2976" s="14"/>
      <c r="I2976" s="14"/>
      <c r="J2976" s="14"/>
      <c r="K2976" s="14"/>
      <c r="L2976" s="14"/>
      <c r="M2976" s="14"/>
      <c r="N2976" s="24"/>
      <c r="O2976" s="25"/>
      <c r="P2976" s="26"/>
    </row>
    <row r="2977" spans="1:16" ht="19.5" customHeight="1" x14ac:dyDescent="0.2">
      <c r="B2977" s="27" t="s">
        <v>40</v>
      </c>
      <c r="C2977" s="28">
        <v>0</v>
      </c>
      <c r="D2977" s="28">
        <v>180</v>
      </c>
      <c r="E2977" s="28">
        <f>SUM(C2977:D2977)</f>
        <v>180</v>
      </c>
      <c r="F2977" s="28">
        <v>0</v>
      </c>
      <c r="G2977" s="28">
        <v>0</v>
      </c>
      <c r="H2977" s="28">
        <v>0</v>
      </c>
      <c r="I2977" s="29">
        <f>SUM(F2977:H2977)</f>
        <v>0</v>
      </c>
      <c r="J2977" s="29">
        <v>7109</v>
      </c>
      <c r="K2977" s="29">
        <v>5851</v>
      </c>
      <c r="L2977" s="29">
        <f>SUM(J2977:K2977)</f>
        <v>12960</v>
      </c>
      <c r="M2977" s="29">
        <f>I2977+L2977</f>
        <v>12960</v>
      </c>
      <c r="N2977" s="29">
        <v>227</v>
      </c>
      <c r="O2977" s="29">
        <v>0</v>
      </c>
      <c r="P2977" s="30">
        <f>SUM(N2977:O2977)</f>
        <v>227</v>
      </c>
    </row>
    <row r="2978" spans="1:16" ht="19.5" customHeight="1" x14ac:dyDescent="0.2">
      <c r="B2978" s="27" t="s">
        <v>46</v>
      </c>
      <c r="C2978" s="28">
        <v>0</v>
      </c>
      <c r="D2978" s="28">
        <v>156</v>
      </c>
      <c r="E2978" s="28">
        <f t="shared" ref="E2978:E2988" si="1740">SUM(C2978:D2978)</f>
        <v>156</v>
      </c>
      <c r="F2978" s="28">
        <v>0</v>
      </c>
      <c r="G2978" s="28">
        <v>0</v>
      </c>
      <c r="H2978" s="28">
        <v>0</v>
      </c>
      <c r="I2978" s="29">
        <f t="shared" ref="I2978:I2988" si="1741">SUM(F2978:H2978)</f>
        <v>0</v>
      </c>
      <c r="J2978" s="29">
        <v>3603</v>
      </c>
      <c r="K2978" s="29">
        <v>3910</v>
      </c>
      <c r="L2978" s="29">
        <f t="shared" ref="L2978:L2988" si="1742">SUM(J2978:K2978)</f>
        <v>7513</v>
      </c>
      <c r="M2978" s="29">
        <f t="shared" ref="M2978:M2987" si="1743">I2978+L2978</f>
        <v>7513</v>
      </c>
      <c r="N2978" s="29">
        <v>132</v>
      </c>
      <c r="O2978" s="31">
        <v>0</v>
      </c>
      <c r="P2978" s="30">
        <f t="shared" ref="P2978:P2988" si="1744">SUM(N2978:O2978)</f>
        <v>132</v>
      </c>
    </row>
    <row r="2979" spans="1:16" ht="19.5" customHeight="1" x14ac:dyDescent="0.2">
      <c r="B2979" s="27" t="s">
        <v>8</v>
      </c>
      <c r="C2979" s="28">
        <v>0</v>
      </c>
      <c r="D2979" s="28">
        <v>177</v>
      </c>
      <c r="E2979" s="28">
        <f t="shared" si="1740"/>
        <v>177</v>
      </c>
      <c r="F2979" s="28">
        <v>0</v>
      </c>
      <c r="G2979" s="28">
        <v>0</v>
      </c>
      <c r="H2979" s="28">
        <v>0</v>
      </c>
      <c r="I2979" s="29">
        <f t="shared" si="1741"/>
        <v>0</v>
      </c>
      <c r="J2979" s="29">
        <v>7633</v>
      </c>
      <c r="K2979" s="29">
        <v>8213</v>
      </c>
      <c r="L2979" s="29">
        <f t="shared" si="1742"/>
        <v>15846</v>
      </c>
      <c r="M2979" s="29">
        <f t="shared" si="1743"/>
        <v>15846</v>
      </c>
      <c r="N2979" s="29">
        <v>222</v>
      </c>
      <c r="O2979" s="29">
        <v>0</v>
      </c>
      <c r="P2979" s="30">
        <f t="shared" si="1744"/>
        <v>222</v>
      </c>
    </row>
    <row r="2980" spans="1:16" ht="19.5" customHeight="1" x14ac:dyDescent="0.2">
      <c r="B2980" s="27" t="s">
        <v>50</v>
      </c>
      <c r="C2980" s="28">
        <v>0</v>
      </c>
      <c r="D2980" s="28">
        <v>197</v>
      </c>
      <c r="E2980" s="28">
        <f t="shared" si="1740"/>
        <v>197</v>
      </c>
      <c r="F2980" s="28">
        <v>0</v>
      </c>
      <c r="G2980" s="28">
        <v>0</v>
      </c>
      <c r="H2980" s="28">
        <v>0</v>
      </c>
      <c r="I2980" s="29">
        <f t="shared" si="1741"/>
        <v>0</v>
      </c>
      <c r="J2980" s="28">
        <v>6789</v>
      </c>
      <c r="K2980" s="28">
        <v>7677</v>
      </c>
      <c r="L2980" s="29">
        <f t="shared" si="1742"/>
        <v>14466</v>
      </c>
      <c r="M2980" s="29">
        <f t="shared" si="1743"/>
        <v>14466</v>
      </c>
      <c r="N2980" s="28">
        <v>224</v>
      </c>
      <c r="O2980" s="28">
        <v>0</v>
      </c>
      <c r="P2980" s="30">
        <f t="shared" si="1744"/>
        <v>224</v>
      </c>
    </row>
    <row r="2981" spans="1:16" ht="19.5" customHeight="1" x14ac:dyDescent="0.2">
      <c r="B2981" s="27" t="s">
        <v>51</v>
      </c>
      <c r="C2981" s="28">
        <v>0</v>
      </c>
      <c r="D2981" s="28">
        <v>188</v>
      </c>
      <c r="E2981" s="28">
        <f t="shared" si="1740"/>
        <v>188</v>
      </c>
      <c r="F2981" s="28">
        <v>0</v>
      </c>
      <c r="G2981" s="28">
        <v>0</v>
      </c>
      <c r="H2981" s="28">
        <v>0</v>
      </c>
      <c r="I2981" s="29">
        <f t="shared" si="1741"/>
        <v>0</v>
      </c>
      <c r="J2981" s="28">
        <v>9414</v>
      </c>
      <c r="K2981" s="28">
        <v>8819</v>
      </c>
      <c r="L2981" s="29">
        <f t="shared" si="1742"/>
        <v>18233</v>
      </c>
      <c r="M2981" s="29">
        <f t="shared" si="1743"/>
        <v>18233</v>
      </c>
      <c r="N2981" s="28">
        <v>281</v>
      </c>
      <c r="O2981" s="28">
        <v>0</v>
      </c>
      <c r="P2981" s="30">
        <f t="shared" si="1744"/>
        <v>281</v>
      </c>
    </row>
    <row r="2982" spans="1:16" ht="19.5" customHeight="1" x14ac:dyDescent="0.2">
      <c r="B2982" s="27" t="s">
        <v>53</v>
      </c>
      <c r="C2982" s="28">
        <v>0</v>
      </c>
      <c r="D2982" s="28">
        <v>151</v>
      </c>
      <c r="E2982" s="28">
        <f t="shared" si="1740"/>
        <v>151</v>
      </c>
      <c r="F2982" s="28">
        <v>0</v>
      </c>
      <c r="G2982" s="28">
        <v>0</v>
      </c>
      <c r="H2982" s="28">
        <v>0</v>
      </c>
      <c r="I2982" s="29">
        <f t="shared" si="1741"/>
        <v>0</v>
      </c>
      <c r="J2982" s="28">
        <v>7054</v>
      </c>
      <c r="K2982" s="28">
        <v>7344</v>
      </c>
      <c r="L2982" s="29">
        <f t="shared" si="1742"/>
        <v>14398</v>
      </c>
      <c r="M2982" s="29">
        <f t="shared" si="1743"/>
        <v>14398</v>
      </c>
      <c r="N2982" s="28">
        <v>205</v>
      </c>
      <c r="O2982" s="28">
        <v>0</v>
      </c>
      <c r="P2982" s="30">
        <f t="shared" si="1744"/>
        <v>205</v>
      </c>
    </row>
    <row r="2983" spans="1:16" ht="19.5" customHeight="1" x14ac:dyDescent="0.2">
      <c r="B2983" s="27" t="s">
        <v>58</v>
      </c>
      <c r="C2983" s="28">
        <v>0</v>
      </c>
      <c r="D2983" s="28">
        <v>174</v>
      </c>
      <c r="E2983" s="28">
        <f t="shared" si="1740"/>
        <v>174</v>
      </c>
      <c r="F2983" s="28">
        <v>0</v>
      </c>
      <c r="G2983" s="28">
        <v>0</v>
      </c>
      <c r="H2983" s="28">
        <v>0</v>
      </c>
      <c r="I2983" s="29">
        <f t="shared" si="1741"/>
        <v>0</v>
      </c>
      <c r="J2983" s="28">
        <v>9454</v>
      </c>
      <c r="K2983" s="28">
        <v>10235</v>
      </c>
      <c r="L2983" s="29">
        <f t="shared" si="1742"/>
        <v>19689</v>
      </c>
      <c r="M2983" s="29">
        <f t="shared" si="1743"/>
        <v>19689</v>
      </c>
      <c r="N2983" s="28">
        <v>289</v>
      </c>
      <c r="O2983" s="28">
        <v>0</v>
      </c>
      <c r="P2983" s="30">
        <f t="shared" si="1744"/>
        <v>289</v>
      </c>
    </row>
    <row r="2984" spans="1:16" ht="19.5" customHeight="1" x14ac:dyDescent="0.2">
      <c r="B2984" s="27" t="s">
        <v>4</v>
      </c>
      <c r="C2984" s="28">
        <v>0</v>
      </c>
      <c r="D2984" s="28">
        <v>186</v>
      </c>
      <c r="E2984" s="28">
        <f t="shared" si="1740"/>
        <v>186</v>
      </c>
      <c r="F2984" s="28">
        <v>0</v>
      </c>
      <c r="G2984" s="28">
        <v>0</v>
      </c>
      <c r="H2984" s="28">
        <v>0</v>
      </c>
      <c r="I2984" s="29">
        <f t="shared" si="1741"/>
        <v>0</v>
      </c>
      <c r="J2984" s="28">
        <v>12579</v>
      </c>
      <c r="K2984" s="28">
        <v>12526</v>
      </c>
      <c r="L2984" s="29">
        <f t="shared" si="1742"/>
        <v>25105</v>
      </c>
      <c r="M2984" s="29">
        <f t="shared" si="1743"/>
        <v>25105</v>
      </c>
      <c r="N2984" s="28">
        <v>305</v>
      </c>
      <c r="O2984" s="28">
        <v>0</v>
      </c>
      <c r="P2984" s="30">
        <f t="shared" si="1744"/>
        <v>305</v>
      </c>
    </row>
    <row r="2985" spans="1:16" ht="19.5" customHeight="1" x14ac:dyDescent="0.2">
      <c r="B2985" s="27" t="s">
        <v>59</v>
      </c>
      <c r="C2985" s="28">
        <v>0</v>
      </c>
      <c r="D2985" s="28">
        <v>165</v>
      </c>
      <c r="E2985" s="28">
        <f t="shared" si="1740"/>
        <v>165</v>
      </c>
      <c r="F2985" s="28">
        <v>0</v>
      </c>
      <c r="G2985" s="28">
        <v>0</v>
      </c>
      <c r="H2985" s="28">
        <v>0</v>
      </c>
      <c r="I2985" s="29">
        <f t="shared" si="1741"/>
        <v>0</v>
      </c>
      <c r="J2985" s="28">
        <v>8773</v>
      </c>
      <c r="K2985" s="28">
        <v>9106</v>
      </c>
      <c r="L2985" s="29">
        <f t="shared" si="1742"/>
        <v>17879</v>
      </c>
      <c r="M2985" s="29">
        <f t="shared" si="1743"/>
        <v>17879</v>
      </c>
      <c r="N2985" s="28">
        <v>227</v>
      </c>
      <c r="O2985" s="28">
        <v>0</v>
      </c>
      <c r="P2985" s="30">
        <f t="shared" si="1744"/>
        <v>227</v>
      </c>
    </row>
    <row r="2986" spans="1:16" ht="19.5" customHeight="1" x14ac:dyDescent="0.2">
      <c r="B2986" s="27" t="s">
        <v>25</v>
      </c>
      <c r="C2986" s="28">
        <v>0</v>
      </c>
      <c r="D2986" s="28">
        <v>205</v>
      </c>
      <c r="E2986" s="28">
        <f t="shared" si="1740"/>
        <v>205</v>
      </c>
      <c r="F2986" s="28">
        <v>0</v>
      </c>
      <c r="G2986" s="28">
        <v>0</v>
      </c>
      <c r="H2986" s="28">
        <v>0</v>
      </c>
      <c r="I2986" s="29">
        <f t="shared" si="1741"/>
        <v>0</v>
      </c>
      <c r="J2986" s="28">
        <v>10274</v>
      </c>
      <c r="K2986" s="28">
        <v>10509</v>
      </c>
      <c r="L2986" s="29">
        <f t="shared" si="1742"/>
        <v>20783</v>
      </c>
      <c r="M2986" s="29">
        <f t="shared" si="1743"/>
        <v>20783</v>
      </c>
      <c r="N2986" s="28">
        <v>249</v>
      </c>
      <c r="O2986" s="28">
        <v>0</v>
      </c>
      <c r="P2986" s="30">
        <f t="shared" si="1744"/>
        <v>249</v>
      </c>
    </row>
    <row r="2987" spans="1:16" ht="19.5" customHeight="1" x14ac:dyDescent="0.2">
      <c r="B2987" s="27" t="s">
        <v>19</v>
      </c>
      <c r="C2987" s="28">
        <v>0</v>
      </c>
      <c r="D2987" s="28">
        <v>239</v>
      </c>
      <c r="E2987" s="28">
        <f t="shared" si="1740"/>
        <v>239</v>
      </c>
      <c r="F2987" s="28">
        <v>0</v>
      </c>
      <c r="G2987" s="28">
        <v>0</v>
      </c>
      <c r="H2987" s="28">
        <v>0</v>
      </c>
      <c r="I2987" s="29">
        <f t="shared" si="1741"/>
        <v>0</v>
      </c>
      <c r="J2987" s="28">
        <v>10475</v>
      </c>
      <c r="K2987" s="28">
        <v>10913</v>
      </c>
      <c r="L2987" s="29">
        <f t="shared" si="1742"/>
        <v>21388</v>
      </c>
      <c r="M2987" s="29">
        <f t="shared" si="1743"/>
        <v>21388</v>
      </c>
      <c r="N2987" s="28">
        <v>223</v>
      </c>
      <c r="O2987" s="28">
        <v>0</v>
      </c>
      <c r="P2987" s="30">
        <f t="shared" si="1744"/>
        <v>223</v>
      </c>
    </row>
    <row r="2988" spans="1:16" ht="19.5" customHeight="1" x14ac:dyDescent="0.2">
      <c r="B2988" s="27" t="s">
        <v>66</v>
      </c>
      <c r="C2988" s="28">
        <v>0</v>
      </c>
      <c r="D2988" s="28">
        <v>217</v>
      </c>
      <c r="E2988" s="28">
        <f t="shared" si="1740"/>
        <v>217</v>
      </c>
      <c r="F2988" s="28">
        <v>0</v>
      </c>
      <c r="G2988" s="28">
        <v>0</v>
      </c>
      <c r="H2988" s="28">
        <v>0</v>
      </c>
      <c r="I2988" s="29">
        <f t="shared" si="1741"/>
        <v>0</v>
      </c>
      <c r="J2988" s="28">
        <v>8855</v>
      </c>
      <c r="K2988" s="28">
        <v>9979</v>
      </c>
      <c r="L2988" s="29">
        <f t="shared" si="1742"/>
        <v>18834</v>
      </c>
      <c r="M2988" s="29">
        <f>I2988+L2988</f>
        <v>18834</v>
      </c>
      <c r="N2988" s="28">
        <v>191</v>
      </c>
      <c r="O2988" s="28">
        <v>0</v>
      </c>
      <c r="P2988" s="30">
        <f t="shared" si="1744"/>
        <v>191</v>
      </c>
    </row>
    <row r="2989" spans="1:16" ht="19.5" customHeight="1" x14ac:dyDescent="0.2">
      <c r="B2989" s="32"/>
      <c r="C2989" s="28"/>
      <c r="D2989" s="28"/>
      <c r="E2989" s="28"/>
      <c r="F2989" s="28"/>
      <c r="G2989" s="28"/>
      <c r="H2989" s="28"/>
      <c r="I2989" s="28"/>
      <c r="J2989" s="28"/>
      <c r="K2989" s="28"/>
      <c r="L2989" s="28"/>
      <c r="M2989" s="28"/>
      <c r="N2989" s="28"/>
      <c r="O2989" s="25"/>
      <c r="P2989" s="30"/>
    </row>
    <row r="2990" spans="1:16" ht="19.5" customHeight="1" x14ac:dyDescent="0.2">
      <c r="A2990" s="4" t="s">
        <v>977</v>
      </c>
      <c r="B2990" s="32" t="s">
        <v>72</v>
      </c>
      <c r="C2990" s="28">
        <f>SUM(C2977:C2988)</f>
        <v>0</v>
      </c>
      <c r="D2990" s="28">
        <f t="shared" ref="D2990:P2990" si="1745">SUM(D2977:D2988)</f>
        <v>2235</v>
      </c>
      <c r="E2990" s="28">
        <f>SUM(E2977:E2988)</f>
        <v>2235</v>
      </c>
      <c r="F2990" s="28">
        <f t="shared" si="1745"/>
        <v>0</v>
      </c>
      <c r="G2990" s="28">
        <f t="shared" si="1745"/>
        <v>0</v>
      </c>
      <c r="H2990" s="28">
        <f t="shared" si="1745"/>
        <v>0</v>
      </c>
      <c r="I2990" s="28">
        <f t="shared" si="1745"/>
        <v>0</v>
      </c>
      <c r="J2990" s="28">
        <f t="shared" si="1745"/>
        <v>102012</v>
      </c>
      <c r="K2990" s="28">
        <f t="shared" si="1745"/>
        <v>105082</v>
      </c>
      <c r="L2990" s="28">
        <f t="shared" si="1745"/>
        <v>207094</v>
      </c>
      <c r="M2990" s="28">
        <f t="shared" si="1745"/>
        <v>207094</v>
      </c>
      <c r="N2990" s="28">
        <f t="shared" si="1745"/>
        <v>2775</v>
      </c>
      <c r="O2990" s="28">
        <f t="shared" si="1745"/>
        <v>0</v>
      </c>
      <c r="P2990" s="28">
        <f t="shared" si="1745"/>
        <v>2775</v>
      </c>
    </row>
    <row r="2991" spans="1:16" ht="7" customHeight="1" x14ac:dyDescent="0.2">
      <c r="B2991" s="32"/>
      <c r="C2991" s="28"/>
      <c r="D2991" s="28"/>
      <c r="E2991" s="28"/>
      <c r="F2991" s="28"/>
      <c r="G2991" s="28"/>
      <c r="H2991" s="28"/>
      <c r="I2991" s="28"/>
      <c r="J2991" s="28"/>
      <c r="K2991" s="28"/>
      <c r="L2991" s="28"/>
      <c r="M2991" s="28"/>
      <c r="N2991" s="28"/>
      <c r="O2991" s="28"/>
      <c r="P2991" s="30"/>
    </row>
    <row r="2992" spans="1:16" ht="19.5" customHeight="1" x14ac:dyDescent="0.2">
      <c r="B2992" s="33" t="s">
        <v>40</v>
      </c>
      <c r="C2992" s="34">
        <v>0</v>
      </c>
      <c r="D2992" s="34">
        <v>204</v>
      </c>
      <c r="E2992" s="35">
        <f t="shared" ref="E2992:E2994" si="1746">SUM(C2992:D2992)</f>
        <v>204</v>
      </c>
      <c r="F2992" s="34">
        <v>0</v>
      </c>
      <c r="G2992" s="34">
        <v>0</v>
      </c>
      <c r="H2992" s="34">
        <v>0</v>
      </c>
      <c r="I2992" s="36">
        <f t="shared" ref="I2992:I2994" si="1747">SUM(F2992:H2992)</f>
        <v>0</v>
      </c>
      <c r="J2992" s="37">
        <v>9283</v>
      </c>
      <c r="K2992" s="37">
        <v>8078</v>
      </c>
      <c r="L2992" s="37">
        <f>SUM(J2992:K2992)</f>
        <v>17361</v>
      </c>
      <c r="M2992" s="37">
        <f>I2992+L2992</f>
        <v>17361</v>
      </c>
      <c r="N2992" s="37">
        <v>205</v>
      </c>
      <c r="O2992" s="37">
        <v>0</v>
      </c>
      <c r="P2992" s="38">
        <f>SUM(N2992:O2992)</f>
        <v>205</v>
      </c>
    </row>
    <row r="2993" spans="1:16" ht="19.5" customHeight="1" x14ac:dyDescent="0.2">
      <c r="B2993" s="27" t="s">
        <v>46</v>
      </c>
      <c r="C2993" s="28">
        <v>0</v>
      </c>
      <c r="D2993" s="28">
        <v>237</v>
      </c>
      <c r="E2993" s="28">
        <f t="shared" si="1746"/>
        <v>237</v>
      </c>
      <c r="F2993" s="28">
        <v>0</v>
      </c>
      <c r="G2993" s="28">
        <v>0</v>
      </c>
      <c r="H2993" s="28">
        <v>0</v>
      </c>
      <c r="I2993" s="29">
        <f t="shared" si="1747"/>
        <v>0</v>
      </c>
      <c r="J2993" s="29">
        <v>9904</v>
      </c>
      <c r="K2993" s="29">
        <v>10367</v>
      </c>
      <c r="L2993" s="29">
        <f>SUM(J2993:K2993)</f>
        <v>20271</v>
      </c>
      <c r="M2993" s="29">
        <f>I2993+L2993</f>
        <v>20271</v>
      </c>
      <c r="N2993" s="29">
        <v>252</v>
      </c>
      <c r="O2993" s="31">
        <v>0</v>
      </c>
      <c r="P2993" s="30">
        <f>SUM(N2993:O2993)</f>
        <v>252</v>
      </c>
    </row>
    <row r="2994" spans="1:16" ht="19.5" customHeight="1" x14ac:dyDescent="0.2">
      <c r="B2994" s="27" t="s">
        <v>8</v>
      </c>
      <c r="C2994" s="28">
        <v>0</v>
      </c>
      <c r="D2994" s="28">
        <v>183</v>
      </c>
      <c r="E2994" s="28">
        <f t="shared" si="1746"/>
        <v>183</v>
      </c>
      <c r="F2994" s="28">
        <v>0</v>
      </c>
      <c r="G2994" s="28">
        <v>0</v>
      </c>
      <c r="H2994" s="28">
        <v>0</v>
      </c>
      <c r="I2994" s="29">
        <f t="shared" si="1747"/>
        <v>0</v>
      </c>
      <c r="J2994" s="29">
        <v>11123</v>
      </c>
      <c r="K2994" s="29">
        <v>11789</v>
      </c>
      <c r="L2994" s="29">
        <f>SUM(J2994:K2994)</f>
        <v>22912</v>
      </c>
      <c r="M2994" s="29">
        <f>I2994+L2994</f>
        <v>22912</v>
      </c>
      <c r="N2994" s="29">
        <v>231</v>
      </c>
      <c r="O2994" s="31">
        <v>0</v>
      </c>
      <c r="P2994" s="30">
        <f>SUM(N2994:O2994)</f>
        <v>231</v>
      </c>
    </row>
    <row r="2995" spans="1:16" ht="19.5" customHeight="1" x14ac:dyDescent="0.2">
      <c r="B2995" s="32"/>
      <c r="C2995" s="28"/>
      <c r="D2995" s="28"/>
      <c r="E2995" s="28"/>
      <c r="F2995" s="28"/>
      <c r="G2995" s="28"/>
      <c r="H2995" s="28"/>
      <c r="I2995" s="28"/>
      <c r="J2995" s="28"/>
      <c r="K2995" s="28"/>
      <c r="L2995" s="28"/>
      <c r="M2995" s="28"/>
      <c r="N2995" s="28"/>
      <c r="O2995" s="28"/>
      <c r="P2995" s="30"/>
    </row>
    <row r="2996" spans="1:16" ht="19.5" customHeight="1" x14ac:dyDescent="0.2">
      <c r="A2996" s="4" t="s">
        <v>978</v>
      </c>
      <c r="B2996" s="32" t="s">
        <v>74</v>
      </c>
      <c r="C2996" s="28">
        <f>SUM(C2980:C2988,C2992:C2994)</f>
        <v>0</v>
      </c>
      <c r="D2996" s="28">
        <f t="shared" ref="D2996:P2996" si="1748">SUM(D2980:D2988,D2992:D2994)</f>
        <v>2346</v>
      </c>
      <c r="E2996" s="28">
        <f t="shared" si="1748"/>
        <v>2346</v>
      </c>
      <c r="F2996" s="28">
        <f t="shared" si="1748"/>
        <v>0</v>
      </c>
      <c r="G2996" s="28">
        <f t="shared" si="1748"/>
        <v>0</v>
      </c>
      <c r="H2996" s="28">
        <f t="shared" si="1748"/>
        <v>0</v>
      </c>
      <c r="I2996" s="28">
        <f t="shared" si="1748"/>
        <v>0</v>
      </c>
      <c r="J2996" s="28">
        <f t="shared" si="1748"/>
        <v>113977</v>
      </c>
      <c r="K2996" s="28">
        <f t="shared" si="1748"/>
        <v>117342</v>
      </c>
      <c r="L2996" s="28">
        <f t="shared" si="1748"/>
        <v>231319</v>
      </c>
      <c r="M2996" s="28">
        <f t="shared" si="1748"/>
        <v>231319</v>
      </c>
      <c r="N2996" s="28">
        <f t="shared" si="1748"/>
        <v>2882</v>
      </c>
      <c r="O2996" s="28">
        <f t="shared" si="1748"/>
        <v>0</v>
      </c>
      <c r="P2996" s="28">
        <f t="shared" si="1748"/>
        <v>2882</v>
      </c>
    </row>
    <row r="2997" spans="1:16" ht="7" customHeight="1" x14ac:dyDescent="0.2">
      <c r="B2997" s="39"/>
      <c r="C2997" s="40"/>
      <c r="D2997" s="40"/>
      <c r="E2997" s="40"/>
      <c r="F2997" s="40"/>
      <c r="G2997" s="40"/>
      <c r="H2997" s="40"/>
      <c r="I2997" s="40"/>
      <c r="J2997" s="40"/>
      <c r="K2997" s="40"/>
      <c r="L2997" s="40"/>
      <c r="M2997" s="40"/>
      <c r="N2997" s="40"/>
      <c r="O2997" s="41"/>
      <c r="P2997" s="42"/>
    </row>
    <row r="2998" spans="1:16" ht="19.5" customHeight="1" x14ac:dyDescent="0.2">
      <c r="B2998" s="43"/>
      <c r="C2998" s="43"/>
      <c r="D2998" s="43"/>
      <c r="E2998" s="43"/>
      <c r="F2998" s="43"/>
      <c r="G2998" s="43"/>
      <c r="H2998" s="43"/>
      <c r="I2998" s="43"/>
      <c r="J2998" s="43"/>
      <c r="K2998" s="43"/>
      <c r="L2998" s="43"/>
      <c r="M2998" s="43"/>
      <c r="N2998" s="43"/>
      <c r="O2998" s="44"/>
      <c r="P2998" s="44"/>
    </row>
    <row r="2999" spans="1:16" ht="19.5" customHeight="1" x14ac:dyDescent="0.2">
      <c r="B2999" s="43"/>
      <c r="C2999" s="43"/>
      <c r="D2999" s="43"/>
      <c r="E2999" s="43"/>
      <c r="F2999" s="43"/>
      <c r="G2999" s="43"/>
      <c r="H2999" s="43"/>
      <c r="I2999" s="43"/>
      <c r="J2999" s="43"/>
      <c r="K2999" s="43"/>
      <c r="L2999" s="43"/>
      <c r="M2999" s="43"/>
      <c r="N2999" s="43"/>
      <c r="O2999" s="44"/>
      <c r="P2999" s="44"/>
    </row>
    <row r="3000" spans="1:16" ht="19.5" customHeight="1" x14ac:dyDescent="0.2">
      <c r="B3000" s="10" t="s">
        <v>11</v>
      </c>
      <c r="C3000" s="11"/>
      <c r="D3000" s="12"/>
      <c r="E3000" s="12"/>
      <c r="F3000" s="12" t="s">
        <v>85</v>
      </c>
      <c r="G3000" s="12"/>
      <c r="H3000" s="12"/>
      <c r="I3000" s="12"/>
      <c r="J3000" s="11"/>
      <c r="K3000" s="12"/>
      <c r="L3000" s="12"/>
      <c r="M3000" s="12" t="s">
        <v>77</v>
      </c>
      <c r="N3000" s="12"/>
      <c r="O3000" s="45"/>
      <c r="P3000" s="46"/>
    </row>
    <row r="3001" spans="1:16" ht="19.5" customHeight="1" x14ac:dyDescent="0.2">
      <c r="B3001" s="47"/>
      <c r="C3001" s="14"/>
      <c r="D3001" s="16" t="s">
        <v>31</v>
      </c>
      <c r="E3001" s="16"/>
      <c r="F3001" s="14"/>
      <c r="G3001" s="16" t="s">
        <v>26</v>
      </c>
      <c r="H3001" s="16"/>
      <c r="I3001" s="14" t="s">
        <v>69</v>
      </c>
      <c r="J3001" s="14"/>
      <c r="K3001" s="16" t="s">
        <v>31</v>
      </c>
      <c r="L3001" s="16"/>
      <c r="M3001" s="14"/>
      <c r="N3001" s="16" t="s">
        <v>26</v>
      </c>
      <c r="O3001" s="48"/>
      <c r="P3001" s="49" t="s">
        <v>14</v>
      </c>
    </row>
    <row r="3002" spans="1:16" ht="19.5" customHeight="1" x14ac:dyDescent="0.2">
      <c r="B3002" s="50" t="s">
        <v>35</v>
      </c>
      <c r="C3002" s="14" t="s">
        <v>76</v>
      </c>
      <c r="D3002" s="14" t="s">
        <v>60</v>
      </c>
      <c r="E3002" s="14" t="s">
        <v>38</v>
      </c>
      <c r="F3002" s="14" t="s">
        <v>76</v>
      </c>
      <c r="G3002" s="14" t="s">
        <v>60</v>
      </c>
      <c r="H3002" s="14" t="s">
        <v>38</v>
      </c>
      <c r="I3002" s="17"/>
      <c r="J3002" s="14" t="s">
        <v>76</v>
      </c>
      <c r="K3002" s="14" t="s">
        <v>60</v>
      </c>
      <c r="L3002" s="14" t="s">
        <v>38</v>
      </c>
      <c r="M3002" s="14" t="s">
        <v>76</v>
      </c>
      <c r="N3002" s="14" t="s">
        <v>60</v>
      </c>
      <c r="O3002" s="51" t="s">
        <v>38</v>
      </c>
      <c r="P3002" s="52"/>
    </row>
    <row r="3003" spans="1:16" ht="7" customHeight="1" x14ac:dyDescent="0.2">
      <c r="B3003" s="53"/>
      <c r="C3003" s="14"/>
      <c r="D3003" s="14"/>
      <c r="E3003" s="14"/>
      <c r="F3003" s="14"/>
      <c r="G3003" s="14"/>
      <c r="H3003" s="14"/>
      <c r="I3003" s="14"/>
      <c r="J3003" s="14"/>
      <c r="K3003" s="14"/>
      <c r="L3003" s="14"/>
      <c r="M3003" s="14"/>
      <c r="N3003" s="14"/>
      <c r="O3003" s="51"/>
      <c r="P3003" s="49"/>
    </row>
    <row r="3004" spans="1:16" ht="19.5" customHeight="1" x14ac:dyDescent="0.2">
      <c r="B3004" s="27" t="s">
        <v>40</v>
      </c>
      <c r="C3004" s="28">
        <v>0</v>
      </c>
      <c r="D3004" s="28">
        <v>0</v>
      </c>
      <c r="E3004" s="28">
        <f>SUM(C3004:D3004)</f>
        <v>0</v>
      </c>
      <c r="F3004" s="28">
        <v>0</v>
      </c>
      <c r="G3004" s="28">
        <v>1</v>
      </c>
      <c r="H3004" s="28">
        <f>SUM(F3004:G3004)</f>
        <v>1</v>
      </c>
      <c r="I3004" s="28">
        <f>E3004+H3004</f>
        <v>1</v>
      </c>
      <c r="J3004" s="28">
        <v>0</v>
      </c>
      <c r="K3004" s="28">
        <v>0</v>
      </c>
      <c r="L3004" s="28">
        <f>SUM(J3004:K3004)</f>
        <v>0</v>
      </c>
      <c r="M3004" s="28">
        <v>0</v>
      </c>
      <c r="N3004" s="28">
        <v>0</v>
      </c>
      <c r="O3004" s="28">
        <f>SUM(M3004:N3004)</f>
        <v>0</v>
      </c>
      <c r="P3004" s="30">
        <f>L3004+O3004</f>
        <v>0</v>
      </c>
    </row>
    <row r="3005" spans="1:16" ht="19.5" customHeight="1" x14ac:dyDescent="0.2">
      <c r="B3005" s="27" t="s">
        <v>46</v>
      </c>
      <c r="C3005" s="28">
        <v>0</v>
      </c>
      <c r="D3005" s="28">
        <v>0</v>
      </c>
      <c r="E3005" s="28">
        <f t="shared" ref="E3005:E3015" si="1749">SUM(C3005:D3005)</f>
        <v>0</v>
      </c>
      <c r="F3005" s="28">
        <v>0</v>
      </c>
      <c r="G3005" s="28">
        <v>0</v>
      </c>
      <c r="H3005" s="28">
        <f t="shared" ref="H3005:H3015" si="1750">SUM(F3005:G3005)</f>
        <v>0</v>
      </c>
      <c r="I3005" s="28">
        <f>E3005+H3005</f>
        <v>0</v>
      </c>
      <c r="J3005" s="28">
        <v>0</v>
      </c>
      <c r="K3005" s="28">
        <v>0</v>
      </c>
      <c r="L3005" s="28">
        <f t="shared" ref="L3005:L3015" si="1751">SUM(J3005:K3005)</f>
        <v>0</v>
      </c>
      <c r="M3005" s="28">
        <v>0</v>
      </c>
      <c r="N3005" s="25">
        <v>0</v>
      </c>
      <c r="O3005" s="28">
        <f t="shared" ref="O3005:O3015" si="1752">SUM(M3005:N3005)</f>
        <v>0</v>
      </c>
      <c r="P3005" s="30">
        <f t="shared" ref="P3005:P3015" si="1753">L3005+O3005</f>
        <v>0</v>
      </c>
    </row>
    <row r="3006" spans="1:16" ht="19.5" customHeight="1" x14ac:dyDescent="0.2">
      <c r="B3006" s="27" t="s">
        <v>8</v>
      </c>
      <c r="C3006" s="28">
        <v>0</v>
      </c>
      <c r="D3006" s="28">
        <v>0</v>
      </c>
      <c r="E3006" s="28">
        <f t="shared" si="1749"/>
        <v>0</v>
      </c>
      <c r="F3006" s="28">
        <v>1</v>
      </c>
      <c r="G3006" s="28">
        <v>1</v>
      </c>
      <c r="H3006" s="28">
        <f t="shared" si="1750"/>
        <v>2</v>
      </c>
      <c r="I3006" s="28">
        <f>E3006+H3006</f>
        <v>2</v>
      </c>
      <c r="J3006" s="28">
        <v>0</v>
      </c>
      <c r="K3006" s="28">
        <v>0</v>
      </c>
      <c r="L3006" s="28">
        <f t="shared" si="1751"/>
        <v>0</v>
      </c>
      <c r="M3006" s="28">
        <v>0</v>
      </c>
      <c r="N3006" s="28">
        <v>0</v>
      </c>
      <c r="O3006" s="28">
        <f t="shared" si="1752"/>
        <v>0</v>
      </c>
      <c r="P3006" s="30">
        <f t="shared" si="1753"/>
        <v>0</v>
      </c>
    </row>
    <row r="3007" spans="1:16" ht="19.5" customHeight="1" x14ac:dyDescent="0.2">
      <c r="B3007" s="27" t="s">
        <v>50</v>
      </c>
      <c r="C3007" s="28">
        <v>0</v>
      </c>
      <c r="D3007" s="28">
        <v>0</v>
      </c>
      <c r="E3007" s="28">
        <f t="shared" si="1749"/>
        <v>0</v>
      </c>
      <c r="F3007" s="28">
        <v>0</v>
      </c>
      <c r="G3007" s="28">
        <v>1</v>
      </c>
      <c r="H3007" s="28">
        <f t="shared" si="1750"/>
        <v>1</v>
      </c>
      <c r="I3007" s="28">
        <f t="shared" ref="I3007:I3015" si="1754">E3007+H3007</f>
        <v>1</v>
      </c>
      <c r="J3007" s="28">
        <v>0</v>
      </c>
      <c r="K3007" s="28">
        <v>0</v>
      </c>
      <c r="L3007" s="28">
        <f t="shared" si="1751"/>
        <v>0</v>
      </c>
      <c r="M3007" s="28">
        <v>0</v>
      </c>
      <c r="N3007" s="28">
        <v>0</v>
      </c>
      <c r="O3007" s="28">
        <f t="shared" si="1752"/>
        <v>0</v>
      </c>
      <c r="P3007" s="30">
        <f t="shared" si="1753"/>
        <v>0</v>
      </c>
    </row>
    <row r="3008" spans="1:16" ht="19.5" customHeight="1" x14ac:dyDescent="0.2">
      <c r="B3008" s="27" t="s">
        <v>51</v>
      </c>
      <c r="C3008" s="28">
        <v>0</v>
      </c>
      <c r="D3008" s="28">
        <v>0</v>
      </c>
      <c r="E3008" s="28">
        <f t="shared" si="1749"/>
        <v>0</v>
      </c>
      <c r="F3008" s="28">
        <v>0</v>
      </c>
      <c r="G3008" s="28">
        <v>0</v>
      </c>
      <c r="H3008" s="28">
        <f t="shared" si="1750"/>
        <v>0</v>
      </c>
      <c r="I3008" s="28">
        <f t="shared" si="1754"/>
        <v>0</v>
      </c>
      <c r="J3008" s="28">
        <v>0</v>
      </c>
      <c r="K3008" s="28">
        <v>0</v>
      </c>
      <c r="L3008" s="28">
        <f t="shared" si="1751"/>
        <v>0</v>
      </c>
      <c r="M3008" s="28">
        <v>0</v>
      </c>
      <c r="N3008" s="28">
        <v>0</v>
      </c>
      <c r="O3008" s="28">
        <f t="shared" si="1752"/>
        <v>0</v>
      </c>
      <c r="P3008" s="30">
        <f t="shared" si="1753"/>
        <v>0</v>
      </c>
    </row>
    <row r="3009" spans="1:16" ht="19.5" customHeight="1" x14ac:dyDescent="0.2">
      <c r="B3009" s="27" t="s">
        <v>53</v>
      </c>
      <c r="C3009" s="28">
        <v>0</v>
      </c>
      <c r="D3009" s="28">
        <v>0</v>
      </c>
      <c r="E3009" s="28">
        <f t="shared" si="1749"/>
        <v>0</v>
      </c>
      <c r="F3009" s="28">
        <v>1</v>
      </c>
      <c r="G3009" s="28">
        <v>1</v>
      </c>
      <c r="H3009" s="28">
        <f t="shared" si="1750"/>
        <v>2</v>
      </c>
      <c r="I3009" s="28">
        <f t="shared" si="1754"/>
        <v>2</v>
      </c>
      <c r="J3009" s="28">
        <v>0</v>
      </c>
      <c r="K3009" s="28">
        <v>0</v>
      </c>
      <c r="L3009" s="28">
        <f t="shared" si="1751"/>
        <v>0</v>
      </c>
      <c r="M3009" s="28">
        <v>0</v>
      </c>
      <c r="N3009" s="28">
        <v>0</v>
      </c>
      <c r="O3009" s="28">
        <f t="shared" si="1752"/>
        <v>0</v>
      </c>
      <c r="P3009" s="30">
        <f t="shared" si="1753"/>
        <v>0</v>
      </c>
    </row>
    <row r="3010" spans="1:16" ht="19.5" customHeight="1" x14ac:dyDescent="0.2">
      <c r="B3010" s="27" t="s">
        <v>58</v>
      </c>
      <c r="C3010" s="28">
        <v>0</v>
      </c>
      <c r="D3010" s="28">
        <v>0</v>
      </c>
      <c r="E3010" s="28">
        <f t="shared" si="1749"/>
        <v>0</v>
      </c>
      <c r="F3010" s="28">
        <v>2</v>
      </c>
      <c r="G3010" s="28">
        <v>1</v>
      </c>
      <c r="H3010" s="28">
        <f t="shared" si="1750"/>
        <v>3</v>
      </c>
      <c r="I3010" s="28">
        <f t="shared" si="1754"/>
        <v>3</v>
      </c>
      <c r="J3010" s="28">
        <v>0</v>
      </c>
      <c r="K3010" s="28">
        <v>0</v>
      </c>
      <c r="L3010" s="28">
        <f t="shared" si="1751"/>
        <v>0</v>
      </c>
      <c r="M3010" s="28">
        <v>0</v>
      </c>
      <c r="N3010" s="28">
        <v>0</v>
      </c>
      <c r="O3010" s="28">
        <f t="shared" si="1752"/>
        <v>0</v>
      </c>
      <c r="P3010" s="30">
        <f t="shared" si="1753"/>
        <v>0</v>
      </c>
    </row>
    <row r="3011" spans="1:16" ht="19.5" customHeight="1" x14ac:dyDescent="0.2">
      <c r="B3011" s="27" t="s">
        <v>4</v>
      </c>
      <c r="C3011" s="28">
        <v>0</v>
      </c>
      <c r="D3011" s="28">
        <v>0</v>
      </c>
      <c r="E3011" s="28">
        <f t="shared" si="1749"/>
        <v>0</v>
      </c>
      <c r="F3011" s="28">
        <v>0</v>
      </c>
      <c r="G3011" s="28">
        <v>1</v>
      </c>
      <c r="H3011" s="28">
        <f t="shared" si="1750"/>
        <v>1</v>
      </c>
      <c r="I3011" s="28">
        <f t="shared" si="1754"/>
        <v>1</v>
      </c>
      <c r="J3011" s="28">
        <v>0</v>
      </c>
      <c r="K3011" s="28">
        <v>0</v>
      </c>
      <c r="L3011" s="28">
        <f t="shared" si="1751"/>
        <v>0</v>
      </c>
      <c r="M3011" s="28">
        <v>0</v>
      </c>
      <c r="N3011" s="28">
        <v>0</v>
      </c>
      <c r="O3011" s="28">
        <f t="shared" si="1752"/>
        <v>0</v>
      </c>
      <c r="P3011" s="30">
        <f t="shared" si="1753"/>
        <v>0</v>
      </c>
    </row>
    <row r="3012" spans="1:16" ht="19.5" customHeight="1" x14ac:dyDescent="0.2">
      <c r="B3012" s="27" t="s">
        <v>59</v>
      </c>
      <c r="C3012" s="28">
        <v>0</v>
      </c>
      <c r="D3012" s="28">
        <v>0</v>
      </c>
      <c r="E3012" s="28">
        <f t="shared" si="1749"/>
        <v>0</v>
      </c>
      <c r="F3012" s="28">
        <v>0</v>
      </c>
      <c r="G3012" s="28">
        <v>1</v>
      </c>
      <c r="H3012" s="28">
        <f t="shared" si="1750"/>
        <v>1</v>
      </c>
      <c r="I3012" s="28">
        <f t="shared" si="1754"/>
        <v>1</v>
      </c>
      <c r="J3012" s="28">
        <v>0</v>
      </c>
      <c r="K3012" s="28">
        <v>0</v>
      </c>
      <c r="L3012" s="28">
        <f t="shared" si="1751"/>
        <v>0</v>
      </c>
      <c r="M3012" s="28">
        <v>0</v>
      </c>
      <c r="N3012" s="28">
        <v>0</v>
      </c>
      <c r="O3012" s="28">
        <f t="shared" si="1752"/>
        <v>0</v>
      </c>
      <c r="P3012" s="30">
        <f t="shared" si="1753"/>
        <v>0</v>
      </c>
    </row>
    <row r="3013" spans="1:16" ht="19.5" customHeight="1" x14ac:dyDescent="0.2">
      <c r="B3013" s="27" t="s">
        <v>25</v>
      </c>
      <c r="C3013" s="28">
        <v>0</v>
      </c>
      <c r="D3013" s="28">
        <v>0</v>
      </c>
      <c r="E3013" s="28">
        <f t="shared" si="1749"/>
        <v>0</v>
      </c>
      <c r="F3013" s="28">
        <v>0</v>
      </c>
      <c r="G3013" s="28">
        <v>1</v>
      </c>
      <c r="H3013" s="28">
        <f t="shared" si="1750"/>
        <v>1</v>
      </c>
      <c r="I3013" s="28">
        <f t="shared" si="1754"/>
        <v>1</v>
      </c>
      <c r="J3013" s="28">
        <v>0</v>
      </c>
      <c r="K3013" s="28">
        <v>0</v>
      </c>
      <c r="L3013" s="28">
        <f t="shared" si="1751"/>
        <v>0</v>
      </c>
      <c r="M3013" s="28">
        <v>0</v>
      </c>
      <c r="N3013" s="28">
        <v>0</v>
      </c>
      <c r="O3013" s="28">
        <f t="shared" si="1752"/>
        <v>0</v>
      </c>
      <c r="P3013" s="30">
        <f t="shared" si="1753"/>
        <v>0</v>
      </c>
    </row>
    <row r="3014" spans="1:16" ht="19.5" customHeight="1" x14ac:dyDescent="0.2">
      <c r="B3014" s="27" t="s">
        <v>19</v>
      </c>
      <c r="C3014" s="28">
        <v>0</v>
      </c>
      <c r="D3014" s="28">
        <v>0</v>
      </c>
      <c r="E3014" s="28">
        <f t="shared" si="1749"/>
        <v>0</v>
      </c>
      <c r="F3014" s="28">
        <v>0</v>
      </c>
      <c r="G3014" s="28">
        <v>0</v>
      </c>
      <c r="H3014" s="28">
        <f t="shared" si="1750"/>
        <v>0</v>
      </c>
      <c r="I3014" s="28">
        <f t="shared" si="1754"/>
        <v>0</v>
      </c>
      <c r="J3014" s="28">
        <v>0</v>
      </c>
      <c r="K3014" s="28">
        <v>0</v>
      </c>
      <c r="L3014" s="28">
        <f t="shared" si="1751"/>
        <v>0</v>
      </c>
      <c r="M3014" s="28">
        <v>0</v>
      </c>
      <c r="N3014" s="28">
        <v>0</v>
      </c>
      <c r="O3014" s="28">
        <f t="shared" si="1752"/>
        <v>0</v>
      </c>
      <c r="P3014" s="30">
        <f t="shared" si="1753"/>
        <v>0</v>
      </c>
    </row>
    <row r="3015" spans="1:16" ht="19.5" customHeight="1" x14ac:dyDescent="0.2">
      <c r="B3015" s="27" t="s">
        <v>66</v>
      </c>
      <c r="C3015" s="28">
        <v>0</v>
      </c>
      <c r="D3015" s="28">
        <v>0</v>
      </c>
      <c r="E3015" s="28">
        <f t="shared" si="1749"/>
        <v>0</v>
      </c>
      <c r="F3015" s="28">
        <v>0</v>
      </c>
      <c r="G3015" s="28">
        <v>1</v>
      </c>
      <c r="H3015" s="28">
        <f t="shared" si="1750"/>
        <v>1</v>
      </c>
      <c r="I3015" s="28">
        <f t="shared" si="1754"/>
        <v>1</v>
      </c>
      <c r="J3015" s="28">
        <v>0</v>
      </c>
      <c r="K3015" s="28">
        <v>0</v>
      </c>
      <c r="L3015" s="28">
        <f t="shared" si="1751"/>
        <v>0</v>
      </c>
      <c r="M3015" s="28">
        <v>0</v>
      </c>
      <c r="N3015" s="28">
        <v>0</v>
      </c>
      <c r="O3015" s="28">
        <f t="shared" si="1752"/>
        <v>0</v>
      </c>
      <c r="P3015" s="30">
        <f t="shared" si="1753"/>
        <v>0</v>
      </c>
    </row>
    <row r="3016" spans="1:16" ht="19.5" customHeight="1" x14ac:dyDescent="0.2">
      <c r="B3016" s="32"/>
      <c r="C3016" s="28"/>
      <c r="D3016" s="28"/>
      <c r="E3016" s="28"/>
      <c r="F3016" s="28"/>
      <c r="G3016" s="28"/>
      <c r="H3016" s="28"/>
      <c r="I3016" s="28"/>
      <c r="J3016" s="28"/>
      <c r="K3016" s="28"/>
      <c r="L3016" s="28"/>
      <c r="M3016" s="28"/>
      <c r="N3016" s="28"/>
      <c r="O3016" s="28"/>
      <c r="P3016" s="30"/>
    </row>
    <row r="3017" spans="1:16" ht="19.5" customHeight="1" x14ac:dyDescent="0.2">
      <c r="A3017" s="4" t="s">
        <v>979</v>
      </c>
      <c r="B3017" s="32" t="s">
        <v>72</v>
      </c>
      <c r="C3017" s="28">
        <f>SUM(C3004:C3015)</f>
        <v>0</v>
      </c>
      <c r="D3017" s="28">
        <f t="shared" ref="D3017:P3017" si="1755">SUM(D3004:D3015)</f>
        <v>0</v>
      </c>
      <c r="E3017" s="28">
        <f>SUM(E3004:E3015)</f>
        <v>0</v>
      </c>
      <c r="F3017" s="28">
        <f t="shared" si="1755"/>
        <v>4</v>
      </c>
      <c r="G3017" s="28">
        <f t="shared" si="1755"/>
        <v>9</v>
      </c>
      <c r="H3017" s="28">
        <f t="shared" si="1755"/>
        <v>13</v>
      </c>
      <c r="I3017" s="28">
        <f t="shared" si="1755"/>
        <v>13</v>
      </c>
      <c r="J3017" s="28">
        <f t="shared" si="1755"/>
        <v>0</v>
      </c>
      <c r="K3017" s="28">
        <f t="shared" si="1755"/>
        <v>0</v>
      </c>
      <c r="L3017" s="28">
        <f t="shared" si="1755"/>
        <v>0</v>
      </c>
      <c r="M3017" s="28">
        <f t="shared" si="1755"/>
        <v>0</v>
      </c>
      <c r="N3017" s="28">
        <f t="shared" si="1755"/>
        <v>0</v>
      </c>
      <c r="O3017" s="28">
        <f t="shared" si="1755"/>
        <v>0</v>
      </c>
      <c r="P3017" s="28">
        <f t="shared" si="1755"/>
        <v>0</v>
      </c>
    </row>
    <row r="3018" spans="1:16" ht="7" customHeight="1" x14ac:dyDescent="0.2">
      <c r="B3018" s="32"/>
      <c r="C3018" s="28"/>
      <c r="D3018" s="28"/>
      <c r="E3018" s="28"/>
      <c r="F3018" s="28"/>
      <c r="G3018" s="28"/>
      <c r="H3018" s="28"/>
      <c r="I3018" s="28"/>
      <c r="J3018" s="28"/>
      <c r="K3018" s="28"/>
      <c r="L3018" s="28"/>
      <c r="M3018" s="28"/>
      <c r="N3018" s="28"/>
      <c r="O3018" s="28"/>
      <c r="P3018" s="30"/>
    </row>
    <row r="3019" spans="1:16" ht="19.5" customHeight="1" x14ac:dyDescent="0.2">
      <c r="B3019" s="33" t="s">
        <v>40</v>
      </c>
      <c r="C3019" s="34">
        <v>0</v>
      </c>
      <c r="D3019" s="34">
        <v>0</v>
      </c>
      <c r="E3019" s="34">
        <f t="shared" ref="E3019:E3021" si="1756">SUM(C3019:D3019)</f>
        <v>0</v>
      </c>
      <c r="F3019" s="34">
        <v>0</v>
      </c>
      <c r="G3019" s="34">
        <v>0</v>
      </c>
      <c r="H3019" s="34">
        <f t="shared" ref="H3019:H3021" si="1757">SUM(F3019:G3019)</f>
        <v>0</v>
      </c>
      <c r="I3019" s="34">
        <f t="shared" ref="I3019:I3021" si="1758">E3019+H3019</f>
        <v>0</v>
      </c>
      <c r="J3019" s="34">
        <v>0</v>
      </c>
      <c r="K3019" s="34">
        <v>0</v>
      </c>
      <c r="L3019" s="34">
        <f t="shared" ref="L3019:L3021" si="1759">SUM(J3019:K3019)</f>
        <v>0</v>
      </c>
      <c r="M3019" s="34">
        <v>0</v>
      </c>
      <c r="N3019" s="34">
        <v>0</v>
      </c>
      <c r="O3019" s="34">
        <f t="shared" ref="O3019:O3021" si="1760">SUM(M3019:N3019)</f>
        <v>0</v>
      </c>
      <c r="P3019" s="38">
        <f t="shared" ref="P3019:P3021" si="1761">L3019+O3019</f>
        <v>0</v>
      </c>
    </row>
    <row r="3020" spans="1:16" ht="19.5" customHeight="1" x14ac:dyDescent="0.2">
      <c r="B3020" s="27" t="s">
        <v>46</v>
      </c>
      <c r="C3020" s="28">
        <v>0</v>
      </c>
      <c r="D3020" s="28">
        <v>0</v>
      </c>
      <c r="E3020" s="28">
        <f t="shared" si="1756"/>
        <v>0</v>
      </c>
      <c r="F3020" s="28">
        <v>0</v>
      </c>
      <c r="G3020" s="28">
        <v>1</v>
      </c>
      <c r="H3020" s="28">
        <f t="shared" si="1757"/>
        <v>1</v>
      </c>
      <c r="I3020" s="28">
        <f t="shared" si="1758"/>
        <v>1</v>
      </c>
      <c r="J3020" s="28">
        <v>0</v>
      </c>
      <c r="K3020" s="28">
        <v>0</v>
      </c>
      <c r="L3020" s="28">
        <f t="shared" si="1759"/>
        <v>0</v>
      </c>
      <c r="M3020" s="28">
        <v>0</v>
      </c>
      <c r="N3020" s="25">
        <v>0</v>
      </c>
      <c r="O3020" s="28">
        <f t="shared" si="1760"/>
        <v>0</v>
      </c>
      <c r="P3020" s="30">
        <f t="shared" si="1761"/>
        <v>0</v>
      </c>
    </row>
    <row r="3021" spans="1:16" ht="19.5" customHeight="1" x14ac:dyDescent="0.2">
      <c r="B3021" s="27" t="s">
        <v>8</v>
      </c>
      <c r="C3021" s="28">
        <v>0</v>
      </c>
      <c r="D3021" s="28">
        <v>0</v>
      </c>
      <c r="E3021" s="28">
        <f t="shared" si="1756"/>
        <v>0</v>
      </c>
      <c r="F3021" s="28">
        <v>0</v>
      </c>
      <c r="G3021" s="28">
        <v>1</v>
      </c>
      <c r="H3021" s="28">
        <f t="shared" si="1757"/>
        <v>1</v>
      </c>
      <c r="I3021" s="28">
        <f t="shared" si="1758"/>
        <v>1</v>
      </c>
      <c r="J3021" s="28">
        <v>0</v>
      </c>
      <c r="K3021" s="28">
        <v>0</v>
      </c>
      <c r="L3021" s="28">
        <f t="shared" si="1759"/>
        <v>0</v>
      </c>
      <c r="M3021" s="28">
        <v>0</v>
      </c>
      <c r="N3021" s="28">
        <v>0</v>
      </c>
      <c r="O3021" s="28">
        <f t="shared" si="1760"/>
        <v>0</v>
      </c>
      <c r="P3021" s="30">
        <f t="shared" si="1761"/>
        <v>0</v>
      </c>
    </row>
    <row r="3022" spans="1:16" ht="19.5" customHeight="1" x14ac:dyDescent="0.2">
      <c r="B3022" s="32"/>
      <c r="C3022" s="28"/>
      <c r="D3022" s="28"/>
      <c r="E3022" s="28"/>
      <c r="F3022" s="28"/>
      <c r="G3022" s="28"/>
      <c r="H3022" s="28"/>
      <c r="I3022" s="28"/>
      <c r="J3022" s="28"/>
      <c r="K3022" s="28"/>
      <c r="L3022" s="28"/>
      <c r="M3022" s="28"/>
      <c r="N3022" s="28"/>
      <c r="O3022" s="28"/>
      <c r="P3022" s="30"/>
    </row>
    <row r="3023" spans="1:16" ht="19.5" customHeight="1" x14ac:dyDescent="0.2">
      <c r="A3023" s="4" t="s">
        <v>980</v>
      </c>
      <c r="B3023" s="32" t="s">
        <v>74</v>
      </c>
      <c r="C3023" s="28">
        <f>SUM(C3007:C3015,C3019:C3021)</f>
        <v>0</v>
      </c>
      <c r="D3023" s="28">
        <f t="shared" ref="D3023:P3023" si="1762">SUM(D3007:D3015,D3019:D3021)</f>
        <v>0</v>
      </c>
      <c r="E3023" s="28">
        <f t="shared" si="1762"/>
        <v>0</v>
      </c>
      <c r="F3023" s="28">
        <f t="shared" si="1762"/>
        <v>3</v>
      </c>
      <c r="G3023" s="28">
        <f t="shared" si="1762"/>
        <v>9</v>
      </c>
      <c r="H3023" s="28">
        <f t="shared" si="1762"/>
        <v>12</v>
      </c>
      <c r="I3023" s="28">
        <f t="shared" si="1762"/>
        <v>12</v>
      </c>
      <c r="J3023" s="28">
        <f t="shared" si="1762"/>
        <v>0</v>
      </c>
      <c r="K3023" s="28">
        <f t="shared" si="1762"/>
        <v>0</v>
      </c>
      <c r="L3023" s="28">
        <f t="shared" si="1762"/>
        <v>0</v>
      </c>
      <c r="M3023" s="28">
        <f t="shared" si="1762"/>
        <v>0</v>
      </c>
      <c r="N3023" s="28">
        <f t="shared" si="1762"/>
        <v>0</v>
      </c>
      <c r="O3023" s="28">
        <f t="shared" si="1762"/>
        <v>0</v>
      </c>
      <c r="P3023" s="28">
        <f t="shared" si="1762"/>
        <v>0</v>
      </c>
    </row>
    <row r="3024" spans="1:16" ht="7" customHeight="1" x14ac:dyDescent="0.2">
      <c r="B3024" s="39"/>
      <c r="C3024" s="40"/>
      <c r="D3024" s="40"/>
      <c r="E3024" s="40"/>
      <c r="F3024" s="40"/>
      <c r="G3024" s="40"/>
      <c r="H3024" s="40"/>
      <c r="I3024" s="40"/>
      <c r="J3024" s="40"/>
      <c r="K3024" s="40"/>
      <c r="L3024" s="40"/>
      <c r="M3024" s="40"/>
      <c r="N3024" s="40"/>
      <c r="O3024" s="40"/>
      <c r="P3024" s="54"/>
    </row>
    <row r="3025" spans="2:16" ht="19.5" customHeight="1" x14ac:dyDescent="0.2">
      <c r="B3025" s="86" t="s">
        <v>775</v>
      </c>
      <c r="C3025" s="86"/>
      <c r="D3025" s="86"/>
      <c r="E3025" s="86"/>
      <c r="F3025" s="86"/>
      <c r="G3025" s="86"/>
      <c r="H3025" s="86"/>
      <c r="I3025" s="86"/>
      <c r="J3025" s="86"/>
      <c r="K3025" s="86"/>
      <c r="L3025" s="86"/>
      <c r="M3025" s="86"/>
      <c r="N3025" s="86"/>
      <c r="O3025" s="86"/>
      <c r="P3025" s="86"/>
    </row>
    <row r="3026" spans="2:16" ht="19.5" customHeight="1" x14ac:dyDescent="0.2">
      <c r="B3026" s="60" t="s">
        <v>2</v>
      </c>
      <c r="C3026" s="60" t="s">
        <v>730</v>
      </c>
      <c r="D3026" s="61"/>
      <c r="E3026" s="61"/>
      <c r="F3026" s="61"/>
      <c r="G3026" s="61"/>
      <c r="H3026" s="61"/>
      <c r="I3026" s="61"/>
      <c r="J3026" s="61"/>
      <c r="K3026" s="61"/>
      <c r="L3026" s="61"/>
      <c r="M3026" s="61"/>
      <c r="N3026" s="61"/>
      <c r="O3026" s="61"/>
      <c r="P3026" s="61"/>
    </row>
    <row r="3027" spans="2:16" ht="19.5" customHeight="1" x14ac:dyDescent="0.2">
      <c r="B3027" s="10" t="s">
        <v>11</v>
      </c>
      <c r="C3027" s="11"/>
      <c r="D3027" s="12" t="s">
        <v>17</v>
      </c>
      <c r="E3027" s="12"/>
      <c r="F3027" s="82" t="s">
        <v>83</v>
      </c>
      <c r="G3027" s="83"/>
      <c r="H3027" s="83"/>
      <c r="I3027" s="83"/>
      <c r="J3027" s="83"/>
      <c r="K3027" s="83"/>
      <c r="L3027" s="83"/>
      <c r="M3027" s="84"/>
      <c r="N3027" s="82" t="s">
        <v>776</v>
      </c>
      <c r="O3027" s="83"/>
      <c r="P3027" s="85"/>
    </row>
    <row r="3028" spans="2:16" ht="19.5" customHeight="1" x14ac:dyDescent="0.2">
      <c r="B3028" s="13"/>
      <c r="C3028" s="14" t="s">
        <v>23</v>
      </c>
      <c r="D3028" s="14" t="s">
        <v>5</v>
      </c>
      <c r="E3028" s="14" t="s">
        <v>30</v>
      </c>
      <c r="F3028" s="14"/>
      <c r="G3028" s="15" t="s">
        <v>31</v>
      </c>
      <c r="H3028" s="15"/>
      <c r="I3028" s="16"/>
      <c r="J3028" s="14"/>
      <c r="K3028" s="16" t="s">
        <v>26</v>
      </c>
      <c r="L3028" s="16"/>
      <c r="M3028" s="14" t="s">
        <v>14</v>
      </c>
      <c r="N3028" s="17" t="s">
        <v>393</v>
      </c>
      <c r="O3028" s="18" t="s">
        <v>67</v>
      </c>
      <c r="P3028" s="19" t="s">
        <v>69</v>
      </c>
    </row>
    <row r="3029" spans="2:16" ht="19.5" customHeight="1" x14ac:dyDescent="0.2">
      <c r="B3029" s="13" t="s">
        <v>35</v>
      </c>
      <c r="C3029" s="17"/>
      <c r="D3029" s="17"/>
      <c r="E3029" s="17"/>
      <c r="F3029" s="14" t="s">
        <v>36</v>
      </c>
      <c r="G3029" s="14" t="s">
        <v>41</v>
      </c>
      <c r="H3029" s="14" t="s">
        <v>44</v>
      </c>
      <c r="I3029" s="14" t="s">
        <v>38</v>
      </c>
      <c r="J3029" s="14" t="s">
        <v>36</v>
      </c>
      <c r="K3029" s="14" t="s">
        <v>41</v>
      </c>
      <c r="L3029" s="14" t="s">
        <v>38</v>
      </c>
      <c r="M3029" s="17"/>
      <c r="N3029" s="20"/>
      <c r="O3029" s="21"/>
      <c r="P3029" s="22"/>
    </row>
    <row r="3030" spans="2:16" ht="7" customHeight="1" x14ac:dyDescent="0.2">
      <c r="B3030" s="23"/>
      <c r="C3030" s="14"/>
      <c r="D3030" s="14"/>
      <c r="E3030" s="14"/>
      <c r="F3030" s="14"/>
      <c r="G3030" s="14"/>
      <c r="H3030" s="14"/>
      <c r="I3030" s="14"/>
      <c r="J3030" s="14"/>
      <c r="K3030" s="14"/>
      <c r="L3030" s="14"/>
      <c r="M3030" s="14"/>
      <c r="N3030" s="24"/>
      <c r="O3030" s="25"/>
      <c r="P3030" s="26"/>
    </row>
    <row r="3031" spans="2:16" ht="19.5" customHeight="1" x14ac:dyDescent="0.2">
      <c r="B3031" s="27" t="s">
        <v>40</v>
      </c>
      <c r="C3031" s="28">
        <v>0</v>
      </c>
      <c r="D3031" s="28">
        <v>215</v>
      </c>
      <c r="E3031" s="28">
        <f>SUM(C3031:D3031)</f>
        <v>215</v>
      </c>
      <c r="F3031" s="28">
        <v>0</v>
      </c>
      <c r="G3031" s="28">
        <v>0</v>
      </c>
      <c r="H3031" s="28">
        <v>0</v>
      </c>
      <c r="I3031" s="29">
        <f>SUM(F3031:H3031)</f>
        <v>0</v>
      </c>
      <c r="J3031" s="29">
        <v>7993</v>
      </c>
      <c r="K3031" s="29">
        <v>5588</v>
      </c>
      <c r="L3031" s="29">
        <f>SUM(J3031:K3031)</f>
        <v>13581</v>
      </c>
      <c r="M3031" s="29">
        <f>I3031+L3031</f>
        <v>13581</v>
      </c>
      <c r="N3031" s="29">
        <v>335</v>
      </c>
      <c r="O3031" s="29">
        <v>0</v>
      </c>
      <c r="P3031" s="30">
        <f>SUM(N3031:O3031)</f>
        <v>335</v>
      </c>
    </row>
    <row r="3032" spans="2:16" ht="19.5" customHeight="1" x14ac:dyDescent="0.2">
      <c r="B3032" s="27" t="s">
        <v>46</v>
      </c>
      <c r="C3032" s="28">
        <v>0</v>
      </c>
      <c r="D3032" s="28">
        <v>153</v>
      </c>
      <c r="E3032" s="28">
        <f t="shared" ref="E3032:E3042" si="1763">SUM(C3032:D3032)</f>
        <v>153</v>
      </c>
      <c r="F3032" s="28">
        <v>0</v>
      </c>
      <c r="G3032" s="28">
        <v>0</v>
      </c>
      <c r="H3032" s="28">
        <v>0</v>
      </c>
      <c r="I3032" s="29">
        <f t="shared" ref="I3032:I3042" si="1764">SUM(F3032:H3032)</f>
        <v>0</v>
      </c>
      <c r="J3032" s="29">
        <v>3290</v>
      </c>
      <c r="K3032" s="29">
        <v>3383</v>
      </c>
      <c r="L3032" s="29">
        <f t="shared" ref="L3032:L3042" si="1765">SUM(J3032:K3032)</f>
        <v>6673</v>
      </c>
      <c r="M3032" s="29">
        <f t="shared" ref="M3032:M3041" si="1766">I3032+L3032</f>
        <v>6673</v>
      </c>
      <c r="N3032" s="29">
        <v>171</v>
      </c>
      <c r="O3032" s="31">
        <v>0</v>
      </c>
      <c r="P3032" s="30">
        <f t="shared" ref="P3032:P3042" si="1767">SUM(N3032:O3032)</f>
        <v>171</v>
      </c>
    </row>
    <row r="3033" spans="2:16" ht="19.5" customHeight="1" x14ac:dyDescent="0.2">
      <c r="B3033" s="27" t="s">
        <v>8</v>
      </c>
      <c r="C3033" s="28">
        <v>0</v>
      </c>
      <c r="D3033" s="28">
        <v>231</v>
      </c>
      <c r="E3033" s="28">
        <f t="shared" si="1763"/>
        <v>231</v>
      </c>
      <c r="F3033" s="28">
        <v>0</v>
      </c>
      <c r="G3033" s="28">
        <v>0</v>
      </c>
      <c r="H3033" s="28">
        <v>0</v>
      </c>
      <c r="I3033" s="29">
        <f t="shared" si="1764"/>
        <v>0</v>
      </c>
      <c r="J3033" s="29">
        <v>7406</v>
      </c>
      <c r="K3033" s="29">
        <v>7322</v>
      </c>
      <c r="L3033" s="29">
        <f t="shared" si="1765"/>
        <v>14728</v>
      </c>
      <c r="M3033" s="29">
        <f t="shared" si="1766"/>
        <v>14728</v>
      </c>
      <c r="N3033" s="29">
        <v>322</v>
      </c>
      <c r="O3033" s="29">
        <v>0</v>
      </c>
      <c r="P3033" s="30">
        <f t="shared" si="1767"/>
        <v>322</v>
      </c>
    </row>
    <row r="3034" spans="2:16" ht="19.5" customHeight="1" x14ac:dyDescent="0.2">
      <c r="B3034" s="27" t="s">
        <v>50</v>
      </c>
      <c r="C3034" s="28">
        <v>0</v>
      </c>
      <c r="D3034" s="28">
        <v>227</v>
      </c>
      <c r="E3034" s="28">
        <f t="shared" si="1763"/>
        <v>227</v>
      </c>
      <c r="F3034" s="28">
        <v>0</v>
      </c>
      <c r="G3034" s="28">
        <v>0</v>
      </c>
      <c r="H3034" s="28">
        <v>0</v>
      </c>
      <c r="I3034" s="29">
        <f t="shared" si="1764"/>
        <v>0</v>
      </c>
      <c r="J3034" s="28">
        <v>6931</v>
      </c>
      <c r="K3034" s="28">
        <v>8079</v>
      </c>
      <c r="L3034" s="29">
        <f t="shared" si="1765"/>
        <v>15010</v>
      </c>
      <c r="M3034" s="29">
        <f t="shared" si="1766"/>
        <v>15010</v>
      </c>
      <c r="N3034" s="28">
        <v>435</v>
      </c>
      <c r="O3034" s="28">
        <v>0</v>
      </c>
      <c r="P3034" s="30">
        <f t="shared" si="1767"/>
        <v>435</v>
      </c>
    </row>
    <row r="3035" spans="2:16" ht="19.5" customHeight="1" x14ac:dyDescent="0.2">
      <c r="B3035" s="27" t="s">
        <v>51</v>
      </c>
      <c r="C3035" s="28">
        <v>0</v>
      </c>
      <c r="D3035" s="28">
        <v>226</v>
      </c>
      <c r="E3035" s="28">
        <f t="shared" si="1763"/>
        <v>226</v>
      </c>
      <c r="F3035" s="28">
        <v>0</v>
      </c>
      <c r="G3035" s="28">
        <v>0</v>
      </c>
      <c r="H3035" s="28">
        <v>0</v>
      </c>
      <c r="I3035" s="29">
        <f t="shared" si="1764"/>
        <v>0</v>
      </c>
      <c r="J3035" s="28">
        <v>10415</v>
      </c>
      <c r="K3035" s="28">
        <v>9477</v>
      </c>
      <c r="L3035" s="29">
        <f t="shared" si="1765"/>
        <v>19892</v>
      </c>
      <c r="M3035" s="29">
        <f t="shared" si="1766"/>
        <v>19892</v>
      </c>
      <c r="N3035" s="28">
        <v>466</v>
      </c>
      <c r="O3035" s="28">
        <v>0</v>
      </c>
      <c r="P3035" s="30">
        <f t="shared" si="1767"/>
        <v>466</v>
      </c>
    </row>
    <row r="3036" spans="2:16" ht="19.5" customHeight="1" x14ac:dyDescent="0.2">
      <c r="B3036" s="27" t="s">
        <v>53</v>
      </c>
      <c r="C3036" s="28">
        <v>0</v>
      </c>
      <c r="D3036" s="28">
        <v>195</v>
      </c>
      <c r="E3036" s="28">
        <f t="shared" si="1763"/>
        <v>195</v>
      </c>
      <c r="F3036" s="28">
        <v>0</v>
      </c>
      <c r="G3036" s="28">
        <v>0</v>
      </c>
      <c r="H3036" s="28">
        <v>0</v>
      </c>
      <c r="I3036" s="29">
        <f t="shared" si="1764"/>
        <v>0</v>
      </c>
      <c r="J3036" s="28">
        <v>8819</v>
      </c>
      <c r="K3036" s="28">
        <v>8831</v>
      </c>
      <c r="L3036" s="29">
        <f t="shared" si="1765"/>
        <v>17650</v>
      </c>
      <c r="M3036" s="29">
        <f t="shared" si="1766"/>
        <v>17650</v>
      </c>
      <c r="N3036" s="28">
        <v>476</v>
      </c>
      <c r="O3036" s="28">
        <v>0</v>
      </c>
      <c r="P3036" s="30">
        <f t="shared" si="1767"/>
        <v>476</v>
      </c>
    </row>
    <row r="3037" spans="2:16" ht="19.5" customHeight="1" x14ac:dyDescent="0.2">
      <c r="B3037" s="27" t="s">
        <v>58</v>
      </c>
      <c r="C3037" s="28">
        <v>0</v>
      </c>
      <c r="D3037" s="28">
        <v>331</v>
      </c>
      <c r="E3037" s="28">
        <f t="shared" si="1763"/>
        <v>331</v>
      </c>
      <c r="F3037" s="28">
        <v>0</v>
      </c>
      <c r="G3037" s="28">
        <v>0</v>
      </c>
      <c r="H3037" s="28">
        <v>0</v>
      </c>
      <c r="I3037" s="29">
        <f t="shared" si="1764"/>
        <v>0</v>
      </c>
      <c r="J3037" s="28">
        <v>10078</v>
      </c>
      <c r="K3037" s="28">
        <v>10801</v>
      </c>
      <c r="L3037" s="29">
        <f t="shared" si="1765"/>
        <v>20879</v>
      </c>
      <c r="M3037" s="29">
        <f t="shared" si="1766"/>
        <v>20879</v>
      </c>
      <c r="N3037" s="28">
        <v>512</v>
      </c>
      <c r="O3037" s="28">
        <v>0</v>
      </c>
      <c r="P3037" s="30">
        <f t="shared" si="1767"/>
        <v>512</v>
      </c>
    </row>
    <row r="3038" spans="2:16" ht="19.5" customHeight="1" x14ac:dyDescent="0.2">
      <c r="B3038" s="27" t="s">
        <v>4</v>
      </c>
      <c r="C3038" s="28">
        <v>0</v>
      </c>
      <c r="D3038" s="28">
        <v>275</v>
      </c>
      <c r="E3038" s="28">
        <f t="shared" si="1763"/>
        <v>275</v>
      </c>
      <c r="F3038" s="28">
        <v>0</v>
      </c>
      <c r="G3038" s="28">
        <v>0</v>
      </c>
      <c r="H3038" s="28">
        <v>0</v>
      </c>
      <c r="I3038" s="29">
        <f t="shared" si="1764"/>
        <v>0</v>
      </c>
      <c r="J3038" s="28">
        <v>13940</v>
      </c>
      <c r="K3038" s="28">
        <v>14011</v>
      </c>
      <c r="L3038" s="29">
        <f t="shared" si="1765"/>
        <v>27951</v>
      </c>
      <c r="M3038" s="29">
        <f t="shared" si="1766"/>
        <v>27951</v>
      </c>
      <c r="N3038" s="28">
        <v>539</v>
      </c>
      <c r="O3038" s="28">
        <v>0</v>
      </c>
      <c r="P3038" s="30">
        <f t="shared" si="1767"/>
        <v>539</v>
      </c>
    </row>
    <row r="3039" spans="2:16" ht="19.5" customHeight="1" x14ac:dyDescent="0.2">
      <c r="B3039" s="27" t="s">
        <v>59</v>
      </c>
      <c r="C3039" s="28">
        <v>0</v>
      </c>
      <c r="D3039" s="28">
        <v>180</v>
      </c>
      <c r="E3039" s="28">
        <f t="shared" si="1763"/>
        <v>180</v>
      </c>
      <c r="F3039" s="28">
        <v>0</v>
      </c>
      <c r="G3039" s="28">
        <v>0</v>
      </c>
      <c r="H3039" s="28">
        <v>0</v>
      </c>
      <c r="I3039" s="29">
        <f t="shared" si="1764"/>
        <v>0</v>
      </c>
      <c r="J3039" s="28">
        <v>11074</v>
      </c>
      <c r="K3039" s="28">
        <v>11443</v>
      </c>
      <c r="L3039" s="29">
        <f t="shared" si="1765"/>
        <v>22517</v>
      </c>
      <c r="M3039" s="29">
        <f t="shared" si="1766"/>
        <v>22517</v>
      </c>
      <c r="N3039" s="28">
        <v>464</v>
      </c>
      <c r="O3039" s="28">
        <v>0</v>
      </c>
      <c r="P3039" s="30">
        <f t="shared" si="1767"/>
        <v>464</v>
      </c>
    </row>
    <row r="3040" spans="2:16" ht="19.5" customHeight="1" x14ac:dyDescent="0.2">
      <c r="B3040" s="27" t="s">
        <v>25</v>
      </c>
      <c r="C3040" s="28">
        <v>0</v>
      </c>
      <c r="D3040" s="28">
        <v>207</v>
      </c>
      <c r="E3040" s="28">
        <f t="shared" si="1763"/>
        <v>207</v>
      </c>
      <c r="F3040" s="28">
        <v>0</v>
      </c>
      <c r="G3040" s="28">
        <v>0</v>
      </c>
      <c r="H3040" s="28">
        <v>0</v>
      </c>
      <c r="I3040" s="29">
        <f t="shared" si="1764"/>
        <v>0</v>
      </c>
      <c r="J3040" s="28">
        <v>12849</v>
      </c>
      <c r="K3040" s="28">
        <v>13542</v>
      </c>
      <c r="L3040" s="29">
        <f t="shared" si="1765"/>
        <v>26391</v>
      </c>
      <c r="M3040" s="29">
        <f t="shared" si="1766"/>
        <v>26391</v>
      </c>
      <c r="N3040" s="28">
        <v>449</v>
      </c>
      <c r="O3040" s="28">
        <v>0</v>
      </c>
      <c r="P3040" s="30">
        <f t="shared" si="1767"/>
        <v>449</v>
      </c>
    </row>
    <row r="3041" spans="1:16" ht="19.5" customHeight="1" x14ac:dyDescent="0.2">
      <c r="B3041" s="27" t="s">
        <v>19</v>
      </c>
      <c r="C3041" s="28">
        <v>0</v>
      </c>
      <c r="D3041" s="28">
        <v>235</v>
      </c>
      <c r="E3041" s="28">
        <f t="shared" si="1763"/>
        <v>235</v>
      </c>
      <c r="F3041" s="28">
        <v>0</v>
      </c>
      <c r="G3041" s="28">
        <v>0</v>
      </c>
      <c r="H3041" s="28">
        <v>0</v>
      </c>
      <c r="I3041" s="29">
        <f t="shared" si="1764"/>
        <v>0</v>
      </c>
      <c r="J3041" s="28">
        <v>15430</v>
      </c>
      <c r="K3041" s="28">
        <v>16110</v>
      </c>
      <c r="L3041" s="29">
        <f t="shared" si="1765"/>
        <v>31540</v>
      </c>
      <c r="M3041" s="29">
        <f t="shared" si="1766"/>
        <v>31540</v>
      </c>
      <c r="N3041" s="28">
        <v>489</v>
      </c>
      <c r="O3041" s="28">
        <v>0</v>
      </c>
      <c r="P3041" s="30">
        <f t="shared" si="1767"/>
        <v>489</v>
      </c>
    </row>
    <row r="3042" spans="1:16" ht="19.5" customHeight="1" x14ac:dyDescent="0.2">
      <c r="B3042" s="27" t="s">
        <v>66</v>
      </c>
      <c r="C3042" s="28">
        <v>0</v>
      </c>
      <c r="D3042" s="28">
        <v>198</v>
      </c>
      <c r="E3042" s="28">
        <f t="shared" si="1763"/>
        <v>198</v>
      </c>
      <c r="F3042" s="28">
        <v>0</v>
      </c>
      <c r="G3042" s="28">
        <v>0</v>
      </c>
      <c r="H3042" s="28">
        <v>0</v>
      </c>
      <c r="I3042" s="29">
        <f t="shared" si="1764"/>
        <v>0</v>
      </c>
      <c r="J3042" s="28">
        <v>11258</v>
      </c>
      <c r="K3042" s="28">
        <v>14370</v>
      </c>
      <c r="L3042" s="29">
        <f t="shared" si="1765"/>
        <v>25628</v>
      </c>
      <c r="M3042" s="29">
        <f>I3042+L3042</f>
        <v>25628</v>
      </c>
      <c r="N3042" s="28">
        <v>341</v>
      </c>
      <c r="O3042" s="28">
        <v>0</v>
      </c>
      <c r="P3042" s="30">
        <f t="shared" si="1767"/>
        <v>341</v>
      </c>
    </row>
    <row r="3043" spans="1:16" ht="19.5" customHeight="1" x14ac:dyDescent="0.2">
      <c r="B3043" s="32"/>
      <c r="C3043" s="28"/>
      <c r="D3043" s="28"/>
      <c r="E3043" s="28"/>
      <c r="F3043" s="28"/>
      <c r="G3043" s="28"/>
      <c r="H3043" s="28"/>
      <c r="I3043" s="28"/>
      <c r="J3043" s="28"/>
      <c r="K3043" s="28"/>
      <c r="L3043" s="28"/>
      <c r="M3043" s="28"/>
      <c r="N3043" s="28"/>
      <c r="O3043" s="25"/>
      <c r="P3043" s="30"/>
    </row>
    <row r="3044" spans="1:16" ht="19.5" customHeight="1" x14ac:dyDescent="0.2">
      <c r="A3044" s="4" t="s">
        <v>981</v>
      </c>
      <c r="B3044" s="32" t="s">
        <v>72</v>
      </c>
      <c r="C3044" s="28">
        <f>SUM(C3031:C3042)</f>
        <v>0</v>
      </c>
      <c r="D3044" s="28">
        <f t="shared" ref="D3044:P3044" si="1768">SUM(D3031:D3042)</f>
        <v>2673</v>
      </c>
      <c r="E3044" s="28">
        <f>SUM(E3031:E3042)</f>
        <v>2673</v>
      </c>
      <c r="F3044" s="28">
        <f t="shared" si="1768"/>
        <v>0</v>
      </c>
      <c r="G3044" s="28">
        <f t="shared" si="1768"/>
        <v>0</v>
      </c>
      <c r="H3044" s="28">
        <f t="shared" si="1768"/>
        <v>0</v>
      </c>
      <c r="I3044" s="28">
        <f t="shared" si="1768"/>
        <v>0</v>
      </c>
      <c r="J3044" s="28">
        <f t="shared" si="1768"/>
        <v>119483</v>
      </c>
      <c r="K3044" s="28">
        <f t="shared" si="1768"/>
        <v>122957</v>
      </c>
      <c r="L3044" s="28">
        <f t="shared" si="1768"/>
        <v>242440</v>
      </c>
      <c r="M3044" s="28">
        <f t="shared" si="1768"/>
        <v>242440</v>
      </c>
      <c r="N3044" s="28">
        <f t="shared" si="1768"/>
        <v>4999</v>
      </c>
      <c r="O3044" s="28">
        <f t="shared" si="1768"/>
        <v>0</v>
      </c>
      <c r="P3044" s="28">
        <f t="shared" si="1768"/>
        <v>4999</v>
      </c>
    </row>
    <row r="3045" spans="1:16" ht="7" customHeight="1" x14ac:dyDescent="0.2">
      <c r="B3045" s="32"/>
      <c r="C3045" s="28"/>
      <c r="D3045" s="28"/>
      <c r="E3045" s="28"/>
      <c r="F3045" s="28"/>
      <c r="G3045" s="28"/>
      <c r="H3045" s="28"/>
      <c r="I3045" s="28"/>
      <c r="J3045" s="28"/>
      <c r="K3045" s="28"/>
      <c r="L3045" s="28"/>
      <c r="M3045" s="28"/>
      <c r="N3045" s="28"/>
      <c r="O3045" s="28"/>
      <c r="P3045" s="30"/>
    </row>
    <row r="3046" spans="1:16" ht="19.5" customHeight="1" x14ac:dyDescent="0.2">
      <c r="B3046" s="33" t="s">
        <v>40</v>
      </c>
      <c r="C3046" s="34">
        <v>0</v>
      </c>
      <c r="D3046" s="34">
        <v>180</v>
      </c>
      <c r="E3046" s="35">
        <f t="shared" ref="E3046:E3048" si="1769">SUM(C3046:D3046)</f>
        <v>180</v>
      </c>
      <c r="F3046" s="34">
        <v>0</v>
      </c>
      <c r="G3046" s="34">
        <v>0</v>
      </c>
      <c r="H3046" s="34">
        <v>0</v>
      </c>
      <c r="I3046" s="36">
        <f t="shared" ref="I3046:I3048" si="1770">SUM(F3046:H3046)</f>
        <v>0</v>
      </c>
      <c r="J3046" s="37">
        <v>12673</v>
      </c>
      <c r="K3046" s="37">
        <v>9913</v>
      </c>
      <c r="L3046" s="37">
        <f>SUM(J3046:K3046)</f>
        <v>22586</v>
      </c>
      <c r="M3046" s="37">
        <f>I3046+L3046</f>
        <v>22586</v>
      </c>
      <c r="N3046" s="37">
        <v>351</v>
      </c>
      <c r="O3046" s="37">
        <v>0</v>
      </c>
      <c r="P3046" s="38">
        <f>SUM(N3046:O3046)</f>
        <v>351</v>
      </c>
    </row>
    <row r="3047" spans="1:16" ht="19.5" customHeight="1" x14ac:dyDescent="0.2">
      <c r="B3047" s="27" t="s">
        <v>46</v>
      </c>
      <c r="C3047" s="28">
        <v>0</v>
      </c>
      <c r="D3047" s="28">
        <v>178</v>
      </c>
      <c r="E3047" s="28">
        <f t="shared" si="1769"/>
        <v>178</v>
      </c>
      <c r="F3047" s="28">
        <v>0</v>
      </c>
      <c r="G3047" s="28">
        <v>0</v>
      </c>
      <c r="H3047" s="28">
        <v>0</v>
      </c>
      <c r="I3047" s="29">
        <f t="shared" si="1770"/>
        <v>0</v>
      </c>
      <c r="J3047" s="29">
        <v>11976</v>
      </c>
      <c r="K3047" s="29">
        <v>12202</v>
      </c>
      <c r="L3047" s="29">
        <f>SUM(J3047:K3047)</f>
        <v>24178</v>
      </c>
      <c r="M3047" s="29">
        <f>I3047+L3047</f>
        <v>24178</v>
      </c>
      <c r="N3047" s="29">
        <v>433</v>
      </c>
      <c r="O3047" s="31">
        <v>0</v>
      </c>
      <c r="P3047" s="30">
        <f>SUM(N3047:O3047)</f>
        <v>433</v>
      </c>
    </row>
    <row r="3048" spans="1:16" ht="19.5" customHeight="1" x14ac:dyDescent="0.2">
      <c r="B3048" s="27" t="s">
        <v>8</v>
      </c>
      <c r="C3048" s="28">
        <v>0</v>
      </c>
      <c r="D3048" s="28">
        <v>251</v>
      </c>
      <c r="E3048" s="28">
        <f t="shared" si="1769"/>
        <v>251</v>
      </c>
      <c r="F3048" s="28">
        <v>0</v>
      </c>
      <c r="G3048" s="28">
        <v>0</v>
      </c>
      <c r="H3048" s="28">
        <v>0</v>
      </c>
      <c r="I3048" s="29">
        <f t="shared" si="1770"/>
        <v>0</v>
      </c>
      <c r="J3048" s="29">
        <v>15309</v>
      </c>
      <c r="K3048" s="29">
        <v>16013</v>
      </c>
      <c r="L3048" s="29">
        <f>SUM(J3048:K3048)</f>
        <v>31322</v>
      </c>
      <c r="M3048" s="29">
        <f>I3048+L3048</f>
        <v>31322</v>
      </c>
      <c r="N3048" s="29">
        <v>555</v>
      </c>
      <c r="O3048" s="31">
        <v>0</v>
      </c>
      <c r="P3048" s="30">
        <f>SUM(N3048:O3048)</f>
        <v>555</v>
      </c>
    </row>
    <row r="3049" spans="1:16" ht="19.5" customHeight="1" x14ac:dyDescent="0.2">
      <c r="B3049" s="32"/>
      <c r="C3049" s="28"/>
      <c r="D3049" s="28"/>
      <c r="E3049" s="28"/>
      <c r="F3049" s="28"/>
      <c r="G3049" s="28"/>
      <c r="H3049" s="28"/>
      <c r="I3049" s="28"/>
      <c r="J3049" s="28"/>
      <c r="K3049" s="28"/>
      <c r="L3049" s="28"/>
      <c r="M3049" s="28"/>
      <c r="N3049" s="28"/>
      <c r="O3049" s="28"/>
      <c r="P3049" s="30"/>
    </row>
    <row r="3050" spans="1:16" ht="19.5" customHeight="1" x14ac:dyDescent="0.2">
      <c r="A3050" s="4" t="s">
        <v>982</v>
      </c>
      <c r="B3050" s="32" t="s">
        <v>74</v>
      </c>
      <c r="C3050" s="28">
        <f>SUM(C3034:C3042,C3046:C3048)</f>
        <v>0</v>
      </c>
      <c r="D3050" s="28">
        <f t="shared" ref="D3050:P3050" si="1771">SUM(D3034:D3042,D3046:D3048)</f>
        <v>2683</v>
      </c>
      <c r="E3050" s="28">
        <f t="shared" si="1771"/>
        <v>2683</v>
      </c>
      <c r="F3050" s="28">
        <f t="shared" si="1771"/>
        <v>0</v>
      </c>
      <c r="G3050" s="28">
        <f t="shared" si="1771"/>
        <v>0</v>
      </c>
      <c r="H3050" s="28">
        <f t="shared" si="1771"/>
        <v>0</v>
      </c>
      <c r="I3050" s="28">
        <f t="shared" si="1771"/>
        <v>0</v>
      </c>
      <c r="J3050" s="28">
        <f t="shared" si="1771"/>
        <v>140752</v>
      </c>
      <c r="K3050" s="28">
        <f t="shared" si="1771"/>
        <v>144792</v>
      </c>
      <c r="L3050" s="28">
        <f t="shared" si="1771"/>
        <v>285544</v>
      </c>
      <c r="M3050" s="28">
        <f t="shared" si="1771"/>
        <v>285544</v>
      </c>
      <c r="N3050" s="28">
        <f t="shared" si="1771"/>
        <v>5510</v>
      </c>
      <c r="O3050" s="28">
        <f t="shared" si="1771"/>
        <v>0</v>
      </c>
      <c r="P3050" s="28">
        <f t="shared" si="1771"/>
        <v>5510</v>
      </c>
    </row>
    <row r="3051" spans="1:16" ht="7" customHeight="1" x14ac:dyDescent="0.2">
      <c r="B3051" s="39"/>
      <c r="C3051" s="40"/>
      <c r="D3051" s="40"/>
      <c r="E3051" s="40"/>
      <c r="F3051" s="40"/>
      <c r="G3051" s="40"/>
      <c r="H3051" s="40"/>
      <c r="I3051" s="40"/>
      <c r="J3051" s="40"/>
      <c r="K3051" s="40"/>
      <c r="L3051" s="40"/>
      <c r="M3051" s="40"/>
      <c r="N3051" s="40"/>
      <c r="O3051" s="41"/>
      <c r="P3051" s="42"/>
    </row>
    <row r="3052" spans="1:16" ht="19.5" customHeight="1" x14ac:dyDescent="0.2">
      <c r="B3052" s="43"/>
      <c r="C3052" s="43"/>
      <c r="D3052" s="43"/>
      <c r="E3052" s="43"/>
      <c r="F3052" s="43"/>
      <c r="G3052" s="43"/>
      <c r="H3052" s="43"/>
      <c r="I3052" s="43"/>
      <c r="J3052" s="43"/>
      <c r="K3052" s="43"/>
      <c r="L3052" s="43"/>
      <c r="M3052" s="43"/>
      <c r="N3052" s="43"/>
      <c r="O3052" s="44"/>
      <c r="P3052" s="44"/>
    </row>
    <row r="3053" spans="1:16" ht="19.5" customHeight="1" x14ac:dyDescent="0.2">
      <c r="B3053" s="43"/>
      <c r="C3053" s="43"/>
      <c r="D3053" s="43"/>
      <c r="E3053" s="43"/>
      <c r="F3053" s="43"/>
      <c r="G3053" s="43"/>
      <c r="H3053" s="43"/>
      <c r="I3053" s="43"/>
      <c r="J3053" s="43"/>
      <c r="K3053" s="43"/>
      <c r="L3053" s="43"/>
      <c r="M3053" s="43"/>
      <c r="N3053" s="43"/>
      <c r="O3053" s="44"/>
      <c r="P3053" s="44"/>
    </row>
    <row r="3054" spans="1:16" ht="19.5" customHeight="1" x14ac:dyDescent="0.2">
      <c r="B3054" s="10" t="s">
        <v>11</v>
      </c>
      <c r="C3054" s="11"/>
      <c r="D3054" s="12"/>
      <c r="E3054" s="12"/>
      <c r="F3054" s="12" t="s">
        <v>85</v>
      </c>
      <c r="G3054" s="12"/>
      <c r="H3054" s="12"/>
      <c r="I3054" s="12"/>
      <c r="J3054" s="11"/>
      <c r="K3054" s="12"/>
      <c r="L3054" s="12"/>
      <c r="M3054" s="12" t="s">
        <v>77</v>
      </c>
      <c r="N3054" s="12"/>
      <c r="O3054" s="45"/>
      <c r="P3054" s="46"/>
    </row>
    <row r="3055" spans="1:16" ht="19.5" customHeight="1" x14ac:dyDescent="0.2">
      <c r="B3055" s="47"/>
      <c r="C3055" s="14"/>
      <c r="D3055" s="16" t="s">
        <v>31</v>
      </c>
      <c r="E3055" s="16"/>
      <c r="F3055" s="14"/>
      <c r="G3055" s="16" t="s">
        <v>26</v>
      </c>
      <c r="H3055" s="16"/>
      <c r="I3055" s="14" t="s">
        <v>69</v>
      </c>
      <c r="J3055" s="14"/>
      <c r="K3055" s="16" t="s">
        <v>31</v>
      </c>
      <c r="L3055" s="16"/>
      <c r="M3055" s="14"/>
      <c r="N3055" s="16" t="s">
        <v>26</v>
      </c>
      <c r="O3055" s="48"/>
      <c r="P3055" s="49" t="s">
        <v>14</v>
      </c>
    </row>
    <row r="3056" spans="1:16" ht="19.5" customHeight="1" x14ac:dyDescent="0.2">
      <c r="B3056" s="50" t="s">
        <v>35</v>
      </c>
      <c r="C3056" s="14" t="s">
        <v>76</v>
      </c>
      <c r="D3056" s="14" t="s">
        <v>60</v>
      </c>
      <c r="E3056" s="14" t="s">
        <v>38</v>
      </c>
      <c r="F3056" s="14" t="s">
        <v>76</v>
      </c>
      <c r="G3056" s="14" t="s">
        <v>60</v>
      </c>
      <c r="H3056" s="14" t="s">
        <v>38</v>
      </c>
      <c r="I3056" s="17"/>
      <c r="J3056" s="14" t="s">
        <v>76</v>
      </c>
      <c r="K3056" s="14" t="s">
        <v>60</v>
      </c>
      <c r="L3056" s="14" t="s">
        <v>38</v>
      </c>
      <c r="M3056" s="14" t="s">
        <v>76</v>
      </c>
      <c r="N3056" s="14" t="s">
        <v>60</v>
      </c>
      <c r="O3056" s="51" t="s">
        <v>38</v>
      </c>
      <c r="P3056" s="52"/>
    </row>
    <row r="3057" spans="1:16" ht="7" customHeight="1" x14ac:dyDescent="0.2">
      <c r="B3057" s="53"/>
      <c r="C3057" s="14"/>
      <c r="D3057" s="14"/>
      <c r="E3057" s="14"/>
      <c r="F3057" s="14"/>
      <c r="G3057" s="14"/>
      <c r="H3057" s="14"/>
      <c r="I3057" s="14"/>
      <c r="J3057" s="14"/>
      <c r="K3057" s="14"/>
      <c r="L3057" s="14"/>
      <c r="M3057" s="14"/>
      <c r="N3057" s="14"/>
      <c r="O3057" s="51"/>
      <c r="P3057" s="49"/>
    </row>
    <row r="3058" spans="1:16" ht="19.5" customHeight="1" x14ac:dyDescent="0.2">
      <c r="B3058" s="27" t="s">
        <v>40</v>
      </c>
      <c r="C3058" s="28">
        <v>0</v>
      </c>
      <c r="D3058" s="28">
        <v>0</v>
      </c>
      <c r="E3058" s="28">
        <f>SUM(C3058:D3058)</f>
        <v>0</v>
      </c>
      <c r="F3058" s="28">
        <v>19</v>
      </c>
      <c r="G3058" s="28">
        <v>5</v>
      </c>
      <c r="H3058" s="28">
        <f>SUM(F3058:G3058)</f>
        <v>24</v>
      </c>
      <c r="I3058" s="28">
        <f>E3058+H3058</f>
        <v>24</v>
      </c>
      <c r="J3058" s="28">
        <v>0</v>
      </c>
      <c r="K3058" s="28">
        <v>0</v>
      </c>
      <c r="L3058" s="28">
        <f>SUM(J3058:K3058)</f>
        <v>0</v>
      </c>
      <c r="M3058" s="28">
        <v>1110</v>
      </c>
      <c r="N3058" s="28">
        <v>0</v>
      </c>
      <c r="O3058" s="28">
        <f>SUM(M3058:N3058)</f>
        <v>1110</v>
      </c>
      <c r="P3058" s="30">
        <f>L3058+O3058</f>
        <v>1110</v>
      </c>
    </row>
    <row r="3059" spans="1:16" ht="19.5" customHeight="1" x14ac:dyDescent="0.2">
      <c r="B3059" s="27" t="s">
        <v>46</v>
      </c>
      <c r="C3059" s="28">
        <v>0</v>
      </c>
      <c r="D3059" s="28">
        <v>0</v>
      </c>
      <c r="E3059" s="28">
        <f t="shared" ref="E3059:E3069" si="1772">SUM(C3059:D3059)</f>
        <v>0</v>
      </c>
      <c r="F3059" s="28">
        <v>18</v>
      </c>
      <c r="G3059" s="28">
        <v>4</v>
      </c>
      <c r="H3059" s="28">
        <f t="shared" ref="H3059:H3069" si="1773">SUM(F3059:G3059)</f>
        <v>22</v>
      </c>
      <c r="I3059" s="28">
        <f>E3059+H3059</f>
        <v>22</v>
      </c>
      <c r="J3059" s="28">
        <v>0</v>
      </c>
      <c r="K3059" s="28">
        <v>0</v>
      </c>
      <c r="L3059" s="28">
        <f t="shared" ref="L3059:L3069" si="1774">SUM(J3059:K3059)</f>
        <v>0</v>
      </c>
      <c r="M3059" s="28">
        <v>1084</v>
      </c>
      <c r="N3059" s="25">
        <v>0</v>
      </c>
      <c r="O3059" s="28">
        <f t="shared" ref="O3059:O3069" si="1775">SUM(M3059:N3059)</f>
        <v>1084</v>
      </c>
      <c r="P3059" s="30">
        <f t="shared" ref="P3059:P3069" si="1776">L3059+O3059</f>
        <v>1084</v>
      </c>
    </row>
    <row r="3060" spans="1:16" ht="19.5" customHeight="1" x14ac:dyDescent="0.2">
      <c r="B3060" s="27" t="s">
        <v>8</v>
      </c>
      <c r="C3060" s="28">
        <v>0</v>
      </c>
      <c r="D3060" s="28">
        <v>0</v>
      </c>
      <c r="E3060" s="28">
        <f t="shared" si="1772"/>
        <v>0</v>
      </c>
      <c r="F3060" s="28">
        <v>24</v>
      </c>
      <c r="G3060" s="28">
        <v>6</v>
      </c>
      <c r="H3060" s="28">
        <f t="shared" si="1773"/>
        <v>30</v>
      </c>
      <c r="I3060" s="28">
        <f>E3060+H3060</f>
        <v>30</v>
      </c>
      <c r="J3060" s="28">
        <v>0</v>
      </c>
      <c r="K3060" s="28">
        <v>0</v>
      </c>
      <c r="L3060" s="28">
        <f t="shared" si="1774"/>
        <v>0</v>
      </c>
      <c r="M3060" s="28">
        <v>1338</v>
      </c>
      <c r="N3060" s="28">
        <v>0</v>
      </c>
      <c r="O3060" s="28">
        <f t="shared" si="1775"/>
        <v>1338</v>
      </c>
      <c r="P3060" s="30">
        <f t="shared" si="1776"/>
        <v>1338</v>
      </c>
    </row>
    <row r="3061" spans="1:16" ht="19.5" customHeight="1" x14ac:dyDescent="0.2">
      <c r="B3061" s="27" t="s">
        <v>50</v>
      </c>
      <c r="C3061" s="28">
        <v>0</v>
      </c>
      <c r="D3061" s="28">
        <v>0</v>
      </c>
      <c r="E3061" s="28">
        <f t="shared" si="1772"/>
        <v>0</v>
      </c>
      <c r="F3061" s="28">
        <v>25</v>
      </c>
      <c r="G3061" s="28">
        <v>4</v>
      </c>
      <c r="H3061" s="28">
        <f t="shared" si="1773"/>
        <v>29</v>
      </c>
      <c r="I3061" s="28">
        <f t="shared" ref="I3061:I3069" si="1777">E3061+H3061</f>
        <v>29</v>
      </c>
      <c r="J3061" s="28">
        <v>0</v>
      </c>
      <c r="K3061" s="28">
        <v>0</v>
      </c>
      <c r="L3061" s="28">
        <f t="shared" si="1774"/>
        <v>0</v>
      </c>
      <c r="M3061" s="28">
        <v>1230</v>
      </c>
      <c r="N3061" s="28">
        <v>0</v>
      </c>
      <c r="O3061" s="28">
        <f t="shared" si="1775"/>
        <v>1230</v>
      </c>
      <c r="P3061" s="30">
        <f t="shared" si="1776"/>
        <v>1230</v>
      </c>
    </row>
    <row r="3062" spans="1:16" ht="19.5" customHeight="1" x14ac:dyDescent="0.2">
      <c r="B3062" s="27" t="s">
        <v>51</v>
      </c>
      <c r="C3062" s="28">
        <v>0</v>
      </c>
      <c r="D3062" s="28">
        <v>0</v>
      </c>
      <c r="E3062" s="28">
        <f t="shared" si="1772"/>
        <v>0</v>
      </c>
      <c r="F3062" s="28">
        <v>18</v>
      </c>
      <c r="G3062" s="28">
        <v>5</v>
      </c>
      <c r="H3062" s="28">
        <f t="shared" si="1773"/>
        <v>23</v>
      </c>
      <c r="I3062" s="28">
        <f t="shared" si="1777"/>
        <v>23</v>
      </c>
      <c r="J3062" s="28">
        <v>0</v>
      </c>
      <c r="K3062" s="28">
        <v>0</v>
      </c>
      <c r="L3062" s="28">
        <f t="shared" si="1774"/>
        <v>0</v>
      </c>
      <c r="M3062" s="28">
        <v>1064</v>
      </c>
      <c r="N3062" s="28">
        <v>0</v>
      </c>
      <c r="O3062" s="28">
        <f t="shared" si="1775"/>
        <v>1064</v>
      </c>
      <c r="P3062" s="30">
        <f t="shared" si="1776"/>
        <v>1064</v>
      </c>
    </row>
    <row r="3063" spans="1:16" ht="19.5" customHeight="1" x14ac:dyDescent="0.2">
      <c r="B3063" s="27" t="s">
        <v>53</v>
      </c>
      <c r="C3063" s="28">
        <v>0</v>
      </c>
      <c r="D3063" s="28">
        <v>0</v>
      </c>
      <c r="E3063" s="28">
        <f t="shared" si="1772"/>
        <v>0</v>
      </c>
      <c r="F3063" s="28">
        <v>16</v>
      </c>
      <c r="G3063" s="28">
        <v>6</v>
      </c>
      <c r="H3063" s="28">
        <f t="shared" si="1773"/>
        <v>22</v>
      </c>
      <c r="I3063" s="28">
        <f t="shared" si="1777"/>
        <v>22</v>
      </c>
      <c r="J3063" s="28">
        <v>0</v>
      </c>
      <c r="K3063" s="28">
        <v>0</v>
      </c>
      <c r="L3063" s="28">
        <f t="shared" si="1774"/>
        <v>0</v>
      </c>
      <c r="M3063" s="28">
        <v>1136</v>
      </c>
      <c r="N3063" s="28">
        <v>0</v>
      </c>
      <c r="O3063" s="28">
        <f t="shared" si="1775"/>
        <v>1136</v>
      </c>
      <c r="P3063" s="30">
        <f t="shared" si="1776"/>
        <v>1136</v>
      </c>
    </row>
    <row r="3064" spans="1:16" ht="19.5" customHeight="1" x14ac:dyDescent="0.2">
      <c r="B3064" s="27" t="s">
        <v>58</v>
      </c>
      <c r="C3064" s="28">
        <v>0</v>
      </c>
      <c r="D3064" s="28">
        <v>0</v>
      </c>
      <c r="E3064" s="28">
        <f t="shared" si="1772"/>
        <v>0</v>
      </c>
      <c r="F3064" s="28">
        <v>17</v>
      </c>
      <c r="G3064" s="28">
        <v>4</v>
      </c>
      <c r="H3064" s="28">
        <f t="shared" si="1773"/>
        <v>21</v>
      </c>
      <c r="I3064" s="28">
        <f t="shared" si="1777"/>
        <v>21</v>
      </c>
      <c r="J3064" s="28">
        <v>0</v>
      </c>
      <c r="K3064" s="28">
        <v>0</v>
      </c>
      <c r="L3064" s="28">
        <f t="shared" si="1774"/>
        <v>0</v>
      </c>
      <c r="M3064" s="28">
        <v>1118</v>
      </c>
      <c r="N3064" s="28">
        <v>0</v>
      </c>
      <c r="O3064" s="28">
        <f t="shared" si="1775"/>
        <v>1118</v>
      </c>
      <c r="P3064" s="30">
        <f t="shared" si="1776"/>
        <v>1118</v>
      </c>
    </row>
    <row r="3065" spans="1:16" ht="19.5" customHeight="1" x14ac:dyDescent="0.2">
      <c r="B3065" s="27" t="s">
        <v>4</v>
      </c>
      <c r="C3065" s="28">
        <v>0</v>
      </c>
      <c r="D3065" s="28">
        <v>0</v>
      </c>
      <c r="E3065" s="28">
        <f t="shared" si="1772"/>
        <v>0</v>
      </c>
      <c r="F3065" s="28">
        <v>16</v>
      </c>
      <c r="G3065" s="28">
        <v>5</v>
      </c>
      <c r="H3065" s="28">
        <f t="shared" si="1773"/>
        <v>21</v>
      </c>
      <c r="I3065" s="28">
        <f t="shared" si="1777"/>
        <v>21</v>
      </c>
      <c r="J3065" s="28">
        <v>0</v>
      </c>
      <c r="K3065" s="28">
        <v>0</v>
      </c>
      <c r="L3065" s="28">
        <f t="shared" si="1774"/>
        <v>0</v>
      </c>
      <c r="M3065" s="28">
        <v>1051</v>
      </c>
      <c r="N3065" s="28">
        <v>0</v>
      </c>
      <c r="O3065" s="28">
        <f t="shared" si="1775"/>
        <v>1051</v>
      </c>
      <c r="P3065" s="30">
        <f t="shared" si="1776"/>
        <v>1051</v>
      </c>
    </row>
    <row r="3066" spans="1:16" ht="19.5" customHeight="1" x14ac:dyDescent="0.2">
      <c r="B3066" s="27" t="s">
        <v>59</v>
      </c>
      <c r="C3066" s="28">
        <v>0</v>
      </c>
      <c r="D3066" s="28">
        <v>0</v>
      </c>
      <c r="E3066" s="28">
        <f t="shared" si="1772"/>
        <v>0</v>
      </c>
      <c r="F3066" s="28">
        <v>20</v>
      </c>
      <c r="G3066" s="28">
        <v>5</v>
      </c>
      <c r="H3066" s="28">
        <f t="shared" si="1773"/>
        <v>25</v>
      </c>
      <c r="I3066" s="28">
        <f t="shared" si="1777"/>
        <v>25</v>
      </c>
      <c r="J3066" s="28">
        <v>0</v>
      </c>
      <c r="K3066" s="28">
        <v>0</v>
      </c>
      <c r="L3066" s="28">
        <f t="shared" si="1774"/>
        <v>0</v>
      </c>
      <c r="M3066" s="28">
        <v>1076</v>
      </c>
      <c r="N3066" s="28">
        <v>0</v>
      </c>
      <c r="O3066" s="28">
        <f t="shared" si="1775"/>
        <v>1076</v>
      </c>
      <c r="P3066" s="30">
        <f t="shared" si="1776"/>
        <v>1076</v>
      </c>
    </row>
    <row r="3067" spans="1:16" ht="19.5" customHeight="1" x14ac:dyDescent="0.2">
      <c r="B3067" s="27" t="s">
        <v>25</v>
      </c>
      <c r="C3067" s="28">
        <v>0</v>
      </c>
      <c r="D3067" s="28">
        <v>0</v>
      </c>
      <c r="E3067" s="28">
        <f t="shared" si="1772"/>
        <v>0</v>
      </c>
      <c r="F3067" s="28">
        <v>25</v>
      </c>
      <c r="G3067" s="28">
        <v>5</v>
      </c>
      <c r="H3067" s="28">
        <f t="shared" si="1773"/>
        <v>30</v>
      </c>
      <c r="I3067" s="28">
        <f t="shared" si="1777"/>
        <v>30</v>
      </c>
      <c r="J3067" s="28">
        <v>0</v>
      </c>
      <c r="K3067" s="28">
        <v>0</v>
      </c>
      <c r="L3067" s="28">
        <f t="shared" si="1774"/>
        <v>0</v>
      </c>
      <c r="M3067" s="28">
        <v>1149</v>
      </c>
      <c r="N3067" s="28">
        <v>0</v>
      </c>
      <c r="O3067" s="28">
        <f t="shared" si="1775"/>
        <v>1149</v>
      </c>
      <c r="P3067" s="30">
        <f t="shared" si="1776"/>
        <v>1149</v>
      </c>
    </row>
    <row r="3068" spans="1:16" ht="19.5" customHeight="1" x14ac:dyDescent="0.2">
      <c r="B3068" s="27" t="s">
        <v>19</v>
      </c>
      <c r="C3068" s="28">
        <v>0</v>
      </c>
      <c r="D3068" s="28">
        <v>0</v>
      </c>
      <c r="E3068" s="28">
        <f t="shared" si="1772"/>
        <v>0</v>
      </c>
      <c r="F3068" s="28">
        <v>18</v>
      </c>
      <c r="G3068" s="28">
        <v>7</v>
      </c>
      <c r="H3068" s="28">
        <f t="shared" si="1773"/>
        <v>25</v>
      </c>
      <c r="I3068" s="28">
        <f t="shared" si="1777"/>
        <v>25</v>
      </c>
      <c r="J3068" s="28">
        <v>0</v>
      </c>
      <c r="K3068" s="28">
        <v>0</v>
      </c>
      <c r="L3068" s="28">
        <f t="shared" si="1774"/>
        <v>0</v>
      </c>
      <c r="M3068" s="28">
        <v>1123</v>
      </c>
      <c r="N3068" s="28">
        <v>0</v>
      </c>
      <c r="O3068" s="28">
        <f t="shared" si="1775"/>
        <v>1123</v>
      </c>
      <c r="P3068" s="30">
        <f t="shared" si="1776"/>
        <v>1123</v>
      </c>
    </row>
    <row r="3069" spans="1:16" ht="19.5" customHeight="1" x14ac:dyDescent="0.2">
      <c r="B3069" s="27" t="s">
        <v>66</v>
      </c>
      <c r="C3069" s="28">
        <v>0</v>
      </c>
      <c r="D3069" s="28">
        <v>0</v>
      </c>
      <c r="E3069" s="28">
        <f t="shared" si="1772"/>
        <v>0</v>
      </c>
      <c r="F3069" s="28">
        <v>20</v>
      </c>
      <c r="G3069" s="28">
        <v>6</v>
      </c>
      <c r="H3069" s="28">
        <f t="shared" si="1773"/>
        <v>26</v>
      </c>
      <c r="I3069" s="28">
        <f t="shared" si="1777"/>
        <v>26</v>
      </c>
      <c r="J3069" s="28">
        <v>0</v>
      </c>
      <c r="K3069" s="28">
        <v>0</v>
      </c>
      <c r="L3069" s="28">
        <f t="shared" si="1774"/>
        <v>0</v>
      </c>
      <c r="M3069" s="28">
        <v>1101</v>
      </c>
      <c r="N3069" s="28">
        <v>0</v>
      </c>
      <c r="O3069" s="28">
        <f t="shared" si="1775"/>
        <v>1101</v>
      </c>
      <c r="P3069" s="30">
        <f t="shared" si="1776"/>
        <v>1101</v>
      </c>
    </row>
    <row r="3070" spans="1:16" ht="19.5" customHeight="1" x14ac:dyDescent="0.2">
      <c r="B3070" s="32"/>
      <c r="C3070" s="28"/>
      <c r="D3070" s="28"/>
      <c r="E3070" s="28"/>
      <c r="F3070" s="28"/>
      <c r="G3070" s="28"/>
      <c r="H3070" s="28"/>
      <c r="I3070" s="28"/>
      <c r="J3070" s="28"/>
      <c r="K3070" s="28"/>
      <c r="L3070" s="28"/>
      <c r="M3070" s="28"/>
      <c r="N3070" s="28"/>
      <c r="O3070" s="28"/>
      <c r="P3070" s="30"/>
    </row>
    <row r="3071" spans="1:16" ht="19.5" customHeight="1" x14ac:dyDescent="0.2">
      <c r="A3071" s="4" t="s">
        <v>983</v>
      </c>
      <c r="B3071" s="32" t="s">
        <v>72</v>
      </c>
      <c r="C3071" s="28">
        <f>SUM(C3058:C3069)</f>
        <v>0</v>
      </c>
      <c r="D3071" s="28">
        <f t="shared" ref="D3071:P3071" si="1778">SUM(D3058:D3069)</f>
        <v>0</v>
      </c>
      <c r="E3071" s="28">
        <f>SUM(E3058:E3069)</f>
        <v>0</v>
      </c>
      <c r="F3071" s="28">
        <f t="shared" si="1778"/>
        <v>236</v>
      </c>
      <c r="G3071" s="28">
        <f t="shared" si="1778"/>
        <v>62</v>
      </c>
      <c r="H3071" s="28">
        <f t="shared" si="1778"/>
        <v>298</v>
      </c>
      <c r="I3071" s="28">
        <f t="shared" si="1778"/>
        <v>298</v>
      </c>
      <c r="J3071" s="28">
        <f t="shared" si="1778"/>
        <v>0</v>
      </c>
      <c r="K3071" s="28">
        <f t="shared" si="1778"/>
        <v>0</v>
      </c>
      <c r="L3071" s="28">
        <f t="shared" si="1778"/>
        <v>0</v>
      </c>
      <c r="M3071" s="28">
        <f t="shared" si="1778"/>
        <v>13580</v>
      </c>
      <c r="N3071" s="28">
        <f t="shared" si="1778"/>
        <v>0</v>
      </c>
      <c r="O3071" s="28">
        <f t="shared" si="1778"/>
        <v>13580</v>
      </c>
      <c r="P3071" s="28">
        <f t="shared" si="1778"/>
        <v>13580</v>
      </c>
    </row>
    <row r="3072" spans="1:16" ht="7" customHeight="1" x14ac:dyDescent="0.2">
      <c r="B3072" s="32"/>
      <c r="C3072" s="28"/>
      <c r="D3072" s="28"/>
      <c r="E3072" s="28"/>
      <c r="F3072" s="28"/>
      <c r="G3072" s="28"/>
      <c r="H3072" s="28"/>
      <c r="I3072" s="28"/>
      <c r="J3072" s="28"/>
      <c r="K3072" s="28"/>
      <c r="L3072" s="28"/>
      <c r="M3072" s="28"/>
      <c r="N3072" s="28"/>
      <c r="O3072" s="28"/>
      <c r="P3072" s="30"/>
    </row>
    <row r="3073" spans="1:16" ht="19.5" customHeight="1" x14ac:dyDescent="0.2">
      <c r="B3073" s="33" t="s">
        <v>40</v>
      </c>
      <c r="C3073" s="34">
        <v>0</v>
      </c>
      <c r="D3073" s="34">
        <v>0</v>
      </c>
      <c r="E3073" s="34">
        <f t="shared" ref="E3073:E3075" si="1779">SUM(C3073:D3073)</f>
        <v>0</v>
      </c>
      <c r="F3073" s="34">
        <v>21</v>
      </c>
      <c r="G3073" s="34">
        <v>5</v>
      </c>
      <c r="H3073" s="34">
        <f t="shared" ref="H3073:H3075" si="1780">SUM(F3073:G3073)</f>
        <v>26</v>
      </c>
      <c r="I3073" s="34">
        <f t="shared" ref="I3073:I3075" si="1781">E3073+H3073</f>
        <v>26</v>
      </c>
      <c r="J3073" s="34">
        <v>0</v>
      </c>
      <c r="K3073" s="34">
        <v>0</v>
      </c>
      <c r="L3073" s="34">
        <f t="shared" ref="L3073:L3075" si="1782">SUM(J3073:K3073)</f>
        <v>0</v>
      </c>
      <c r="M3073" s="34">
        <v>956</v>
      </c>
      <c r="N3073" s="34">
        <v>0</v>
      </c>
      <c r="O3073" s="34">
        <f t="shared" ref="O3073:O3075" si="1783">SUM(M3073:N3073)</f>
        <v>956</v>
      </c>
      <c r="P3073" s="38">
        <f t="shared" ref="P3073:P3075" si="1784">L3073+O3073</f>
        <v>956</v>
      </c>
    </row>
    <row r="3074" spans="1:16" ht="19.5" customHeight="1" x14ac:dyDescent="0.2">
      <c r="B3074" s="27" t="s">
        <v>46</v>
      </c>
      <c r="C3074" s="28">
        <v>0</v>
      </c>
      <c r="D3074" s="28">
        <v>0</v>
      </c>
      <c r="E3074" s="28">
        <f t="shared" si="1779"/>
        <v>0</v>
      </c>
      <c r="F3074" s="28">
        <v>19</v>
      </c>
      <c r="G3074" s="28">
        <v>5</v>
      </c>
      <c r="H3074" s="28">
        <f t="shared" si="1780"/>
        <v>24</v>
      </c>
      <c r="I3074" s="28">
        <f t="shared" si="1781"/>
        <v>24</v>
      </c>
      <c r="J3074" s="28">
        <v>0</v>
      </c>
      <c r="K3074" s="28">
        <v>0</v>
      </c>
      <c r="L3074" s="28">
        <f t="shared" si="1782"/>
        <v>0</v>
      </c>
      <c r="M3074" s="28">
        <v>1036</v>
      </c>
      <c r="N3074" s="25">
        <v>0</v>
      </c>
      <c r="O3074" s="28">
        <f t="shared" si="1783"/>
        <v>1036</v>
      </c>
      <c r="P3074" s="30">
        <f t="shared" si="1784"/>
        <v>1036</v>
      </c>
    </row>
    <row r="3075" spans="1:16" ht="19.5" customHeight="1" x14ac:dyDescent="0.2">
      <c r="B3075" s="27" t="s">
        <v>8</v>
      </c>
      <c r="C3075" s="28">
        <v>0</v>
      </c>
      <c r="D3075" s="28">
        <v>0</v>
      </c>
      <c r="E3075" s="28">
        <f t="shared" si="1779"/>
        <v>0</v>
      </c>
      <c r="F3075" s="28">
        <v>26</v>
      </c>
      <c r="G3075" s="28">
        <v>6</v>
      </c>
      <c r="H3075" s="28">
        <f t="shared" si="1780"/>
        <v>32</v>
      </c>
      <c r="I3075" s="28">
        <f t="shared" si="1781"/>
        <v>32</v>
      </c>
      <c r="J3075" s="28">
        <v>0</v>
      </c>
      <c r="K3075" s="28">
        <v>0</v>
      </c>
      <c r="L3075" s="28">
        <f t="shared" si="1782"/>
        <v>0</v>
      </c>
      <c r="M3075" s="28">
        <v>1167</v>
      </c>
      <c r="N3075" s="28">
        <v>0</v>
      </c>
      <c r="O3075" s="28">
        <f t="shared" si="1783"/>
        <v>1167</v>
      </c>
      <c r="P3075" s="30">
        <f t="shared" si="1784"/>
        <v>1167</v>
      </c>
    </row>
    <row r="3076" spans="1:16" ht="19.5" customHeight="1" x14ac:dyDescent="0.2">
      <c r="B3076" s="32"/>
      <c r="C3076" s="28"/>
      <c r="D3076" s="28"/>
      <c r="E3076" s="28"/>
      <c r="F3076" s="28"/>
      <c r="G3076" s="28"/>
      <c r="H3076" s="28"/>
      <c r="I3076" s="28"/>
      <c r="J3076" s="28"/>
      <c r="K3076" s="28"/>
      <c r="L3076" s="28"/>
      <c r="M3076" s="28"/>
      <c r="N3076" s="28"/>
      <c r="O3076" s="28"/>
      <c r="P3076" s="30"/>
    </row>
    <row r="3077" spans="1:16" ht="19.5" customHeight="1" x14ac:dyDescent="0.2">
      <c r="A3077" s="4" t="s">
        <v>984</v>
      </c>
      <c r="B3077" s="32" t="s">
        <v>74</v>
      </c>
      <c r="C3077" s="28">
        <f>SUM(C3061:C3069,C3073:C3075)</f>
        <v>0</v>
      </c>
      <c r="D3077" s="28">
        <f t="shared" ref="D3077:P3077" si="1785">SUM(D3061:D3069,D3073:D3075)</f>
        <v>0</v>
      </c>
      <c r="E3077" s="28">
        <f t="shared" si="1785"/>
        <v>0</v>
      </c>
      <c r="F3077" s="28">
        <f t="shared" si="1785"/>
        <v>241</v>
      </c>
      <c r="G3077" s="28">
        <f t="shared" si="1785"/>
        <v>63</v>
      </c>
      <c r="H3077" s="28">
        <f t="shared" si="1785"/>
        <v>304</v>
      </c>
      <c r="I3077" s="28">
        <f t="shared" si="1785"/>
        <v>304</v>
      </c>
      <c r="J3077" s="28">
        <f t="shared" si="1785"/>
        <v>0</v>
      </c>
      <c r="K3077" s="28">
        <f t="shared" si="1785"/>
        <v>0</v>
      </c>
      <c r="L3077" s="28">
        <f t="shared" si="1785"/>
        <v>0</v>
      </c>
      <c r="M3077" s="28">
        <f t="shared" si="1785"/>
        <v>13207</v>
      </c>
      <c r="N3077" s="28">
        <f t="shared" si="1785"/>
        <v>0</v>
      </c>
      <c r="O3077" s="28">
        <f t="shared" si="1785"/>
        <v>13207</v>
      </c>
      <c r="P3077" s="28">
        <f t="shared" si="1785"/>
        <v>13207</v>
      </c>
    </row>
    <row r="3078" spans="1:16" ht="7" customHeight="1" x14ac:dyDescent="0.2">
      <c r="B3078" s="39"/>
      <c r="C3078" s="40"/>
      <c r="D3078" s="40"/>
      <c r="E3078" s="40"/>
      <c r="F3078" s="40"/>
      <c r="G3078" s="40"/>
      <c r="H3078" s="40"/>
      <c r="I3078" s="40"/>
      <c r="J3078" s="40"/>
      <c r="K3078" s="40"/>
      <c r="L3078" s="40"/>
      <c r="M3078" s="40"/>
      <c r="N3078" s="40"/>
      <c r="O3078" s="40"/>
      <c r="P3078" s="54"/>
    </row>
    <row r="3079" spans="1:16" ht="19.5" customHeight="1" x14ac:dyDescent="0.2">
      <c r="B3079" s="86" t="s">
        <v>775</v>
      </c>
      <c r="C3079" s="86"/>
      <c r="D3079" s="86"/>
      <c r="E3079" s="86"/>
      <c r="F3079" s="86"/>
      <c r="G3079" s="86"/>
      <c r="H3079" s="86"/>
      <c r="I3079" s="86"/>
      <c r="J3079" s="86"/>
      <c r="K3079" s="86"/>
      <c r="L3079" s="86"/>
      <c r="M3079" s="86"/>
      <c r="N3079" s="86"/>
      <c r="O3079" s="86"/>
      <c r="P3079" s="86"/>
    </row>
    <row r="3080" spans="1:16" ht="19.5" customHeight="1" x14ac:dyDescent="0.2">
      <c r="B3080" s="60" t="s">
        <v>2</v>
      </c>
      <c r="C3080" s="60" t="s">
        <v>731</v>
      </c>
      <c r="D3080" s="61"/>
      <c r="E3080" s="61"/>
      <c r="F3080" s="61"/>
      <c r="G3080" s="61"/>
      <c r="H3080" s="61"/>
      <c r="I3080" s="61"/>
      <c r="J3080" s="61"/>
      <c r="K3080" s="61"/>
      <c r="L3080" s="61"/>
      <c r="M3080" s="61"/>
      <c r="N3080" s="61"/>
      <c r="O3080" s="61"/>
      <c r="P3080" s="61"/>
    </row>
    <row r="3081" spans="1:16" ht="19.5" customHeight="1" x14ac:dyDescent="0.2">
      <c r="B3081" s="10" t="s">
        <v>11</v>
      </c>
      <c r="C3081" s="11"/>
      <c r="D3081" s="12" t="s">
        <v>17</v>
      </c>
      <c r="E3081" s="12"/>
      <c r="F3081" s="82" t="s">
        <v>83</v>
      </c>
      <c r="G3081" s="83"/>
      <c r="H3081" s="83"/>
      <c r="I3081" s="83"/>
      <c r="J3081" s="83"/>
      <c r="K3081" s="83"/>
      <c r="L3081" s="83"/>
      <c r="M3081" s="84"/>
      <c r="N3081" s="82" t="s">
        <v>776</v>
      </c>
      <c r="O3081" s="83"/>
      <c r="P3081" s="85"/>
    </row>
    <row r="3082" spans="1:16" ht="19.5" customHeight="1" x14ac:dyDescent="0.2">
      <c r="B3082" s="13"/>
      <c r="C3082" s="14" t="s">
        <v>23</v>
      </c>
      <c r="D3082" s="14" t="s">
        <v>5</v>
      </c>
      <c r="E3082" s="14" t="s">
        <v>30</v>
      </c>
      <c r="F3082" s="14"/>
      <c r="G3082" s="15" t="s">
        <v>31</v>
      </c>
      <c r="H3082" s="15"/>
      <c r="I3082" s="16"/>
      <c r="J3082" s="14"/>
      <c r="K3082" s="16" t="s">
        <v>26</v>
      </c>
      <c r="L3082" s="16"/>
      <c r="M3082" s="14" t="s">
        <v>14</v>
      </c>
      <c r="N3082" s="17" t="s">
        <v>393</v>
      </c>
      <c r="O3082" s="18" t="s">
        <v>67</v>
      </c>
      <c r="P3082" s="19" t="s">
        <v>69</v>
      </c>
    </row>
    <row r="3083" spans="1:16" ht="19.5" customHeight="1" x14ac:dyDescent="0.2">
      <c r="B3083" s="13" t="s">
        <v>35</v>
      </c>
      <c r="C3083" s="17"/>
      <c r="D3083" s="17"/>
      <c r="E3083" s="17"/>
      <c r="F3083" s="14" t="s">
        <v>36</v>
      </c>
      <c r="G3083" s="14" t="s">
        <v>41</v>
      </c>
      <c r="H3083" s="14" t="s">
        <v>44</v>
      </c>
      <c r="I3083" s="14" t="s">
        <v>38</v>
      </c>
      <c r="J3083" s="14" t="s">
        <v>36</v>
      </c>
      <c r="K3083" s="14" t="s">
        <v>41</v>
      </c>
      <c r="L3083" s="14" t="s">
        <v>38</v>
      </c>
      <c r="M3083" s="17"/>
      <c r="N3083" s="20"/>
      <c r="O3083" s="21"/>
      <c r="P3083" s="22"/>
    </row>
    <row r="3084" spans="1:16" ht="7" customHeight="1" x14ac:dyDescent="0.2">
      <c r="B3084" s="23"/>
      <c r="C3084" s="14"/>
      <c r="D3084" s="14"/>
      <c r="E3084" s="14"/>
      <c r="F3084" s="14"/>
      <c r="G3084" s="14"/>
      <c r="H3084" s="14"/>
      <c r="I3084" s="14"/>
      <c r="J3084" s="14"/>
      <c r="K3084" s="14"/>
      <c r="L3084" s="14"/>
      <c r="M3084" s="14"/>
      <c r="N3084" s="24"/>
      <c r="O3084" s="25"/>
      <c r="P3084" s="26"/>
    </row>
    <row r="3085" spans="1:16" ht="19.5" customHeight="1" x14ac:dyDescent="0.2">
      <c r="B3085" s="27" t="s">
        <v>40</v>
      </c>
      <c r="C3085" s="28">
        <v>0</v>
      </c>
      <c r="D3085" s="28">
        <v>67</v>
      </c>
      <c r="E3085" s="28">
        <f>SUM(C3085:D3085)</f>
        <v>67</v>
      </c>
      <c r="F3085" s="28">
        <v>0</v>
      </c>
      <c r="G3085" s="28">
        <v>0</v>
      </c>
      <c r="H3085" s="28">
        <v>0</v>
      </c>
      <c r="I3085" s="29">
        <f>SUM(F3085:H3085)</f>
        <v>0</v>
      </c>
      <c r="J3085" s="29">
        <v>1667</v>
      </c>
      <c r="K3085" s="29">
        <v>1417</v>
      </c>
      <c r="L3085" s="29">
        <f>SUM(J3085:K3085)</f>
        <v>3084</v>
      </c>
      <c r="M3085" s="29">
        <f>I3085+L3085</f>
        <v>3084</v>
      </c>
      <c r="N3085" s="29">
        <v>15</v>
      </c>
      <c r="O3085" s="29">
        <v>0</v>
      </c>
      <c r="P3085" s="30">
        <f>SUM(N3085:O3085)</f>
        <v>15</v>
      </c>
    </row>
    <row r="3086" spans="1:16" ht="19.5" customHeight="1" x14ac:dyDescent="0.2">
      <c r="B3086" s="27" t="s">
        <v>46</v>
      </c>
      <c r="C3086" s="28">
        <v>0</v>
      </c>
      <c r="D3086" s="28">
        <v>65</v>
      </c>
      <c r="E3086" s="28">
        <f t="shared" ref="E3086:E3096" si="1786">SUM(C3086:D3086)</f>
        <v>65</v>
      </c>
      <c r="F3086" s="28">
        <v>0</v>
      </c>
      <c r="G3086" s="28">
        <v>0</v>
      </c>
      <c r="H3086" s="28">
        <v>0</v>
      </c>
      <c r="I3086" s="29">
        <f t="shared" ref="I3086:I3096" si="1787">SUM(F3086:H3086)</f>
        <v>0</v>
      </c>
      <c r="J3086" s="29">
        <v>1006</v>
      </c>
      <c r="K3086" s="29">
        <v>1016</v>
      </c>
      <c r="L3086" s="29">
        <f t="shared" ref="L3086:L3096" si="1788">SUM(J3086:K3086)</f>
        <v>2022</v>
      </c>
      <c r="M3086" s="29">
        <f t="shared" ref="M3086:M3095" si="1789">I3086+L3086</f>
        <v>2022</v>
      </c>
      <c r="N3086" s="29">
        <v>13</v>
      </c>
      <c r="O3086" s="31">
        <v>0</v>
      </c>
      <c r="P3086" s="30">
        <f t="shared" ref="P3086:P3096" si="1790">SUM(N3086:O3086)</f>
        <v>13</v>
      </c>
    </row>
    <row r="3087" spans="1:16" ht="19.5" customHeight="1" x14ac:dyDescent="0.2">
      <c r="B3087" s="27" t="s">
        <v>8</v>
      </c>
      <c r="C3087" s="28">
        <v>0</v>
      </c>
      <c r="D3087" s="28">
        <v>67</v>
      </c>
      <c r="E3087" s="28">
        <f t="shared" si="1786"/>
        <v>67</v>
      </c>
      <c r="F3087" s="28">
        <v>0</v>
      </c>
      <c r="G3087" s="28">
        <v>0</v>
      </c>
      <c r="H3087" s="28">
        <v>0</v>
      </c>
      <c r="I3087" s="29">
        <f t="shared" si="1787"/>
        <v>0</v>
      </c>
      <c r="J3087" s="29">
        <v>1767</v>
      </c>
      <c r="K3087" s="29">
        <v>1734</v>
      </c>
      <c r="L3087" s="29">
        <f t="shared" si="1788"/>
        <v>3501</v>
      </c>
      <c r="M3087" s="29">
        <f t="shared" si="1789"/>
        <v>3501</v>
      </c>
      <c r="N3087" s="29">
        <v>21</v>
      </c>
      <c r="O3087" s="29">
        <v>0</v>
      </c>
      <c r="P3087" s="30">
        <f t="shared" si="1790"/>
        <v>21</v>
      </c>
    </row>
    <row r="3088" spans="1:16" ht="19.5" customHeight="1" x14ac:dyDescent="0.2">
      <c r="B3088" s="27" t="s">
        <v>50</v>
      </c>
      <c r="C3088" s="28">
        <v>0</v>
      </c>
      <c r="D3088" s="28">
        <v>70</v>
      </c>
      <c r="E3088" s="28">
        <f t="shared" si="1786"/>
        <v>70</v>
      </c>
      <c r="F3088" s="28">
        <v>0</v>
      </c>
      <c r="G3088" s="28">
        <v>0</v>
      </c>
      <c r="H3088" s="28">
        <v>0</v>
      </c>
      <c r="I3088" s="29">
        <f t="shared" si="1787"/>
        <v>0</v>
      </c>
      <c r="J3088" s="28">
        <v>1729</v>
      </c>
      <c r="K3088" s="28">
        <v>1752</v>
      </c>
      <c r="L3088" s="29">
        <f t="shared" si="1788"/>
        <v>3481</v>
      </c>
      <c r="M3088" s="29">
        <f t="shared" si="1789"/>
        <v>3481</v>
      </c>
      <c r="N3088" s="28">
        <v>2</v>
      </c>
      <c r="O3088" s="28">
        <v>0</v>
      </c>
      <c r="P3088" s="30">
        <f t="shared" si="1790"/>
        <v>2</v>
      </c>
    </row>
    <row r="3089" spans="1:16" ht="19.5" customHeight="1" x14ac:dyDescent="0.2">
      <c r="B3089" s="27" t="s">
        <v>51</v>
      </c>
      <c r="C3089" s="28">
        <v>0</v>
      </c>
      <c r="D3089" s="28">
        <v>81</v>
      </c>
      <c r="E3089" s="28">
        <f t="shared" si="1786"/>
        <v>81</v>
      </c>
      <c r="F3089" s="28">
        <v>0</v>
      </c>
      <c r="G3089" s="28">
        <v>0</v>
      </c>
      <c r="H3089" s="28">
        <v>0</v>
      </c>
      <c r="I3089" s="29">
        <f t="shared" si="1787"/>
        <v>0</v>
      </c>
      <c r="J3089" s="28">
        <v>2889</v>
      </c>
      <c r="K3089" s="28">
        <v>2816</v>
      </c>
      <c r="L3089" s="29">
        <f t="shared" si="1788"/>
        <v>5705</v>
      </c>
      <c r="M3089" s="29">
        <f t="shared" si="1789"/>
        <v>5705</v>
      </c>
      <c r="N3089" s="28">
        <v>3</v>
      </c>
      <c r="O3089" s="28">
        <v>0</v>
      </c>
      <c r="P3089" s="30">
        <f t="shared" si="1790"/>
        <v>3</v>
      </c>
    </row>
    <row r="3090" spans="1:16" ht="19.5" customHeight="1" x14ac:dyDescent="0.2">
      <c r="B3090" s="27" t="s">
        <v>53</v>
      </c>
      <c r="C3090" s="28">
        <v>0</v>
      </c>
      <c r="D3090" s="28">
        <v>64</v>
      </c>
      <c r="E3090" s="28">
        <f t="shared" si="1786"/>
        <v>64</v>
      </c>
      <c r="F3090" s="28">
        <v>0</v>
      </c>
      <c r="G3090" s="28">
        <v>0</v>
      </c>
      <c r="H3090" s="28">
        <v>0</v>
      </c>
      <c r="I3090" s="29">
        <f t="shared" si="1787"/>
        <v>0</v>
      </c>
      <c r="J3090" s="28">
        <v>2209</v>
      </c>
      <c r="K3090" s="28">
        <v>2315</v>
      </c>
      <c r="L3090" s="29">
        <f t="shared" si="1788"/>
        <v>4524</v>
      </c>
      <c r="M3090" s="29">
        <f t="shared" si="1789"/>
        <v>4524</v>
      </c>
      <c r="N3090" s="28">
        <v>5</v>
      </c>
      <c r="O3090" s="28">
        <v>0</v>
      </c>
      <c r="P3090" s="30">
        <f t="shared" si="1790"/>
        <v>5</v>
      </c>
    </row>
    <row r="3091" spans="1:16" ht="19.5" customHeight="1" x14ac:dyDescent="0.2">
      <c r="B3091" s="27" t="s">
        <v>58</v>
      </c>
      <c r="C3091" s="28">
        <v>0</v>
      </c>
      <c r="D3091" s="28">
        <v>70</v>
      </c>
      <c r="E3091" s="28">
        <f t="shared" si="1786"/>
        <v>70</v>
      </c>
      <c r="F3091" s="28">
        <v>0</v>
      </c>
      <c r="G3091" s="28">
        <v>0</v>
      </c>
      <c r="H3091" s="28">
        <v>0</v>
      </c>
      <c r="I3091" s="29">
        <f t="shared" si="1787"/>
        <v>0</v>
      </c>
      <c r="J3091" s="28">
        <v>2193</v>
      </c>
      <c r="K3091" s="28">
        <v>2356</v>
      </c>
      <c r="L3091" s="29">
        <f t="shared" si="1788"/>
        <v>4549</v>
      </c>
      <c r="M3091" s="29">
        <f t="shared" si="1789"/>
        <v>4549</v>
      </c>
      <c r="N3091" s="28">
        <v>1</v>
      </c>
      <c r="O3091" s="28">
        <v>0</v>
      </c>
      <c r="P3091" s="30">
        <f t="shared" si="1790"/>
        <v>1</v>
      </c>
    </row>
    <row r="3092" spans="1:16" ht="19.5" customHeight="1" x14ac:dyDescent="0.2">
      <c r="B3092" s="27" t="s">
        <v>4</v>
      </c>
      <c r="C3092" s="28">
        <v>0</v>
      </c>
      <c r="D3092" s="28">
        <v>67</v>
      </c>
      <c r="E3092" s="28">
        <f t="shared" si="1786"/>
        <v>67</v>
      </c>
      <c r="F3092" s="28">
        <v>0</v>
      </c>
      <c r="G3092" s="28">
        <v>0</v>
      </c>
      <c r="H3092" s="28">
        <v>0</v>
      </c>
      <c r="I3092" s="29">
        <f t="shared" si="1787"/>
        <v>0</v>
      </c>
      <c r="J3092" s="28">
        <v>3710</v>
      </c>
      <c r="K3092" s="28">
        <v>3646</v>
      </c>
      <c r="L3092" s="29">
        <f t="shared" si="1788"/>
        <v>7356</v>
      </c>
      <c r="M3092" s="29">
        <f t="shared" si="1789"/>
        <v>7356</v>
      </c>
      <c r="N3092" s="28">
        <v>3</v>
      </c>
      <c r="O3092" s="28">
        <v>0</v>
      </c>
      <c r="P3092" s="30">
        <f t="shared" si="1790"/>
        <v>3</v>
      </c>
    </row>
    <row r="3093" spans="1:16" ht="19.5" customHeight="1" x14ac:dyDescent="0.2">
      <c r="B3093" s="27" t="s">
        <v>59</v>
      </c>
      <c r="C3093" s="28">
        <v>0</v>
      </c>
      <c r="D3093" s="28">
        <v>68</v>
      </c>
      <c r="E3093" s="28">
        <f t="shared" si="1786"/>
        <v>68</v>
      </c>
      <c r="F3093" s="28">
        <v>0</v>
      </c>
      <c r="G3093" s="28">
        <v>0</v>
      </c>
      <c r="H3093" s="28">
        <v>0</v>
      </c>
      <c r="I3093" s="29">
        <f t="shared" si="1787"/>
        <v>0</v>
      </c>
      <c r="J3093" s="28">
        <v>3073</v>
      </c>
      <c r="K3093" s="28">
        <v>3033</v>
      </c>
      <c r="L3093" s="29">
        <f t="shared" si="1788"/>
        <v>6106</v>
      </c>
      <c r="M3093" s="29">
        <f t="shared" si="1789"/>
        <v>6106</v>
      </c>
      <c r="N3093" s="28">
        <v>3</v>
      </c>
      <c r="O3093" s="28">
        <v>0</v>
      </c>
      <c r="P3093" s="30">
        <f t="shared" si="1790"/>
        <v>3</v>
      </c>
    </row>
    <row r="3094" spans="1:16" ht="19.5" customHeight="1" x14ac:dyDescent="0.2">
      <c r="B3094" s="27" t="s">
        <v>25</v>
      </c>
      <c r="C3094" s="28">
        <v>0</v>
      </c>
      <c r="D3094" s="28">
        <v>98</v>
      </c>
      <c r="E3094" s="28">
        <f t="shared" si="1786"/>
        <v>98</v>
      </c>
      <c r="F3094" s="28">
        <v>0</v>
      </c>
      <c r="G3094" s="28">
        <v>0</v>
      </c>
      <c r="H3094" s="28">
        <v>0</v>
      </c>
      <c r="I3094" s="29">
        <f t="shared" si="1787"/>
        <v>0</v>
      </c>
      <c r="J3094" s="28">
        <v>3645</v>
      </c>
      <c r="K3094" s="28">
        <v>3648</v>
      </c>
      <c r="L3094" s="29">
        <f t="shared" si="1788"/>
        <v>7293</v>
      </c>
      <c r="M3094" s="29">
        <f t="shared" si="1789"/>
        <v>7293</v>
      </c>
      <c r="N3094" s="28">
        <v>7</v>
      </c>
      <c r="O3094" s="28">
        <v>0</v>
      </c>
      <c r="P3094" s="30">
        <f t="shared" si="1790"/>
        <v>7</v>
      </c>
    </row>
    <row r="3095" spans="1:16" ht="19.5" customHeight="1" x14ac:dyDescent="0.2">
      <c r="B3095" s="27" t="s">
        <v>19</v>
      </c>
      <c r="C3095" s="28">
        <v>0</v>
      </c>
      <c r="D3095" s="28">
        <v>69</v>
      </c>
      <c r="E3095" s="28">
        <f t="shared" si="1786"/>
        <v>69</v>
      </c>
      <c r="F3095" s="28">
        <v>0</v>
      </c>
      <c r="G3095" s="28">
        <v>0</v>
      </c>
      <c r="H3095" s="28">
        <v>0</v>
      </c>
      <c r="I3095" s="29">
        <f t="shared" si="1787"/>
        <v>0</v>
      </c>
      <c r="J3095" s="28">
        <v>2681</v>
      </c>
      <c r="K3095" s="28">
        <v>2682</v>
      </c>
      <c r="L3095" s="29">
        <f t="shared" si="1788"/>
        <v>5363</v>
      </c>
      <c r="M3095" s="29">
        <f t="shared" si="1789"/>
        <v>5363</v>
      </c>
      <c r="N3095" s="28">
        <v>2</v>
      </c>
      <c r="O3095" s="28">
        <v>0</v>
      </c>
      <c r="P3095" s="30">
        <f t="shared" si="1790"/>
        <v>2</v>
      </c>
    </row>
    <row r="3096" spans="1:16" ht="19.5" customHeight="1" x14ac:dyDescent="0.2">
      <c r="B3096" s="27" t="s">
        <v>66</v>
      </c>
      <c r="C3096" s="28">
        <v>0</v>
      </c>
      <c r="D3096" s="28">
        <v>59</v>
      </c>
      <c r="E3096" s="28">
        <f t="shared" si="1786"/>
        <v>59</v>
      </c>
      <c r="F3096" s="28">
        <v>0</v>
      </c>
      <c r="G3096" s="28">
        <v>0</v>
      </c>
      <c r="H3096" s="28">
        <v>0</v>
      </c>
      <c r="I3096" s="29">
        <f t="shared" si="1787"/>
        <v>0</v>
      </c>
      <c r="J3096" s="28">
        <v>2151</v>
      </c>
      <c r="K3096" s="28">
        <v>2082</v>
      </c>
      <c r="L3096" s="29">
        <f t="shared" si="1788"/>
        <v>4233</v>
      </c>
      <c r="M3096" s="29">
        <f>I3096+L3096</f>
        <v>4233</v>
      </c>
      <c r="N3096" s="28">
        <v>14</v>
      </c>
      <c r="O3096" s="28">
        <v>0</v>
      </c>
      <c r="P3096" s="30">
        <f t="shared" si="1790"/>
        <v>14</v>
      </c>
    </row>
    <row r="3097" spans="1:16" ht="19.5" customHeight="1" x14ac:dyDescent="0.2">
      <c r="B3097" s="32"/>
      <c r="C3097" s="28"/>
      <c r="D3097" s="28"/>
      <c r="E3097" s="28"/>
      <c r="F3097" s="28"/>
      <c r="G3097" s="28"/>
      <c r="H3097" s="28"/>
      <c r="I3097" s="28"/>
      <c r="J3097" s="28"/>
      <c r="K3097" s="28"/>
      <c r="L3097" s="28"/>
      <c r="M3097" s="28"/>
      <c r="N3097" s="28"/>
      <c r="O3097" s="25"/>
      <c r="P3097" s="30"/>
    </row>
    <row r="3098" spans="1:16" ht="19.5" customHeight="1" x14ac:dyDescent="0.2">
      <c r="A3098" s="4" t="s">
        <v>985</v>
      </c>
      <c r="B3098" s="32" t="s">
        <v>72</v>
      </c>
      <c r="C3098" s="28">
        <f>SUM(C3085:C3096)</f>
        <v>0</v>
      </c>
      <c r="D3098" s="28">
        <f t="shared" ref="D3098:P3098" si="1791">SUM(D3085:D3096)</f>
        <v>845</v>
      </c>
      <c r="E3098" s="28">
        <f>SUM(E3085:E3096)</f>
        <v>845</v>
      </c>
      <c r="F3098" s="28">
        <f t="shared" si="1791"/>
        <v>0</v>
      </c>
      <c r="G3098" s="28">
        <f t="shared" si="1791"/>
        <v>0</v>
      </c>
      <c r="H3098" s="28">
        <f t="shared" si="1791"/>
        <v>0</v>
      </c>
      <c r="I3098" s="28">
        <f t="shared" si="1791"/>
        <v>0</v>
      </c>
      <c r="J3098" s="28">
        <f t="shared" si="1791"/>
        <v>28720</v>
      </c>
      <c r="K3098" s="28">
        <f t="shared" si="1791"/>
        <v>28497</v>
      </c>
      <c r="L3098" s="28">
        <f t="shared" si="1791"/>
        <v>57217</v>
      </c>
      <c r="M3098" s="28">
        <f t="shared" si="1791"/>
        <v>57217</v>
      </c>
      <c r="N3098" s="28">
        <f t="shared" si="1791"/>
        <v>89</v>
      </c>
      <c r="O3098" s="28">
        <f t="shared" si="1791"/>
        <v>0</v>
      </c>
      <c r="P3098" s="28">
        <f t="shared" si="1791"/>
        <v>89</v>
      </c>
    </row>
    <row r="3099" spans="1:16" ht="7" customHeight="1" x14ac:dyDescent="0.2">
      <c r="B3099" s="32"/>
      <c r="C3099" s="28"/>
      <c r="D3099" s="28"/>
      <c r="E3099" s="28"/>
      <c r="F3099" s="28"/>
      <c r="G3099" s="28"/>
      <c r="H3099" s="28"/>
      <c r="I3099" s="28"/>
      <c r="J3099" s="28"/>
      <c r="K3099" s="28"/>
      <c r="L3099" s="28"/>
      <c r="M3099" s="28"/>
      <c r="N3099" s="28"/>
      <c r="O3099" s="28"/>
      <c r="P3099" s="30"/>
    </row>
    <row r="3100" spans="1:16" ht="19.5" customHeight="1" x14ac:dyDescent="0.2">
      <c r="B3100" s="33" t="s">
        <v>40</v>
      </c>
      <c r="C3100" s="34">
        <v>0</v>
      </c>
      <c r="D3100" s="34">
        <v>60</v>
      </c>
      <c r="E3100" s="35">
        <f t="shared" ref="E3100:E3102" si="1792">SUM(C3100:D3100)</f>
        <v>60</v>
      </c>
      <c r="F3100" s="34">
        <v>0</v>
      </c>
      <c r="G3100" s="34">
        <v>0</v>
      </c>
      <c r="H3100" s="34">
        <v>0</v>
      </c>
      <c r="I3100" s="36">
        <f t="shared" ref="I3100:I3102" si="1793">SUM(F3100:H3100)</f>
        <v>0</v>
      </c>
      <c r="J3100" s="37">
        <v>1955</v>
      </c>
      <c r="K3100" s="37">
        <v>1796</v>
      </c>
      <c r="L3100" s="37">
        <f>SUM(J3100:K3100)</f>
        <v>3751</v>
      </c>
      <c r="M3100" s="37">
        <f>I3100+L3100</f>
        <v>3751</v>
      </c>
      <c r="N3100" s="37">
        <v>1</v>
      </c>
      <c r="O3100" s="37">
        <v>0</v>
      </c>
      <c r="P3100" s="38">
        <f>SUM(N3100:O3100)</f>
        <v>1</v>
      </c>
    </row>
    <row r="3101" spans="1:16" ht="19.5" customHeight="1" x14ac:dyDescent="0.2">
      <c r="B3101" s="27" t="s">
        <v>46</v>
      </c>
      <c r="C3101" s="28">
        <v>0</v>
      </c>
      <c r="D3101" s="28">
        <v>60</v>
      </c>
      <c r="E3101" s="28">
        <f t="shared" si="1792"/>
        <v>60</v>
      </c>
      <c r="F3101" s="28">
        <v>0</v>
      </c>
      <c r="G3101" s="28">
        <v>0</v>
      </c>
      <c r="H3101" s="28">
        <v>0</v>
      </c>
      <c r="I3101" s="29">
        <f t="shared" si="1793"/>
        <v>0</v>
      </c>
      <c r="J3101" s="29">
        <v>1802</v>
      </c>
      <c r="K3101" s="29">
        <v>1804</v>
      </c>
      <c r="L3101" s="29">
        <f>SUM(J3101:K3101)</f>
        <v>3606</v>
      </c>
      <c r="M3101" s="29">
        <f>I3101+L3101</f>
        <v>3606</v>
      </c>
      <c r="N3101" s="29">
        <v>17</v>
      </c>
      <c r="O3101" s="31">
        <v>0</v>
      </c>
      <c r="P3101" s="30">
        <f>SUM(N3101:O3101)</f>
        <v>17</v>
      </c>
    </row>
    <row r="3102" spans="1:16" ht="19.5" customHeight="1" x14ac:dyDescent="0.2">
      <c r="B3102" s="27" t="s">
        <v>8</v>
      </c>
      <c r="C3102" s="28">
        <v>0</v>
      </c>
      <c r="D3102" s="28">
        <v>65</v>
      </c>
      <c r="E3102" s="28">
        <f t="shared" si="1792"/>
        <v>65</v>
      </c>
      <c r="F3102" s="28">
        <v>0</v>
      </c>
      <c r="G3102" s="28">
        <v>0</v>
      </c>
      <c r="H3102" s="28">
        <v>0</v>
      </c>
      <c r="I3102" s="29">
        <f t="shared" si="1793"/>
        <v>0</v>
      </c>
      <c r="J3102" s="29">
        <v>2737</v>
      </c>
      <c r="K3102" s="29">
        <v>2712</v>
      </c>
      <c r="L3102" s="29">
        <f>SUM(J3102:K3102)</f>
        <v>5449</v>
      </c>
      <c r="M3102" s="29">
        <f>I3102+L3102</f>
        <v>5449</v>
      </c>
      <c r="N3102" s="29">
        <v>25</v>
      </c>
      <c r="O3102" s="31">
        <v>0</v>
      </c>
      <c r="P3102" s="30">
        <f>SUM(N3102:O3102)</f>
        <v>25</v>
      </c>
    </row>
    <row r="3103" spans="1:16" ht="19.5" customHeight="1" x14ac:dyDescent="0.2">
      <c r="B3103" s="32"/>
      <c r="C3103" s="28"/>
      <c r="D3103" s="28"/>
      <c r="E3103" s="28"/>
      <c r="F3103" s="28"/>
      <c r="G3103" s="28"/>
      <c r="H3103" s="28"/>
      <c r="I3103" s="28"/>
      <c r="J3103" s="28"/>
      <c r="K3103" s="28"/>
      <c r="L3103" s="28"/>
      <c r="M3103" s="28"/>
      <c r="N3103" s="28"/>
      <c r="O3103" s="28"/>
      <c r="P3103" s="30"/>
    </row>
    <row r="3104" spans="1:16" ht="19.5" customHeight="1" x14ac:dyDescent="0.2">
      <c r="A3104" s="4" t="s">
        <v>986</v>
      </c>
      <c r="B3104" s="32" t="s">
        <v>74</v>
      </c>
      <c r="C3104" s="28">
        <f>SUM(C3088:C3096,C3100:C3102)</f>
        <v>0</v>
      </c>
      <c r="D3104" s="28">
        <f t="shared" ref="D3104:P3104" si="1794">SUM(D3088:D3096,D3100:D3102)</f>
        <v>831</v>
      </c>
      <c r="E3104" s="28">
        <f t="shared" si="1794"/>
        <v>831</v>
      </c>
      <c r="F3104" s="28">
        <f t="shared" si="1794"/>
        <v>0</v>
      </c>
      <c r="G3104" s="28">
        <f t="shared" si="1794"/>
        <v>0</v>
      </c>
      <c r="H3104" s="28">
        <f t="shared" si="1794"/>
        <v>0</v>
      </c>
      <c r="I3104" s="28">
        <f t="shared" si="1794"/>
        <v>0</v>
      </c>
      <c r="J3104" s="28">
        <f t="shared" si="1794"/>
        <v>30774</v>
      </c>
      <c r="K3104" s="28">
        <f t="shared" si="1794"/>
        <v>30642</v>
      </c>
      <c r="L3104" s="28">
        <f t="shared" si="1794"/>
        <v>61416</v>
      </c>
      <c r="M3104" s="28">
        <f t="shared" si="1794"/>
        <v>61416</v>
      </c>
      <c r="N3104" s="28">
        <f t="shared" si="1794"/>
        <v>83</v>
      </c>
      <c r="O3104" s="28">
        <f t="shared" si="1794"/>
        <v>0</v>
      </c>
      <c r="P3104" s="28">
        <f t="shared" si="1794"/>
        <v>83</v>
      </c>
    </row>
    <row r="3105" spans="2:16" ht="7" customHeight="1" x14ac:dyDescent="0.2">
      <c r="B3105" s="39"/>
      <c r="C3105" s="40"/>
      <c r="D3105" s="40"/>
      <c r="E3105" s="40"/>
      <c r="F3105" s="40"/>
      <c r="G3105" s="40"/>
      <c r="H3105" s="40"/>
      <c r="I3105" s="40"/>
      <c r="J3105" s="40"/>
      <c r="K3105" s="40"/>
      <c r="L3105" s="40"/>
      <c r="M3105" s="40"/>
      <c r="N3105" s="40"/>
      <c r="O3105" s="41"/>
      <c r="P3105" s="42"/>
    </row>
    <row r="3106" spans="2:16" ht="19.5" customHeight="1" x14ac:dyDescent="0.2">
      <c r="B3106" s="43"/>
      <c r="C3106" s="43"/>
      <c r="D3106" s="43"/>
      <c r="E3106" s="43"/>
      <c r="F3106" s="43"/>
      <c r="G3106" s="43"/>
      <c r="H3106" s="43"/>
      <c r="I3106" s="43"/>
      <c r="J3106" s="43"/>
      <c r="K3106" s="43"/>
      <c r="L3106" s="43"/>
      <c r="M3106" s="43"/>
      <c r="N3106" s="43"/>
      <c r="O3106" s="44"/>
      <c r="P3106" s="44"/>
    </row>
    <row r="3107" spans="2:16" ht="19.5" customHeight="1" x14ac:dyDescent="0.2">
      <c r="B3107" s="43"/>
      <c r="C3107" s="43"/>
      <c r="D3107" s="43"/>
      <c r="E3107" s="43"/>
      <c r="F3107" s="43"/>
      <c r="G3107" s="43"/>
      <c r="H3107" s="43"/>
      <c r="I3107" s="43"/>
      <c r="J3107" s="43"/>
      <c r="K3107" s="43"/>
      <c r="L3107" s="43"/>
      <c r="M3107" s="43"/>
      <c r="N3107" s="43"/>
      <c r="O3107" s="44"/>
      <c r="P3107" s="44"/>
    </row>
    <row r="3108" spans="2:16" ht="19.5" customHeight="1" x14ac:dyDescent="0.2">
      <c r="B3108" s="10" t="s">
        <v>11</v>
      </c>
      <c r="C3108" s="11"/>
      <c r="D3108" s="12"/>
      <c r="E3108" s="12"/>
      <c r="F3108" s="12" t="s">
        <v>85</v>
      </c>
      <c r="G3108" s="12"/>
      <c r="H3108" s="12"/>
      <c r="I3108" s="12"/>
      <c r="J3108" s="11"/>
      <c r="K3108" s="12"/>
      <c r="L3108" s="12"/>
      <c r="M3108" s="12" t="s">
        <v>77</v>
      </c>
      <c r="N3108" s="12"/>
      <c r="O3108" s="45"/>
      <c r="P3108" s="46"/>
    </row>
    <row r="3109" spans="2:16" ht="19.5" customHeight="1" x14ac:dyDescent="0.2">
      <c r="B3109" s="47"/>
      <c r="C3109" s="14"/>
      <c r="D3109" s="16" t="s">
        <v>31</v>
      </c>
      <c r="E3109" s="16"/>
      <c r="F3109" s="14"/>
      <c r="G3109" s="16" t="s">
        <v>26</v>
      </c>
      <c r="H3109" s="16"/>
      <c r="I3109" s="14" t="s">
        <v>69</v>
      </c>
      <c r="J3109" s="14"/>
      <c r="K3109" s="16" t="s">
        <v>31</v>
      </c>
      <c r="L3109" s="16"/>
      <c r="M3109" s="14"/>
      <c r="N3109" s="16" t="s">
        <v>26</v>
      </c>
      <c r="O3109" s="48"/>
      <c r="P3109" s="49" t="s">
        <v>14</v>
      </c>
    </row>
    <row r="3110" spans="2:16" ht="19.5" customHeight="1" x14ac:dyDescent="0.2">
      <c r="B3110" s="50" t="s">
        <v>35</v>
      </c>
      <c r="C3110" s="14" t="s">
        <v>76</v>
      </c>
      <c r="D3110" s="14" t="s">
        <v>60</v>
      </c>
      <c r="E3110" s="14" t="s">
        <v>38</v>
      </c>
      <c r="F3110" s="14" t="s">
        <v>76</v>
      </c>
      <c r="G3110" s="14" t="s">
        <v>60</v>
      </c>
      <c r="H3110" s="14" t="s">
        <v>38</v>
      </c>
      <c r="I3110" s="17"/>
      <c r="J3110" s="14" t="s">
        <v>76</v>
      </c>
      <c r="K3110" s="14" t="s">
        <v>60</v>
      </c>
      <c r="L3110" s="14" t="s">
        <v>38</v>
      </c>
      <c r="M3110" s="14" t="s">
        <v>76</v>
      </c>
      <c r="N3110" s="14" t="s">
        <v>60</v>
      </c>
      <c r="O3110" s="51" t="s">
        <v>38</v>
      </c>
      <c r="P3110" s="52"/>
    </row>
    <row r="3111" spans="2:16" ht="7" customHeight="1" x14ac:dyDescent="0.2">
      <c r="B3111" s="53"/>
      <c r="C3111" s="14"/>
      <c r="D3111" s="14"/>
      <c r="E3111" s="14"/>
      <c r="F3111" s="14"/>
      <c r="G3111" s="14"/>
      <c r="H3111" s="14"/>
      <c r="I3111" s="14"/>
      <c r="J3111" s="14"/>
      <c r="K3111" s="14"/>
      <c r="L3111" s="14"/>
      <c r="M3111" s="14"/>
      <c r="N3111" s="14"/>
      <c r="O3111" s="51"/>
      <c r="P3111" s="49"/>
    </row>
    <row r="3112" spans="2:16" ht="19.5" customHeight="1" x14ac:dyDescent="0.2">
      <c r="B3112" s="27" t="s">
        <v>40</v>
      </c>
      <c r="C3112" s="28">
        <v>0</v>
      </c>
      <c r="D3112" s="28">
        <v>0</v>
      </c>
      <c r="E3112" s="28">
        <f>SUM(C3112:D3112)</f>
        <v>0</v>
      </c>
      <c r="F3112" s="28">
        <v>0</v>
      </c>
      <c r="G3112" s="28">
        <v>0</v>
      </c>
      <c r="H3112" s="28">
        <f>SUM(F3112:G3112)</f>
        <v>0</v>
      </c>
      <c r="I3112" s="28">
        <f>E3112+H3112</f>
        <v>0</v>
      </c>
      <c r="J3112" s="28">
        <v>0</v>
      </c>
      <c r="K3112" s="28">
        <v>0</v>
      </c>
      <c r="L3112" s="28">
        <f>SUM(J3112:K3112)</f>
        <v>0</v>
      </c>
      <c r="M3112" s="28">
        <v>0</v>
      </c>
      <c r="N3112" s="28">
        <v>0</v>
      </c>
      <c r="O3112" s="28">
        <f>SUM(M3112:N3112)</f>
        <v>0</v>
      </c>
      <c r="P3112" s="30">
        <f>L3112+O3112</f>
        <v>0</v>
      </c>
    </row>
    <row r="3113" spans="2:16" ht="19.5" customHeight="1" x14ac:dyDescent="0.2">
      <c r="B3113" s="27" t="s">
        <v>46</v>
      </c>
      <c r="C3113" s="28">
        <v>0</v>
      </c>
      <c r="D3113" s="28">
        <v>0</v>
      </c>
      <c r="E3113" s="28">
        <f t="shared" ref="E3113:E3123" si="1795">SUM(C3113:D3113)</f>
        <v>0</v>
      </c>
      <c r="F3113" s="28">
        <v>0</v>
      </c>
      <c r="G3113" s="28">
        <v>0</v>
      </c>
      <c r="H3113" s="28">
        <f t="shared" ref="H3113:H3123" si="1796">SUM(F3113:G3113)</f>
        <v>0</v>
      </c>
      <c r="I3113" s="28">
        <f>E3113+H3113</f>
        <v>0</v>
      </c>
      <c r="J3113" s="28">
        <v>0</v>
      </c>
      <c r="K3113" s="28">
        <v>0</v>
      </c>
      <c r="L3113" s="28">
        <f t="shared" ref="L3113:L3123" si="1797">SUM(J3113:K3113)</f>
        <v>0</v>
      </c>
      <c r="M3113" s="28">
        <v>0</v>
      </c>
      <c r="N3113" s="25">
        <v>0</v>
      </c>
      <c r="O3113" s="28">
        <f t="shared" ref="O3113:O3123" si="1798">SUM(M3113:N3113)</f>
        <v>0</v>
      </c>
      <c r="P3113" s="30">
        <f t="shared" ref="P3113:P3123" si="1799">L3113+O3113</f>
        <v>0</v>
      </c>
    </row>
    <row r="3114" spans="2:16" ht="19.5" customHeight="1" x14ac:dyDescent="0.2">
      <c r="B3114" s="27" t="s">
        <v>8</v>
      </c>
      <c r="C3114" s="28">
        <v>0</v>
      </c>
      <c r="D3114" s="28">
        <v>0</v>
      </c>
      <c r="E3114" s="28">
        <f t="shared" si="1795"/>
        <v>0</v>
      </c>
      <c r="F3114" s="28">
        <v>0</v>
      </c>
      <c r="G3114" s="28">
        <v>0</v>
      </c>
      <c r="H3114" s="28">
        <f t="shared" si="1796"/>
        <v>0</v>
      </c>
      <c r="I3114" s="28">
        <f>E3114+H3114</f>
        <v>0</v>
      </c>
      <c r="J3114" s="28">
        <v>0</v>
      </c>
      <c r="K3114" s="28">
        <v>0</v>
      </c>
      <c r="L3114" s="28">
        <f t="shared" si="1797"/>
        <v>0</v>
      </c>
      <c r="M3114" s="28">
        <v>0</v>
      </c>
      <c r="N3114" s="28">
        <v>0</v>
      </c>
      <c r="O3114" s="28">
        <f t="shared" si="1798"/>
        <v>0</v>
      </c>
      <c r="P3114" s="30">
        <f t="shared" si="1799"/>
        <v>0</v>
      </c>
    </row>
    <row r="3115" spans="2:16" ht="19.5" customHeight="1" x14ac:dyDescent="0.2">
      <c r="B3115" s="27" t="s">
        <v>50</v>
      </c>
      <c r="C3115" s="28">
        <v>0</v>
      </c>
      <c r="D3115" s="28">
        <v>0</v>
      </c>
      <c r="E3115" s="28">
        <f t="shared" si="1795"/>
        <v>0</v>
      </c>
      <c r="F3115" s="28">
        <v>0</v>
      </c>
      <c r="G3115" s="28">
        <v>0</v>
      </c>
      <c r="H3115" s="28">
        <f t="shared" si="1796"/>
        <v>0</v>
      </c>
      <c r="I3115" s="28">
        <f t="shared" ref="I3115:I3123" si="1800">E3115+H3115</f>
        <v>0</v>
      </c>
      <c r="J3115" s="28">
        <v>0</v>
      </c>
      <c r="K3115" s="28">
        <v>0</v>
      </c>
      <c r="L3115" s="28">
        <f t="shared" si="1797"/>
        <v>0</v>
      </c>
      <c r="M3115" s="28">
        <v>0</v>
      </c>
      <c r="N3115" s="28">
        <v>0</v>
      </c>
      <c r="O3115" s="28">
        <f t="shared" si="1798"/>
        <v>0</v>
      </c>
      <c r="P3115" s="30">
        <f t="shared" si="1799"/>
        <v>0</v>
      </c>
    </row>
    <row r="3116" spans="2:16" ht="19.5" customHeight="1" x14ac:dyDescent="0.2">
      <c r="B3116" s="27" t="s">
        <v>51</v>
      </c>
      <c r="C3116" s="28">
        <v>0</v>
      </c>
      <c r="D3116" s="28">
        <v>0</v>
      </c>
      <c r="E3116" s="28">
        <f t="shared" si="1795"/>
        <v>0</v>
      </c>
      <c r="F3116" s="28">
        <v>0</v>
      </c>
      <c r="G3116" s="28">
        <v>0</v>
      </c>
      <c r="H3116" s="28">
        <f t="shared" si="1796"/>
        <v>0</v>
      </c>
      <c r="I3116" s="28">
        <f t="shared" si="1800"/>
        <v>0</v>
      </c>
      <c r="J3116" s="28">
        <v>0</v>
      </c>
      <c r="K3116" s="28">
        <v>0</v>
      </c>
      <c r="L3116" s="28">
        <f t="shared" si="1797"/>
        <v>0</v>
      </c>
      <c r="M3116" s="28">
        <v>0</v>
      </c>
      <c r="N3116" s="28">
        <v>0</v>
      </c>
      <c r="O3116" s="28">
        <f t="shared" si="1798"/>
        <v>0</v>
      </c>
      <c r="P3116" s="30">
        <f t="shared" si="1799"/>
        <v>0</v>
      </c>
    </row>
    <row r="3117" spans="2:16" ht="19.5" customHeight="1" x14ac:dyDescent="0.2">
      <c r="B3117" s="27" t="s">
        <v>53</v>
      </c>
      <c r="C3117" s="28">
        <v>0</v>
      </c>
      <c r="D3117" s="28">
        <v>0</v>
      </c>
      <c r="E3117" s="28">
        <f t="shared" si="1795"/>
        <v>0</v>
      </c>
      <c r="F3117" s="28">
        <v>0</v>
      </c>
      <c r="G3117" s="28">
        <v>0</v>
      </c>
      <c r="H3117" s="28">
        <f t="shared" si="1796"/>
        <v>0</v>
      </c>
      <c r="I3117" s="28">
        <f t="shared" si="1800"/>
        <v>0</v>
      </c>
      <c r="J3117" s="28">
        <v>0</v>
      </c>
      <c r="K3117" s="28">
        <v>0</v>
      </c>
      <c r="L3117" s="28">
        <f t="shared" si="1797"/>
        <v>0</v>
      </c>
      <c r="M3117" s="28">
        <v>0</v>
      </c>
      <c r="N3117" s="28">
        <v>0</v>
      </c>
      <c r="O3117" s="28">
        <f t="shared" si="1798"/>
        <v>0</v>
      </c>
      <c r="P3117" s="30">
        <f t="shared" si="1799"/>
        <v>0</v>
      </c>
    </row>
    <row r="3118" spans="2:16" ht="19.5" customHeight="1" x14ac:dyDescent="0.2">
      <c r="B3118" s="27" t="s">
        <v>58</v>
      </c>
      <c r="C3118" s="28">
        <v>0</v>
      </c>
      <c r="D3118" s="28">
        <v>0</v>
      </c>
      <c r="E3118" s="28">
        <f t="shared" si="1795"/>
        <v>0</v>
      </c>
      <c r="F3118" s="28">
        <v>0</v>
      </c>
      <c r="G3118" s="28">
        <v>0</v>
      </c>
      <c r="H3118" s="28">
        <f t="shared" si="1796"/>
        <v>0</v>
      </c>
      <c r="I3118" s="28">
        <f t="shared" si="1800"/>
        <v>0</v>
      </c>
      <c r="J3118" s="28">
        <v>0</v>
      </c>
      <c r="K3118" s="28">
        <v>0</v>
      </c>
      <c r="L3118" s="28">
        <f t="shared" si="1797"/>
        <v>0</v>
      </c>
      <c r="M3118" s="28">
        <v>0</v>
      </c>
      <c r="N3118" s="28">
        <v>0</v>
      </c>
      <c r="O3118" s="28">
        <f t="shared" si="1798"/>
        <v>0</v>
      </c>
      <c r="P3118" s="30">
        <f t="shared" si="1799"/>
        <v>0</v>
      </c>
    </row>
    <row r="3119" spans="2:16" ht="19.5" customHeight="1" x14ac:dyDescent="0.2">
      <c r="B3119" s="27" t="s">
        <v>4</v>
      </c>
      <c r="C3119" s="28">
        <v>0</v>
      </c>
      <c r="D3119" s="28">
        <v>0</v>
      </c>
      <c r="E3119" s="28">
        <f t="shared" si="1795"/>
        <v>0</v>
      </c>
      <c r="F3119" s="28">
        <v>0</v>
      </c>
      <c r="G3119" s="28">
        <v>0</v>
      </c>
      <c r="H3119" s="28">
        <f t="shared" si="1796"/>
        <v>0</v>
      </c>
      <c r="I3119" s="28">
        <f t="shared" si="1800"/>
        <v>0</v>
      </c>
      <c r="J3119" s="28">
        <v>0</v>
      </c>
      <c r="K3119" s="28">
        <v>0</v>
      </c>
      <c r="L3119" s="28">
        <f t="shared" si="1797"/>
        <v>0</v>
      </c>
      <c r="M3119" s="28">
        <v>0</v>
      </c>
      <c r="N3119" s="28">
        <v>0</v>
      </c>
      <c r="O3119" s="28">
        <f t="shared" si="1798"/>
        <v>0</v>
      </c>
      <c r="P3119" s="30">
        <f t="shared" si="1799"/>
        <v>0</v>
      </c>
    </row>
    <row r="3120" spans="2:16" ht="19.5" customHeight="1" x14ac:dyDescent="0.2">
      <c r="B3120" s="27" t="s">
        <v>59</v>
      </c>
      <c r="C3120" s="28">
        <v>0</v>
      </c>
      <c r="D3120" s="28">
        <v>0</v>
      </c>
      <c r="E3120" s="28">
        <f t="shared" si="1795"/>
        <v>0</v>
      </c>
      <c r="F3120" s="28">
        <v>0</v>
      </c>
      <c r="G3120" s="28">
        <v>0</v>
      </c>
      <c r="H3120" s="28">
        <f t="shared" si="1796"/>
        <v>0</v>
      </c>
      <c r="I3120" s="28">
        <f t="shared" si="1800"/>
        <v>0</v>
      </c>
      <c r="J3120" s="28">
        <v>0</v>
      </c>
      <c r="K3120" s="28">
        <v>0</v>
      </c>
      <c r="L3120" s="28">
        <f t="shared" si="1797"/>
        <v>0</v>
      </c>
      <c r="M3120" s="28">
        <v>0</v>
      </c>
      <c r="N3120" s="28">
        <v>0</v>
      </c>
      <c r="O3120" s="28">
        <f t="shared" si="1798"/>
        <v>0</v>
      </c>
      <c r="P3120" s="30">
        <f t="shared" si="1799"/>
        <v>0</v>
      </c>
    </row>
    <row r="3121" spans="1:16" ht="19.5" customHeight="1" x14ac:dyDescent="0.2">
      <c r="B3121" s="27" t="s">
        <v>25</v>
      </c>
      <c r="C3121" s="28">
        <v>0</v>
      </c>
      <c r="D3121" s="28">
        <v>0</v>
      </c>
      <c r="E3121" s="28">
        <f t="shared" si="1795"/>
        <v>0</v>
      </c>
      <c r="F3121" s="28">
        <v>0</v>
      </c>
      <c r="G3121" s="28">
        <v>0</v>
      </c>
      <c r="H3121" s="28">
        <f t="shared" si="1796"/>
        <v>0</v>
      </c>
      <c r="I3121" s="28">
        <f t="shared" si="1800"/>
        <v>0</v>
      </c>
      <c r="J3121" s="28">
        <v>0</v>
      </c>
      <c r="K3121" s="28">
        <v>0</v>
      </c>
      <c r="L3121" s="28">
        <f t="shared" si="1797"/>
        <v>0</v>
      </c>
      <c r="M3121" s="28">
        <v>0</v>
      </c>
      <c r="N3121" s="28">
        <v>0</v>
      </c>
      <c r="O3121" s="28">
        <f t="shared" si="1798"/>
        <v>0</v>
      </c>
      <c r="P3121" s="30">
        <f t="shared" si="1799"/>
        <v>0</v>
      </c>
    </row>
    <row r="3122" spans="1:16" ht="19.5" customHeight="1" x14ac:dyDescent="0.2">
      <c r="B3122" s="27" t="s">
        <v>19</v>
      </c>
      <c r="C3122" s="28">
        <v>0</v>
      </c>
      <c r="D3122" s="28">
        <v>0</v>
      </c>
      <c r="E3122" s="28">
        <f t="shared" si="1795"/>
        <v>0</v>
      </c>
      <c r="F3122" s="28">
        <v>0</v>
      </c>
      <c r="G3122" s="28">
        <v>0</v>
      </c>
      <c r="H3122" s="28">
        <f t="shared" si="1796"/>
        <v>0</v>
      </c>
      <c r="I3122" s="28">
        <f t="shared" si="1800"/>
        <v>0</v>
      </c>
      <c r="J3122" s="28">
        <v>0</v>
      </c>
      <c r="K3122" s="28">
        <v>0</v>
      </c>
      <c r="L3122" s="28">
        <f t="shared" si="1797"/>
        <v>0</v>
      </c>
      <c r="M3122" s="28">
        <v>0</v>
      </c>
      <c r="N3122" s="28">
        <v>0</v>
      </c>
      <c r="O3122" s="28">
        <f t="shared" si="1798"/>
        <v>0</v>
      </c>
      <c r="P3122" s="30">
        <f t="shared" si="1799"/>
        <v>0</v>
      </c>
    </row>
    <row r="3123" spans="1:16" ht="19.5" customHeight="1" x14ac:dyDescent="0.2">
      <c r="B3123" s="27" t="s">
        <v>66</v>
      </c>
      <c r="C3123" s="28">
        <v>0</v>
      </c>
      <c r="D3123" s="28">
        <v>0</v>
      </c>
      <c r="E3123" s="28">
        <f t="shared" si="1795"/>
        <v>0</v>
      </c>
      <c r="F3123" s="28">
        <v>0</v>
      </c>
      <c r="G3123" s="28">
        <v>0</v>
      </c>
      <c r="H3123" s="28">
        <f t="shared" si="1796"/>
        <v>0</v>
      </c>
      <c r="I3123" s="28">
        <f t="shared" si="1800"/>
        <v>0</v>
      </c>
      <c r="J3123" s="28">
        <v>0</v>
      </c>
      <c r="K3123" s="28">
        <v>0</v>
      </c>
      <c r="L3123" s="28">
        <f t="shared" si="1797"/>
        <v>0</v>
      </c>
      <c r="M3123" s="28">
        <v>0</v>
      </c>
      <c r="N3123" s="28">
        <v>0</v>
      </c>
      <c r="O3123" s="28">
        <f t="shared" si="1798"/>
        <v>0</v>
      </c>
      <c r="P3123" s="30">
        <f t="shared" si="1799"/>
        <v>0</v>
      </c>
    </row>
    <row r="3124" spans="1:16" ht="19.5" customHeight="1" x14ac:dyDescent="0.2">
      <c r="B3124" s="32"/>
      <c r="C3124" s="28"/>
      <c r="D3124" s="28"/>
      <c r="E3124" s="28"/>
      <c r="F3124" s="28"/>
      <c r="G3124" s="28"/>
      <c r="H3124" s="28"/>
      <c r="I3124" s="28"/>
      <c r="J3124" s="28"/>
      <c r="K3124" s="28"/>
      <c r="L3124" s="28"/>
      <c r="M3124" s="28"/>
      <c r="N3124" s="28"/>
      <c r="O3124" s="28"/>
      <c r="P3124" s="30"/>
    </row>
    <row r="3125" spans="1:16" ht="19.5" customHeight="1" x14ac:dyDescent="0.2">
      <c r="A3125" s="4" t="s">
        <v>987</v>
      </c>
      <c r="B3125" s="32" t="s">
        <v>72</v>
      </c>
      <c r="C3125" s="28">
        <f>SUM(C3112:C3123)</f>
        <v>0</v>
      </c>
      <c r="D3125" s="28">
        <f t="shared" ref="D3125:P3125" si="1801">SUM(D3112:D3123)</f>
        <v>0</v>
      </c>
      <c r="E3125" s="28">
        <f>SUM(E3112:E3123)</f>
        <v>0</v>
      </c>
      <c r="F3125" s="28">
        <f t="shared" si="1801"/>
        <v>0</v>
      </c>
      <c r="G3125" s="28">
        <f t="shared" si="1801"/>
        <v>0</v>
      </c>
      <c r="H3125" s="28">
        <f t="shared" si="1801"/>
        <v>0</v>
      </c>
      <c r="I3125" s="28">
        <f t="shared" si="1801"/>
        <v>0</v>
      </c>
      <c r="J3125" s="28">
        <f t="shared" si="1801"/>
        <v>0</v>
      </c>
      <c r="K3125" s="28">
        <f t="shared" si="1801"/>
        <v>0</v>
      </c>
      <c r="L3125" s="28">
        <f t="shared" si="1801"/>
        <v>0</v>
      </c>
      <c r="M3125" s="28">
        <f t="shared" si="1801"/>
        <v>0</v>
      </c>
      <c r="N3125" s="28">
        <f t="shared" si="1801"/>
        <v>0</v>
      </c>
      <c r="O3125" s="28">
        <f t="shared" si="1801"/>
        <v>0</v>
      </c>
      <c r="P3125" s="28">
        <f t="shared" si="1801"/>
        <v>0</v>
      </c>
    </row>
    <row r="3126" spans="1:16" ht="7" customHeight="1" x14ac:dyDescent="0.2">
      <c r="B3126" s="32"/>
      <c r="C3126" s="28"/>
      <c r="D3126" s="28"/>
      <c r="E3126" s="28"/>
      <c r="F3126" s="28"/>
      <c r="G3126" s="28"/>
      <c r="H3126" s="28"/>
      <c r="I3126" s="28"/>
      <c r="J3126" s="28"/>
      <c r="K3126" s="28"/>
      <c r="L3126" s="28"/>
      <c r="M3126" s="28"/>
      <c r="N3126" s="28"/>
      <c r="O3126" s="28"/>
      <c r="P3126" s="30"/>
    </row>
    <row r="3127" spans="1:16" ht="19.5" customHeight="1" x14ac:dyDescent="0.2">
      <c r="B3127" s="33" t="s">
        <v>40</v>
      </c>
      <c r="C3127" s="34">
        <v>0</v>
      </c>
      <c r="D3127" s="34">
        <v>0</v>
      </c>
      <c r="E3127" s="34">
        <f t="shared" ref="E3127:E3129" si="1802">SUM(C3127:D3127)</f>
        <v>0</v>
      </c>
      <c r="F3127" s="34">
        <v>0</v>
      </c>
      <c r="G3127" s="34">
        <v>0</v>
      </c>
      <c r="H3127" s="34">
        <f t="shared" ref="H3127:H3129" si="1803">SUM(F3127:G3127)</f>
        <v>0</v>
      </c>
      <c r="I3127" s="34">
        <f t="shared" ref="I3127:I3129" si="1804">E3127+H3127</f>
        <v>0</v>
      </c>
      <c r="J3127" s="34">
        <v>0</v>
      </c>
      <c r="K3127" s="34">
        <v>0</v>
      </c>
      <c r="L3127" s="34">
        <f t="shared" ref="L3127:L3129" si="1805">SUM(J3127:K3127)</f>
        <v>0</v>
      </c>
      <c r="M3127" s="34">
        <v>0</v>
      </c>
      <c r="N3127" s="34">
        <v>0</v>
      </c>
      <c r="O3127" s="34">
        <f t="shared" ref="O3127:O3129" si="1806">SUM(M3127:N3127)</f>
        <v>0</v>
      </c>
      <c r="P3127" s="38">
        <f t="shared" ref="P3127:P3129" si="1807">L3127+O3127</f>
        <v>0</v>
      </c>
    </row>
    <row r="3128" spans="1:16" ht="19.5" customHeight="1" x14ac:dyDescent="0.2">
      <c r="B3128" s="27" t="s">
        <v>46</v>
      </c>
      <c r="C3128" s="28">
        <v>0</v>
      </c>
      <c r="D3128" s="28">
        <v>0</v>
      </c>
      <c r="E3128" s="28">
        <f t="shared" si="1802"/>
        <v>0</v>
      </c>
      <c r="F3128" s="28">
        <v>0</v>
      </c>
      <c r="G3128" s="28">
        <v>0</v>
      </c>
      <c r="H3128" s="28">
        <f t="shared" si="1803"/>
        <v>0</v>
      </c>
      <c r="I3128" s="28">
        <f t="shared" si="1804"/>
        <v>0</v>
      </c>
      <c r="J3128" s="28">
        <v>0</v>
      </c>
      <c r="K3128" s="28">
        <v>0</v>
      </c>
      <c r="L3128" s="28">
        <f t="shared" si="1805"/>
        <v>0</v>
      </c>
      <c r="M3128" s="28">
        <v>0</v>
      </c>
      <c r="N3128" s="25">
        <v>0</v>
      </c>
      <c r="O3128" s="28">
        <f t="shared" si="1806"/>
        <v>0</v>
      </c>
      <c r="P3128" s="30">
        <f t="shared" si="1807"/>
        <v>0</v>
      </c>
    </row>
    <row r="3129" spans="1:16" ht="19.5" customHeight="1" x14ac:dyDescent="0.2">
      <c r="B3129" s="27" t="s">
        <v>8</v>
      </c>
      <c r="C3129" s="28">
        <v>0</v>
      </c>
      <c r="D3129" s="28">
        <v>0</v>
      </c>
      <c r="E3129" s="28">
        <f t="shared" si="1802"/>
        <v>0</v>
      </c>
      <c r="F3129" s="28">
        <v>0</v>
      </c>
      <c r="G3129" s="28">
        <v>0</v>
      </c>
      <c r="H3129" s="28">
        <f t="shared" si="1803"/>
        <v>0</v>
      </c>
      <c r="I3129" s="28">
        <f t="shared" si="1804"/>
        <v>0</v>
      </c>
      <c r="J3129" s="28">
        <v>0</v>
      </c>
      <c r="K3129" s="28">
        <v>0</v>
      </c>
      <c r="L3129" s="28">
        <f t="shared" si="1805"/>
        <v>0</v>
      </c>
      <c r="M3129" s="28">
        <v>0</v>
      </c>
      <c r="N3129" s="28">
        <v>0</v>
      </c>
      <c r="O3129" s="28">
        <f t="shared" si="1806"/>
        <v>0</v>
      </c>
      <c r="P3129" s="30">
        <f t="shared" si="1807"/>
        <v>0</v>
      </c>
    </row>
    <row r="3130" spans="1:16" ht="19.5" customHeight="1" x14ac:dyDescent="0.2">
      <c r="B3130" s="32"/>
      <c r="C3130" s="28"/>
      <c r="D3130" s="28"/>
      <c r="E3130" s="28"/>
      <c r="F3130" s="28"/>
      <c r="G3130" s="28"/>
      <c r="H3130" s="28"/>
      <c r="I3130" s="28"/>
      <c r="J3130" s="28"/>
      <c r="K3130" s="28"/>
      <c r="L3130" s="28"/>
      <c r="M3130" s="28"/>
      <c r="N3130" s="28"/>
      <c r="O3130" s="28"/>
      <c r="P3130" s="30"/>
    </row>
    <row r="3131" spans="1:16" ht="19.5" customHeight="1" x14ac:dyDescent="0.2">
      <c r="A3131" s="4" t="s">
        <v>988</v>
      </c>
      <c r="B3131" s="32" t="s">
        <v>74</v>
      </c>
      <c r="C3131" s="28">
        <f>SUM(C3115:C3123,C3127:C3129)</f>
        <v>0</v>
      </c>
      <c r="D3131" s="28">
        <f t="shared" ref="D3131:P3131" si="1808">SUM(D3115:D3123,D3127:D3129)</f>
        <v>0</v>
      </c>
      <c r="E3131" s="28">
        <f t="shared" si="1808"/>
        <v>0</v>
      </c>
      <c r="F3131" s="28">
        <f t="shared" si="1808"/>
        <v>0</v>
      </c>
      <c r="G3131" s="28">
        <f t="shared" si="1808"/>
        <v>0</v>
      </c>
      <c r="H3131" s="28">
        <f t="shared" si="1808"/>
        <v>0</v>
      </c>
      <c r="I3131" s="28">
        <f t="shared" si="1808"/>
        <v>0</v>
      </c>
      <c r="J3131" s="28">
        <f t="shared" si="1808"/>
        <v>0</v>
      </c>
      <c r="K3131" s="28">
        <f t="shared" si="1808"/>
        <v>0</v>
      </c>
      <c r="L3131" s="28">
        <f t="shared" si="1808"/>
        <v>0</v>
      </c>
      <c r="M3131" s="28">
        <f t="shared" si="1808"/>
        <v>0</v>
      </c>
      <c r="N3131" s="28">
        <f t="shared" si="1808"/>
        <v>0</v>
      </c>
      <c r="O3131" s="28">
        <f t="shared" si="1808"/>
        <v>0</v>
      </c>
      <c r="P3131" s="28">
        <f t="shared" si="1808"/>
        <v>0</v>
      </c>
    </row>
    <row r="3132" spans="1:16" ht="7" customHeight="1" x14ac:dyDescent="0.2">
      <c r="B3132" s="39"/>
      <c r="C3132" s="40"/>
      <c r="D3132" s="40"/>
      <c r="E3132" s="40"/>
      <c r="F3132" s="40"/>
      <c r="G3132" s="40"/>
      <c r="H3132" s="40"/>
      <c r="I3132" s="40"/>
      <c r="J3132" s="40"/>
      <c r="K3132" s="40"/>
      <c r="L3132" s="40"/>
      <c r="M3132" s="40"/>
      <c r="N3132" s="40"/>
      <c r="O3132" s="40"/>
      <c r="P3132" s="54"/>
    </row>
    <row r="3133" spans="1:16" ht="19.5" customHeight="1" x14ac:dyDescent="0.2">
      <c r="B3133" s="86" t="s">
        <v>775</v>
      </c>
      <c r="C3133" s="86"/>
      <c r="D3133" s="86"/>
      <c r="E3133" s="86"/>
      <c r="F3133" s="86"/>
      <c r="G3133" s="86"/>
      <c r="H3133" s="86"/>
      <c r="I3133" s="86"/>
      <c r="J3133" s="86"/>
      <c r="K3133" s="86"/>
      <c r="L3133" s="86"/>
      <c r="M3133" s="86"/>
      <c r="N3133" s="86"/>
      <c r="O3133" s="86"/>
      <c r="P3133" s="86"/>
    </row>
    <row r="3134" spans="1:16" ht="19.5" customHeight="1" x14ac:dyDescent="0.2">
      <c r="B3134" s="60" t="s">
        <v>2</v>
      </c>
      <c r="C3134" s="60" t="s">
        <v>732</v>
      </c>
      <c r="D3134" s="61"/>
      <c r="E3134" s="61"/>
      <c r="F3134" s="61"/>
      <c r="G3134" s="61"/>
      <c r="H3134" s="61"/>
      <c r="I3134" s="61"/>
      <c r="J3134" s="61"/>
      <c r="K3134" s="61"/>
      <c r="L3134" s="61"/>
      <c r="M3134" s="61"/>
      <c r="N3134" s="61"/>
      <c r="O3134" s="61"/>
      <c r="P3134" s="61"/>
    </row>
    <row r="3135" spans="1:16" ht="19.5" customHeight="1" x14ac:dyDescent="0.2">
      <c r="B3135" s="10" t="s">
        <v>11</v>
      </c>
      <c r="C3135" s="11"/>
      <c r="D3135" s="12" t="s">
        <v>17</v>
      </c>
      <c r="E3135" s="12"/>
      <c r="F3135" s="82" t="s">
        <v>83</v>
      </c>
      <c r="G3135" s="83"/>
      <c r="H3135" s="83"/>
      <c r="I3135" s="83"/>
      <c r="J3135" s="83"/>
      <c r="K3135" s="83"/>
      <c r="L3135" s="83"/>
      <c r="M3135" s="84"/>
      <c r="N3135" s="82" t="s">
        <v>776</v>
      </c>
      <c r="O3135" s="83"/>
      <c r="P3135" s="85"/>
    </row>
    <row r="3136" spans="1:16" ht="19.5" customHeight="1" x14ac:dyDescent="0.2">
      <c r="B3136" s="13"/>
      <c r="C3136" s="14" t="s">
        <v>23</v>
      </c>
      <c r="D3136" s="14" t="s">
        <v>5</v>
      </c>
      <c r="E3136" s="14" t="s">
        <v>30</v>
      </c>
      <c r="F3136" s="14"/>
      <c r="G3136" s="15" t="s">
        <v>31</v>
      </c>
      <c r="H3136" s="15"/>
      <c r="I3136" s="16"/>
      <c r="J3136" s="14"/>
      <c r="K3136" s="16" t="s">
        <v>26</v>
      </c>
      <c r="L3136" s="16"/>
      <c r="M3136" s="14" t="s">
        <v>14</v>
      </c>
      <c r="N3136" s="17" t="s">
        <v>393</v>
      </c>
      <c r="O3136" s="18" t="s">
        <v>67</v>
      </c>
      <c r="P3136" s="19" t="s">
        <v>69</v>
      </c>
    </row>
    <row r="3137" spans="1:16" ht="19.5" customHeight="1" x14ac:dyDescent="0.2">
      <c r="B3137" s="13" t="s">
        <v>35</v>
      </c>
      <c r="C3137" s="17"/>
      <c r="D3137" s="17"/>
      <c r="E3137" s="17"/>
      <c r="F3137" s="14" t="s">
        <v>36</v>
      </c>
      <c r="G3137" s="14" t="s">
        <v>41</v>
      </c>
      <c r="H3137" s="14" t="s">
        <v>44</v>
      </c>
      <c r="I3137" s="14" t="s">
        <v>38</v>
      </c>
      <c r="J3137" s="14" t="s">
        <v>36</v>
      </c>
      <c r="K3137" s="14" t="s">
        <v>41</v>
      </c>
      <c r="L3137" s="14" t="s">
        <v>38</v>
      </c>
      <c r="M3137" s="17"/>
      <c r="N3137" s="20"/>
      <c r="O3137" s="21"/>
      <c r="P3137" s="22"/>
    </row>
    <row r="3138" spans="1:16" ht="7" customHeight="1" x14ac:dyDescent="0.2">
      <c r="B3138" s="23"/>
      <c r="C3138" s="14"/>
      <c r="D3138" s="14"/>
      <c r="E3138" s="14"/>
      <c r="F3138" s="14"/>
      <c r="G3138" s="14"/>
      <c r="H3138" s="14"/>
      <c r="I3138" s="14"/>
      <c r="J3138" s="14"/>
      <c r="K3138" s="14"/>
      <c r="L3138" s="14"/>
      <c r="M3138" s="14"/>
      <c r="N3138" s="24"/>
      <c r="O3138" s="25"/>
      <c r="P3138" s="26"/>
    </row>
    <row r="3139" spans="1:16" ht="19.5" customHeight="1" x14ac:dyDescent="0.2">
      <c r="B3139" s="27" t="s">
        <v>40</v>
      </c>
      <c r="C3139" s="28">
        <v>0</v>
      </c>
      <c r="D3139" s="28">
        <v>565</v>
      </c>
      <c r="E3139" s="28">
        <f>SUM(C3139:D3139)</f>
        <v>565</v>
      </c>
      <c r="F3139" s="28">
        <v>0</v>
      </c>
      <c r="G3139" s="28">
        <v>0</v>
      </c>
      <c r="H3139" s="28">
        <v>0</v>
      </c>
      <c r="I3139" s="29">
        <f>SUM(F3139:H3139)</f>
        <v>0</v>
      </c>
      <c r="J3139" s="29">
        <v>24703</v>
      </c>
      <c r="K3139" s="29">
        <v>18688</v>
      </c>
      <c r="L3139" s="29">
        <f>SUM(J3139:K3139)</f>
        <v>43391</v>
      </c>
      <c r="M3139" s="29">
        <f>I3139+L3139</f>
        <v>43391</v>
      </c>
      <c r="N3139" s="29">
        <v>923</v>
      </c>
      <c r="O3139" s="29">
        <v>0</v>
      </c>
      <c r="P3139" s="30">
        <f>SUM(N3139:O3139)</f>
        <v>923</v>
      </c>
    </row>
    <row r="3140" spans="1:16" ht="19.5" customHeight="1" x14ac:dyDescent="0.2">
      <c r="B3140" s="27" t="s">
        <v>46</v>
      </c>
      <c r="C3140" s="28">
        <v>0</v>
      </c>
      <c r="D3140" s="28">
        <v>343</v>
      </c>
      <c r="E3140" s="28">
        <f t="shared" ref="E3140:E3150" si="1809">SUM(C3140:D3140)</f>
        <v>343</v>
      </c>
      <c r="F3140" s="28">
        <v>0</v>
      </c>
      <c r="G3140" s="28">
        <v>0</v>
      </c>
      <c r="H3140" s="28">
        <v>0</v>
      </c>
      <c r="I3140" s="29">
        <f t="shared" ref="I3140:I3150" si="1810">SUM(F3140:H3140)</f>
        <v>0</v>
      </c>
      <c r="J3140" s="29">
        <v>11249</v>
      </c>
      <c r="K3140" s="29">
        <v>11041</v>
      </c>
      <c r="L3140" s="29">
        <f t="shared" ref="L3140:L3150" si="1811">SUM(J3140:K3140)</f>
        <v>22290</v>
      </c>
      <c r="M3140" s="29">
        <f t="shared" ref="M3140:M3149" si="1812">I3140+L3140</f>
        <v>22290</v>
      </c>
      <c r="N3140" s="29">
        <v>360</v>
      </c>
      <c r="O3140" s="31">
        <v>0</v>
      </c>
      <c r="P3140" s="30">
        <f t="shared" ref="P3140:P3150" si="1813">SUM(N3140:O3140)</f>
        <v>360</v>
      </c>
    </row>
    <row r="3141" spans="1:16" ht="19.5" customHeight="1" x14ac:dyDescent="0.2">
      <c r="B3141" s="27" t="s">
        <v>8</v>
      </c>
      <c r="C3141" s="28">
        <v>0</v>
      </c>
      <c r="D3141" s="28">
        <v>455</v>
      </c>
      <c r="E3141" s="28">
        <f t="shared" si="1809"/>
        <v>455</v>
      </c>
      <c r="F3141" s="28">
        <v>0</v>
      </c>
      <c r="G3141" s="28">
        <v>0</v>
      </c>
      <c r="H3141" s="28">
        <v>0</v>
      </c>
      <c r="I3141" s="29">
        <f t="shared" si="1810"/>
        <v>0</v>
      </c>
      <c r="J3141" s="29">
        <v>21731</v>
      </c>
      <c r="K3141" s="29">
        <v>21693</v>
      </c>
      <c r="L3141" s="29">
        <f t="shared" si="1811"/>
        <v>43424</v>
      </c>
      <c r="M3141" s="29">
        <f t="shared" si="1812"/>
        <v>43424</v>
      </c>
      <c r="N3141" s="29">
        <v>682</v>
      </c>
      <c r="O3141" s="29">
        <v>0</v>
      </c>
      <c r="P3141" s="30">
        <f t="shared" si="1813"/>
        <v>682</v>
      </c>
    </row>
    <row r="3142" spans="1:16" ht="19.5" customHeight="1" x14ac:dyDescent="0.2">
      <c r="B3142" s="27" t="s">
        <v>50</v>
      </c>
      <c r="C3142" s="28">
        <v>0</v>
      </c>
      <c r="D3142" s="28">
        <v>514</v>
      </c>
      <c r="E3142" s="28">
        <f t="shared" si="1809"/>
        <v>514</v>
      </c>
      <c r="F3142" s="28">
        <v>0</v>
      </c>
      <c r="G3142" s="28">
        <v>0</v>
      </c>
      <c r="H3142" s="28">
        <v>0</v>
      </c>
      <c r="I3142" s="29">
        <f t="shared" si="1810"/>
        <v>0</v>
      </c>
      <c r="J3142" s="28">
        <v>23394</v>
      </c>
      <c r="K3142" s="28">
        <v>25341</v>
      </c>
      <c r="L3142" s="29">
        <f t="shared" si="1811"/>
        <v>48735</v>
      </c>
      <c r="M3142" s="29">
        <f t="shared" si="1812"/>
        <v>48735</v>
      </c>
      <c r="N3142" s="28">
        <v>934</v>
      </c>
      <c r="O3142" s="28">
        <v>1</v>
      </c>
      <c r="P3142" s="30">
        <f t="shared" si="1813"/>
        <v>935</v>
      </c>
    </row>
    <row r="3143" spans="1:16" ht="19.5" customHeight="1" x14ac:dyDescent="0.2">
      <c r="B3143" s="27" t="s">
        <v>51</v>
      </c>
      <c r="C3143" s="28">
        <v>0</v>
      </c>
      <c r="D3143" s="28">
        <v>607</v>
      </c>
      <c r="E3143" s="28">
        <f t="shared" si="1809"/>
        <v>607</v>
      </c>
      <c r="F3143" s="28">
        <v>0</v>
      </c>
      <c r="G3143" s="28">
        <v>0</v>
      </c>
      <c r="H3143" s="28">
        <v>0</v>
      </c>
      <c r="I3143" s="29">
        <f t="shared" si="1810"/>
        <v>0</v>
      </c>
      <c r="J3143" s="28">
        <v>32622</v>
      </c>
      <c r="K3143" s="28">
        <v>30693</v>
      </c>
      <c r="L3143" s="29">
        <f t="shared" si="1811"/>
        <v>63315</v>
      </c>
      <c r="M3143" s="29">
        <f t="shared" si="1812"/>
        <v>63315</v>
      </c>
      <c r="N3143" s="28">
        <v>1137</v>
      </c>
      <c r="O3143" s="28">
        <v>1</v>
      </c>
      <c r="P3143" s="30">
        <f t="shared" si="1813"/>
        <v>1138</v>
      </c>
    </row>
    <row r="3144" spans="1:16" ht="19.5" customHeight="1" x14ac:dyDescent="0.2">
      <c r="B3144" s="27" t="s">
        <v>53</v>
      </c>
      <c r="C3144" s="28">
        <v>0</v>
      </c>
      <c r="D3144" s="28">
        <v>555</v>
      </c>
      <c r="E3144" s="28">
        <f t="shared" si="1809"/>
        <v>555</v>
      </c>
      <c r="F3144" s="28">
        <v>0</v>
      </c>
      <c r="G3144" s="28">
        <v>0</v>
      </c>
      <c r="H3144" s="28">
        <v>0</v>
      </c>
      <c r="I3144" s="29">
        <f t="shared" si="1810"/>
        <v>0</v>
      </c>
      <c r="J3144" s="28">
        <v>28123</v>
      </c>
      <c r="K3144" s="28">
        <v>27364</v>
      </c>
      <c r="L3144" s="29">
        <f t="shared" si="1811"/>
        <v>55487</v>
      </c>
      <c r="M3144" s="29">
        <f t="shared" si="1812"/>
        <v>55487</v>
      </c>
      <c r="N3144" s="28">
        <v>1272</v>
      </c>
      <c r="O3144" s="28">
        <v>0</v>
      </c>
      <c r="P3144" s="30">
        <f t="shared" si="1813"/>
        <v>1272</v>
      </c>
    </row>
    <row r="3145" spans="1:16" ht="19.5" customHeight="1" x14ac:dyDescent="0.2">
      <c r="B3145" s="27" t="s">
        <v>58</v>
      </c>
      <c r="C3145" s="28">
        <v>0</v>
      </c>
      <c r="D3145" s="28">
        <v>545</v>
      </c>
      <c r="E3145" s="28">
        <f t="shared" si="1809"/>
        <v>545</v>
      </c>
      <c r="F3145" s="28">
        <v>0</v>
      </c>
      <c r="G3145" s="28">
        <v>0</v>
      </c>
      <c r="H3145" s="28">
        <v>0</v>
      </c>
      <c r="I3145" s="29">
        <f t="shared" si="1810"/>
        <v>0</v>
      </c>
      <c r="J3145" s="28">
        <v>28960</v>
      </c>
      <c r="K3145" s="28">
        <v>29547</v>
      </c>
      <c r="L3145" s="29">
        <f t="shared" si="1811"/>
        <v>58507</v>
      </c>
      <c r="M3145" s="29">
        <f t="shared" si="1812"/>
        <v>58507</v>
      </c>
      <c r="N3145" s="28">
        <v>1242</v>
      </c>
      <c r="O3145" s="28">
        <v>0</v>
      </c>
      <c r="P3145" s="30">
        <f t="shared" si="1813"/>
        <v>1242</v>
      </c>
    </row>
    <row r="3146" spans="1:16" ht="19.5" customHeight="1" x14ac:dyDescent="0.2">
      <c r="B3146" s="27" t="s">
        <v>4</v>
      </c>
      <c r="C3146" s="28">
        <v>0</v>
      </c>
      <c r="D3146" s="28">
        <v>557</v>
      </c>
      <c r="E3146" s="28">
        <f t="shared" si="1809"/>
        <v>557</v>
      </c>
      <c r="F3146" s="28">
        <v>0</v>
      </c>
      <c r="G3146" s="28">
        <v>0</v>
      </c>
      <c r="H3146" s="28">
        <v>0</v>
      </c>
      <c r="I3146" s="29">
        <f t="shared" si="1810"/>
        <v>0</v>
      </c>
      <c r="J3146" s="28">
        <v>38574</v>
      </c>
      <c r="K3146" s="28">
        <v>37896</v>
      </c>
      <c r="L3146" s="29">
        <f t="shared" si="1811"/>
        <v>76470</v>
      </c>
      <c r="M3146" s="29">
        <f t="shared" si="1812"/>
        <v>76470</v>
      </c>
      <c r="N3146" s="28">
        <v>1303</v>
      </c>
      <c r="O3146" s="28">
        <v>0</v>
      </c>
      <c r="P3146" s="30">
        <f t="shared" si="1813"/>
        <v>1303</v>
      </c>
    </row>
    <row r="3147" spans="1:16" ht="19.5" customHeight="1" x14ac:dyDescent="0.2">
      <c r="B3147" s="27" t="s">
        <v>59</v>
      </c>
      <c r="C3147" s="28">
        <v>0</v>
      </c>
      <c r="D3147" s="28">
        <v>507</v>
      </c>
      <c r="E3147" s="28">
        <f t="shared" si="1809"/>
        <v>507</v>
      </c>
      <c r="F3147" s="28">
        <v>0</v>
      </c>
      <c r="G3147" s="28">
        <v>0</v>
      </c>
      <c r="H3147" s="28">
        <v>0</v>
      </c>
      <c r="I3147" s="29">
        <f t="shared" si="1810"/>
        <v>0</v>
      </c>
      <c r="J3147" s="28">
        <v>31335</v>
      </c>
      <c r="K3147" s="28">
        <v>31145</v>
      </c>
      <c r="L3147" s="29">
        <f t="shared" si="1811"/>
        <v>62480</v>
      </c>
      <c r="M3147" s="29">
        <f t="shared" si="1812"/>
        <v>62480</v>
      </c>
      <c r="N3147" s="28">
        <v>977</v>
      </c>
      <c r="O3147" s="28">
        <v>1</v>
      </c>
      <c r="P3147" s="30">
        <f t="shared" si="1813"/>
        <v>978</v>
      </c>
    </row>
    <row r="3148" spans="1:16" ht="19.5" customHeight="1" x14ac:dyDescent="0.2">
      <c r="B3148" s="27" t="s">
        <v>25</v>
      </c>
      <c r="C3148" s="28">
        <v>0</v>
      </c>
      <c r="D3148" s="28">
        <v>598</v>
      </c>
      <c r="E3148" s="28">
        <f t="shared" si="1809"/>
        <v>598</v>
      </c>
      <c r="F3148" s="28">
        <v>0</v>
      </c>
      <c r="G3148" s="28">
        <v>0</v>
      </c>
      <c r="H3148" s="28">
        <v>0</v>
      </c>
      <c r="I3148" s="29">
        <f t="shared" si="1810"/>
        <v>0</v>
      </c>
      <c r="J3148" s="28">
        <v>42732</v>
      </c>
      <c r="K3148" s="28">
        <v>44052</v>
      </c>
      <c r="L3148" s="29">
        <f t="shared" si="1811"/>
        <v>86784</v>
      </c>
      <c r="M3148" s="29">
        <f t="shared" si="1812"/>
        <v>86784</v>
      </c>
      <c r="N3148" s="28">
        <v>927</v>
      </c>
      <c r="O3148" s="28">
        <v>0</v>
      </c>
      <c r="P3148" s="30">
        <f t="shared" si="1813"/>
        <v>927</v>
      </c>
    </row>
    <row r="3149" spans="1:16" ht="19.5" customHeight="1" x14ac:dyDescent="0.2">
      <c r="B3149" s="27" t="s">
        <v>19</v>
      </c>
      <c r="C3149" s="28">
        <v>0</v>
      </c>
      <c r="D3149" s="28">
        <v>560</v>
      </c>
      <c r="E3149" s="28">
        <f t="shared" si="1809"/>
        <v>560</v>
      </c>
      <c r="F3149" s="28">
        <v>0</v>
      </c>
      <c r="G3149" s="28">
        <v>0</v>
      </c>
      <c r="H3149" s="28">
        <v>0</v>
      </c>
      <c r="I3149" s="29">
        <f t="shared" si="1810"/>
        <v>0</v>
      </c>
      <c r="J3149" s="28">
        <v>49136</v>
      </c>
      <c r="K3149" s="28">
        <v>49646</v>
      </c>
      <c r="L3149" s="29">
        <f t="shared" si="1811"/>
        <v>98782</v>
      </c>
      <c r="M3149" s="29">
        <f t="shared" si="1812"/>
        <v>98782</v>
      </c>
      <c r="N3149" s="28">
        <v>965</v>
      </c>
      <c r="O3149" s="28">
        <v>0</v>
      </c>
      <c r="P3149" s="30">
        <f t="shared" si="1813"/>
        <v>965</v>
      </c>
    </row>
    <row r="3150" spans="1:16" ht="19.5" customHeight="1" x14ac:dyDescent="0.2">
      <c r="B3150" s="27" t="s">
        <v>66</v>
      </c>
      <c r="C3150" s="28">
        <v>0</v>
      </c>
      <c r="D3150" s="28">
        <v>542</v>
      </c>
      <c r="E3150" s="28">
        <f t="shared" si="1809"/>
        <v>542</v>
      </c>
      <c r="F3150" s="28">
        <v>0</v>
      </c>
      <c r="G3150" s="28">
        <v>0</v>
      </c>
      <c r="H3150" s="28">
        <v>0</v>
      </c>
      <c r="I3150" s="29">
        <f t="shared" si="1810"/>
        <v>0</v>
      </c>
      <c r="J3150" s="28">
        <v>36439</v>
      </c>
      <c r="K3150" s="28">
        <v>39570</v>
      </c>
      <c r="L3150" s="29">
        <f t="shared" si="1811"/>
        <v>76009</v>
      </c>
      <c r="M3150" s="29">
        <f>I3150+L3150</f>
        <v>76009</v>
      </c>
      <c r="N3150" s="28">
        <v>751</v>
      </c>
      <c r="O3150" s="28">
        <v>0</v>
      </c>
      <c r="P3150" s="30">
        <f t="shared" si="1813"/>
        <v>751</v>
      </c>
    </row>
    <row r="3151" spans="1:16" ht="19.5" customHeight="1" x14ac:dyDescent="0.2">
      <c r="B3151" s="32"/>
      <c r="C3151" s="28"/>
      <c r="D3151" s="28"/>
      <c r="E3151" s="28"/>
      <c r="F3151" s="28"/>
      <c r="G3151" s="28"/>
      <c r="H3151" s="28"/>
      <c r="I3151" s="28"/>
      <c r="J3151" s="28"/>
      <c r="K3151" s="28"/>
      <c r="L3151" s="28"/>
      <c r="M3151" s="28"/>
      <c r="N3151" s="28"/>
      <c r="O3151" s="25"/>
      <c r="P3151" s="30"/>
    </row>
    <row r="3152" spans="1:16" ht="19.5" customHeight="1" x14ac:dyDescent="0.2">
      <c r="A3152" s="4" t="s">
        <v>989</v>
      </c>
      <c r="B3152" s="32" t="s">
        <v>72</v>
      </c>
      <c r="C3152" s="28">
        <f>SUM(C3139:C3150)</f>
        <v>0</v>
      </c>
      <c r="D3152" s="28">
        <f t="shared" ref="D3152:P3152" si="1814">SUM(D3139:D3150)</f>
        <v>6348</v>
      </c>
      <c r="E3152" s="28">
        <f>SUM(E3139:E3150)</f>
        <v>6348</v>
      </c>
      <c r="F3152" s="28">
        <f t="shared" si="1814"/>
        <v>0</v>
      </c>
      <c r="G3152" s="28">
        <f t="shared" si="1814"/>
        <v>0</v>
      </c>
      <c r="H3152" s="28">
        <f t="shared" si="1814"/>
        <v>0</v>
      </c>
      <c r="I3152" s="28">
        <f t="shared" si="1814"/>
        <v>0</v>
      </c>
      <c r="J3152" s="28">
        <f t="shared" si="1814"/>
        <v>368998</v>
      </c>
      <c r="K3152" s="28">
        <f t="shared" si="1814"/>
        <v>366676</v>
      </c>
      <c r="L3152" s="28">
        <f t="shared" si="1814"/>
        <v>735674</v>
      </c>
      <c r="M3152" s="28">
        <f t="shared" si="1814"/>
        <v>735674</v>
      </c>
      <c r="N3152" s="28">
        <f t="shared" si="1814"/>
        <v>11473</v>
      </c>
      <c r="O3152" s="28">
        <f t="shared" si="1814"/>
        <v>3</v>
      </c>
      <c r="P3152" s="28">
        <f t="shared" si="1814"/>
        <v>11476</v>
      </c>
    </row>
    <row r="3153" spans="1:16" ht="7" customHeight="1" x14ac:dyDescent="0.2">
      <c r="B3153" s="32"/>
      <c r="C3153" s="28"/>
      <c r="D3153" s="28"/>
      <c r="E3153" s="28"/>
      <c r="F3153" s="28"/>
      <c r="G3153" s="28"/>
      <c r="H3153" s="28"/>
      <c r="I3153" s="28"/>
      <c r="J3153" s="28"/>
      <c r="K3153" s="28"/>
      <c r="L3153" s="28"/>
      <c r="M3153" s="28"/>
      <c r="N3153" s="28"/>
      <c r="O3153" s="28"/>
      <c r="P3153" s="30"/>
    </row>
    <row r="3154" spans="1:16" ht="19.5" customHeight="1" x14ac:dyDescent="0.2">
      <c r="B3154" s="33" t="s">
        <v>40</v>
      </c>
      <c r="C3154" s="34">
        <v>0</v>
      </c>
      <c r="D3154" s="34">
        <v>525</v>
      </c>
      <c r="E3154" s="35">
        <f t="shared" ref="E3154:E3156" si="1815">SUM(C3154:D3154)</f>
        <v>525</v>
      </c>
      <c r="F3154" s="34">
        <v>0</v>
      </c>
      <c r="G3154" s="34">
        <v>0</v>
      </c>
      <c r="H3154" s="34">
        <v>0</v>
      </c>
      <c r="I3154" s="36">
        <f t="shared" ref="I3154:I3156" si="1816">SUM(F3154:H3154)</f>
        <v>0</v>
      </c>
      <c r="J3154" s="37">
        <v>31467</v>
      </c>
      <c r="K3154" s="37">
        <v>27581</v>
      </c>
      <c r="L3154" s="37">
        <f>SUM(J3154:K3154)</f>
        <v>59048</v>
      </c>
      <c r="M3154" s="37">
        <f>I3154+L3154</f>
        <v>59048</v>
      </c>
      <c r="N3154" s="37">
        <v>816</v>
      </c>
      <c r="O3154" s="37">
        <v>0</v>
      </c>
      <c r="P3154" s="38">
        <f>SUM(N3154:O3154)</f>
        <v>816</v>
      </c>
    </row>
    <row r="3155" spans="1:16" ht="19.5" customHeight="1" x14ac:dyDescent="0.2">
      <c r="B3155" s="27" t="s">
        <v>46</v>
      </c>
      <c r="C3155" s="28">
        <v>0</v>
      </c>
      <c r="D3155" s="28">
        <v>506</v>
      </c>
      <c r="E3155" s="28">
        <f t="shared" si="1815"/>
        <v>506</v>
      </c>
      <c r="F3155" s="28">
        <v>0</v>
      </c>
      <c r="G3155" s="28">
        <v>0</v>
      </c>
      <c r="H3155" s="28">
        <v>0</v>
      </c>
      <c r="I3155" s="29">
        <f t="shared" si="1816"/>
        <v>0</v>
      </c>
      <c r="J3155" s="29">
        <v>31435</v>
      </c>
      <c r="K3155" s="29">
        <v>31803</v>
      </c>
      <c r="L3155" s="29">
        <f>SUM(J3155:K3155)</f>
        <v>63238</v>
      </c>
      <c r="M3155" s="29">
        <f>I3155+L3155</f>
        <v>63238</v>
      </c>
      <c r="N3155" s="29">
        <v>889</v>
      </c>
      <c r="O3155" s="31">
        <v>0</v>
      </c>
      <c r="P3155" s="30">
        <f>SUM(N3155:O3155)</f>
        <v>889</v>
      </c>
    </row>
    <row r="3156" spans="1:16" ht="19.5" customHeight="1" x14ac:dyDescent="0.2">
      <c r="B3156" s="27" t="s">
        <v>8</v>
      </c>
      <c r="C3156" s="28">
        <v>0</v>
      </c>
      <c r="D3156" s="28">
        <v>584</v>
      </c>
      <c r="E3156" s="28">
        <f t="shared" si="1815"/>
        <v>584</v>
      </c>
      <c r="F3156" s="28">
        <v>0</v>
      </c>
      <c r="G3156" s="28">
        <v>0</v>
      </c>
      <c r="H3156" s="28">
        <v>0</v>
      </c>
      <c r="I3156" s="29">
        <f t="shared" si="1816"/>
        <v>0</v>
      </c>
      <c r="J3156" s="29">
        <v>44194</v>
      </c>
      <c r="K3156" s="29">
        <v>45205</v>
      </c>
      <c r="L3156" s="29">
        <f>SUM(J3156:K3156)</f>
        <v>89399</v>
      </c>
      <c r="M3156" s="29">
        <f>I3156+L3156</f>
        <v>89399</v>
      </c>
      <c r="N3156" s="29">
        <v>1054</v>
      </c>
      <c r="O3156" s="31">
        <v>0</v>
      </c>
      <c r="P3156" s="30">
        <f>SUM(N3156:O3156)</f>
        <v>1054</v>
      </c>
    </row>
    <row r="3157" spans="1:16" ht="19.5" customHeight="1" x14ac:dyDescent="0.2">
      <c r="B3157" s="32"/>
      <c r="C3157" s="28"/>
      <c r="D3157" s="28"/>
      <c r="E3157" s="28"/>
      <c r="F3157" s="28"/>
      <c r="G3157" s="28"/>
      <c r="H3157" s="28"/>
      <c r="I3157" s="28"/>
      <c r="J3157" s="28"/>
      <c r="K3157" s="28"/>
      <c r="L3157" s="28"/>
      <c r="M3157" s="28"/>
      <c r="N3157" s="28"/>
      <c r="O3157" s="28"/>
      <c r="P3157" s="30"/>
    </row>
    <row r="3158" spans="1:16" ht="19.5" customHeight="1" x14ac:dyDescent="0.2">
      <c r="A3158" s="4" t="s">
        <v>990</v>
      </c>
      <c r="B3158" s="32" t="s">
        <v>74</v>
      </c>
      <c r="C3158" s="28">
        <f>SUM(C3142:C3150,C3154:C3156)</f>
        <v>0</v>
      </c>
      <c r="D3158" s="28">
        <f t="shared" ref="D3158:P3158" si="1817">SUM(D3142:D3150,D3154:D3156)</f>
        <v>6600</v>
      </c>
      <c r="E3158" s="28">
        <f t="shared" si="1817"/>
        <v>6600</v>
      </c>
      <c r="F3158" s="28">
        <f t="shared" si="1817"/>
        <v>0</v>
      </c>
      <c r="G3158" s="28">
        <f t="shared" si="1817"/>
        <v>0</v>
      </c>
      <c r="H3158" s="28">
        <f t="shared" si="1817"/>
        <v>0</v>
      </c>
      <c r="I3158" s="28">
        <f t="shared" si="1817"/>
        <v>0</v>
      </c>
      <c r="J3158" s="28">
        <f t="shared" si="1817"/>
        <v>418411</v>
      </c>
      <c r="K3158" s="28">
        <f t="shared" si="1817"/>
        <v>419843</v>
      </c>
      <c r="L3158" s="28">
        <f t="shared" si="1817"/>
        <v>838254</v>
      </c>
      <c r="M3158" s="28">
        <f t="shared" si="1817"/>
        <v>838254</v>
      </c>
      <c r="N3158" s="28">
        <f t="shared" si="1817"/>
        <v>12267</v>
      </c>
      <c r="O3158" s="28">
        <f t="shared" si="1817"/>
        <v>3</v>
      </c>
      <c r="P3158" s="28">
        <f t="shared" si="1817"/>
        <v>12270</v>
      </c>
    </row>
    <row r="3159" spans="1:16" ht="7" customHeight="1" x14ac:dyDescent="0.2">
      <c r="B3159" s="39"/>
      <c r="C3159" s="40"/>
      <c r="D3159" s="40"/>
      <c r="E3159" s="40"/>
      <c r="F3159" s="40"/>
      <c r="G3159" s="40"/>
      <c r="H3159" s="40"/>
      <c r="I3159" s="40"/>
      <c r="J3159" s="40"/>
      <c r="K3159" s="40"/>
      <c r="L3159" s="40"/>
      <c r="M3159" s="40"/>
      <c r="N3159" s="40"/>
      <c r="O3159" s="41"/>
      <c r="P3159" s="42"/>
    </row>
    <row r="3160" spans="1:16" ht="19.5" customHeight="1" x14ac:dyDescent="0.2">
      <c r="B3160" s="43"/>
      <c r="C3160" s="43"/>
      <c r="D3160" s="43"/>
      <c r="E3160" s="43"/>
      <c r="F3160" s="43"/>
      <c r="G3160" s="43"/>
      <c r="H3160" s="43"/>
      <c r="I3160" s="43"/>
      <c r="J3160" s="43"/>
      <c r="K3160" s="43"/>
      <c r="L3160" s="43"/>
      <c r="M3160" s="43"/>
      <c r="N3160" s="43"/>
      <c r="O3160" s="44"/>
      <c r="P3160" s="44"/>
    </row>
    <row r="3161" spans="1:16" ht="19.5" customHeight="1" x14ac:dyDescent="0.2">
      <c r="B3161" s="43"/>
      <c r="C3161" s="43"/>
      <c r="D3161" s="43"/>
      <c r="E3161" s="43"/>
      <c r="F3161" s="43"/>
      <c r="G3161" s="43"/>
      <c r="H3161" s="43"/>
      <c r="I3161" s="43"/>
      <c r="J3161" s="43"/>
      <c r="K3161" s="43"/>
      <c r="L3161" s="43"/>
      <c r="M3161" s="43"/>
      <c r="N3161" s="43"/>
      <c r="O3161" s="44"/>
      <c r="P3161" s="44"/>
    </row>
    <row r="3162" spans="1:16" ht="19.5" customHeight="1" x14ac:dyDescent="0.2">
      <c r="B3162" s="10" t="s">
        <v>11</v>
      </c>
      <c r="C3162" s="11"/>
      <c r="D3162" s="12"/>
      <c r="E3162" s="12"/>
      <c r="F3162" s="12" t="s">
        <v>85</v>
      </c>
      <c r="G3162" s="12"/>
      <c r="H3162" s="12"/>
      <c r="I3162" s="12"/>
      <c r="J3162" s="11"/>
      <c r="K3162" s="12"/>
      <c r="L3162" s="12"/>
      <c r="M3162" s="12" t="s">
        <v>77</v>
      </c>
      <c r="N3162" s="12"/>
      <c r="O3162" s="45"/>
      <c r="P3162" s="46"/>
    </row>
    <row r="3163" spans="1:16" ht="19.5" customHeight="1" x14ac:dyDescent="0.2">
      <c r="B3163" s="47"/>
      <c r="C3163" s="14"/>
      <c r="D3163" s="16" t="s">
        <v>31</v>
      </c>
      <c r="E3163" s="16"/>
      <c r="F3163" s="14"/>
      <c r="G3163" s="16" t="s">
        <v>26</v>
      </c>
      <c r="H3163" s="16"/>
      <c r="I3163" s="14" t="s">
        <v>69</v>
      </c>
      <c r="J3163" s="14"/>
      <c r="K3163" s="16" t="s">
        <v>31</v>
      </c>
      <c r="L3163" s="16"/>
      <c r="M3163" s="14"/>
      <c r="N3163" s="16" t="s">
        <v>26</v>
      </c>
      <c r="O3163" s="48"/>
      <c r="P3163" s="49" t="s">
        <v>14</v>
      </c>
    </row>
    <row r="3164" spans="1:16" ht="19.5" customHeight="1" x14ac:dyDescent="0.2">
      <c r="B3164" s="50" t="s">
        <v>35</v>
      </c>
      <c r="C3164" s="14" t="s">
        <v>76</v>
      </c>
      <c r="D3164" s="14" t="s">
        <v>60</v>
      </c>
      <c r="E3164" s="14" t="s">
        <v>38</v>
      </c>
      <c r="F3164" s="14" t="s">
        <v>76</v>
      </c>
      <c r="G3164" s="14" t="s">
        <v>60</v>
      </c>
      <c r="H3164" s="14" t="s">
        <v>38</v>
      </c>
      <c r="I3164" s="17"/>
      <c r="J3164" s="14" t="s">
        <v>76</v>
      </c>
      <c r="K3164" s="14" t="s">
        <v>60</v>
      </c>
      <c r="L3164" s="14" t="s">
        <v>38</v>
      </c>
      <c r="M3164" s="14" t="s">
        <v>76</v>
      </c>
      <c r="N3164" s="14" t="s">
        <v>60</v>
      </c>
      <c r="O3164" s="51" t="s">
        <v>38</v>
      </c>
      <c r="P3164" s="52"/>
    </row>
    <row r="3165" spans="1:16" ht="7" customHeight="1" x14ac:dyDescent="0.2">
      <c r="B3165" s="53"/>
      <c r="C3165" s="14"/>
      <c r="D3165" s="14"/>
      <c r="E3165" s="14"/>
      <c r="F3165" s="14"/>
      <c r="G3165" s="14"/>
      <c r="H3165" s="14"/>
      <c r="I3165" s="14"/>
      <c r="J3165" s="14"/>
      <c r="K3165" s="14"/>
      <c r="L3165" s="14"/>
      <c r="M3165" s="14"/>
      <c r="N3165" s="14"/>
      <c r="O3165" s="51"/>
      <c r="P3165" s="49"/>
    </row>
    <row r="3166" spans="1:16" ht="19.5" customHeight="1" x14ac:dyDescent="0.2">
      <c r="B3166" s="27" t="s">
        <v>40</v>
      </c>
      <c r="C3166" s="28">
        <v>0</v>
      </c>
      <c r="D3166" s="28">
        <v>0</v>
      </c>
      <c r="E3166" s="28">
        <f>SUM(C3166:D3166)</f>
        <v>0</v>
      </c>
      <c r="F3166" s="28">
        <v>12</v>
      </c>
      <c r="G3166" s="28">
        <v>9</v>
      </c>
      <c r="H3166" s="28">
        <f>SUM(F3166:G3166)</f>
        <v>21</v>
      </c>
      <c r="I3166" s="28">
        <f>E3166+H3166</f>
        <v>21</v>
      </c>
      <c r="J3166" s="28">
        <v>0</v>
      </c>
      <c r="K3166" s="28">
        <v>0</v>
      </c>
      <c r="L3166" s="28">
        <f>SUM(J3166:K3166)</f>
        <v>0</v>
      </c>
      <c r="M3166" s="28">
        <v>1716</v>
      </c>
      <c r="N3166" s="28">
        <v>1436</v>
      </c>
      <c r="O3166" s="28">
        <f>SUM(M3166:N3166)</f>
        <v>3152</v>
      </c>
      <c r="P3166" s="30">
        <f>L3166+O3166</f>
        <v>3152</v>
      </c>
    </row>
    <row r="3167" spans="1:16" ht="19.5" customHeight="1" x14ac:dyDescent="0.2">
      <c r="B3167" s="27" t="s">
        <v>46</v>
      </c>
      <c r="C3167" s="28">
        <v>0</v>
      </c>
      <c r="D3167" s="28">
        <v>0</v>
      </c>
      <c r="E3167" s="28">
        <f t="shared" ref="E3167:E3177" si="1818">SUM(C3167:D3167)</f>
        <v>0</v>
      </c>
      <c r="F3167" s="28">
        <v>11</v>
      </c>
      <c r="G3167" s="28">
        <v>9</v>
      </c>
      <c r="H3167" s="28">
        <f t="shared" ref="H3167:H3177" si="1819">SUM(F3167:G3167)</f>
        <v>20</v>
      </c>
      <c r="I3167" s="28">
        <f>E3167+H3167</f>
        <v>20</v>
      </c>
      <c r="J3167" s="28">
        <v>0</v>
      </c>
      <c r="K3167" s="28">
        <v>0</v>
      </c>
      <c r="L3167" s="28">
        <f t="shared" ref="L3167:L3177" si="1820">SUM(J3167:K3167)</f>
        <v>0</v>
      </c>
      <c r="M3167" s="28">
        <v>606</v>
      </c>
      <c r="N3167" s="25">
        <v>0</v>
      </c>
      <c r="O3167" s="28">
        <f t="shared" ref="O3167:O3177" si="1821">SUM(M3167:N3167)</f>
        <v>606</v>
      </c>
      <c r="P3167" s="30">
        <f t="shared" ref="P3167:P3177" si="1822">L3167+O3167</f>
        <v>606</v>
      </c>
    </row>
    <row r="3168" spans="1:16" ht="19.5" customHeight="1" x14ac:dyDescent="0.2">
      <c r="B3168" s="27" t="s">
        <v>8</v>
      </c>
      <c r="C3168" s="28">
        <v>0</v>
      </c>
      <c r="D3168" s="28">
        <v>0</v>
      </c>
      <c r="E3168" s="28">
        <f t="shared" si="1818"/>
        <v>0</v>
      </c>
      <c r="F3168" s="28">
        <v>16</v>
      </c>
      <c r="G3168" s="28">
        <v>10</v>
      </c>
      <c r="H3168" s="28">
        <f t="shared" si="1819"/>
        <v>26</v>
      </c>
      <c r="I3168" s="28">
        <f>E3168+H3168</f>
        <v>26</v>
      </c>
      <c r="J3168" s="28">
        <v>0</v>
      </c>
      <c r="K3168" s="28">
        <v>0</v>
      </c>
      <c r="L3168" s="28">
        <f t="shared" si="1820"/>
        <v>0</v>
      </c>
      <c r="M3168" s="28">
        <v>728</v>
      </c>
      <c r="N3168" s="28">
        <v>0</v>
      </c>
      <c r="O3168" s="28">
        <f t="shared" si="1821"/>
        <v>728</v>
      </c>
      <c r="P3168" s="30">
        <f t="shared" si="1822"/>
        <v>728</v>
      </c>
    </row>
    <row r="3169" spans="1:16" ht="19.5" customHeight="1" x14ac:dyDescent="0.2">
      <c r="B3169" s="27" t="s">
        <v>50</v>
      </c>
      <c r="C3169" s="28">
        <v>0</v>
      </c>
      <c r="D3169" s="28">
        <v>0</v>
      </c>
      <c r="E3169" s="28">
        <f t="shared" si="1818"/>
        <v>0</v>
      </c>
      <c r="F3169" s="28">
        <v>11</v>
      </c>
      <c r="G3169" s="28">
        <v>10</v>
      </c>
      <c r="H3169" s="28">
        <f t="shared" si="1819"/>
        <v>21</v>
      </c>
      <c r="I3169" s="28">
        <f t="shared" ref="I3169:I3177" si="1823">E3169+H3169</f>
        <v>21</v>
      </c>
      <c r="J3169" s="28">
        <v>0</v>
      </c>
      <c r="K3169" s="28">
        <v>0</v>
      </c>
      <c r="L3169" s="28">
        <f t="shared" si="1820"/>
        <v>0</v>
      </c>
      <c r="M3169" s="28">
        <v>945</v>
      </c>
      <c r="N3169" s="28">
        <v>0</v>
      </c>
      <c r="O3169" s="28">
        <f t="shared" si="1821"/>
        <v>945</v>
      </c>
      <c r="P3169" s="30">
        <f t="shared" si="1822"/>
        <v>945</v>
      </c>
    </row>
    <row r="3170" spans="1:16" ht="19.5" customHeight="1" x14ac:dyDescent="0.2">
      <c r="B3170" s="27" t="s">
        <v>51</v>
      </c>
      <c r="C3170" s="28">
        <v>0</v>
      </c>
      <c r="D3170" s="28">
        <v>0</v>
      </c>
      <c r="E3170" s="28">
        <f t="shared" si="1818"/>
        <v>0</v>
      </c>
      <c r="F3170" s="28">
        <v>10</v>
      </c>
      <c r="G3170" s="28">
        <v>9</v>
      </c>
      <c r="H3170" s="28">
        <f t="shared" si="1819"/>
        <v>19</v>
      </c>
      <c r="I3170" s="28">
        <f t="shared" si="1823"/>
        <v>19</v>
      </c>
      <c r="J3170" s="28">
        <v>0</v>
      </c>
      <c r="K3170" s="28">
        <v>0</v>
      </c>
      <c r="L3170" s="28">
        <f t="shared" si="1820"/>
        <v>0</v>
      </c>
      <c r="M3170" s="28">
        <v>675</v>
      </c>
      <c r="N3170" s="28">
        <v>0</v>
      </c>
      <c r="O3170" s="28">
        <f t="shared" si="1821"/>
        <v>675</v>
      </c>
      <c r="P3170" s="30">
        <f t="shared" si="1822"/>
        <v>675</v>
      </c>
    </row>
    <row r="3171" spans="1:16" ht="19.5" customHeight="1" x14ac:dyDescent="0.2">
      <c r="B3171" s="27" t="s">
        <v>53</v>
      </c>
      <c r="C3171" s="28">
        <v>0</v>
      </c>
      <c r="D3171" s="28">
        <v>0</v>
      </c>
      <c r="E3171" s="28">
        <f t="shared" si="1818"/>
        <v>0</v>
      </c>
      <c r="F3171" s="28">
        <v>14</v>
      </c>
      <c r="G3171" s="28">
        <v>10</v>
      </c>
      <c r="H3171" s="28">
        <f t="shared" si="1819"/>
        <v>24</v>
      </c>
      <c r="I3171" s="28">
        <f t="shared" si="1823"/>
        <v>24</v>
      </c>
      <c r="J3171" s="28">
        <v>0</v>
      </c>
      <c r="K3171" s="28">
        <v>0</v>
      </c>
      <c r="L3171" s="28">
        <f t="shared" si="1820"/>
        <v>0</v>
      </c>
      <c r="M3171" s="28">
        <v>809</v>
      </c>
      <c r="N3171" s="28">
        <v>0</v>
      </c>
      <c r="O3171" s="28">
        <f t="shared" si="1821"/>
        <v>809</v>
      </c>
      <c r="P3171" s="30">
        <f t="shared" si="1822"/>
        <v>809</v>
      </c>
    </row>
    <row r="3172" spans="1:16" ht="19.5" customHeight="1" x14ac:dyDescent="0.2">
      <c r="B3172" s="27" t="s">
        <v>58</v>
      </c>
      <c r="C3172" s="28">
        <v>0</v>
      </c>
      <c r="D3172" s="28">
        <v>0</v>
      </c>
      <c r="E3172" s="28">
        <f t="shared" si="1818"/>
        <v>0</v>
      </c>
      <c r="F3172" s="28">
        <v>15</v>
      </c>
      <c r="G3172" s="28">
        <v>15</v>
      </c>
      <c r="H3172" s="28">
        <f t="shared" si="1819"/>
        <v>30</v>
      </c>
      <c r="I3172" s="28">
        <f t="shared" si="1823"/>
        <v>30</v>
      </c>
      <c r="J3172" s="28">
        <v>0</v>
      </c>
      <c r="K3172" s="28">
        <v>0</v>
      </c>
      <c r="L3172" s="28">
        <f t="shared" si="1820"/>
        <v>0</v>
      </c>
      <c r="M3172" s="28">
        <v>784</v>
      </c>
      <c r="N3172" s="28">
        <v>0</v>
      </c>
      <c r="O3172" s="28">
        <f t="shared" si="1821"/>
        <v>784</v>
      </c>
      <c r="P3172" s="30">
        <f t="shared" si="1822"/>
        <v>784</v>
      </c>
    </row>
    <row r="3173" spans="1:16" ht="19.5" customHeight="1" x14ac:dyDescent="0.2">
      <c r="B3173" s="27" t="s">
        <v>4</v>
      </c>
      <c r="C3173" s="28">
        <v>0</v>
      </c>
      <c r="D3173" s="28">
        <v>0</v>
      </c>
      <c r="E3173" s="28">
        <f t="shared" si="1818"/>
        <v>0</v>
      </c>
      <c r="F3173" s="28">
        <v>29</v>
      </c>
      <c r="G3173" s="28">
        <v>13</v>
      </c>
      <c r="H3173" s="28">
        <f t="shared" si="1819"/>
        <v>42</v>
      </c>
      <c r="I3173" s="28">
        <f t="shared" si="1823"/>
        <v>42</v>
      </c>
      <c r="J3173" s="28">
        <v>0</v>
      </c>
      <c r="K3173" s="28">
        <v>0</v>
      </c>
      <c r="L3173" s="28">
        <f t="shared" si="1820"/>
        <v>0</v>
      </c>
      <c r="M3173" s="28">
        <v>697</v>
      </c>
      <c r="N3173" s="28">
        <v>0</v>
      </c>
      <c r="O3173" s="28">
        <f t="shared" si="1821"/>
        <v>697</v>
      </c>
      <c r="P3173" s="30">
        <f t="shared" si="1822"/>
        <v>697</v>
      </c>
    </row>
    <row r="3174" spans="1:16" ht="19.5" customHeight="1" x14ac:dyDescent="0.2">
      <c r="B3174" s="27" t="s">
        <v>59</v>
      </c>
      <c r="C3174" s="28">
        <v>0</v>
      </c>
      <c r="D3174" s="28">
        <v>0</v>
      </c>
      <c r="E3174" s="28">
        <f t="shared" si="1818"/>
        <v>0</v>
      </c>
      <c r="F3174" s="28">
        <v>17</v>
      </c>
      <c r="G3174" s="28">
        <v>10</v>
      </c>
      <c r="H3174" s="28">
        <f t="shared" si="1819"/>
        <v>27</v>
      </c>
      <c r="I3174" s="28">
        <f t="shared" si="1823"/>
        <v>27</v>
      </c>
      <c r="J3174" s="28">
        <v>0</v>
      </c>
      <c r="K3174" s="28">
        <v>0</v>
      </c>
      <c r="L3174" s="28">
        <f t="shared" si="1820"/>
        <v>0</v>
      </c>
      <c r="M3174" s="28">
        <v>657</v>
      </c>
      <c r="N3174" s="28">
        <v>0</v>
      </c>
      <c r="O3174" s="28">
        <f t="shared" si="1821"/>
        <v>657</v>
      </c>
      <c r="P3174" s="30">
        <f t="shared" si="1822"/>
        <v>657</v>
      </c>
    </row>
    <row r="3175" spans="1:16" ht="19.5" customHeight="1" x14ac:dyDescent="0.2">
      <c r="B3175" s="27" t="s">
        <v>25</v>
      </c>
      <c r="C3175" s="28">
        <v>0</v>
      </c>
      <c r="D3175" s="28">
        <v>0</v>
      </c>
      <c r="E3175" s="28">
        <f t="shared" si="1818"/>
        <v>0</v>
      </c>
      <c r="F3175" s="28">
        <v>15</v>
      </c>
      <c r="G3175" s="28">
        <v>11</v>
      </c>
      <c r="H3175" s="28">
        <f t="shared" si="1819"/>
        <v>26</v>
      </c>
      <c r="I3175" s="28">
        <f t="shared" si="1823"/>
        <v>26</v>
      </c>
      <c r="J3175" s="28">
        <v>0</v>
      </c>
      <c r="K3175" s="28">
        <v>0</v>
      </c>
      <c r="L3175" s="28">
        <f t="shared" si="1820"/>
        <v>0</v>
      </c>
      <c r="M3175" s="28">
        <v>884</v>
      </c>
      <c r="N3175" s="28">
        <v>0</v>
      </c>
      <c r="O3175" s="28">
        <f t="shared" si="1821"/>
        <v>884</v>
      </c>
      <c r="P3175" s="30">
        <f t="shared" si="1822"/>
        <v>884</v>
      </c>
    </row>
    <row r="3176" spans="1:16" ht="19.5" customHeight="1" x14ac:dyDescent="0.2">
      <c r="B3176" s="27" t="s">
        <v>19</v>
      </c>
      <c r="C3176" s="28">
        <v>0</v>
      </c>
      <c r="D3176" s="28">
        <v>0</v>
      </c>
      <c r="E3176" s="28">
        <f t="shared" si="1818"/>
        <v>0</v>
      </c>
      <c r="F3176" s="28">
        <v>29</v>
      </c>
      <c r="G3176" s="28">
        <v>12</v>
      </c>
      <c r="H3176" s="28">
        <f t="shared" si="1819"/>
        <v>41</v>
      </c>
      <c r="I3176" s="28">
        <f t="shared" si="1823"/>
        <v>41</v>
      </c>
      <c r="J3176" s="28">
        <v>0</v>
      </c>
      <c r="K3176" s="28">
        <v>0</v>
      </c>
      <c r="L3176" s="28">
        <f t="shared" si="1820"/>
        <v>0</v>
      </c>
      <c r="M3176" s="28">
        <v>829</v>
      </c>
      <c r="N3176" s="28">
        <v>0</v>
      </c>
      <c r="O3176" s="28">
        <f t="shared" si="1821"/>
        <v>829</v>
      </c>
      <c r="P3176" s="30">
        <f t="shared" si="1822"/>
        <v>829</v>
      </c>
    </row>
    <row r="3177" spans="1:16" ht="19.5" customHeight="1" x14ac:dyDescent="0.2">
      <c r="B3177" s="27" t="s">
        <v>66</v>
      </c>
      <c r="C3177" s="28">
        <v>0</v>
      </c>
      <c r="D3177" s="28">
        <v>0</v>
      </c>
      <c r="E3177" s="28">
        <f t="shared" si="1818"/>
        <v>0</v>
      </c>
      <c r="F3177" s="28">
        <v>23</v>
      </c>
      <c r="G3177" s="28">
        <v>16</v>
      </c>
      <c r="H3177" s="28">
        <f t="shared" si="1819"/>
        <v>39</v>
      </c>
      <c r="I3177" s="28">
        <f t="shared" si="1823"/>
        <v>39</v>
      </c>
      <c r="J3177" s="28">
        <v>0</v>
      </c>
      <c r="K3177" s="28">
        <v>0</v>
      </c>
      <c r="L3177" s="28">
        <f t="shared" si="1820"/>
        <v>0</v>
      </c>
      <c r="M3177" s="28">
        <v>1197</v>
      </c>
      <c r="N3177" s="28">
        <v>0</v>
      </c>
      <c r="O3177" s="28">
        <f t="shared" si="1821"/>
        <v>1197</v>
      </c>
      <c r="P3177" s="30">
        <f t="shared" si="1822"/>
        <v>1197</v>
      </c>
    </row>
    <row r="3178" spans="1:16" ht="19.5" customHeight="1" x14ac:dyDescent="0.2">
      <c r="B3178" s="32"/>
      <c r="C3178" s="28"/>
      <c r="D3178" s="28"/>
      <c r="E3178" s="28"/>
      <c r="F3178" s="28"/>
      <c r="G3178" s="28"/>
      <c r="H3178" s="28"/>
      <c r="I3178" s="28"/>
      <c r="J3178" s="28"/>
      <c r="K3178" s="28"/>
      <c r="L3178" s="28"/>
      <c r="M3178" s="28"/>
      <c r="N3178" s="28"/>
      <c r="O3178" s="28"/>
      <c r="P3178" s="30"/>
    </row>
    <row r="3179" spans="1:16" ht="19.5" customHeight="1" x14ac:dyDescent="0.2">
      <c r="A3179" s="4" t="s">
        <v>991</v>
      </c>
      <c r="B3179" s="32" t="s">
        <v>72</v>
      </c>
      <c r="C3179" s="28">
        <f>SUM(C3166:C3177)</f>
        <v>0</v>
      </c>
      <c r="D3179" s="28">
        <f t="shared" ref="D3179:P3179" si="1824">SUM(D3166:D3177)</f>
        <v>0</v>
      </c>
      <c r="E3179" s="28">
        <f>SUM(E3166:E3177)</f>
        <v>0</v>
      </c>
      <c r="F3179" s="28">
        <f t="shared" si="1824"/>
        <v>202</v>
      </c>
      <c r="G3179" s="28">
        <f t="shared" si="1824"/>
        <v>134</v>
      </c>
      <c r="H3179" s="28">
        <f t="shared" si="1824"/>
        <v>336</v>
      </c>
      <c r="I3179" s="28">
        <f t="shared" si="1824"/>
        <v>336</v>
      </c>
      <c r="J3179" s="28">
        <f t="shared" si="1824"/>
        <v>0</v>
      </c>
      <c r="K3179" s="28">
        <f t="shared" si="1824"/>
        <v>0</v>
      </c>
      <c r="L3179" s="28">
        <f t="shared" si="1824"/>
        <v>0</v>
      </c>
      <c r="M3179" s="28">
        <f t="shared" si="1824"/>
        <v>10527</v>
      </c>
      <c r="N3179" s="28">
        <f t="shared" si="1824"/>
        <v>1436</v>
      </c>
      <c r="O3179" s="28">
        <f t="shared" si="1824"/>
        <v>11963</v>
      </c>
      <c r="P3179" s="28">
        <f t="shared" si="1824"/>
        <v>11963</v>
      </c>
    </row>
    <row r="3180" spans="1:16" ht="7" customHeight="1" x14ac:dyDescent="0.2">
      <c r="B3180" s="32"/>
      <c r="C3180" s="28"/>
      <c r="D3180" s="28"/>
      <c r="E3180" s="28"/>
      <c r="F3180" s="28"/>
      <c r="G3180" s="28"/>
      <c r="H3180" s="28"/>
      <c r="I3180" s="28"/>
      <c r="J3180" s="28"/>
      <c r="K3180" s="28"/>
      <c r="L3180" s="28"/>
      <c r="M3180" s="28"/>
      <c r="N3180" s="28"/>
      <c r="O3180" s="28"/>
      <c r="P3180" s="30"/>
    </row>
    <row r="3181" spans="1:16" ht="19.5" customHeight="1" x14ac:dyDescent="0.2">
      <c r="B3181" s="33" t="s">
        <v>40</v>
      </c>
      <c r="C3181" s="34">
        <v>0</v>
      </c>
      <c r="D3181" s="34">
        <v>0</v>
      </c>
      <c r="E3181" s="34">
        <f t="shared" ref="E3181:E3183" si="1825">SUM(C3181:D3181)</f>
        <v>0</v>
      </c>
      <c r="F3181" s="34">
        <v>22</v>
      </c>
      <c r="G3181" s="34">
        <v>9</v>
      </c>
      <c r="H3181" s="34">
        <f t="shared" ref="H3181:H3183" si="1826">SUM(F3181:G3181)</f>
        <v>31</v>
      </c>
      <c r="I3181" s="34">
        <f t="shared" ref="I3181:I3183" si="1827">E3181+H3181</f>
        <v>31</v>
      </c>
      <c r="J3181" s="34">
        <v>0</v>
      </c>
      <c r="K3181" s="34">
        <v>0</v>
      </c>
      <c r="L3181" s="34">
        <f t="shared" ref="L3181:L3183" si="1828">SUM(J3181:K3181)</f>
        <v>0</v>
      </c>
      <c r="M3181" s="34">
        <v>1013</v>
      </c>
      <c r="N3181" s="34">
        <v>0</v>
      </c>
      <c r="O3181" s="34">
        <f t="shared" ref="O3181:O3183" si="1829">SUM(M3181:N3181)</f>
        <v>1013</v>
      </c>
      <c r="P3181" s="38">
        <f t="shared" ref="P3181:P3183" si="1830">L3181+O3181</f>
        <v>1013</v>
      </c>
    </row>
    <row r="3182" spans="1:16" ht="19.5" customHeight="1" x14ac:dyDescent="0.2">
      <c r="B3182" s="27" t="s">
        <v>46</v>
      </c>
      <c r="C3182" s="28">
        <v>0</v>
      </c>
      <c r="D3182" s="28">
        <v>0</v>
      </c>
      <c r="E3182" s="28">
        <f t="shared" si="1825"/>
        <v>0</v>
      </c>
      <c r="F3182" s="28">
        <v>21</v>
      </c>
      <c r="G3182" s="28">
        <v>10</v>
      </c>
      <c r="H3182" s="28">
        <f t="shared" si="1826"/>
        <v>31</v>
      </c>
      <c r="I3182" s="28">
        <f t="shared" si="1827"/>
        <v>31</v>
      </c>
      <c r="J3182" s="28">
        <v>0</v>
      </c>
      <c r="K3182" s="28">
        <v>0</v>
      </c>
      <c r="L3182" s="28">
        <f t="shared" si="1828"/>
        <v>0</v>
      </c>
      <c r="M3182" s="28">
        <v>806</v>
      </c>
      <c r="N3182" s="25">
        <v>0</v>
      </c>
      <c r="O3182" s="28">
        <f t="shared" si="1829"/>
        <v>806</v>
      </c>
      <c r="P3182" s="30">
        <f t="shared" si="1830"/>
        <v>806</v>
      </c>
    </row>
    <row r="3183" spans="1:16" ht="19.5" customHeight="1" x14ac:dyDescent="0.2">
      <c r="B3183" s="27" t="s">
        <v>8</v>
      </c>
      <c r="C3183" s="28">
        <v>0</v>
      </c>
      <c r="D3183" s="28">
        <v>0</v>
      </c>
      <c r="E3183" s="28">
        <f t="shared" si="1825"/>
        <v>0</v>
      </c>
      <c r="F3183" s="28">
        <v>22</v>
      </c>
      <c r="G3183" s="28">
        <v>10</v>
      </c>
      <c r="H3183" s="28">
        <f t="shared" si="1826"/>
        <v>32</v>
      </c>
      <c r="I3183" s="28">
        <f t="shared" si="1827"/>
        <v>32</v>
      </c>
      <c r="J3183" s="28">
        <v>0</v>
      </c>
      <c r="K3183" s="28">
        <v>0</v>
      </c>
      <c r="L3183" s="28">
        <f t="shared" si="1828"/>
        <v>0</v>
      </c>
      <c r="M3183" s="28">
        <v>819</v>
      </c>
      <c r="N3183" s="28">
        <v>0</v>
      </c>
      <c r="O3183" s="28">
        <f t="shared" si="1829"/>
        <v>819</v>
      </c>
      <c r="P3183" s="30">
        <f t="shared" si="1830"/>
        <v>819</v>
      </c>
    </row>
    <row r="3184" spans="1:16" ht="19.5" customHeight="1" x14ac:dyDescent="0.2">
      <c r="B3184" s="32"/>
      <c r="C3184" s="28"/>
      <c r="D3184" s="28"/>
      <c r="E3184" s="28"/>
      <c r="F3184" s="28"/>
      <c r="G3184" s="28"/>
      <c r="H3184" s="28"/>
      <c r="I3184" s="28"/>
      <c r="J3184" s="28"/>
      <c r="K3184" s="28"/>
      <c r="L3184" s="28"/>
      <c r="M3184" s="28"/>
      <c r="N3184" s="28"/>
      <c r="O3184" s="28"/>
      <c r="P3184" s="30"/>
    </row>
    <row r="3185" spans="1:16" ht="19.5" customHeight="1" x14ac:dyDescent="0.2">
      <c r="A3185" s="4" t="s">
        <v>992</v>
      </c>
      <c r="B3185" s="32" t="s">
        <v>74</v>
      </c>
      <c r="C3185" s="28">
        <f>SUM(C3169:C3177,C3181:C3183)</f>
        <v>0</v>
      </c>
      <c r="D3185" s="28">
        <f t="shared" ref="D3185:P3185" si="1831">SUM(D3169:D3177,D3181:D3183)</f>
        <v>0</v>
      </c>
      <c r="E3185" s="28">
        <f t="shared" si="1831"/>
        <v>0</v>
      </c>
      <c r="F3185" s="28">
        <f t="shared" si="1831"/>
        <v>228</v>
      </c>
      <c r="G3185" s="28">
        <f t="shared" si="1831"/>
        <v>135</v>
      </c>
      <c r="H3185" s="28">
        <f t="shared" si="1831"/>
        <v>363</v>
      </c>
      <c r="I3185" s="28">
        <f t="shared" si="1831"/>
        <v>363</v>
      </c>
      <c r="J3185" s="28">
        <f t="shared" si="1831"/>
        <v>0</v>
      </c>
      <c r="K3185" s="28">
        <f t="shared" si="1831"/>
        <v>0</v>
      </c>
      <c r="L3185" s="28">
        <f t="shared" si="1831"/>
        <v>0</v>
      </c>
      <c r="M3185" s="28">
        <f t="shared" si="1831"/>
        <v>10115</v>
      </c>
      <c r="N3185" s="28">
        <f t="shared" si="1831"/>
        <v>0</v>
      </c>
      <c r="O3185" s="28">
        <f t="shared" si="1831"/>
        <v>10115</v>
      </c>
      <c r="P3185" s="28">
        <f t="shared" si="1831"/>
        <v>10115</v>
      </c>
    </row>
    <row r="3186" spans="1:16" ht="7" customHeight="1" x14ac:dyDescent="0.2">
      <c r="B3186" s="39"/>
      <c r="C3186" s="40"/>
      <c r="D3186" s="40"/>
      <c r="E3186" s="40"/>
      <c r="F3186" s="40"/>
      <c r="G3186" s="40"/>
      <c r="H3186" s="40"/>
      <c r="I3186" s="40"/>
      <c r="J3186" s="40"/>
      <c r="K3186" s="40"/>
      <c r="L3186" s="40"/>
      <c r="M3186" s="40"/>
      <c r="N3186" s="40"/>
      <c r="O3186" s="40"/>
      <c r="P3186" s="54"/>
    </row>
    <row r="3187" spans="1:16" ht="19.5" customHeight="1" x14ac:dyDescent="0.2">
      <c r="B3187" s="86" t="s">
        <v>775</v>
      </c>
      <c r="C3187" s="86"/>
      <c r="D3187" s="86"/>
      <c r="E3187" s="86"/>
      <c r="F3187" s="86"/>
      <c r="G3187" s="86"/>
      <c r="H3187" s="86"/>
      <c r="I3187" s="86"/>
      <c r="J3187" s="86"/>
      <c r="K3187" s="86"/>
      <c r="L3187" s="86"/>
      <c r="M3187" s="86"/>
      <c r="N3187" s="86"/>
      <c r="O3187" s="86"/>
      <c r="P3187" s="86"/>
    </row>
    <row r="3188" spans="1:16" ht="19.5" customHeight="1" x14ac:dyDescent="0.2">
      <c r="B3188" s="60" t="s">
        <v>2</v>
      </c>
      <c r="C3188" s="60" t="s">
        <v>733</v>
      </c>
      <c r="D3188" s="61"/>
      <c r="E3188" s="61"/>
      <c r="F3188" s="61"/>
      <c r="G3188" s="61"/>
      <c r="H3188" s="61"/>
      <c r="I3188" s="61"/>
      <c r="J3188" s="61"/>
      <c r="K3188" s="61"/>
      <c r="L3188" s="61"/>
      <c r="M3188" s="61"/>
      <c r="N3188" s="61"/>
      <c r="O3188" s="61"/>
      <c r="P3188" s="61"/>
    </row>
    <row r="3189" spans="1:16" ht="19.5" customHeight="1" x14ac:dyDescent="0.2">
      <c r="B3189" s="10" t="s">
        <v>11</v>
      </c>
      <c r="C3189" s="11"/>
      <c r="D3189" s="12" t="s">
        <v>17</v>
      </c>
      <c r="E3189" s="12"/>
      <c r="F3189" s="82" t="s">
        <v>83</v>
      </c>
      <c r="G3189" s="83"/>
      <c r="H3189" s="83"/>
      <c r="I3189" s="83"/>
      <c r="J3189" s="83"/>
      <c r="K3189" s="83"/>
      <c r="L3189" s="83"/>
      <c r="M3189" s="84"/>
      <c r="N3189" s="82" t="s">
        <v>776</v>
      </c>
      <c r="O3189" s="83"/>
      <c r="P3189" s="85"/>
    </row>
    <row r="3190" spans="1:16" ht="19.5" customHeight="1" x14ac:dyDescent="0.2">
      <c r="B3190" s="13"/>
      <c r="C3190" s="14" t="s">
        <v>23</v>
      </c>
      <c r="D3190" s="14" t="s">
        <v>5</v>
      </c>
      <c r="E3190" s="14" t="s">
        <v>30</v>
      </c>
      <c r="F3190" s="14"/>
      <c r="G3190" s="15" t="s">
        <v>31</v>
      </c>
      <c r="H3190" s="15"/>
      <c r="I3190" s="16"/>
      <c r="J3190" s="14"/>
      <c r="K3190" s="16" t="s">
        <v>26</v>
      </c>
      <c r="L3190" s="16"/>
      <c r="M3190" s="14" t="s">
        <v>14</v>
      </c>
      <c r="N3190" s="17" t="s">
        <v>393</v>
      </c>
      <c r="O3190" s="18" t="s">
        <v>67</v>
      </c>
      <c r="P3190" s="19" t="s">
        <v>69</v>
      </c>
    </row>
    <row r="3191" spans="1:16" ht="19.5" customHeight="1" x14ac:dyDescent="0.2">
      <c r="B3191" s="13" t="s">
        <v>35</v>
      </c>
      <c r="C3191" s="17"/>
      <c r="D3191" s="17"/>
      <c r="E3191" s="17"/>
      <c r="F3191" s="14" t="s">
        <v>36</v>
      </c>
      <c r="G3191" s="14" t="s">
        <v>41</v>
      </c>
      <c r="H3191" s="14" t="s">
        <v>44</v>
      </c>
      <c r="I3191" s="14" t="s">
        <v>38</v>
      </c>
      <c r="J3191" s="14" t="s">
        <v>36</v>
      </c>
      <c r="K3191" s="14" t="s">
        <v>41</v>
      </c>
      <c r="L3191" s="14" t="s">
        <v>38</v>
      </c>
      <c r="M3191" s="17"/>
      <c r="N3191" s="20"/>
      <c r="O3191" s="21"/>
      <c r="P3191" s="22"/>
    </row>
    <row r="3192" spans="1:16" ht="7" customHeight="1" x14ac:dyDescent="0.2">
      <c r="B3192" s="23"/>
      <c r="C3192" s="14"/>
      <c r="D3192" s="14"/>
      <c r="E3192" s="14"/>
      <c r="F3192" s="14"/>
      <c r="G3192" s="14"/>
      <c r="H3192" s="14"/>
      <c r="I3192" s="14"/>
      <c r="J3192" s="14"/>
      <c r="K3192" s="14"/>
      <c r="L3192" s="14"/>
      <c r="M3192" s="14"/>
      <c r="N3192" s="24"/>
      <c r="O3192" s="25"/>
      <c r="P3192" s="26"/>
    </row>
    <row r="3193" spans="1:16" ht="19.5" customHeight="1" x14ac:dyDescent="0.2">
      <c r="B3193" s="27" t="s">
        <v>40</v>
      </c>
      <c r="C3193" s="28">
        <v>0</v>
      </c>
      <c r="D3193" s="28">
        <v>67</v>
      </c>
      <c r="E3193" s="28">
        <f>SUM(C3193:D3193)</f>
        <v>67</v>
      </c>
      <c r="F3193" s="28">
        <v>0</v>
      </c>
      <c r="G3193" s="28">
        <v>0</v>
      </c>
      <c r="H3193" s="28">
        <v>0</v>
      </c>
      <c r="I3193" s="29">
        <f>SUM(F3193:H3193)</f>
        <v>0</v>
      </c>
      <c r="J3193" s="29">
        <v>3180</v>
      </c>
      <c r="K3193" s="29">
        <v>2054</v>
      </c>
      <c r="L3193" s="29">
        <f>SUM(J3193:K3193)</f>
        <v>5234</v>
      </c>
      <c r="M3193" s="29">
        <f>I3193+L3193</f>
        <v>5234</v>
      </c>
      <c r="N3193" s="29">
        <v>146</v>
      </c>
      <c r="O3193" s="29">
        <v>0</v>
      </c>
      <c r="P3193" s="30">
        <f>SUM(N3193:O3193)</f>
        <v>146</v>
      </c>
    </row>
    <row r="3194" spans="1:16" ht="19.5" customHeight="1" x14ac:dyDescent="0.2">
      <c r="B3194" s="27" t="s">
        <v>46</v>
      </c>
      <c r="C3194" s="28">
        <v>0</v>
      </c>
      <c r="D3194" s="28">
        <v>38</v>
      </c>
      <c r="E3194" s="28">
        <f t="shared" ref="E3194:E3204" si="1832">SUM(C3194:D3194)</f>
        <v>38</v>
      </c>
      <c r="F3194" s="28">
        <v>0</v>
      </c>
      <c r="G3194" s="28">
        <v>0</v>
      </c>
      <c r="H3194" s="28">
        <v>0</v>
      </c>
      <c r="I3194" s="29">
        <f t="shared" ref="I3194:I3204" si="1833">SUM(F3194:H3194)</f>
        <v>0</v>
      </c>
      <c r="J3194" s="29">
        <v>950</v>
      </c>
      <c r="K3194" s="29">
        <v>1017</v>
      </c>
      <c r="L3194" s="29">
        <f t="shared" ref="L3194:L3204" si="1834">SUM(J3194:K3194)</f>
        <v>1967</v>
      </c>
      <c r="M3194" s="29">
        <f t="shared" ref="M3194:M3203" si="1835">I3194+L3194</f>
        <v>1967</v>
      </c>
      <c r="N3194" s="29">
        <v>41</v>
      </c>
      <c r="O3194" s="31">
        <v>0</v>
      </c>
      <c r="P3194" s="30">
        <f t="shared" ref="P3194:P3204" si="1836">SUM(N3194:O3194)</f>
        <v>41</v>
      </c>
    </row>
    <row r="3195" spans="1:16" ht="19.5" customHeight="1" x14ac:dyDescent="0.2">
      <c r="B3195" s="27" t="s">
        <v>8</v>
      </c>
      <c r="C3195" s="28">
        <v>0</v>
      </c>
      <c r="D3195" s="28">
        <v>59</v>
      </c>
      <c r="E3195" s="28">
        <f t="shared" si="1832"/>
        <v>59</v>
      </c>
      <c r="F3195" s="28">
        <v>0</v>
      </c>
      <c r="G3195" s="28">
        <v>0</v>
      </c>
      <c r="H3195" s="28">
        <v>0</v>
      </c>
      <c r="I3195" s="29">
        <f t="shared" si="1833"/>
        <v>0</v>
      </c>
      <c r="J3195" s="29">
        <v>2527</v>
      </c>
      <c r="K3195" s="29">
        <v>2625</v>
      </c>
      <c r="L3195" s="29">
        <f t="shared" si="1834"/>
        <v>5152</v>
      </c>
      <c r="M3195" s="29">
        <f t="shared" si="1835"/>
        <v>5152</v>
      </c>
      <c r="N3195" s="29">
        <v>148</v>
      </c>
      <c r="O3195" s="29">
        <v>0</v>
      </c>
      <c r="P3195" s="30">
        <f t="shared" si="1836"/>
        <v>148</v>
      </c>
    </row>
    <row r="3196" spans="1:16" ht="19.5" customHeight="1" x14ac:dyDescent="0.2">
      <c r="B3196" s="27" t="s">
        <v>50</v>
      </c>
      <c r="C3196" s="28">
        <v>0</v>
      </c>
      <c r="D3196" s="28">
        <v>70</v>
      </c>
      <c r="E3196" s="28">
        <f t="shared" si="1832"/>
        <v>70</v>
      </c>
      <c r="F3196" s="28">
        <v>0</v>
      </c>
      <c r="G3196" s="28">
        <v>0</v>
      </c>
      <c r="H3196" s="28">
        <v>0</v>
      </c>
      <c r="I3196" s="29">
        <f t="shared" si="1833"/>
        <v>0</v>
      </c>
      <c r="J3196" s="28">
        <v>2543</v>
      </c>
      <c r="K3196" s="28">
        <v>3185</v>
      </c>
      <c r="L3196" s="29">
        <f t="shared" si="1834"/>
        <v>5728</v>
      </c>
      <c r="M3196" s="29">
        <f t="shared" si="1835"/>
        <v>5728</v>
      </c>
      <c r="N3196" s="28">
        <v>154</v>
      </c>
      <c r="O3196" s="28">
        <v>0</v>
      </c>
      <c r="P3196" s="30">
        <f t="shared" si="1836"/>
        <v>154</v>
      </c>
    </row>
    <row r="3197" spans="1:16" ht="19.5" customHeight="1" x14ac:dyDescent="0.2">
      <c r="B3197" s="27" t="s">
        <v>51</v>
      </c>
      <c r="C3197" s="28">
        <v>0</v>
      </c>
      <c r="D3197" s="28">
        <v>100</v>
      </c>
      <c r="E3197" s="28">
        <f t="shared" si="1832"/>
        <v>100</v>
      </c>
      <c r="F3197" s="28">
        <v>0</v>
      </c>
      <c r="G3197" s="28">
        <v>0</v>
      </c>
      <c r="H3197" s="28">
        <v>0</v>
      </c>
      <c r="I3197" s="29">
        <f t="shared" si="1833"/>
        <v>0</v>
      </c>
      <c r="J3197" s="28">
        <v>4866</v>
      </c>
      <c r="K3197" s="28">
        <v>4500</v>
      </c>
      <c r="L3197" s="29">
        <f t="shared" si="1834"/>
        <v>9366</v>
      </c>
      <c r="M3197" s="29">
        <f t="shared" si="1835"/>
        <v>9366</v>
      </c>
      <c r="N3197" s="28">
        <v>208</v>
      </c>
      <c r="O3197" s="28">
        <v>0</v>
      </c>
      <c r="P3197" s="30">
        <f t="shared" si="1836"/>
        <v>208</v>
      </c>
    </row>
    <row r="3198" spans="1:16" ht="19.5" customHeight="1" x14ac:dyDescent="0.2">
      <c r="B3198" s="27" t="s">
        <v>53</v>
      </c>
      <c r="C3198" s="28">
        <v>0</v>
      </c>
      <c r="D3198" s="28">
        <v>98</v>
      </c>
      <c r="E3198" s="28">
        <f t="shared" si="1832"/>
        <v>98</v>
      </c>
      <c r="F3198" s="28">
        <v>0</v>
      </c>
      <c r="G3198" s="28">
        <v>0</v>
      </c>
      <c r="H3198" s="28">
        <v>0</v>
      </c>
      <c r="I3198" s="29">
        <f t="shared" si="1833"/>
        <v>0</v>
      </c>
      <c r="J3198" s="28">
        <v>3766</v>
      </c>
      <c r="K3198" s="28">
        <v>3880</v>
      </c>
      <c r="L3198" s="29">
        <f t="shared" si="1834"/>
        <v>7646</v>
      </c>
      <c r="M3198" s="29">
        <f t="shared" si="1835"/>
        <v>7646</v>
      </c>
      <c r="N3198" s="28">
        <v>217</v>
      </c>
      <c r="O3198" s="28">
        <v>0</v>
      </c>
      <c r="P3198" s="30">
        <f t="shared" si="1836"/>
        <v>217</v>
      </c>
    </row>
    <row r="3199" spans="1:16" ht="19.5" customHeight="1" x14ac:dyDescent="0.2">
      <c r="B3199" s="27" t="s">
        <v>58</v>
      </c>
      <c r="C3199" s="28">
        <v>0</v>
      </c>
      <c r="D3199" s="28">
        <v>96</v>
      </c>
      <c r="E3199" s="28">
        <f t="shared" si="1832"/>
        <v>96</v>
      </c>
      <c r="F3199" s="28">
        <v>0</v>
      </c>
      <c r="G3199" s="28">
        <v>0</v>
      </c>
      <c r="H3199" s="28">
        <v>0</v>
      </c>
      <c r="I3199" s="29">
        <f t="shared" si="1833"/>
        <v>0</v>
      </c>
      <c r="J3199" s="28">
        <v>3404</v>
      </c>
      <c r="K3199" s="28">
        <v>3647</v>
      </c>
      <c r="L3199" s="29">
        <f t="shared" si="1834"/>
        <v>7051</v>
      </c>
      <c r="M3199" s="29">
        <f t="shared" si="1835"/>
        <v>7051</v>
      </c>
      <c r="N3199" s="28">
        <v>202</v>
      </c>
      <c r="O3199" s="28">
        <v>0</v>
      </c>
      <c r="P3199" s="30">
        <f t="shared" si="1836"/>
        <v>202</v>
      </c>
    </row>
    <row r="3200" spans="1:16" ht="19.5" customHeight="1" x14ac:dyDescent="0.2">
      <c r="B3200" s="27" t="s">
        <v>4</v>
      </c>
      <c r="C3200" s="28">
        <v>0</v>
      </c>
      <c r="D3200" s="28">
        <v>103</v>
      </c>
      <c r="E3200" s="28">
        <f t="shared" si="1832"/>
        <v>103</v>
      </c>
      <c r="F3200" s="28">
        <v>0</v>
      </c>
      <c r="G3200" s="28">
        <v>0</v>
      </c>
      <c r="H3200" s="28">
        <v>0</v>
      </c>
      <c r="I3200" s="29">
        <f t="shared" si="1833"/>
        <v>0</v>
      </c>
      <c r="J3200" s="28">
        <v>5534</v>
      </c>
      <c r="K3200" s="28">
        <v>5447</v>
      </c>
      <c r="L3200" s="29">
        <f t="shared" si="1834"/>
        <v>10981</v>
      </c>
      <c r="M3200" s="29">
        <f t="shared" si="1835"/>
        <v>10981</v>
      </c>
      <c r="N3200" s="28">
        <v>252</v>
      </c>
      <c r="O3200" s="28">
        <v>0</v>
      </c>
      <c r="P3200" s="30">
        <f t="shared" si="1836"/>
        <v>252</v>
      </c>
    </row>
    <row r="3201" spans="1:16" ht="19.5" customHeight="1" x14ac:dyDescent="0.2">
      <c r="B3201" s="27" t="s">
        <v>59</v>
      </c>
      <c r="C3201" s="28">
        <v>0</v>
      </c>
      <c r="D3201" s="28">
        <v>72</v>
      </c>
      <c r="E3201" s="28">
        <f t="shared" si="1832"/>
        <v>72</v>
      </c>
      <c r="F3201" s="28">
        <v>0</v>
      </c>
      <c r="G3201" s="28">
        <v>0</v>
      </c>
      <c r="H3201" s="28">
        <v>0</v>
      </c>
      <c r="I3201" s="29">
        <f t="shared" si="1833"/>
        <v>0</v>
      </c>
      <c r="J3201" s="28">
        <v>4081</v>
      </c>
      <c r="K3201" s="28">
        <v>4166</v>
      </c>
      <c r="L3201" s="29">
        <f t="shared" si="1834"/>
        <v>8247</v>
      </c>
      <c r="M3201" s="29">
        <f t="shared" si="1835"/>
        <v>8247</v>
      </c>
      <c r="N3201" s="28">
        <v>176</v>
      </c>
      <c r="O3201" s="28">
        <v>0</v>
      </c>
      <c r="P3201" s="30">
        <f t="shared" si="1836"/>
        <v>176</v>
      </c>
    </row>
    <row r="3202" spans="1:16" ht="19.5" customHeight="1" x14ac:dyDescent="0.2">
      <c r="B3202" s="27" t="s">
        <v>25</v>
      </c>
      <c r="C3202" s="28">
        <v>0</v>
      </c>
      <c r="D3202" s="28">
        <v>81</v>
      </c>
      <c r="E3202" s="28">
        <f t="shared" si="1832"/>
        <v>81</v>
      </c>
      <c r="F3202" s="28">
        <v>0</v>
      </c>
      <c r="G3202" s="28">
        <v>0</v>
      </c>
      <c r="H3202" s="28">
        <v>0</v>
      </c>
      <c r="I3202" s="29">
        <f t="shared" si="1833"/>
        <v>0</v>
      </c>
      <c r="J3202" s="28">
        <v>4972</v>
      </c>
      <c r="K3202" s="28">
        <v>4949</v>
      </c>
      <c r="L3202" s="29">
        <f t="shared" si="1834"/>
        <v>9921</v>
      </c>
      <c r="M3202" s="29">
        <f t="shared" si="1835"/>
        <v>9921</v>
      </c>
      <c r="N3202" s="28">
        <v>185</v>
      </c>
      <c r="O3202" s="28">
        <v>0</v>
      </c>
      <c r="P3202" s="30">
        <f t="shared" si="1836"/>
        <v>185</v>
      </c>
    </row>
    <row r="3203" spans="1:16" ht="19.5" customHeight="1" x14ac:dyDescent="0.2">
      <c r="B3203" s="27" t="s">
        <v>19</v>
      </c>
      <c r="C3203" s="28">
        <v>0</v>
      </c>
      <c r="D3203" s="28">
        <v>70</v>
      </c>
      <c r="E3203" s="28">
        <f t="shared" si="1832"/>
        <v>70</v>
      </c>
      <c r="F3203" s="28">
        <v>0</v>
      </c>
      <c r="G3203" s="28">
        <v>0</v>
      </c>
      <c r="H3203" s="28">
        <v>0</v>
      </c>
      <c r="I3203" s="29">
        <f t="shared" si="1833"/>
        <v>0</v>
      </c>
      <c r="J3203" s="28">
        <v>5164</v>
      </c>
      <c r="K3203" s="28">
        <v>5120</v>
      </c>
      <c r="L3203" s="29">
        <f t="shared" si="1834"/>
        <v>10284</v>
      </c>
      <c r="M3203" s="29">
        <f t="shared" si="1835"/>
        <v>10284</v>
      </c>
      <c r="N3203" s="28">
        <v>169</v>
      </c>
      <c r="O3203" s="28">
        <v>0</v>
      </c>
      <c r="P3203" s="30">
        <f t="shared" si="1836"/>
        <v>169</v>
      </c>
    </row>
    <row r="3204" spans="1:16" ht="19.5" customHeight="1" x14ac:dyDescent="0.2">
      <c r="B3204" s="27" t="s">
        <v>66</v>
      </c>
      <c r="C3204" s="28">
        <v>0</v>
      </c>
      <c r="D3204" s="28">
        <v>75</v>
      </c>
      <c r="E3204" s="28">
        <f t="shared" si="1832"/>
        <v>75</v>
      </c>
      <c r="F3204" s="28">
        <v>0</v>
      </c>
      <c r="G3204" s="28">
        <v>0</v>
      </c>
      <c r="H3204" s="28">
        <v>0</v>
      </c>
      <c r="I3204" s="29">
        <f t="shared" si="1833"/>
        <v>0</v>
      </c>
      <c r="J3204" s="28">
        <v>4919</v>
      </c>
      <c r="K3204" s="28">
        <v>6011</v>
      </c>
      <c r="L3204" s="29">
        <f t="shared" si="1834"/>
        <v>10930</v>
      </c>
      <c r="M3204" s="29">
        <f>I3204+L3204</f>
        <v>10930</v>
      </c>
      <c r="N3204" s="28">
        <v>136</v>
      </c>
      <c r="O3204" s="28">
        <v>0</v>
      </c>
      <c r="P3204" s="30">
        <f t="shared" si="1836"/>
        <v>136</v>
      </c>
    </row>
    <row r="3205" spans="1:16" ht="19.5" customHeight="1" x14ac:dyDescent="0.2">
      <c r="B3205" s="32"/>
      <c r="C3205" s="28"/>
      <c r="D3205" s="28"/>
      <c r="E3205" s="28"/>
      <c r="F3205" s="28"/>
      <c r="G3205" s="28"/>
      <c r="H3205" s="28"/>
      <c r="I3205" s="28"/>
      <c r="J3205" s="28"/>
      <c r="K3205" s="28"/>
      <c r="L3205" s="28"/>
      <c r="M3205" s="28"/>
      <c r="N3205" s="28"/>
      <c r="O3205" s="25"/>
      <c r="P3205" s="30"/>
    </row>
    <row r="3206" spans="1:16" ht="19.5" customHeight="1" x14ac:dyDescent="0.2">
      <c r="A3206" s="4" t="s">
        <v>993</v>
      </c>
      <c r="B3206" s="32" t="s">
        <v>72</v>
      </c>
      <c r="C3206" s="28">
        <f>SUM(C3193:C3204)</f>
        <v>0</v>
      </c>
      <c r="D3206" s="28">
        <f t="shared" ref="D3206:P3206" si="1837">SUM(D3193:D3204)</f>
        <v>929</v>
      </c>
      <c r="E3206" s="28">
        <f>SUM(E3193:E3204)</f>
        <v>929</v>
      </c>
      <c r="F3206" s="28">
        <f t="shared" si="1837"/>
        <v>0</v>
      </c>
      <c r="G3206" s="28">
        <f t="shared" si="1837"/>
        <v>0</v>
      </c>
      <c r="H3206" s="28">
        <f t="shared" si="1837"/>
        <v>0</v>
      </c>
      <c r="I3206" s="28">
        <f t="shared" si="1837"/>
        <v>0</v>
      </c>
      <c r="J3206" s="28">
        <f t="shared" si="1837"/>
        <v>45906</v>
      </c>
      <c r="K3206" s="28">
        <f t="shared" si="1837"/>
        <v>46601</v>
      </c>
      <c r="L3206" s="28">
        <f t="shared" si="1837"/>
        <v>92507</v>
      </c>
      <c r="M3206" s="28">
        <f t="shared" si="1837"/>
        <v>92507</v>
      </c>
      <c r="N3206" s="28">
        <f t="shared" si="1837"/>
        <v>2034</v>
      </c>
      <c r="O3206" s="28">
        <f t="shared" si="1837"/>
        <v>0</v>
      </c>
      <c r="P3206" s="28">
        <f t="shared" si="1837"/>
        <v>2034</v>
      </c>
    </row>
    <row r="3207" spans="1:16" ht="7" customHeight="1" x14ac:dyDescent="0.2">
      <c r="B3207" s="32"/>
      <c r="C3207" s="28"/>
      <c r="D3207" s="28"/>
      <c r="E3207" s="28"/>
      <c r="F3207" s="28"/>
      <c r="G3207" s="28"/>
      <c r="H3207" s="28"/>
      <c r="I3207" s="28"/>
      <c r="J3207" s="28"/>
      <c r="K3207" s="28"/>
      <c r="L3207" s="28"/>
      <c r="M3207" s="28"/>
      <c r="N3207" s="28"/>
      <c r="O3207" s="28"/>
      <c r="P3207" s="30"/>
    </row>
    <row r="3208" spans="1:16" ht="19.5" customHeight="1" x14ac:dyDescent="0.2">
      <c r="B3208" s="33" t="s">
        <v>40</v>
      </c>
      <c r="C3208" s="34">
        <v>0</v>
      </c>
      <c r="D3208" s="34">
        <v>66</v>
      </c>
      <c r="E3208" s="35">
        <f t="shared" ref="E3208:E3210" si="1838">SUM(C3208:D3208)</f>
        <v>66</v>
      </c>
      <c r="F3208" s="34">
        <v>0</v>
      </c>
      <c r="G3208" s="34">
        <v>0</v>
      </c>
      <c r="H3208" s="34">
        <v>0</v>
      </c>
      <c r="I3208" s="36">
        <f t="shared" ref="I3208:I3210" si="1839">SUM(F3208:H3208)</f>
        <v>0</v>
      </c>
      <c r="J3208" s="37">
        <v>5333</v>
      </c>
      <c r="K3208" s="37">
        <v>4005</v>
      </c>
      <c r="L3208" s="37">
        <f>SUM(J3208:K3208)</f>
        <v>9338</v>
      </c>
      <c r="M3208" s="37">
        <f>I3208+L3208</f>
        <v>9338</v>
      </c>
      <c r="N3208" s="37">
        <v>137</v>
      </c>
      <c r="O3208" s="37">
        <v>0</v>
      </c>
      <c r="P3208" s="38">
        <f>SUM(N3208:O3208)</f>
        <v>137</v>
      </c>
    </row>
    <row r="3209" spans="1:16" ht="19.5" customHeight="1" x14ac:dyDescent="0.2">
      <c r="B3209" s="27" t="s">
        <v>46</v>
      </c>
      <c r="C3209" s="28">
        <v>0</v>
      </c>
      <c r="D3209" s="28">
        <v>60</v>
      </c>
      <c r="E3209" s="28">
        <f t="shared" si="1838"/>
        <v>60</v>
      </c>
      <c r="F3209" s="28">
        <v>0</v>
      </c>
      <c r="G3209" s="28">
        <v>0</v>
      </c>
      <c r="H3209" s="28">
        <v>0</v>
      </c>
      <c r="I3209" s="29">
        <f t="shared" si="1839"/>
        <v>0</v>
      </c>
      <c r="J3209" s="29">
        <v>4262</v>
      </c>
      <c r="K3209" s="29">
        <v>4516</v>
      </c>
      <c r="L3209" s="29">
        <f>SUM(J3209:K3209)</f>
        <v>8778</v>
      </c>
      <c r="M3209" s="29">
        <f>I3209+L3209</f>
        <v>8778</v>
      </c>
      <c r="N3209" s="29">
        <v>149</v>
      </c>
      <c r="O3209" s="31">
        <v>0</v>
      </c>
      <c r="P3209" s="30">
        <f>SUM(N3209:O3209)</f>
        <v>149</v>
      </c>
    </row>
    <row r="3210" spans="1:16" ht="19.5" customHeight="1" x14ac:dyDescent="0.2">
      <c r="B3210" s="27" t="s">
        <v>8</v>
      </c>
      <c r="C3210" s="28">
        <v>0</v>
      </c>
      <c r="D3210" s="28">
        <v>72</v>
      </c>
      <c r="E3210" s="28">
        <f t="shared" si="1838"/>
        <v>72</v>
      </c>
      <c r="F3210" s="28">
        <v>0</v>
      </c>
      <c r="G3210" s="28">
        <v>0</v>
      </c>
      <c r="H3210" s="28">
        <v>0</v>
      </c>
      <c r="I3210" s="29">
        <f t="shared" si="1839"/>
        <v>0</v>
      </c>
      <c r="J3210" s="29">
        <v>5690</v>
      </c>
      <c r="K3210" s="29">
        <v>5644</v>
      </c>
      <c r="L3210" s="29">
        <f>SUM(J3210:K3210)</f>
        <v>11334</v>
      </c>
      <c r="M3210" s="29">
        <f>I3210+L3210</f>
        <v>11334</v>
      </c>
      <c r="N3210" s="29">
        <v>198</v>
      </c>
      <c r="O3210" s="31">
        <v>0</v>
      </c>
      <c r="P3210" s="30">
        <f>SUM(N3210:O3210)</f>
        <v>198</v>
      </c>
    </row>
    <row r="3211" spans="1:16" ht="19.5" customHeight="1" x14ac:dyDescent="0.2">
      <c r="B3211" s="32"/>
      <c r="C3211" s="28"/>
      <c r="D3211" s="28"/>
      <c r="E3211" s="28"/>
      <c r="F3211" s="28"/>
      <c r="G3211" s="28"/>
      <c r="H3211" s="28"/>
      <c r="I3211" s="28"/>
      <c r="J3211" s="28"/>
      <c r="K3211" s="28"/>
      <c r="L3211" s="28"/>
      <c r="M3211" s="28"/>
      <c r="N3211" s="28"/>
      <c r="O3211" s="28"/>
      <c r="P3211" s="30"/>
    </row>
    <row r="3212" spans="1:16" ht="19.5" customHeight="1" x14ac:dyDescent="0.2">
      <c r="A3212" s="4" t="s">
        <v>994</v>
      </c>
      <c r="B3212" s="32" t="s">
        <v>74</v>
      </c>
      <c r="C3212" s="28">
        <f>SUM(C3196:C3204,C3208:C3210)</f>
        <v>0</v>
      </c>
      <c r="D3212" s="28">
        <f t="shared" ref="D3212:P3212" si="1840">SUM(D3196:D3204,D3208:D3210)</f>
        <v>963</v>
      </c>
      <c r="E3212" s="28">
        <f t="shared" si="1840"/>
        <v>963</v>
      </c>
      <c r="F3212" s="28">
        <f t="shared" si="1840"/>
        <v>0</v>
      </c>
      <c r="G3212" s="28">
        <f t="shared" si="1840"/>
        <v>0</v>
      </c>
      <c r="H3212" s="28">
        <f t="shared" si="1840"/>
        <v>0</v>
      </c>
      <c r="I3212" s="28">
        <f t="shared" si="1840"/>
        <v>0</v>
      </c>
      <c r="J3212" s="28">
        <f t="shared" si="1840"/>
        <v>54534</v>
      </c>
      <c r="K3212" s="28">
        <f t="shared" si="1840"/>
        <v>55070</v>
      </c>
      <c r="L3212" s="28">
        <f t="shared" si="1840"/>
        <v>109604</v>
      </c>
      <c r="M3212" s="28">
        <f t="shared" si="1840"/>
        <v>109604</v>
      </c>
      <c r="N3212" s="28">
        <f t="shared" si="1840"/>
        <v>2183</v>
      </c>
      <c r="O3212" s="28">
        <f t="shared" si="1840"/>
        <v>0</v>
      </c>
      <c r="P3212" s="28">
        <f t="shared" si="1840"/>
        <v>2183</v>
      </c>
    </row>
    <row r="3213" spans="1:16" ht="7" customHeight="1" thickBot="1" x14ac:dyDescent="0.25">
      <c r="B3213" s="39"/>
      <c r="C3213" s="40"/>
      <c r="D3213" s="40"/>
      <c r="E3213" s="40"/>
      <c r="F3213" s="40"/>
      <c r="G3213" s="40"/>
      <c r="H3213" s="40"/>
      <c r="I3213" s="40"/>
      <c r="J3213" s="40"/>
      <c r="K3213" s="40"/>
      <c r="L3213" s="40"/>
      <c r="M3213" s="40"/>
      <c r="N3213" s="40"/>
      <c r="O3213" s="41"/>
      <c r="P3213" s="42"/>
    </row>
    <row r="3214" spans="1:16" ht="19.5" customHeight="1" x14ac:dyDescent="0.2">
      <c r="B3214" s="43"/>
      <c r="C3214" s="43"/>
      <c r="D3214" s="43"/>
      <c r="E3214" s="43"/>
      <c r="F3214" s="43"/>
      <c r="G3214" s="43"/>
      <c r="H3214" s="43"/>
      <c r="I3214" s="43"/>
      <c r="J3214" s="43"/>
      <c r="K3214" s="43"/>
      <c r="L3214" s="43"/>
      <c r="M3214" s="43"/>
      <c r="N3214" s="43"/>
      <c r="O3214" s="44"/>
      <c r="P3214" s="44"/>
    </row>
    <row r="3215" spans="1:16" ht="19.5" customHeight="1" thickBot="1" x14ac:dyDescent="0.25">
      <c r="B3215" s="43"/>
      <c r="C3215" s="43"/>
      <c r="D3215" s="43"/>
      <c r="E3215" s="43"/>
      <c r="F3215" s="43"/>
      <c r="G3215" s="43"/>
      <c r="H3215" s="43"/>
      <c r="I3215" s="43"/>
      <c r="J3215" s="43"/>
      <c r="K3215" s="43"/>
      <c r="L3215" s="43"/>
      <c r="M3215" s="43"/>
      <c r="N3215" s="43"/>
      <c r="O3215" s="44"/>
      <c r="P3215" s="44"/>
    </row>
    <row r="3216" spans="1:16" ht="19.5" customHeight="1" x14ac:dyDescent="0.2">
      <c r="B3216" s="10" t="s">
        <v>11</v>
      </c>
      <c r="C3216" s="11"/>
      <c r="D3216" s="12"/>
      <c r="E3216" s="12"/>
      <c r="F3216" s="12" t="s">
        <v>85</v>
      </c>
      <c r="G3216" s="12"/>
      <c r="H3216" s="12"/>
      <c r="I3216" s="12"/>
      <c r="J3216" s="11"/>
      <c r="K3216" s="12"/>
      <c r="L3216" s="12"/>
      <c r="M3216" s="12" t="s">
        <v>77</v>
      </c>
      <c r="N3216" s="12"/>
      <c r="O3216" s="45"/>
      <c r="P3216" s="46"/>
    </row>
    <row r="3217" spans="2:16" ht="19.5" customHeight="1" x14ac:dyDescent="0.2">
      <c r="B3217" s="47"/>
      <c r="C3217" s="14"/>
      <c r="D3217" s="16" t="s">
        <v>31</v>
      </c>
      <c r="E3217" s="16"/>
      <c r="F3217" s="14"/>
      <c r="G3217" s="16" t="s">
        <v>26</v>
      </c>
      <c r="H3217" s="16"/>
      <c r="I3217" s="14" t="s">
        <v>69</v>
      </c>
      <c r="J3217" s="14"/>
      <c r="K3217" s="16" t="s">
        <v>31</v>
      </c>
      <c r="L3217" s="16"/>
      <c r="M3217" s="14"/>
      <c r="N3217" s="16" t="s">
        <v>26</v>
      </c>
      <c r="O3217" s="48"/>
      <c r="P3217" s="49" t="s">
        <v>14</v>
      </c>
    </row>
    <row r="3218" spans="2:16" ht="19.5" customHeight="1" x14ac:dyDescent="0.2">
      <c r="B3218" s="50" t="s">
        <v>35</v>
      </c>
      <c r="C3218" s="14" t="s">
        <v>76</v>
      </c>
      <c r="D3218" s="14" t="s">
        <v>60</v>
      </c>
      <c r="E3218" s="14" t="s">
        <v>38</v>
      </c>
      <c r="F3218" s="14" t="s">
        <v>76</v>
      </c>
      <c r="G3218" s="14" t="s">
        <v>60</v>
      </c>
      <c r="H3218" s="14" t="s">
        <v>38</v>
      </c>
      <c r="I3218" s="17"/>
      <c r="J3218" s="14" t="s">
        <v>76</v>
      </c>
      <c r="K3218" s="14" t="s">
        <v>60</v>
      </c>
      <c r="L3218" s="14" t="s">
        <v>38</v>
      </c>
      <c r="M3218" s="14" t="s">
        <v>76</v>
      </c>
      <c r="N3218" s="14" t="s">
        <v>60</v>
      </c>
      <c r="O3218" s="51" t="s">
        <v>38</v>
      </c>
      <c r="P3218" s="52"/>
    </row>
    <row r="3219" spans="2:16" ht="7" customHeight="1" x14ac:dyDescent="0.2">
      <c r="B3219" s="53"/>
      <c r="C3219" s="14"/>
      <c r="D3219" s="14"/>
      <c r="E3219" s="14"/>
      <c r="F3219" s="14"/>
      <c r="G3219" s="14"/>
      <c r="H3219" s="14"/>
      <c r="I3219" s="14"/>
      <c r="J3219" s="14"/>
      <c r="K3219" s="14"/>
      <c r="L3219" s="14"/>
      <c r="M3219" s="14"/>
      <c r="N3219" s="14"/>
      <c r="O3219" s="51"/>
      <c r="P3219" s="49"/>
    </row>
    <row r="3220" spans="2:16" ht="19.5" customHeight="1" x14ac:dyDescent="0.2">
      <c r="B3220" s="27" t="s">
        <v>40</v>
      </c>
      <c r="C3220" s="28">
        <v>0</v>
      </c>
      <c r="D3220" s="28">
        <v>0</v>
      </c>
      <c r="E3220" s="28">
        <f>SUM(C3220:D3220)</f>
        <v>0</v>
      </c>
      <c r="F3220" s="28">
        <v>0</v>
      </c>
      <c r="G3220" s="28">
        <v>0</v>
      </c>
      <c r="H3220" s="28">
        <f>SUM(F3220:G3220)</f>
        <v>0</v>
      </c>
      <c r="I3220" s="28">
        <f>E3220+H3220</f>
        <v>0</v>
      </c>
      <c r="J3220" s="28">
        <v>0</v>
      </c>
      <c r="K3220" s="28">
        <v>0</v>
      </c>
      <c r="L3220" s="28">
        <f>SUM(J3220:K3220)</f>
        <v>0</v>
      </c>
      <c r="M3220" s="28">
        <v>0</v>
      </c>
      <c r="N3220" s="28">
        <v>0</v>
      </c>
      <c r="O3220" s="28">
        <f>SUM(M3220:N3220)</f>
        <v>0</v>
      </c>
      <c r="P3220" s="30">
        <f>L3220+O3220</f>
        <v>0</v>
      </c>
    </row>
    <row r="3221" spans="2:16" ht="19.5" customHeight="1" x14ac:dyDescent="0.2">
      <c r="B3221" s="27" t="s">
        <v>46</v>
      </c>
      <c r="C3221" s="28">
        <v>0</v>
      </c>
      <c r="D3221" s="28">
        <v>0</v>
      </c>
      <c r="E3221" s="28">
        <f t="shared" ref="E3221:E3231" si="1841">SUM(C3221:D3221)</f>
        <v>0</v>
      </c>
      <c r="F3221" s="28">
        <v>0</v>
      </c>
      <c r="G3221" s="28">
        <v>0</v>
      </c>
      <c r="H3221" s="28">
        <f t="shared" ref="H3221:H3231" si="1842">SUM(F3221:G3221)</f>
        <v>0</v>
      </c>
      <c r="I3221" s="28">
        <f>E3221+H3221</f>
        <v>0</v>
      </c>
      <c r="J3221" s="28">
        <v>0</v>
      </c>
      <c r="K3221" s="28">
        <v>0</v>
      </c>
      <c r="L3221" s="28">
        <f t="shared" ref="L3221:L3231" si="1843">SUM(J3221:K3221)</f>
        <v>0</v>
      </c>
      <c r="M3221" s="28">
        <v>0</v>
      </c>
      <c r="N3221" s="25">
        <v>0</v>
      </c>
      <c r="O3221" s="28">
        <f t="shared" ref="O3221:O3231" si="1844">SUM(M3221:N3221)</f>
        <v>0</v>
      </c>
      <c r="P3221" s="30">
        <f t="shared" ref="P3221:P3231" si="1845">L3221+O3221</f>
        <v>0</v>
      </c>
    </row>
    <row r="3222" spans="2:16" ht="19.5" customHeight="1" x14ac:dyDescent="0.2">
      <c r="B3222" s="27" t="s">
        <v>8</v>
      </c>
      <c r="C3222" s="28">
        <v>0</v>
      </c>
      <c r="D3222" s="28">
        <v>0</v>
      </c>
      <c r="E3222" s="28">
        <f t="shared" si="1841"/>
        <v>0</v>
      </c>
      <c r="F3222" s="28">
        <v>0</v>
      </c>
      <c r="G3222" s="28">
        <v>0</v>
      </c>
      <c r="H3222" s="28">
        <f t="shared" si="1842"/>
        <v>0</v>
      </c>
      <c r="I3222" s="28">
        <f>E3222+H3222</f>
        <v>0</v>
      </c>
      <c r="J3222" s="28">
        <v>0</v>
      </c>
      <c r="K3222" s="28">
        <v>0</v>
      </c>
      <c r="L3222" s="28">
        <f t="shared" si="1843"/>
        <v>0</v>
      </c>
      <c r="M3222" s="28">
        <v>0</v>
      </c>
      <c r="N3222" s="28">
        <v>0</v>
      </c>
      <c r="O3222" s="28">
        <f t="shared" si="1844"/>
        <v>0</v>
      </c>
      <c r="P3222" s="30">
        <f t="shared" si="1845"/>
        <v>0</v>
      </c>
    </row>
    <row r="3223" spans="2:16" ht="19.5" customHeight="1" x14ac:dyDescent="0.2">
      <c r="B3223" s="27" t="s">
        <v>50</v>
      </c>
      <c r="C3223" s="28">
        <v>0</v>
      </c>
      <c r="D3223" s="28">
        <v>0</v>
      </c>
      <c r="E3223" s="28">
        <f t="shared" si="1841"/>
        <v>0</v>
      </c>
      <c r="F3223" s="28">
        <v>0</v>
      </c>
      <c r="G3223" s="28">
        <v>0</v>
      </c>
      <c r="H3223" s="28">
        <f t="shared" si="1842"/>
        <v>0</v>
      </c>
      <c r="I3223" s="28">
        <f t="shared" ref="I3223:I3231" si="1846">E3223+H3223</f>
        <v>0</v>
      </c>
      <c r="J3223" s="28">
        <v>0</v>
      </c>
      <c r="K3223" s="28">
        <v>0</v>
      </c>
      <c r="L3223" s="28">
        <f t="shared" si="1843"/>
        <v>0</v>
      </c>
      <c r="M3223" s="28">
        <v>0</v>
      </c>
      <c r="N3223" s="28">
        <v>0</v>
      </c>
      <c r="O3223" s="28">
        <f t="shared" si="1844"/>
        <v>0</v>
      </c>
      <c r="P3223" s="30">
        <f t="shared" si="1845"/>
        <v>0</v>
      </c>
    </row>
    <row r="3224" spans="2:16" ht="19.5" customHeight="1" x14ac:dyDescent="0.2">
      <c r="B3224" s="27" t="s">
        <v>51</v>
      </c>
      <c r="C3224" s="28">
        <v>0</v>
      </c>
      <c r="D3224" s="28">
        <v>0</v>
      </c>
      <c r="E3224" s="28">
        <f t="shared" si="1841"/>
        <v>0</v>
      </c>
      <c r="F3224" s="28">
        <v>0</v>
      </c>
      <c r="G3224" s="28">
        <v>0</v>
      </c>
      <c r="H3224" s="28">
        <f t="shared" si="1842"/>
        <v>0</v>
      </c>
      <c r="I3224" s="28">
        <f t="shared" si="1846"/>
        <v>0</v>
      </c>
      <c r="J3224" s="28">
        <v>0</v>
      </c>
      <c r="K3224" s="28">
        <v>0</v>
      </c>
      <c r="L3224" s="28">
        <f t="shared" si="1843"/>
        <v>0</v>
      </c>
      <c r="M3224" s="28">
        <v>0</v>
      </c>
      <c r="N3224" s="28">
        <v>0</v>
      </c>
      <c r="O3224" s="28">
        <f t="shared" si="1844"/>
        <v>0</v>
      </c>
      <c r="P3224" s="30">
        <f t="shared" si="1845"/>
        <v>0</v>
      </c>
    </row>
    <row r="3225" spans="2:16" ht="19.5" customHeight="1" x14ac:dyDescent="0.2">
      <c r="B3225" s="27" t="s">
        <v>53</v>
      </c>
      <c r="C3225" s="28">
        <v>0</v>
      </c>
      <c r="D3225" s="28">
        <v>0</v>
      </c>
      <c r="E3225" s="28">
        <f t="shared" si="1841"/>
        <v>0</v>
      </c>
      <c r="F3225" s="28">
        <v>0</v>
      </c>
      <c r="G3225" s="28">
        <v>0</v>
      </c>
      <c r="H3225" s="28">
        <f t="shared" si="1842"/>
        <v>0</v>
      </c>
      <c r="I3225" s="28">
        <f t="shared" si="1846"/>
        <v>0</v>
      </c>
      <c r="J3225" s="28">
        <v>0</v>
      </c>
      <c r="K3225" s="28">
        <v>0</v>
      </c>
      <c r="L3225" s="28">
        <f t="shared" si="1843"/>
        <v>0</v>
      </c>
      <c r="M3225" s="28">
        <v>0</v>
      </c>
      <c r="N3225" s="28">
        <v>0</v>
      </c>
      <c r="O3225" s="28">
        <f t="shared" si="1844"/>
        <v>0</v>
      </c>
      <c r="P3225" s="30">
        <f t="shared" si="1845"/>
        <v>0</v>
      </c>
    </row>
    <row r="3226" spans="2:16" ht="19.5" customHeight="1" x14ac:dyDescent="0.2">
      <c r="B3226" s="27" t="s">
        <v>58</v>
      </c>
      <c r="C3226" s="28">
        <v>0</v>
      </c>
      <c r="D3226" s="28">
        <v>0</v>
      </c>
      <c r="E3226" s="28">
        <f t="shared" si="1841"/>
        <v>0</v>
      </c>
      <c r="F3226" s="28">
        <v>0</v>
      </c>
      <c r="G3226" s="28">
        <v>0</v>
      </c>
      <c r="H3226" s="28">
        <f t="shared" si="1842"/>
        <v>0</v>
      </c>
      <c r="I3226" s="28">
        <f t="shared" si="1846"/>
        <v>0</v>
      </c>
      <c r="J3226" s="28">
        <v>0</v>
      </c>
      <c r="K3226" s="28">
        <v>0</v>
      </c>
      <c r="L3226" s="28">
        <f t="shared" si="1843"/>
        <v>0</v>
      </c>
      <c r="M3226" s="28">
        <v>0</v>
      </c>
      <c r="N3226" s="28">
        <v>0</v>
      </c>
      <c r="O3226" s="28">
        <f t="shared" si="1844"/>
        <v>0</v>
      </c>
      <c r="P3226" s="30">
        <f t="shared" si="1845"/>
        <v>0</v>
      </c>
    </row>
    <row r="3227" spans="2:16" ht="19.5" customHeight="1" x14ac:dyDescent="0.2">
      <c r="B3227" s="27" t="s">
        <v>4</v>
      </c>
      <c r="C3227" s="28">
        <v>0</v>
      </c>
      <c r="D3227" s="28">
        <v>0</v>
      </c>
      <c r="E3227" s="28">
        <f t="shared" si="1841"/>
        <v>0</v>
      </c>
      <c r="F3227" s="28">
        <v>0</v>
      </c>
      <c r="G3227" s="28">
        <v>0</v>
      </c>
      <c r="H3227" s="28">
        <f t="shared" si="1842"/>
        <v>0</v>
      </c>
      <c r="I3227" s="28">
        <f t="shared" si="1846"/>
        <v>0</v>
      </c>
      <c r="J3227" s="28">
        <v>0</v>
      </c>
      <c r="K3227" s="28">
        <v>0</v>
      </c>
      <c r="L3227" s="28">
        <f t="shared" si="1843"/>
        <v>0</v>
      </c>
      <c r="M3227" s="28">
        <v>0</v>
      </c>
      <c r="N3227" s="28">
        <v>0</v>
      </c>
      <c r="O3227" s="28">
        <f t="shared" si="1844"/>
        <v>0</v>
      </c>
      <c r="P3227" s="30">
        <f t="shared" si="1845"/>
        <v>0</v>
      </c>
    </row>
    <row r="3228" spans="2:16" ht="19.5" customHeight="1" x14ac:dyDescent="0.2">
      <c r="B3228" s="27" t="s">
        <v>59</v>
      </c>
      <c r="C3228" s="28">
        <v>0</v>
      </c>
      <c r="D3228" s="28">
        <v>0</v>
      </c>
      <c r="E3228" s="28">
        <f t="shared" si="1841"/>
        <v>0</v>
      </c>
      <c r="F3228" s="28">
        <v>0</v>
      </c>
      <c r="G3228" s="28">
        <v>0</v>
      </c>
      <c r="H3228" s="28">
        <f t="shared" si="1842"/>
        <v>0</v>
      </c>
      <c r="I3228" s="28">
        <f t="shared" si="1846"/>
        <v>0</v>
      </c>
      <c r="J3228" s="28">
        <v>0</v>
      </c>
      <c r="K3228" s="28">
        <v>0</v>
      </c>
      <c r="L3228" s="28">
        <f t="shared" si="1843"/>
        <v>0</v>
      </c>
      <c r="M3228" s="28">
        <v>0</v>
      </c>
      <c r="N3228" s="28">
        <v>0</v>
      </c>
      <c r="O3228" s="28">
        <f t="shared" si="1844"/>
        <v>0</v>
      </c>
      <c r="P3228" s="30">
        <f t="shared" si="1845"/>
        <v>0</v>
      </c>
    </row>
    <row r="3229" spans="2:16" ht="19.5" customHeight="1" x14ac:dyDescent="0.2">
      <c r="B3229" s="27" t="s">
        <v>25</v>
      </c>
      <c r="C3229" s="28">
        <v>0</v>
      </c>
      <c r="D3229" s="28">
        <v>0</v>
      </c>
      <c r="E3229" s="28">
        <f t="shared" si="1841"/>
        <v>0</v>
      </c>
      <c r="F3229" s="28">
        <v>0</v>
      </c>
      <c r="G3229" s="28">
        <v>0</v>
      </c>
      <c r="H3229" s="28">
        <f t="shared" si="1842"/>
        <v>0</v>
      </c>
      <c r="I3229" s="28">
        <f t="shared" si="1846"/>
        <v>0</v>
      </c>
      <c r="J3229" s="28">
        <v>0</v>
      </c>
      <c r="K3229" s="28">
        <v>0</v>
      </c>
      <c r="L3229" s="28">
        <f t="shared" si="1843"/>
        <v>0</v>
      </c>
      <c r="M3229" s="28">
        <v>0</v>
      </c>
      <c r="N3229" s="28">
        <v>0</v>
      </c>
      <c r="O3229" s="28">
        <f t="shared" si="1844"/>
        <v>0</v>
      </c>
      <c r="P3229" s="30">
        <f t="shared" si="1845"/>
        <v>0</v>
      </c>
    </row>
    <row r="3230" spans="2:16" ht="19.5" customHeight="1" x14ac:dyDescent="0.2">
      <c r="B3230" s="27" t="s">
        <v>19</v>
      </c>
      <c r="C3230" s="28">
        <v>0</v>
      </c>
      <c r="D3230" s="28">
        <v>0</v>
      </c>
      <c r="E3230" s="28">
        <f t="shared" si="1841"/>
        <v>0</v>
      </c>
      <c r="F3230" s="28">
        <v>0</v>
      </c>
      <c r="G3230" s="28">
        <v>0</v>
      </c>
      <c r="H3230" s="28">
        <f t="shared" si="1842"/>
        <v>0</v>
      </c>
      <c r="I3230" s="28">
        <f t="shared" si="1846"/>
        <v>0</v>
      </c>
      <c r="J3230" s="28">
        <v>0</v>
      </c>
      <c r="K3230" s="28">
        <v>0</v>
      </c>
      <c r="L3230" s="28">
        <f t="shared" si="1843"/>
        <v>0</v>
      </c>
      <c r="M3230" s="28">
        <v>0</v>
      </c>
      <c r="N3230" s="28">
        <v>0</v>
      </c>
      <c r="O3230" s="28">
        <f t="shared" si="1844"/>
        <v>0</v>
      </c>
      <c r="P3230" s="30">
        <f t="shared" si="1845"/>
        <v>0</v>
      </c>
    </row>
    <row r="3231" spans="2:16" ht="19.5" customHeight="1" x14ac:dyDescent="0.2">
      <c r="B3231" s="27" t="s">
        <v>66</v>
      </c>
      <c r="C3231" s="28">
        <v>0</v>
      </c>
      <c r="D3231" s="28">
        <v>0</v>
      </c>
      <c r="E3231" s="28">
        <f t="shared" si="1841"/>
        <v>0</v>
      </c>
      <c r="F3231" s="28">
        <v>0</v>
      </c>
      <c r="G3231" s="28">
        <v>0</v>
      </c>
      <c r="H3231" s="28">
        <f t="shared" si="1842"/>
        <v>0</v>
      </c>
      <c r="I3231" s="28">
        <f t="shared" si="1846"/>
        <v>0</v>
      </c>
      <c r="J3231" s="28">
        <v>0</v>
      </c>
      <c r="K3231" s="28">
        <v>0</v>
      </c>
      <c r="L3231" s="28">
        <f t="shared" si="1843"/>
        <v>0</v>
      </c>
      <c r="M3231" s="28">
        <v>0</v>
      </c>
      <c r="N3231" s="28">
        <v>0</v>
      </c>
      <c r="O3231" s="28">
        <f t="shared" si="1844"/>
        <v>0</v>
      </c>
      <c r="P3231" s="30">
        <f t="shared" si="1845"/>
        <v>0</v>
      </c>
    </row>
    <row r="3232" spans="2:16" ht="19.5" customHeight="1" x14ac:dyDescent="0.2">
      <c r="B3232" s="32"/>
      <c r="C3232" s="28"/>
      <c r="D3232" s="28"/>
      <c r="E3232" s="28"/>
      <c r="F3232" s="28"/>
      <c r="G3232" s="28"/>
      <c r="H3232" s="28"/>
      <c r="I3232" s="28"/>
      <c r="J3232" s="28"/>
      <c r="K3232" s="28"/>
      <c r="L3232" s="28"/>
      <c r="M3232" s="28"/>
      <c r="N3232" s="28"/>
      <c r="O3232" s="28"/>
      <c r="P3232" s="30"/>
    </row>
    <row r="3233" spans="1:16" ht="19.5" customHeight="1" x14ac:dyDescent="0.2">
      <c r="A3233" s="4" t="s">
        <v>995</v>
      </c>
      <c r="B3233" s="32" t="s">
        <v>72</v>
      </c>
      <c r="C3233" s="28">
        <f>SUM(C3220:C3231)</f>
        <v>0</v>
      </c>
      <c r="D3233" s="28">
        <f t="shared" ref="D3233:P3233" si="1847">SUM(D3220:D3231)</f>
        <v>0</v>
      </c>
      <c r="E3233" s="28">
        <f>SUM(E3220:E3231)</f>
        <v>0</v>
      </c>
      <c r="F3233" s="28">
        <f t="shared" si="1847"/>
        <v>0</v>
      </c>
      <c r="G3233" s="28">
        <f t="shared" si="1847"/>
        <v>0</v>
      </c>
      <c r="H3233" s="28">
        <f t="shared" si="1847"/>
        <v>0</v>
      </c>
      <c r="I3233" s="28">
        <f t="shared" si="1847"/>
        <v>0</v>
      </c>
      <c r="J3233" s="28">
        <f t="shared" si="1847"/>
        <v>0</v>
      </c>
      <c r="K3233" s="28">
        <f t="shared" si="1847"/>
        <v>0</v>
      </c>
      <c r="L3233" s="28">
        <f t="shared" si="1847"/>
        <v>0</v>
      </c>
      <c r="M3233" s="28">
        <f t="shared" si="1847"/>
        <v>0</v>
      </c>
      <c r="N3233" s="28">
        <f t="shared" si="1847"/>
        <v>0</v>
      </c>
      <c r="O3233" s="28">
        <f t="shared" si="1847"/>
        <v>0</v>
      </c>
      <c r="P3233" s="28">
        <f t="shared" si="1847"/>
        <v>0</v>
      </c>
    </row>
    <row r="3234" spans="1:16" ht="7" customHeight="1" x14ac:dyDescent="0.2">
      <c r="B3234" s="32"/>
      <c r="C3234" s="28"/>
      <c r="D3234" s="28"/>
      <c r="E3234" s="28"/>
      <c r="F3234" s="28"/>
      <c r="G3234" s="28"/>
      <c r="H3234" s="28"/>
      <c r="I3234" s="28"/>
      <c r="J3234" s="28"/>
      <c r="K3234" s="28"/>
      <c r="L3234" s="28"/>
      <c r="M3234" s="28"/>
      <c r="N3234" s="28"/>
      <c r="O3234" s="28"/>
      <c r="P3234" s="30"/>
    </row>
    <row r="3235" spans="1:16" ht="19.5" customHeight="1" x14ac:dyDescent="0.2">
      <c r="B3235" s="33" t="s">
        <v>40</v>
      </c>
      <c r="C3235" s="34">
        <v>0</v>
      </c>
      <c r="D3235" s="34">
        <v>0</v>
      </c>
      <c r="E3235" s="34">
        <f t="shared" ref="E3235:E3237" si="1848">SUM(C3235:D3235)</f>
        <v>0</v>
      </c>
      <c r="F3235" s="34">
        <v>0</v>
      </c>
      <c r="G3235" s="34">
        <v>0</v>
      </c>
      <c r="H3235" s="34">
        <f t="shared" ref="H3235:H3237" si="1849">SUM(F3235:G3235)</f>
        <v>0</v>
      </c>
      <c r="I3235" s="34">
        <f t="shared" ref="I3235:I3237" si="1850">E3235+H3235</f>
        <v>0</v>
      </c>
      <c r="J3235" s="34">
        <v>0</v>
      </c>
      <c r="K3235" s="34">
        <v>0</v>
      </c>
      <c r="L3235" s="34">
        <f t="shared" ref="L3235:L3237" si="1851">SUM(J3235:K3235)</f>
        <v>0</v>
      </c>
      <c r="M3235" s="34">
        <v>0</v>
      </c>
      <c r="N3235" s="34">
        <v>0</v>
      </c>
      <c r="O3235" s="34">
        <f t="shared" ref="O3235:O3237" si="1852">SUM(M3235:N3235)</f>
        <v>0</v>
      </c>
      <c r="P3235" s="38">
        <f t="shared" ref="P3235:P3237" si="1853">L3235+O3235</f>
        <v>0</v>
      </c>
    </row>
    <row r="3236" spans="1:16" ht="19.5" customHeight="1" x14ac:dyDescent="0.2">
      <c r="B3236" s="27" t="s">
        <v>46</v>
      </c>
      <c r="C3236" s="28">
        <v>0</v>
      </c>
      <c r="D3236" s="28">
        <v>0</v>
      </c>
      <c r="E3236" s="28">
        <f t="shared" si="1848"/>
        <v>0</v>
      </c>
      <c r="F3236" s="28">
        <v>0</v>
      </c>
      <c r="G3236" s="28">
        <v>0</v>
      </c>
      <c r="H3236" s="28">
        <f t="shared" si="1849"/>
        <v>0</v>
      </c>
      <c r="I3236" s="28">
        <f t="shared" si="1850"/>
        <v>0</v>
      </c>
      <c r="J3236" s="28">
        <v>0</v>
      </c>
      <c r="K3236" s="28">
        <v>0</v>
      </c>
      <c r="L3236" s="28">
        <f t="shared" si="1851"/>
        <v>0</v>
      </c>
      <c r="M3236" s="28">
        <v>0</v>
      </c>
      <c r="N3236" s="25">
        <v>0</v>
      </c>
      <c r="O3236" s="28">
        <f t="shared" si="1852"/>
        <v>0</v>
      </c>
      <c r="P3236" s="30">
        <f t="shared" si="1853"/>
        <v>0</v>
      </c>
    </row>
    <row r="3237" spans="1:16" ht="19.5" customHeight="1" x14ac:dyDescent="0.2">
      <c r="B3237" s="27" t="s">
        <v>8</v>
      </c>
      <c r="C3237" s="28">
        <v>0</v>
      </c>
      <c r="D3237" s="28">
        <v>0</v>
      </c>
      <c r="E3237" s="28">
        <f t="shared" si="1848"/>
        <v>0</v>
      </c>
      <c r="F3237" s="28">
        <v>0</v>
      </c>
      <c r="G3237" s="28">
        <v>0</v>
      </c>
      <c r="H3237" s="28">
        <f t="shared" si="1849"/>
        <v>0</v>
      </c>
      <c r="I3237" s="28">
        <f t="shared" si="1850"/>
        <v>0</v>
      </c>
      <c r="J3237" s="28">
        <v>0</v>
      </c>
      <c r="K3237" s="28">
        <v>0</v>
      </c>
      <c r="L3237" s="28">
        <f t="shared" si="1851"/>
        <v>0</v>
      </c>
      <c r="M3237" s="28">
        <v>0</v>
      </c>
      <c r="N3237" s="28">
        <v>0</v>
      </c>
      <c r="O3237" s="28">
        <f t="shared" si="1852"/>
        <v>0</v>
      </c>
      <c r="P3237" s="30">
        <f t="shared" si="1853"/>
        <v>0</v>
      </c>
    </row>
    <row r="3238" spans="1:16" ht="19.5" customHeight="1" x14ac:dyDescent="0.2">
      <c r="B3238" s="32"/>
      <c r="C3238" s="28"/>
      <c r="D3238" s="28"/>
      <c r="E3238" s="28"/>
      <c r="F3238" s="28"/>
      <c r="G3238" s="28"/>
      <c r="H3238" s="28"/>
      <c r="I3238" s="28"/>
      <c r="J3238" s="28"/>
      <c r="K3238" s="28"/>
      <c r="L3238" s="28"/>
      <c r="M3238" s="28"/>
      <c r="N3238" s="28"/>
      <c r="O3238" s="28"/>
      <c r="P3238" s="30"/>
    </row>
    <row r="3239" spans="1:16" ht="19.5" customHeight="1" x14ac:dyDescent="0.2">
      <c r="A3239" s="4" t="s">
        <v>996</v>
      </c>
      <c r="B3239" s="32" t="s">
        <v>74</v>
      </c>
      <c r="C3239" s="28">
        <f>SUM(C3223:C3231,C3235:C3237)</f>
        <v>0</v>
      </c>
      <c r="D3239" s="28">
        <f t="shared" ref="D3239:P3239" si="1854">SUM(D3223:D3231,D3235:D3237)</f>
        <v>0</v>
      </c>
      <c r="E3239" s="28">
        <f t="shared" si="1854"/>
        <v>0</v>
      </c>
      <c r="F3239" s="28">
        <f t="shared" si="1854"/>
        <v>0</v>
      </c>
      <c r="G3239" s="28">
        <f t="shared" si="1854"/>
        <v>0</v>
      </c>
      <c r="H3239" s="28">
        <f t="shared" si="1854"/>
        <v>0</v>
      </c>
      <c r="I3239" s="28">
        <f t="shared" si="1854"/>
        <v>0</v>
      </c>
      <c r="J3239" s="28">
        <f t="shared" si="1854"/>
        <v>0</v>
      </c>
      <c r="K3239" s="28">
        <f t="shared" si="1854"/>
        <v>0</v>
      </c>
      <c r="L3239" s="28">
        <f t="shared" si="1854"/>
        <v>0</v>
      </c>
      <c r="M3239" s="28">
        <f t="shared" si="1854"/>
        <v>0</v>
      </c>
      <c r="N3239" s="28">
        <f t="shared" si="1854"/>
        <v>0</v>
      </c>
      <c r="O3239" s="28">
        <f t="shared" si="1854"/>
        <v>0</v>
      </c>
      <c r="P3239" s="28">
        <f t="shared" si="1854"/>
        <v>0</v>
      </c>
    </row>
    <row r="3240" spans="1:16" ht="7" customHeight="1" x14ac:dyDescent="0.2">
      <c r="B3240" s="39"/>
      <c r="C3240" s="40"/>
      <c r="D3240" s="40"/>
      <c r="E3240" s="40"/>
      <c r="F3240" s="40"/>
      <c r="G3240" s="40"/>
      <c r="H3240" s="40"/>
      <c r="I3240" s="40"/>
      <c r="J3240" s="40"/>
      <c r="K3240" s="40"/>
      <c r="L3240" s="40"/>
      <c r="M3240" s="40"/>
      <c r="N3240" s="40"/>
      <c r="O3240" s="40"/>
      <c r="P3240" s="54"/>
    </row>
    <row r="3241" spans="1:16" ht="19.5" customHeight="1" x14ac:dyDescent="0.2">
      <c r="B3241" s="86" t="s">
        <v>775</v>
      </c>
      <c r="C3241" s="86"/>
      <c r="D3241" s="86"/>
      <c r="E3241" s="86"/>
      <c r="F3241" s="86"/>
      <c r="G3241" s="86"/>
      <c r="H3241" s="86"/>
      <c r="I3241" s="86"/>
      <c r="J3241" s="86"/>
      <c r="K3241" s="86"/>
      <c r="L3241" s="86"/>
      <c r="M3241" s="86"/>
      <c r="N3241" s="86"/>
      <c r="O3241" s="86"/>
      <c r="P3241" s="86"/>
    </row>
    <row r="3242" spans="1:16" ht="19.5" customHeight="1" x14ac:dyDescent="0.2">
      <c r="B3242" s="60" t="s">
        <v>2</v>
      </c>
      <c r="C3242" s="60" t="s">
        <v>79</v>
      </c>
      <c r="D3242" s="61"/>
      <c r="E3242" s="61"/>
      <c r="F3242" s="61"/>
      <c r="G3242" s="61"/>
      <c r="H3242" s="61"/>
      <c r="I3242" s="61"/>
      <c r="J3242" s="61"/>
      <c r="K3242" s="61"/>
      <c r="L3242" s="61"/>
      <c r="M3242" s="61"/>
      <c r="N3242" s="61"/>
      <c r="O3242" s="61"/>
      <c r="P3242" s="61"/>
    </row>
    <row r="3243" spans="1:16" ht="19.5" customHeight="1" x14ac:dyDescent="0.2">
      <c r="B3243" s="10" t="s">
        <v>11</v>
      </c>
      <c r="C3243" s="11"/>
      <c r="D3243" s="12" t="s">
        <v>17</v>
      </c>
      <c r="E3243" s="12"/>
      <c r="F3243" s="82" t="s">
        <v>83</v>
      </c>
      <c r="G3243" s="83"/>
      <c r="H3243" s="83"/>
      <c r="I3243" s="83"/>
      <c r="J3243" s="83"/>
      <c r="K3243" s="83"/>
      <c r="L3243" s="83"/>
      <c r="M3243" s="84"/>
      <c r="N3243" s="82" t="s">
        <v>776</v>
      </c>
      <c r="O3243" s="83"/>
      <c r="P3243" s="85"/>
    </row>
    <row r="3244" spans="1:16" ht="19.5" customHeight="1" x14ac:dyDescent="0.2">
      <c r="B3244" s="13"/>
      <c r="C3244" s="14" t="s">
        <v>23</v>
      </c>
      <c r="D3244" s="14" t="s">
        <v>5</v>
      </c>
      <c r="E3244" s="14" t="s">
        <v>30</v>
      </c>
      <c r="F3244" s="14"/>
      <c r="G3244" s="15" t="s">
        <v>31</v>
      </c>
      <c r="H3244" s="15"/>
      <c r="I3244" s="16"/>
      <c r="J3244" s="14"/>
      <c r="K3244" s="16" t="s">
        <v>26</v>
      </c>
      <c r="L3244" s="16"/>
      <c r="M3244" s="14" t="s">
        <v>14</v>
      </c>
      <c r="N3244" s="17" t="s">
        <v>393</v>
      </c>
      <c r="O3244" s="18" t="s">
        <v>67</v>
      </c>
      <c r="P3244" s="19" t="s">
        <v>69</v>
      </c>
    </row>
    <row r="3245" spans="1:16" ht="19.5" customHeight="1" x14ac:dyDescent="0.2">
      <c r="B3245" s="13" t="s">
        <v>35</v>
      </c>
      <c r="C3245" s="17"/>
      <c r="D3245" s="17"/>
      <c r="E3245" s="17"/>
      <c r="F3245" s="14" t="s">
        <v>36</v>
      </c>
      <c r="G3245" s="14" t="s">
        <v>41</v>
      </c>
      <c r="H3245" s="14" t="s">
        <v>44</v>
      </c>
      <c r="I3245" s="14" t="s">
        <v>38</v>
      </c>
      <c r="J3245" s="14" t="s">
        <v>36</v>
      </c>
      <c r="K3245" s="14" t="s">
        <v>41</v>
      </c>
      <c r="L3245" s="14" t="s">
        <v>38</v>
      </c>
      <c r="M3245" s="17"/>
      <c r="N3245" s="20"/>
      <c r="O3245" s="21"/>
      <c r="P3245" s="22"/>
    </row>
    <row r="3246" spans="1:16" ht="7" customHeight="1" x14ac:dyDescent="0.2">
      <c r="B3246" s="23"/>
      <c r="C3246" s="14"/>
      <c r="D3246" s="14"/>
      <c r="E3246" s="14"/>
      <c r="F3246" s="14"/>
      <c r="G3246" s="14"/>
      <c r="H3246" s="14"/>
      <c r="I3246" s="14"/>
      <c r="J3246" s="14"/>
      <c r="K3246" s="14"/>
      <c r="L3246" s="14"/>
      <c r="M3246" s="14"/>
      <c r="N3246" s="24"/>
      <c r="O3246" s="25"/>
      <c r="P3246" s="26"/>
    </row>
    <row r="3247" spans="1:16" ht="19.5" customHeight="1" x14ac:dyDescent="0.2">
      <c r="B3247" s="27" t="s">
        <v>40</v>
      </c>
      <c r="C3247" s="28">
        <v>0</v>
      </c>
      <c r="D3247" s="28">
        <v>382</v>
      </c>
      <c r="E3247" s="28">
        <f>SUM(C3247:D3247)</f>
        <v>382</v>
      </c>
      <c r="F3247" s="28">
        <v>0</v>
      </c>
      <c r="G3247" s="28">
        <v>0</v>
      </c>
      <c r="H3247" s="28">
        <v>0</v>
      </c>
      <c r="I3247" s="29">
        <f>SUM(F3247:H3247)</f>
        <v>0</v>
      </c>
      <c r="J3247" s="29">
        <v>22748</v>
      </c>
      <c r="K3247" s="29">
        <v>18543</v>
      </c>
      <c r="L3247" s="29">
        <f>SUM(J3247:K3247)</f>
        <v>41291</v>
      </c>
      <c r="M3247" s="29">
        <f>I3247+L3247</f>
        <v>41291</v>
      </c>
      <c r="N3247" s="29">
        <v>995</v>
      </c>
      <c r="O3247" s="29">
        <v>0</v>
      </c>
      <c r="P3247" s="30">
        <f>SUM(N3247:O3247)</f>
        <v>995</v>
      </c>
    </row>
    <row r="3248" spans="1:16" ht="19.5" customHeight="1" x14ac:dyDescent="0.2">
      <c r="B3248" s="27" t="s">
        <v>46</v>
      </c>
      <c r="C3248" s="28">
        <v>0</v>
      </c>
      <c r="D3248" s="28">
        <v>250</v>
      </c>
      <c r="E3248" s="28">
        <f t="shared" ref="E3248:E3258" si="1855">SUM(C3248:D3248)</f>
        <v>250</v>
      </c>
      <c r="F3248" s="28">
        <v>0</v>
      </c>
      <c r="G3248" s="28">
        <v>0</v>
      </c>
      <c r="H3248" s="28">
        <v>0</v>
      </c>
      <c r="I3248" s="29">
        <f t="shared" ref="I3248:I3258" si="1856">SUM(F3248:H3248)</f>
        <v>0</v>
      </c>
      <c r="J3248" s="29">
        <v>9997</v>
      </c>
      <c r="K3248" s="29">
        <v>9850</v>
      </c>
      <c r="L3248" s="29">
        <f t="shared" ref="L3248:L3258" si="1857">SUM(J3248:K3248)</f>
        <v>19847</v>
      </c>
      <c r="M3248" s="29">
        <f t="shared" ref="M3248:M3257" si="1858">I3248+L3248</f>
        <v>19847</v>
      </c>
      <c r="N3248" s="29">
        <v>542</v>
      </c>
      <c r="O3248" s="31">
        <v>0</v>
      </c>
      <c r="P3248" s="30">
        <f t="shared" ref="P3248:P3258" si="1859">SUM(N3248:O3248)</f>
        <v>542</v>
      </c>
    </row>
    <row r="3249" spans="1:16" ht="19.5" customHeight="1" x14ac:dyDescent="0.2">
      <c r="B3249" s="27" t="s">
        <v>8</v>
      </c>
      <c r="C3249" s="28">
        <v>0</v>
      </c>
      <c r="D3249" s="28">
        <v>329</v>
      </c>
      <c r="E3249" s="28">
        <f t="shared" si="1855"/>
        <v>329</v>
      </c>
      <c r="F3249" s="28">
        <v>0</v>
      </c>
      <c r="G3249" s="28">
        <v>0</v>
      </c>
      <c r="H3249" s="28">
        <v>0</v>
      </c>
      <c r="I3249" s="29">
        <f t="shared" si="1856"/>
        <v>0</v>
      </c>
      <c r="J3249" s="29">
        <v>21030</v>
      </c>
      <c r="K3249" s="29">
        <v>21866</v>
      </c>
      <c r="L3249" s="29">
        <f t="shared" si="1857"/>
        <v>42896</v>
      </c>
      <c r="M3249" s="29">
        <f t="shared" si="1858"/>
        <v>42896</v>
      </c>
      <c r="N3249" s="29">
        <v>783</v>
      </c>
      <c r="O3249" s="29">
        <v>0</v>
      </c>
      <c r="P3249" s="30">
        <f t="shared" si="1859"/>
        <v>783</v>
      </c>
    </row>
    <row r="3250" spans="1:16" ht="19.5" customHeight="1" x14ac:dyDescent="0.2">
      <c r="B3250" s="27" t="s">
        <v>50</v>
      </c>
      <c r="C3250" s="28">
        <v>0</v>
      </c>
      <c r="D3250" s="28">
        <v>359</v>
      </c>
      <c r="E3250" s="28">
        <f t="shared" si="1855"/>
        <v>359</v>
      </c>
      <c r="F3250" s="28">
        <v>0</v>
      </c>
      <c r="G3250" s="28">
        <v>0</v>
      </c>
      <c r="H3250" s="28">
        <v>0</v>
      </c>
      <c r="I3250" s="29">
        <f t="shared" si="1856"/>
        <v>0</v>
      </c>
      <c r="J3250" s="28">
        <v>24954</v>
      </c>
      <c r="K3250" s="28">
        <v>26826</v>
      </c>
      <c r="L3250" s="29">
        <f t="shared" si="1857"/>
        <v>51780</v>
      </c>
      <c r="M3250" s="29">
        <f t="shared" si="1858"/>
        <v>51780</v>
      </c>
      <c r="N3250" s="28">
        <v>1001</v>
      </c>
      <c r="O3250" s="28">
        <v>0</v>
      </c>
      <c r="P3250" s="30">
        <f t="shared" si="1859"/>
        <v>1001</v>
      </c>
    </row>
    <row r="3251" spans="1:16" ht="19.5" customHeight="1" x14ac:dyDescent="0.2">
      <c r="B3251" s="27" t="s">
        <v>51</v>
      </c>
      <c r="C3251" s="28">
        <v>0</v>
      </c>
      <c r="D3251" s="28">
        <v>385</v>
      </c>
      <c r="E3251" s="28">
        <f t="shared" si="1855"/>
        <v>385</v>
      </c>
      <c r="F3251" s="28">
        <v>0</v>
      </c>
      <c r="G3251" s="28">
        <v>0</v>
      </c>
      <c r="H3251" s="28">
        <v>0</v>
      </c>
      <c r="I3251" s="29">
        <f t="shared" si="1856"/>
        <v>0</v>
      </c>
      <c r="J3251" s="28">
        <v>31561</v>
      </c>
      <c r="K3251" s="28">
        <v>30765</v>
      </c>
      <c r="L3251" s="29">
        <f t="shared" si="1857"/>
        <v>62326</v>
      </c>
      <c r="M3251" s="29">
        <f t="shared" si="1858"/>
        <v>62326</v>
      </c>
      <c r="N3251" s="28">
        <v>1192</v>
      </c>
      <c r="O3251" s="28">
        <v>0</v>
      </c>
      <c r="P3251" s="30">
        <f t="shared" si="1859"/>
        <v>1192</v>
      </c>
    </row>
    <row r="3252" spans="1:16" ht="19.5" customHeight="1" x14ac:dyDescent="0.2">
      <c r="B3252" s="27" t="s">
        <v>53</v>
      </c>
      <c r="C3252" s="28">
        <v>0</v>
      </c>
      <c r="D3252" s="28">
        <v>370</v>
      </c>
      <c r="E3252" s="28">
        <f t="shared" si="1855"/>
        <v>370</v>
      </c>
      <c r="F3252" s="28">
        <v>0</v>
      </c>
      <c r="G3252" s="28">
        <v>0</v>
      </c>
      <c r="H3252" s="28">
        <v>0</v>
      </c>
      <c r="I3252" s="29">
        <f t="shared" si="1856"/>
        <v>0</v>
      </c>
      <c r="J3252" s="28">
        <v>31009</v>
      </c>
      <c r="K3252" s="28">
        <v>31504</v>
      </c>
      <c r="L3252" s="29">
        <f t="shared" si="1857"/>
        <v>62513</v>
      </c>
      <c r="M3252" s="29">
        <f t="shared" si="1858"/>
        <v>62513</v>
      </c>
      <c r="N3252" s="28">
        <v>1199</v>
      </c>
      <c r="O3252" s="28">
        <v>0</v>
      </c>
      <c r="P3252" s="30">
        <f t="shared" si="1859"/>
        <v>1199</v>
      </c>
    </row>
    <row r="3253" spans="1:16" ht="19.5" customHeight="1" x14ac:dyDescent="0.2">
      <c r="B3253" s="27" t="s">
        <v>58</v>
      </c>
      <c r="C3253" s="28">
        <v>0</v>
      </c>
      <c r="D3253" s="28">
        <v>382</v>
      </c>
      <c r="E3253" s="28">
        <f t="shared" si="1855"/>
        <v>382</v>
      </c>
      <c r="F3253" s="28">
        <v>0</v>
      </c>
      <c r="G3253" s="28">
        <v>0</v>
      </c>
      <c r="H3253" s="28">
        <v>0</v>
      </c>
      <c r="I3253" s="29">
        <f t="shared" si="1856"/>
        <v>0</v>
      </c>
      <c r="J3253" s="28">
        <v>34572</v>
      </c>
      <c r="K3253" s="28">
        <v>35865</v>
      </c>
      <c r="L3253" s="29">
        <f t="shared" si="1857"/>
        <v>70437</v>
      </c>
      <c r="M3253" s="29">
        <f t="shared" si="1858"/>
        <v>70437</v>
      </c>
      <c r="N3253" s="28">
        <v>1239</v>
      </c>
      <c r="O3253" s="28">
        <v>0</v>
      </c>
      <c r="P3253" s="30">
        <f t="shared" si="1859"/>
        <v>1239</v>
      </c>
    </row>
    <row r="3254" spans="1:16" ht="19.5" customHeight="1" x14ac:dyDescent="0.2">
      <c r="B3254" s="27" t="s">
        <v>4</v>
      </c>
      <c r="C3254" s="28">
        <v>0</v>
      </c>
      <c r="D3254" s="28">
        <v>417</v>
      </c>
      <c r="E3254" s="28">
        <f t="shared" si="1855"/>
        <v>417</v>
      </c>
      <c r="F3254" s="28">
        <v>0</v>
      </c>
      <c r="G3254" s="28">
        <v>0</v>
      </c>
      <c r="H3254" s="28">
        <v>0</v>
      </c>
      <c r="I3254" s="29">
        <f t="shared" si="1856"/>
        <v>0</v>
      </c>
      <c r="J3254" s="28">
        <v>38035</v>
      </c>
      <c r="K3254" s="28">
        <v>38138</v>
      </c>
      <c r="L3254" s="29">
        <f t="shared" si="1857"/>
        <v>76173</v>
      </c>
      <c r="M3254" s="29">
        <f t="shared" si="1858"/>
        <v>76173</v>
      </c>
      <c r="N3254" s="28">
        <v>1470</v>
      </c>
      <c r="O3254" s="28">
        <v>0</v>
      </c>
      <c r="P3254" s="30">
        <f t="shared" si="1859"/>
        <v>1470</v>
      </c>
    </row>
    <row r="3255" spans="1:16" ht="19.5" customHeight="1" x14ac:dyDescent="0.2">
      <c r="B3255" s="27" t="s">
        <v>59</v>
      </c>
      <c r="C3255" s="28">
        <v>0</v>
      </c>
      <c r="D3255" s="28">
        <v>372</v>
      </c>
      <c r="E3255" s="28">
        <f t="shared" si="1855"/>
        <v>372</v>
      </c>
      <c r="F3255" s="28">
        <v>0</v>
      </c>
      <c r="G3255" s="28">
        <v>0</v>
      </c>
      <c r="H3255" s="28">
        <v>0</v>
      </c>
      <c r="I3255" s="29">
        <f t="shared" si="1856"/>
        <v>0</v>
      </c>
      <c r="J3255" s="28">
        <v>33152</v>
      </c>
      <c r="K3255" s="28">
        <v>33963</v>
      </c>
      <c r="L3255" s="29">
        <f t="shared" si="1857"/>
        <v>67115</v>
      </c>
      <c r="M3255" s="29">
        <f t="shared" si="1858"/>
        <v>67115</v>
      </c>
      <c r="N3255" s="28">
        <v>1234</v>
      </c>
      <c r="O3255" s="28">
        <v>0</v>
      </c>
      <c r="P3255" s="30">
        <f t="shared" si="1859"/>
        <v>1234</v>
      </c>
    </row>
    <row r="3256" spans="1:16" ht="19.5" customHeight="1" x14ac:dyDescent="0.2">
      <c r="B3256" s="27" t="s">
        <v>25</v>
      </c>
      <c r="C3256" s="28">
        <v>0</v>
      </c>
      <c r="D3256" s="28">
        <v>421</v>
      </c>
      <c r="E3256" s="28">
        <f t="shared" si="1855"/>
        <v>421</v>
      </c>
      <c r="F3256" s="28">
        <v>0</v>
      </c>
      <c r="G3256" s="28">
        <v>0</v>
      </c>
      <c r="H3256" s="28">
        <v>0</v>
      </c>
      <c r="I3256" s="29">
        <f t="shared" si="1856"/>
        <v>0</v>
      </c>
      <c r="J3256" s="28">
        <v>42178</v>
      </c>
      <c r="K3256" s="28">
        <v>43059</v>
      </c>
      <c r="L3256" s="29">
        <f t="shared" si="1857"/>
        <v>85237</v>
      </c>
      <c r="M3256" s="29">
        <f t="shared" si="1858"/>
        <v>85237</v>
      </c>
      <c r="N3256" s="28">
        <v>1311</v>
      </c>
      <c r="O3256" s="28">
        <v>0</v>
      </c>
      <c r="P3256" s="30">
        <f t="shared" si="1859"/>
        <v>1311</v>
      </c>
    </row>
    <row r="3257" spans="1:16" ht="19.5" customHeight="1" x14ac:dyDescent="0.2">
      <c r="B3257" s="27" t="s">
        <v>19</v>
      </c>
      <c r="C3257" s="28">
        <v>0</v>
      </c>
      <c r="D3257" s="28">
        <v>374</v>
      </c>
      <c r="E3257" s="28">
        <f t="shared" si="1855"/>
        <v>374</v>
      </c>
      <c r="F3257" s="28">
        <v>0</v>
      </c>
      <c r="G3257" s="28">
        <v>0</v>
      </c>
      <c r="H3257" s="28">
        <v>0</v>
      </c>
      <c r="I3257" s="29">
        <f t="shared" si="1856"/>
        <v>0</v>
      </c>
      <c r="J3257" s="28">
        <v>41808</v>
      </c>
      <c r="K3257" s="28">
        <v>43019</v>
      </c>
      <c r="L3257" s="29">
        <f t="shared" si="1857"/>
        <v>84827</v>
      </c>
      <c r="M3257" s="29">
        <f t="shared" si="1858"/>
        <v>84827</v>
      </c>
      <c r="N3257" s="28">
        <v>1112</v>
      </c>
      <c r="O3257" s="28">
        <v>0</v>
      </c>
      <c r="P3257" s="30">
        <f t="shared" si="1859"/>
        <v>1112</v>
      </c>
    </row>
    <row r="3258" spans="1:16" ht="19.5" customHeight="1" x14ac:dyDescent="0.2">
      <c r="B3258" s="27" t="s">
        <v>66</v>
      </c>
      <c r="C3258" s="28">
        <v>0</v>
      </c>
      <c r="D3258" s="28">
        <v>372</v>
      </c>
      <c r="E3258" s="28">
        <f t="shared" si="1855"/>
        <v>372</v>
      </c>
      <c r="F3258" s="28">
        <v>0</v>
      </c>
      <c r="G3258" s="28">
        <v>0</v>
      </c>
      <c r="H3258" s="28">
        <v>0</v>
      </c>
      <c r="I3258" s="29">
        <f t="shared" si="1856"/>
        <v>0</v>
      </c>
      <c r="J3258" s="28">
        <v>40518</v>
      </c>
      <c r="K3258" s="28">
        <v>46558</v>
      </c>
      <c r="L3258" s="29">
        <f t="shared" si="1857"/>
        <v>87076</v>
      </c>
      <c r="M3258" s="29">
        <f>I3258+L3258</f>
        <v>87076</v>
      </c>
      <c r="N3258" s="28">
        <v>1188</v>
      </c>
      <c r="O3258" s="28">
        <v>0</v>
      </c>
      <c r="P3258" s="30">
        <f t="shared" si="1859"/>
        <v>1188</v>
      </c>
    </row>
    <row r="3259" spans="1:16" ht="19.5" customHeight="1" x14ac:dyDescent="0.2">
      <c r="B3259" s="32"/>
      <c r="C3259" s="28"/>
      <c r="D3259" s="28"/>
      <c r="E3259" s="28"/>
      <c r="F3259" s="28"/>
      <c r="G3259" s="28"/>
      <c r="H3259" s="28"/>
      <c r="I3259" s="28"/>
      <c r="J3259" s="28"/>
      <c r="K3259" s="28"/>
      <c r="L3259" s="28"/>
      <c r="M3259" s="28"/>
      <c r="N3259" s="28"/>
      <c r="O3259" s="25"/>
      <c r="P3259" s="30"/>
    </row>
    <row r="3260" spans="1:16" ht="19.5" customHeight="1" x14ac:dyDescent="0.2">
      <c r="A3260" s="4" t="s">
        <v>997</v>
      </c>
      <c r="B3260" s="32" t="s">
        <v>72</v>
      </c>
      <c r="C3260" s="28">
        <f>SUM(C3247:C3258)</f>
        <v>0</v>
      </c>
      <c r="D3260" s="28">
        <f t="shared" ref="D3260:P3260" si="1860">SUM(D3247:D3258)</f>
        <v>4413</v>
      </c>
      <c r="E3260" s="28">
        <f>SUM(E3247:E3258)</f>
        <v>4413</v>
      </c>
      <c r="F3260" s="28">
        <f t="shared" si="1860"/>
        <v>0</v>
      </c>
      <c r="G3260" s="28">
        <f t="shared" si="1860"/>
        <v>0</v>
      </c>
      <c r="H3260" s="28">
        <f t="shared" si="1860"/>
        <v>0</v>
      </c>
      <c r="I3260" s="28">
        <f t="shared" si="1860"/>
        <v>0</v>
      </c>
      <c r="J3260" s="28">
        <f t="shared" si="1860"/>
        <v>371562</v>
      </c>
      <c r="K3260" s="28">
        <f t="shared" si="1860"/>
        <v>379956</v>
      </c>
      <c r="L3260" s="28">
        <f t="shared" si="1860"/>
        <v>751518</v>
      </c>
      <c r="M3260" s="28">
        <f t="shared" si="1860"/>
        <v>751518</v>
      </c>
      <c r="N3260" s="28">
        <f t="shared" si="1860"/>
        <v>13266</v>
      </c>
      <c r="O3260" s="28">
        <f t="shared" si="1860"/>
        <v>0</v>
      </c>
      <c r="P3260" s="28">
        <f t="shared" si="1860"/>
        <v>13266</v>
      </c>
    </row>
    <row r="3261" spans="1:16" ht="7" customHeight="1" x14ac:dyDescent="0.2">
      <c r="B3261" s="32"/>
      <c r="C3261" s="28"/>
      <c r="D3261" s="28"/>
      <c r="E3261" s="28"/>
      <c r="F3261" s="28"/>
      <c r="G3261" s="28"/>
      <c r="H3261" s="28"/>
      <c r="I3261" s="28"/>
      <c r="J3261" s="28"/>
      <c r="K3261" s="28"/>
      <c r="L3261" s="28"/>
      <c r="M3261" s="28"/>
      <c r="N3261" s="28"/>
      <c r="O3261" s="28"/>
      <c r="P3261" s="30"/>
    </row>
    <row r="3262" spans="1:16" ht="19.5" customHeight="1" x14ac:dyDescent="0.2">
      <c r="B3262" s="33" t="s">
        <v>40</v>
      </c>
      <c r="C3262" s="34">
        <v>0</v>
      </c>
      <c r="D3262" s="34">
        <v>377</v>
      </c>
      <c r="E3262" s="35">
        <f t="shared" ref="E3262:E3264" si="1861">SUM(C3262:D3262)</f>
        <v>377</v>
      </c>
      <c r="F3262" s="34">
        <v>0</v>
      </c>
      <c r="G3262" s="34">
        <v>0</v>
      </c>
      <c r="H3262" s="34">
        <v>0</v>
      </c>
      <c r="I3262" s="36">
        <f t="shared" ref="I3262:I3264" si="1862">SUM(F3262:H3262)</f>
        <v>0</v>
      </c>
      <c r="J3262" s="37">
        <v>37554</v>
      </c>
      <c r="K3262" s="37">
        <v>33052</v>
      </c>
      <c r="L3262" s="37">
        <f>SUM(J3262:K3262)</f>
        <v>70606</v>
      </c>
      <c r="M3262" s="37">
        <f>I3262+L3262</f>
        <v>70606</v>
      </c>
      <c r="N3262" s="37">
        <v>1204</v>
      </c>
      <c r="O3262" s="37">
        <v>0</v>
      </c>
      <c r="P3262" s="38">
        <f>SUM(N3262:O3262)</f>
        <v>1204</v>
      </c>
    </row>
    <row r="3263" spans="1:16" ht="19.5" customHeight="1" x14ac:dyDescent="0.2">
      <c r="B3263" s="27" t="s">
        <v>46</v>
      </c>
      <c r="C3263" s="28">
        <v>0</v>
      </c>
      <c r="D3263" s="28">
        <v>342</v>
      </c>
      <c r="E3263" s="28">
        <f t="shared" si="1861"/>
        <v>342</v>
      </c>
      <c r="F3263" s="28">
        <v>0</v>
      </c>
      <c r="G3263" s="28">
        <v>0</v>
      </c>
      <c r="H3263" s="28">
        <v>0</v>
      </c>
      <c r="I3263" s="29">
        <f t="shared" si="1862"/>
        <v>0</v>
      </c>
      <c r="J3263" s="29">
        <v>34255</v>
      </c>
      <c r="K3263" s="29">
        <v>34604</v>
      </c>
      <c r="L3263" s="29">
        <f>SUM(J3263:K3263)</f>
        <v>68859</v>
      </c>
      <c r="M3263" s="29">
        <f>I3263+L3263</f>
        <v>68859</v>
      </c>
      <c r="N3263" s="29">
        <v>1192</v>
      </c>
      <c r="O3263" s="31">
        <v>0</v>
      </c>
      <c r="P3263" s="30">
        <f>SUM(N3263:O3263)</f>
        <v>1192</v>
      </c>
    </row>
    <row r="3264" spans="1:16" ht="19.5" customHeight="1" x14ac:dyDescent="0.2">
      <c r="B3264" s="27" t="s">
        <v>8</v>
      </c>
      <c r="C3264" s="28">
        <v>4</v>
      </c>
      <c r="D3264" s="28">
        <v>413</v>
      </c>
      <c r="E3264" s="28">
        <f t="shared" si="1861"/>
        <v>417</v>
      </c>
      <c r="F3264" s="28">
        <v>226</v>
      </c>
      <c r="G3264" s="28">
        <v>469</v>
      </c>
      <c r="H3264" s="28">
        <v>0</v>
      </c>
      <c r="I3264" s="29">
        <f t="shared" si="1862"/>
        <v>695</v>
      </c>
      <c r="J3264" s="29">
        <v>43191</v>
      </c>
      <c r="K3264" s="29">
        <v>44137</v>
      </c>
      <c r="L3264" s="29">
        <f>SUM(J3264:K3264)</f>
        <v>87328</v>
      </c>
      <c r="M3264" s="29">
        <f>I3264+L3264</f>
        <v>88023</v>
      </c>
      <c r="N3264" s="29">
        <v>1430</v>
      </c>
      <c r="O3264" s="31">
        <v>0</v>
      </c>
      <c r="P3264" s="30">
        <f>SUM(N3264:O3264)</f>
        <v>1430</v>
      </c>
    </row>
    <row r="3265" spans="1:16" ht="19.5" customHeight="1" x14ac:dyDescent="0.2">
      <c r="B3265" s="32"/>
      <c r="C3265" s="28"/>
      <c r="D3265" s="28"/>
      <c r="E3265" s="28"/>
      <c r="F3265" s="28"/>
      <c r="G3265" s="28"/>
      <c r="H3265" s="28"/>
      <c r="I3265" s="28"/>
      <c r="J3265" s="28"/>
      <c r="K3265" s="28"/>
      <c r="L3265" s="28"/>
      <c r="M3265" s="28"/>
      <c r="N3265" s="28"/>
      <c r="O3265" s="28"/>
      <c r="P3265" s="30"/>
    </row>
    <row r="3266" spans="1:16" ht="19.5" customHeight="1" x14ac:dyDescent="0.2">
      <c r="A3266" s="4" t="s">
        <v>998</v>
      </c>
      <c r="B3266" s="32" t="s">
        <v>74</v>
      </c>
      <c r="C3266" s="28">
        <f>SUM(C3250:C3258,C3262:C3264)</f>
        <v>4</v>
      </c>
      <c r="D3266" s="28">
        <f t="shared" ref="D3266:P3266" si="1863">SUM(D3250:D3258,D3262:D3264)</f>
        <v>4584</v>
      </c>
      <c r="E3266" s="28">
        <f t="shared" si="1863"/>
        <v>4588</v>
      </c>
      <c r="F3266" s="28">
        <f t="shared" si="1863"/>
        <v>226</v>
      </c>
      <c r="G3266" s="28">
        <f t="shared" si="1863"/>
        <v>469</v>
      </c>
      <c r="H3266" s="28">
        <f t="shared" si="1863"/>
        <v>0</v>
      </c>
      <c r="I3266" s="28">
        <f t="shared" si="1863"/>
        <v>695</v>
      </c>
      <c r="J3266" s="28">
        <f t="shared" si="1863"/>
        <v>432787</v>
      </c>
      <c r="K3266" s="28">
        <f t="shared" si="1863"/>
        <v>441490</v>
      </c>
      <c r="L3266" s="28">
        <f t="shared" si="1863"/>
        <v>874277</v>
      </c>
      <c r="M3266" s="28">
        <f t="shared" si="1863"/>
        <v>874972</v>
      </c>
      <c r="N3266" s="28">
        <f t="shared" si="1863"/>
        <v>14772</v>
      </c>
      <c r="O3266" s="28">
        <f t="shared" si="1863"/>
        <v>0</v>
      </c>
      <c r="P3266" s="28">
        <f t="shared" si="1863"/>
        <v>14772</v>
      </c>
    </row>
    <row r="3267" spans="1:16" ht="7" customHeight="1" x14ac:dyDescent="0.2">
      <c r="B3267" s="39"/>
      <c r="C3267" s="40"/>
      <c r="D3267" s="40"/>
      <c r="E3267" s="40"/>
      <c r="F3267" s="40"/>
      <c r="G3267" s="40"/>
      <c r="H3267" s="40"/>
      <c r="I3267" s="40"/>
      <c r="J3267" s="40"/>
      <c r="K3267" s="40"/>
      <c r="L3267" s="40"/>
      <c r="M3267" s="40"/>
      <c r="N3267" s="40"/>
      <c r="O3267" s="41"/>
      <c r="P3267" s="42"/>
    </row>
    <row r="3268" spans="1:16" ht="19.5" customHeight="1" x14ac:dyDescent="0.2">
      <c r="B3268" s="43"/>
      <c r="C3268" s="43"/>
      <c r="D3268" s="43"/>
      <c r="E3268" s="43"/>
      <c r="F3268" s="43"/>
      <c r="G3268" s="43"/>
      <c r="H3268" s="43"/>
      <c r="I3268" s="43"/>
      <c r="J3268" s="43"/>
      <c r="K3268" s="43"/>
      <c r="L3268" s="43"/>
      <c r="M3268" s="43"/>
      <c r="N3268" s="43"/>
      <c r="O3268" s="44"/>
      <c r="P3268" s="44"/>
    </row>
    <row r="3269" spans="1:16" ht="19.5" customHeight="1" x14ac:dyDescent="0.2">
      <c r="B3269" s="43"/>
      <c r="C3269" s="43"/>
      <c r="D3269" s="43"/>
      <c r="E3269" s="43"/>
      <c r="F3269" s="43"/>
      <c r="G3269" s="43"/>
      <c r="H3269" s="43"/>
      <c r="I3269" s="43"/>
      <c r="J3269" s="43"/>
      <c r="K3269" s="43"/>
      <c r="L3269" s="43"/>
      <c r="M3269" s="43"/>
      <c r="N3269" s="43"/>
      <c r="O3269" s="44"/>
      <c r="P3269" s="44"/>
    </row>
    <row r="3270" spans="1:16" ht="19.5" customHeight="1" x14ac:dyDescent="0.2">
      <c r="B3270" s="10" t="s">
        <v>11</v>
      </c>
      <c r="C3270" s="11"/>
      <c r="D3270" s="12"/>
      <c r="E3270" s="12"/>
      <c r="F3270" s="12" t="s">
        <v>85</v>
      </c>
      <c r="G3270" s="12"/>
      <c r="H3270" s="12"/>
      <c r="I3270" s="12"/>
      <c r="J3270" s="11"/>
      <c r="K3270" s="12"/>
      <c r="L3270" s="12"/>
      <c r="M3270" s="12" t="s">
        <v>77</v>
      </c>
      <c r="N3270" s="12"/>
      <c r="O3270" s="45"/>
      <c r="P3270" s="46"/>
    </row>
    <row r="3271" spans="1:16" ht="19.5" customHeight="1" x14ac:dyDescent="0.2">
      <c r="B3271" s="47"/>
      <c r="C3271" s="14"/>
      <c r="D3271" s="16" t="s">
        <v>31</v>
      </c>
      <c r="E3271" s="16"/>
      <c r="F3271" s="14"/>
      <c r="G3271" s="16" t="s">
        <v>26</v>
      </c>
      <c r="H3271" s="16"/>
      <c r="I3271" s="14" t="s">
        <v>69</v>
      </c>
      <c r="J3271" s="14"/>
      <c r="K3271" s="16" t="s">
        <v>31</v>
      </c>
      <c r="L3271" s="16"/>
      <c r="M3271" s="14"/>
      <c r="N3271" s="16" t="s">
        <v>26</v>
      </c>
      <c r="O3271" s="48"/>
      <c r="P3271" s="49" t="s">
        <v>14</v>
      </c>
    </row>
    <row r="3272" spans="1:16" ht="19.5" customHeight="1" x14ac:dyDescent="0.2">
      <c r="B3272" s="50" t="s">
        <v>35</v>
      </c>
      <c r="C3272" s="14" t="s">
        <v>76</v>
      </c>
      <c r="D3272" s="14" t="s">
        <v>60</v>
      </c>
      <c r="E3272" s="14" t="s">
        <v>38</v>
      </c>
      <c r="F3272" s="14" t="s">
        <v>76</v>
      </c>
      <c r="G3272" s="14" t="s">
        <v>60</v>
      </c>
      <c r="H3272" s="14" t="s">
        <v>38</v>
      </c>
      <c r="I3272" s="17"/>
      <c r="J3272" s="14" t="s">
        <v>76</v>
      </c>
      <c r="K3272" s="14" t="s">
        <v>60</v>
      </c>
      <c r="L3272" s="14" t="s">
        <v>38</v>
      </c>
      <c r="M3272" s="14" t="s">
        <v>76</v>
      </c>
      <c r="N3272" s="14" t="s">
        <v>60</v>
      </c>
      <c r="O3272" s="51" t="s">
        <v>38</v>
      </c>
      <c r="P3272" s="52"/>
    </row>
    <row r="3273" spans="1:16" ht="7" customHeight="1" x14ac:dyDescent="0.2">
      <c r="B3273" s="53"/>
      <c r="C3273" s="14"/>
      <c r="D3273" s="14"/>
      <c r="E3273" s="14"/>
      <c r="F3273" s="14"/>
      <c r="G3273" s="14"/>
      <c r="H3273" s="14"/>
      <c r="I3273" s="14"/>
      <c r="J3273" s="14"/>
      <c r="K3273" s="14"/>
      <c r="L3273" s="14"/>
      <c r="M3273" s="14"/>
      <c r="N3273" s="14"/>
      <c r="O3273" s="51"/>
      <c r="P3273" s="49"/>
    </row>
    <row r="3274" spans="1:16" ht="19.5" customHeight="1" x14ac:dyDescent="0.2">
      <c r="B3274" s="27" t="s">
        <v>40</v>
      </c>
      <c r="C3274" s="28">
        <v>0</v>
      </c>
      <c r="D3274" s="28">
        <v>0</v>
      </c>
      <c r="E3274" s="28">
        <f>SUM(C3274:D3274)</f>
        <v>0</v>
      </c>
      <c r="F3274" s="28">
        <v>124</v>
      </c>
      <c r="G3274" s="28">
        <v>44</v>
      </c>
      <c r="H3274" s="28">
        <f>SUM(F3274:G3274)</f>
        <v>168</v>
      </c>
      <c r="I3274" s="28">
        <f>E3274+H3274</f>
        <v>168</v>
      </c>
      <c r="J3274" s="28">
        <v>0</v>
      </c>
      <c r="K3274" s="28">
        <v>0</v>
      </c>
      <c r="L3274" s="28">
        <f>SUM(J3274:K3274)</f>
        <v>0</v>
      </c>
      <c r="M3274" s="28">
        <v>11652</v>
      </c>
      <c r="N3274" s="28">
        <v>87433</v>
      </c>
      <c r="O3274" s="28">
        <f>SUM(M3274:N3274)</f>
        <v>99085</v>
      </c>
      <c r="P3274" s="30">
        <f>L3274+O3274</f>
        <v>99085</v>
      </c>
    </row>
    <row r="3275" spans="1:16" ht="19.5" customHeight="1" x14ac:dyDescent="0.2">
      <c r="B3275" s="27" t="s">
        <v>46</v>
      </c>
      <c r="C3275" s="28">
        <v>0</v>
      </c>
      <c r="D3275" s="28">
        <v>0</v>
      </c>
      <c r="E3275" s="28">
        <f t="shared" ref="E3275:E3285" si="1864">SUM(C3275:D3275)</f>
        <v>0</v>
      </c>
      <c r="F3275" s="28">
        <v>94</v>
      </c>
      <c r="G3275" s="28">
        <v>35</v>
      </c>
      <c r="H3275" s="28">
        <f t="shared" ref="H3275:H3285" si="1865">SUM(F3275:G3275)</f>
        <v>129</v>
      </c>
      <c r="I3275" s="28">
        <f>E3275+H3275</f>
        <v>129</v>
      </c>
      <c r="J3275" s="28">
        <v>0</v>
      </c>
      <c r="K3275" s="28">
        <v>0</v>
      </c>
      <c r="L3275" s="28">
        <f t="shared" ref="L3275:L3285" si="1866">SUM(J3275:K3275)</f>
        <v>0</v>
      </c>
      <c r="M3275" s="28">
        <v>8920</v>
      </c>
      <c r="N3275" s="25">
        <v>77007</v>
      </c>
      <c r="O3275" s="28">
        <f t="shared" ref="O3275:O3285" si="1867">SUM(M3275:N3275)</f>
        <v>85927</v>
      </c>
      <c r="P3275" s="30">
        <f t="shared" ref="P3275:P3285" si="1868">L3275+O3275</f>
        <v>85927</v>
      </c>
    </row>
    <row r="3276" spans="1:16" ht="19.5" customHeight="1" x14ac:dyDescent="0.2">
      <c r="B3276" s="27" t="s">
        <v>8</v>
      </c>
      <c r="C3276" s="28">
        <v>0</v>
      </c>
      <c r="D3276" s="28">
        <v>0</v>
      </c>
      <c r="E3276" s="28">
        <f t="shared" si="1864"/>
        <v>0</v>
      </c>
      <c r="F3276" s="28">
        <v>130</v>
      </c>
      <c r="G3276" s="28">
        <v>48</v>
      </c>
      <c r="H3276" s="28">
        <f t="shared" si="1865"/>
        <v>178</v>
      </c>
      <c r="I3276" s="28">
        <f>E3276+H3276</f>
        <v>178</v>
      </c>
      <c r="J3276" s="28">
        <v>0</v>
      </c>
      <c r="K3276" s="28">
        <v>0</v>
      </c>
      <c r="L3276" s="28">
        <f t="shared" si="1866"/>
        <v>0</v>
      </c>
      <c r="M3276" s="28">
        <v>9377</v>
      </c>
      <c r="N3276" s="28">
        <v>88744</v>
      </c>
      <c r="O3276" s="28">
        <f t="shared" si="1867"/>
        <v>98121</v>
      </c>
      <c r="P3276" s="30">
        <f t="shared" si="1868"/>
        <v>98121</v>
      </c>
    </row>
    <row r="3277" spans="1:16" ht="19.5" customHeight="1" x14ac:dyDescent="0.2">
      <c r="B3277" s="27" t="s">
        <v>50</v>
      </c>
      <c r="C3277" s="28">
        <v>0</v>
      </c>
      <c r="D3277" s="28">
        <v>0</v>
      </c>
      <c r="E3277" s="28">
        <f t="shared" si="1864"/>
        <v>0</v>
      </c>
      <c r="F3277" s="28">
        <v>112</v>
      </c>
      <c r="G3277" s="28">
        <v>53</v>
      </c>
      <c r="H3277" s="28">
        <f t="shared" si="1865"/>
        <v>165</v>
      </c>
      <c r="I3277" s="28">
        <f t="shared" ref="I3277:I3285" si="1869">E3277+H3277</f>
        <v>165</v>
      </c>
      <c r="J3277" s="28">
        <v>0</v>
      </c>
      <c r="K3277" s="28">
        <v>0</v>
      </c>
      <c r="L3277" s="28">
        <f t="shared" si="1866"/>
        <v>0</v>
      </c>
      <c r="M3277" s="28">
        <v>8922</v>
      </c>
      <c r="N3277" s="28">
        <v>83158</v>
      </c>
      <c r="O3277" s="28">
        <f t="shared" si="1867"/>
        <v>92080</v>
      </c>
      <c r="P3277" s="30">
        <f t="shared" si="1868"/>
        <v>92080</v>
      </c>
    </row>
    <row r="3278" spans="1:16" ht="19.5" customHeight="1" x14ac:dyDescent="0.2">
      <c r="B3278" s="27" t="s">
        <v>51</v>
      </c>
      <c r="C3278" s="28">
        <v>0</v>
      </c>
      <c r="D3278" s="28">
        <v>0</v>
      </c>
      <c r="E3278" s="28">
        <f t="shared" si="1864"/>
        <v>0</v>
      </c>
      <c r="F3278" s="28">
        <v>83</v>
      </c>
      <c r="G3278" s="28">
        <v>55</v>
      </c>
      <c r="H3278" s="28">
        <f t="shared" si="1865"/>
        <v>138</v>
      </c>
      <c r="I3278" s="28">
        <f t="shared" si="1869"/>
        <v>138</v>
      </c>
      <c r="J3278" s="28">
        <v>0</v>
      </c>
      <c r="K3278" s="28">
        <v>0</v>
      </c>
      <c r="L3278" s="28">
        <f t="shared" si="1866"/>
        <v>0</v>
      </c>
      <c r="M3278" s="28">
        <v>9085</v>
      </c>
      <c r="N3278" s="28">
        <v>76812</v>
      </c>
      <c r="O3278" s="28">
        <f t="shared" si="1867"/>
        <v>85897</v>
      </c>
      <c r="P3278" s="30">
        <f t="shared" si="1868"/>
        <v>85897</v>
      </c>
    </row>
    <row r="3279" spans="1:16" ht="19.5" customHeight="1" x14ac:dyDescent="0.2">
      <c r="B3279" s="27" t="s">
        <v>53</v>
      </c>
      <c r="C3279" s="28">
        <v>0</v>
      </c>
      <c r="D3279" s="28">
        <v>0</v>
      </c>
      <c r="E3279" s="28">
        <f t="shared" si="1864"/>
        <v>0</v>
      </c>
      <c r="F3279" s="28">
        <v>84</v>
      </c>
      <c r="G3279" s="28">
        <v>64</v>
      </c>
      <c r="H3279" s="28">
        <f t="shared" si="1865"/>
        <v>148</v>
      </c>
      <c r="I3279" s="28">
        <f t="shared" si="1869"/>
        <v>148</v>
      </c>
      <c r="J3279" s="28">
        <v>0</v>
      </c>
      <c r="K3279" s="28">
        <v>0</v>
      </c>
      <c r="L3279" s="28">
        <f t="shared" si="1866"/>
        <v>0</v>
      </c>
      <c r="M3279" s="28">
        <v>8415</v>
      </c>
      <c r="N3279" s="28">
        <v>96375</v>
      </c>
      <c r="O3279" s="28">
        <f t="shared" si="1867"/>
        <v>104790</v>
      </c>
      <c r="P3279" s="30">
        <f t="shared" si="1868"/>
        <v>104790</v>
      </c>
    </row>
    <row r="3280" spans="1:16" ht="19.5" customHeight="1" x14ac:dyDescent="0.2">
      <c r="B3280" s="27" t="s">
        <v>58</v>
      </c>
      <c r="C3280" s="28">
        <v>0</v>
      </c>
      <c r="D3280" s="28">
        <v>0</v>
      </c>
      <c r="E3280" s="28">
        <f t="shared" si="1864"/>
        <v>0</v>
      </c>
      <c r="F3280" s="28">
        <v>94</v>
      </c>
      <c r="G3280" s="28">
        <v>73</v>
      </c>
      <c r="H3280" s="28">
        <f t="shared" si="1865"/>
        <v>167</v>
      </c>
      <c r="I3280" s="28">
        <f t="shared" si="1869"/>
        <v>167</v>
      </c>
      <c r="J3280" s="28">
        <v>0</v>
      </c>
      <c r="K3280" s="28">
        <v>0</v>
      </c>
      <c r="L3280" s="28">
        <f t="shared" si="1866"/>
        <v>0</v>
      </c>
      <c r="M3280" s="28">
        <v>8242</v>
      </c>
      <c r="N3280" s="28">
        <v>94344</v>
      </c>
      <c r="O3280" s="28">
        <f t="shared" si="1867"/>
        <v>102586</v>
      </c>
      <c r="P3280" s="30">
        <f t="shared" si="1868"/>
        <v>102586</v>
      </c>
    </row>
    <row r="3281" spans="1:16" ht="19.5" customHeight="1" x14ac:dyDescent="0.2">
      <c r="B3281" s="27" t="s">
        <v>4</v>
      </c>
      <c r="C3281" s="28">
        <v>0</v>
      </c>
      <c r="D3281" s="28">
        <v>0</v>
      </c>
      <c r="E3281" s="28">
        <f t="shared" si="1864"/>
        <v>0</v>
      </c>
      <c r="F3281" s="28">
        <v>100</v>
      </c>
      <c r="G3281" s="28">
        <v>72</v>
      </c>
      <c r="H3281" s="28">
        <f t="shared" si="1865"/>
        <v>172</v>
      </c>
      <c r="I3281" s="28">
        <f t="shared" si="1869"/>
        <v>172</v>
      </c>
      <c r="J3281" s="28">
        <v>0</v>
      </c>
      <c r="K3281" s="28">
        <v>0</v>
      </c>
      <c r="L3281" s="28">
        <f t="shared" si="1866"/>
        <v>0</v>
      </c>
      <c r="M3281" s="28">
        <v>7696</v>
      </c>
      <c r="N3281" s="28">
        <v>82330</v>
      </c>
      <c r="O3281" s="28">
        <f t="shared" si="1867"/>
        <v>90026</v>
      </c>
      <c r="P3281" s="30">
        <f t="shared" si="1868"/>
        <v>90026</v>
      </c>
    </row>
    <row r="3282" spans="1:16" ht="19.5" customHeight="1" x14ac:dyDescent="0.2">
      <c r="B3282" s="27" t="s">
        <v>59</v>
      </c>
      <c r="C3282" s="28">
        <v>0</v>
      </c>
      <c r="D3282" s="28">
        <v>0</v>
      </c>
      <c r="E3282" s="28">
        <f t="shared" si="1864"/>
        <v>0</v>
      </c>
      <c r="F3282" s="28">
        <v>87</v>
      </c>
      <c r="G3282" s="28">
        <v>87</v>
      </c>
      <c r="H3282" s="28">
        <f t="shared" si="1865"/>
        <v>174</v>
      </c>
      <c r="I3282" s="28">
        <f t="shared" si="1869"/>
        <v>174</v>
      </c>
      <c r="J3282" s="28">
        <v>0</v>
      </c>
      <c r="K3282" s="28">
        <v>0</v>
      </c>
      <c r="L3282" s="28">
        <f t="shared" si="1866"/>
        <v>0</v>
      </c>
      <c r="M3282" s="28">
        <v>8272</v>
      </c>
      <c r="N3282" s="28">
        <v>80733</v>
      </c>
      <c r="O3282" s="28">
        <f t="shared" si="1867"/>
        <v>89005</v>
      </c>
      <c r="P3282" s="30">
        <f t="shared" si="1868"/>
        <v>89005</v>
      </c>
    </row>
    <row r="3283" spans="1:16" ht="19.5" customHeight="1" x14ac:dyDescent="0.2">
      <c r="B3283" s="27" t="s">
        <v>25</v>
      </c>
      <c r="C3283" s="28">
        <v>0</v>
      </c>
      <c r="D3283" s="28">
        <v>0</v>
      </c>
      <c r="E3283" s="28">
        <f t="shared" si="1864"/>
        <v>0</v>
      </c>
      <c r="F3283" s="28">
        <v>103</v>
      </c>
      <c r="G3283" s="28">
        <v>89</v>
      </c>
      <c r="H3283" s="28">
        <f t="shared" si="1865"/>
        <v>192</v>
      </c>
      <c r="I3283" s="28">
        <f t="shared" si="1869"/>
        <v>192</v>
      </c>
      <c r="J3283" s="28">
        <v>0</v>
      </c>
      <c r="K3283" s="28">
        <v>0</v>
      </c>
      <c r="L3283" s="28">
        <f t="shared" si="1866"/>
        <v>0</v>
      </c>
      <c r="M3283" s="28">
        <v>8901</v>
      </c>
      <c r="N3283" s="28">
        <v>96165</v>
      </c>
      <c r="O3283" s="28">
        <f t="shared" si="1867"/>
        <v>105066</v>
      </c>
      <c r="P3283" s="30">
        <f t="shared" si="1868"/>
        <v>105066</v>
      </c>
    </row>
    <row r="3284" spans="1:16" ht="19.5" customHeight="1" x14ac:dyDescent="0.2">
      <c r="B3284" s="27" t="s">
        <v>19</v>
      </c>
      <c r="C3284" s="28">
        <v>0</v>
      </c>
      <c r="D3284" s="28">
        <v>0</v>
      </c>
      <c r="E3284" s="28">
        <f t="shared" si="1864"/>
        <v>0</v>
      </c>
      <c r="F3284" s="28">
        <v>91</v>
      </c>
      <c r="G3284" s="28">
        <v>84</v>
      </c>
      <c r="H3284" s="28">
        <f t="shared" si="1865"/>
        <v>175</v>
      </c>
      <c r="I3284" s="28">
        <f t="shared" si="1869"/>
        <v>175</v>
      </c>
      <c r="J3284" s="28">
        <v>0</v>
      </c>
      <c r="K3284" s="28">
        <v>0</v>
      </c>
      <c r="L3284" s="28">
        <f t="shared" si="1866"/>
        <v>0</v>
      </c>
      <c r="M3284" s="28">
        <v>8508</v>
      </c>
      <c r="N3284" s="28">
        <v>99484</v>
      </c>
      <c r="O3284" s="28">
        <f t="shared" si="1867"/>
        <v>107992</v>
      </c>
      <c r="P3284" s="30">
        <f t="shared" si="1868"/>
        <v>107992</v>
      </c>
    </row>
    <row r="3285" spans="1:16" ht="19.5" customHeight="1" x14ac:dyDescent="0.2">
      <c r="B3285" s="27" t="s">
        <v>66</v>
      </c>
      <c r="C3285" s="28">
        <v>0</v>
      </c>
      <c r="D3285" s="28">
        <v>0</v>
      </c>
      <c r="E3285" s="28">
        <f t="shared" si="1864"/>
        <v>0</v>
      </c>
      <c r="F3285" s="28">
        <v>137</v>
      </c>
      <c r="G3285" s="28">
        <v>94</v>
      </c>
      <c r="H3285" s="28">
        <f t="shared" si="1865"/>
        <v>231</v>
      </c>
      <c r="I3285" s="28">
        <f t="shared" si="1869"/>
        <v>231</v>
      </c>
      <c r="J3285" s="28">
        <v>0</v>
      </c>
      <c r="K3285" s="28">
        <v>0</v>
      </c>
      <c r="L3285" s="28">
        <f t="shared" si="1866"/>
        <v>0</v>
      </c>
      <c r="M3285" s="28">
        <v>12136</v>
      </c>
      <c r="N3285" s="28">
        <v>109469</v>
      </c>
      <c r="O3285" s="28">
        <f t="shared" si="1867"/>
        <v>121605</v>
      </c>
      <c r="P3285" s="30">
        <f t="shared" si="1868"/>
        <v>121605</v>
      </c>
    </row>
    <row r="3286" spans="1:16" ht="19.5" customHeight="1" x14ac:dyDescent="0.2">
      <c r="B3286" s="32"/>
      <c r="C3286" s="28"/>
      <c r="D3286" s="28"/>
      <c r="E3286" s="28"/>
      <c r="F3286" s="28"/>
      <c r="G3286" s="28"/>
      <c r="H3286" s="28"/>
      <c r="I3286" s="28"/>
      <c r="J3286" s="28"/>
      <c r="K3286" s="28"/>
      <c r="L3286" s="28"/>
      <c r="M3286" s="28"/>
      <c r="N3286" s="28"/>
      <c r="O3286" s="28"/>
      <c r="P3286" s="30"/>
    </row>
    <row r="3287" spans="1:16" ht="19.5" customHeight="1" x14ac:dyDescent="0.2">
      <c r="A3287" s="4" t="s">
        <v>999</v>
      </c>
      <c r="B3287" s="32" t="s">
        <v>72</v>
      </c>
      <c r="C3287" s="28">
        <f>SUM(C3274:C3285)</f>
        <v>0</v>
      </c>
      <c r="D3287" s="28">
        <f t="shared" ref="D3287:P3287" si="1870">SUM(D3274:D3285)</f>
        <v>0</v>
      </c>
      <c r="E3287" s="28">
        <f>SUM(E3274:E3285)</f>
        <v>0</v>
      </c>
      <c r="F3287" s="28">
        <f t="shared" si="1870"/>
        <v>1239</v>
      </c>
      <c r="G3287" s="28">
        <f t="shared" si="1870"/>
        <v>798</v>
      </c>
      <c r="H3287" s="28">
        <f t="shared" si="1870"/>
        <v>2037</v>
      </c>
      <c r="I3287" s="28">
        <f t="shared" si="1870"/>
        <v>2037</v>
      </c>
      <c r="J3287" s="28">
        <f t="shared" si="1870"/>
        <v>0</v>
      </c>
      <c r="K3287" s="28">
        <f t="shared" si="1870"/>
        <v>0</v>
      </c>
      <c r="L3287" s="28">
        <f t="shared" si="1870"/>
        <v>0</v>
      </c>
      <c r="M3287" s="28">
        <f t="shared" si="1870"/>
        <v>110126</v>
      </c>
      <c r="N3287" s="28">
        <f t="shared" si="1870"/>
        <v>1072054</v>
      </c>
      <c r="O3287" s="28">
        <f t="shared" si="1870"/>
        <v>1182180</v>
      </c>
      <c r="P3287" s="28">
        <f t="shared" si="1870"/>
        <v>1182180</v>
      </c>
    </row>
    <row r="3288" spans="1:16" ht="7" customHeight="1" x14ac:dyDescent="0.2">
      <c r="B3288" s="32"/>
      <c r="C3288" s="28"/>
      <c r="D3288" s="28"/>
      <c r="E3288" s="28"/>
      <c r="F3288" s="28"/>
      <c r="G3288" s="28"/>
      <c r="H3288" s="28"/>
      <c r="I3288" s="28"/>
      <c r="J3288" s="28"/>
      <c r="K3288" s="28"/>
      <c r="L3288" s="28"/>
      <c r="M3288" s="28"/>
      <c r="N3288" s="28"/>
      <c r="O3288" s="28"/>
      <c r="P3288" s="30"/>
    </row>
    <row r="3289" spans="1:16" ht="19.5" customHeight="1" x14ac:dyDescent="0.2">
      <c r="B3289" s="33" t="s">
        <v>40</v>
      </c>
      <c r="C3289" s="34">
        <v>0</v>
      </c>
      <c r="D3289" s="34">
        <v>0</v>
      </c>
      <c r="E3289" s="34">
        <f t="shared" ref="E3289:E3291" si="1871">SUM(C3289:D3289)</f>
        <v>0</v>
      </c>
      <c r="F3289" s="34">
        <v>138</v>
      </c>
      <c r="G3289" s="34">
        <v>93</v>
      </c>
      <c r="H3289" s="34">
        <f t="shared" ref="H3289:H3291" si="1872">SUM(F3289:G3289)</f>
        <v>231</v>
      </c>
      <c r="I3289" s="34">
        <f t="shared" ref="I3289:I3291" si="1873">E3289+H3289</f>
        <v>231</v>
      </c>
      <c r="J3289" s="34">
        <v>0</v>
      </c>
      <c r="K3289" s="34">
        <v>0</v>
      </c>
      <c r="L3289" s="34">
        <f t="shared" ref="L3289:L3291" si="1874">SUM(J3289:K3289)</f>
        <v>0</v>
      </c>
      <c r="M3289" s="34">
        <v>9480</v>
      </c>
      <c r="N3289" s="34">
        <v>66114</v>
      </c>
      <c r="O3289" s="34">
        <f t="shared" ref="O3289:O3291" si="1875">SUM(M3289:N3289)</f>
        <v>75594</v>
      </c>
      <c r="P3289" s="38">
        <f t="shared" ref="P3289:P3291" si="1876">L3289+O3289</f>
        <v>75594</v>
      </c>
    </row>
    <row r="3290" spans="1:16" ht="19.5" customHeight="1" x14ac:dyDescent="0.2">
      <c r="B3290" s="27" t="s">
        <v>46</v>
      </c>
      <c r="C3290" s="28">
        <v>0</v>
      </c>
      <c r="D3290" s="28">
        <v>0</v>
      </c>
      <c r="E3290" s="28">
        <f t="shared" si="1871"/>
        <v>0</v>
      </c>
      <c r="F3290" s="28">
        <v>119</v>
      </c>
      <c r="G3290" s="28">
        <v>79</v>
      </c>
      <c r="H3290" s="28">
        <f t="shared" si="1872"/>
        <v>198</v>
      </c>
      <c r="I3290" s="28">
        <f t="shared" si="1873"/>
        <v>198</v>
      </c>
      <c r="J3290" s="28">
        <v>0</v>
      </c>
      <c r="K3290" s="28">
        <v>0</v>
      </c>
      <c r="L3290" s="28">
        <f t="shared" si="1874"/>
        <v>0</v>
      </c>
      <c r="M3290" s="28">
        <v>7602</v>
      </c>
      <c r="N3290" s="25">
        <v>63966</v>
      </c>
      <c r="O3290" s="28">
        <f t="shared" si="1875"/>
        <v>71568</v>
      </c>
      <c r="P3290" s="30">
        <f t="shared" si="1876"/>
        <v>71568</v>
      </c>
    </row>
    <row r="3291" spans="1:16" ht="19.5" customHeight="1" x14ac:dyDescent="0.2">
      <c r="B3291" s="27" t="s">
        <v>8</v>
      </c>
      <c r="C3291" s="28">
        <v>0</v>
      </c>
      <c r="D3291" s="28">
        <v>0</v>
      </c>
      <c r="E3291" s="28">
        <f t="shared" si="1871"/>
        <v>0</v>
      </c>
      <c r="F3291" s="28">
        <v>128</v>
      </c>
      <c r="G3291" s="28">
        <v>75</v>
      </c>
      <c r="H3291" s="28">
        <f t="shared" si="1872"/>
        <v>203</v>
      </c>
      <c r="I3291" s="28">
        <f t="shared" si="1873"/>
        <v>203</v>
      </c>
      <c r="J3291" s="28">
        <v>0</v>
      </c>
      <c r="K3291" s="28">
        <v>0</v>
      </c>
      <c r="L3291" s="28">
        <f t="shared" si="1874"/>
        <v>0</v>
      </c>
      <c r="M3291" s="28">
        <v>10295</v>
      </c>
      <c r="N3291" s="28">
        <v>86057</v>
      </c>
      <c r="O3291" s="28">
        <f t="shared" si="1875"/>
        <v>96352</v>
      </c>
      <c r="P3291" s="30">
        <f t="shared" si="1876"/>
        <v>96352</v>
      </c>
    </row>
    <row r="3292" spans="1:16" ht="19.5" customHeight="1" x14ac:dyDescent="0.2">
      <c r="B3292" s="32"/>
      <c r="C3292" s="28"/>
      <c r="D3292" s="28"/>
      <c r="E3292" s="28"/>
      <c r="F3292" s="28"/>
      <c r="G3292" s="28"/>
      <c r="H3292" s="28"/>
      <c r="I3292" s="28"/>
      <c r="J3292" s="28"/>
      <c r="K3292" s="28"/>
      <c r="L3292" s="28"/>
      <c r="M3292" s="28"/>
      <c r="N3292" s="28"/>
      <c r="O3292" s="28"/>
      <c r="P3292" s="30"/>
    </row>
    <row r="3293" spans="1:16" ht="19.5" customHeight="1" x14ac:dyDescent="0.2">
      <c r="A3293" s="4" t="s">
        <v>1000</v>
      </c>
      <c r="B3293" s="32" t="s">
        <v>74</v>
      </c>
      <c r="C3293" s="28">
        <f>SUM(C3277:C3285,C3289:C3291)</f>
        <v>0</v>
      </c>
      <c r="D3293" s="28">
        <f t="shared" ref="D3293:P3293" si="1877">SUM(D3277:D3285,D3289:D3291)</f>
        <v>0</v>
      </c>
      <c r="E3293" s="28">
        <f t="shared" si="1877"/>
        <v>0</v>
      </c>
      <c r="F3293" s="28">
        <f t="shared" si="1877"/>
        <v>1276</v>
      </c>
      <c r="G3293" s="28">
        <f t="shared" si="1877"/>
        <v>918</v>
      </c>
      <c r="H3293" s="28">
        <f t="shared" si="1877"/>
        <v>2194</v>
      </c>
      <c r="I3293" s="28">
        <f t="shared" si="1877"/>
        <v>2194</v>
      </c>
      <c r="J3293" s="28">
        <f t="shared" si="1877"/>
        <v>0</v>
      </c>
      <c r="K3293" s="28">
        <f t="shared" si="1877"/>
        <v>0</v>
      </c>
      <c r="L3293" s="28">
        <f t="shared" si="1877"/>
        <v>0</v>
      </c>
      <c r="M3293" s="28">
        <f t="shared" si="1877"/>
        <v>107554</v>
      </c>
      <c r="N3293" s="28">
        <f t="shared" si="1877"/>
        <v>1035007</v>
      </c>
      <c r="O3293" s="28">
        <f t="shared" si="1877"/>
        <v>1142561</v>
      </c>
      <c r="P3293" s="28">
        <f t="shared" si="1877"/>
        <v>1142561</v>
      </c>
    </row>
    <row r="3294" spans="1:16" ht="7" customHeight="1" x14ac:dyDescent="0.2">
      <c r="B3294" s="39"/>
      <c r="C3294" s="40"/>
      <c r="D3294" s="40"/>
      <c r="E3294" s="40"/>
      <c r="F3294" s="40"/>
      <c r="G3294" s="40"/>
      <c r="H3294" s="40"/>
      <c r="I3294" s="40"/>
      <c r="J3294" s="40"/>
      <c r="K3294" s="40"/>
      <c r="L3294" s="40"/>
      <c r="M3294" s="40"/>
      <c r="N3294" s="40"/>
      <c r="O3294" s="40"/>
      <c r="P3294" s="54"/>
    </row>
    <row r="3295" spans="1:16" ht="19.5" customHeight="1" x14ac:dyDescent="0.2">
      <c r="B3295" s="86" t="s">
        <v>775</v>
      </c>
      <c r="C3295" s="86"/>
      <c r="D3295" s="86"/>
      <c r="E3295" s="86"/>
      <c r="F3295" s="86"/>
      <c r="G3295" s="86"/>
      <c r="H3295" s="86"/>
      <c r="I3295" s="86"/>
      <c r="J3295" s="86"/>
      <c r="K3295" s="86"/>
      <c r="L3295" s="86"/>
      <c r="M3295" s="86"/>
      <c r="N3295" s="86"/>
      <c r="O3295" s="86"/>
      <c r="P3295" s="86"/>
    </row>
    <row r="3296" spans="1:16" ht="19.5" customHeight="1" x14ac:dyDescent="0.2">
      <c r="B3296" s="60" t="s">
        <v>2</v>
      </c>
      <c r="C3296" s="60" t="s">
        <v>734</v>
      </c>
      <c r="D3296" s="61"/>
      <c r="E3296" s="61"/>
      <c r="F3296" s="61"/>
      <c r="G3296" s="61"/>
      <c r="H3296" s="61"/>
      <c r="I3296" s="61"/>
      <c r="J3296" s="61"/>
      <c r="K3296" s="61"/>
      <c r="L3296" s="61"/>
      <c r="M3296" s="61"/>
      <c r="N3296" s="61"/>
      <c r="O3296" s="61"/>
      <c r="P3296" s="61"/>
    </row>
    <row r="3297" spans="2:16" ht="19.5" customHeight="1" x14ac:dyDescent="0.2">
      <c r="B3297" s="10" t="s">
        <v>11</v>
      </c>
      <c r="C3297" s="11"/>
      <c r="D3297" s="12" t="s">
        <v>17</v>
      </c>
      <c r="E3297" s="12"/>
      <c r="F3297" s="82" t="s">
        <v>83</v>
      </c>
      <c r="G3297" s="83"/>
      <c r="H3297" s="83"/>
      <c r="I3297" s="83"/>
      <c r="J3297" s="83"/>
      <c r="K3297" s="83"/>
      <c r="L3297" s="83"/>
      <c r="M3297" s="84"/>
      <c r="N3297" s="82" t="s">
        <v>776</v>
      </c>
      <c r="O3297" s="83"/>
      <c r="P3297" s="85"/>
    </row>
    <row r="3298" spans="2:16" ht="19.5" customHeight="1" x14ac:dyDescent="0.2">
      <c r="B3298" s="13"/>
      <c r="C3298" s="14" t="s">
        <v>23</v>
      </c>
      <c r="D3298" s="14" t="s">
        <v>5</v>
      </c>
      <c r="E3298" s="14" t="s">
        <v>30</v>
      </c>
      <c r="F3298" s="14"/>
      <c r="G3298" s="15" t="s">
        <v>31</v>
      </c>
      <c r="H3298" s="15"/>
      <c r="I3298" s="16"/>
      <c r="J3298" s="14"/>
      <c r="K3298" s="16" t="s">
        <v>26</v>
      </c>
      <c r="L3298" s="16"/>
      <c r="M3298" s="14" t="s">
        <v>14</v>
      </c>
      <c r="N3298" s="17" t="s">
        <v>393</v>
      </c>
      <c r="O3298" s="18" t="s">
        <v>67</v>
      </c>
      <c r="P3298" s="19" t="s">
        <v>69</v>
      </c>
    </row>
    <row r="3299" spans="2:16" ht="19.5" customHeight="1" x14ac:dyDescent="0.2">
      <c r="B3299" s="13" t="s">
        <v>35</v>
      </c>
      <c r="C3299" s="17"/>
      <c r="D3299" s="17"/>
      <c r="E3299" s="17"/>
      <c r="F3299" s="14" t="s">
        <v>36</v>
      </c>
      <c r="G3299" s="14" t="s">
        <v>41</v>
      </c>
      <c r="H3299" s="14" t="s">
        <v>44</v>
      </c>
      <c r="I3299" s="14" t="s">
        <v>38</v>
      </c>
      <c r="J3299" s="14" t="s">
        <v>36</v>
      </c>
      <c r="K3299" s="14" t="s">
        <v>41</v>
      </c>
      <c r="L3299" s="14" t="s">
        <v>38</v>
      </c>
      <c r="M3299" s="17"/>
      <c r="N3299" s="20"/>
      <c r="O3299" s="21"/>
      <c r="P3299" s="22"/>
    </row>
    <row r="3300" spans="2:16" ht="7" customHeight="1" x14ac:dyDescent="0.2">
      <c r="B3300" s="23"/>
      <c r="C3300" s="14"/>
      <c r="D3300" s="14"/>
      <c r="E3300" s="14"/>
      <c r="F3300" s="14"/>
      <c r="G3300" s="14"/>
      <c r="H3300" s="14"/>
      <c r="I3300" s="14"/>
      <c r="J3300" s="14"/>
      <c r="K3300" s="14"/>
      <c r="L3300" s="14"/>
      <c r="M3300" s="14"/>
      <c r="N3300" s="24"/>
      <c r="O3300" s="25"/>
      <c r="P3300" s="26"/>
    </row>
    <row r="3301" spans="2:16" ht="19.5" customHeight="1" x14ac:dyDescent="0.2">
      <c r="B3301" s="27" t="s">
        <v>40</v>
      </c>
      <c r="C3301" s="28">
        <v>0</v>
      </c>
      <c r="D3301" s="28">
        <v>324</v>
      </c>
      <c r="E3301" s="28">
        <f>SUM(C3301:D3301)</f>
        <v>324</v>
      </c>
      <c r="F3301" s="28">
        <v>0</v>
      </c>
      <c r="G3301" s="28">
        <v>0</v>
      </c>
      <c r="H3301" s="28">
        <v>0</v>
      </c>
      <c r="I3301" s="29">
        <f>SUM(F3301:H3301)</f>
        <v>0</v>
      </c>
      <c r="J3301" s="29">
        <v>13232</v>
      </c>
      <c r="K3301" s="29">
        <v>8638</v>
      </c>
      <c r="L3301" s="29">
        <f>SUM(J3301:K3301)</f>
        <v>21870</v>
      </c>
      <c r="M3301" s="29">
        <f>I3301+L3301</f>
        <v>21870</v>
      </c>
      <c r="N3301" s="29">
        <v>600</v>
      </c>
      <c r="O3301" s="29">
        <v>12</v>
      </c>
      <c r="P3301" s="30">
        <f>SUM(N3301:O3301)</f>
        <v>612</v>
      </c>
    </row>
    <row r="3302" spans="2:16" ht="19.5" customHeight="1" x14ac:dyDescent="0.2">
      <c r="B3302" s="27" t="s">
        <v>46</v>
      </c>
      <c r="C3302" s="28">
        <v>0</v>
      </c>
      <c r="D3302" s="28">
        <v>243</v>
      </c>
      <c r="E3302" s="28">
        <f t="shared" ref="E3302:E3312" si="1878">SUM(C3302:D3302)</f>
        <v>243</v>
      </c>
      <c r="F3302" s="28">
        <v>0</v>
      </c>
      <c r="G3302" s="28">
        <v>0</v>
      </c>
      <c r="H3302" s="28">
        <v>0</v>
      </c>
      <c r="I3302" s="29">
        <f t="shared" ref="I3302:I3312" si="1879">SUM(F3302:H3302)</f>
        <v>0</v>
      </c>
      <c r="J3302" s="29">
        <v>4286</v>
      </c>
      <c r="K3302" s="29">
        <v>4519</v>
      </c>
      <c r="L3302" s="29">
        <f t="shared" ref="L3302:L3312" si="1880">SUM(J3302:K3302)</f>
        <v>8805</v>
      </c>
      <c r="M3302" s="29">
        <f t="shared" ref="M3302:M3311" si="1881">I3302+L3302</f>
        <v>8805</v>
      </c>
      <c r="N3302" s="29">
        <v>394</v>
      </c>
      <c r="O3302" s="31">
        <v>7</v>
      </c>
      <c r="P3302" s="30">
        <f t="shared" ref="P3302:P3312" si="1882">SUM(N3302:O3302)</f>
        <v>401</v>
      </c>
    </row>
    <row r="3303" spans="2:16" ht="19.5" customHeight="1" x14ac:dyDescent="0.2">
      <c r="B3303" s="27" t="s">
        <v>8</v>
      </c>
      <c r="C3303" s="28">
        <v>0</v>
      </c>
      <c r="D3303" s="28">
        <v>304</v>
      </c>
      <c r="E3303" s="28">
        <f t="shared" si="1878"/>
        <v>304</v>
      </c>
      <c r="F3303" s="28">
        <v>0</v>
      </c>
      <c r="G3303" s="28">
        <v>0</v>
      </c>
      <c r="H3303" s="28">
        <v>0</v>
      </c>
      <c r="I3303" s="29">
        <f t="shared" si="1879"/>
        <v>0</v>
      </c>
      <c r="J3303" s="29">
        <v>9121</v>
      </c>
      <c r="K3303" s="29">
        <v>8999</v>
      </c>
      <c r="L3303" s="29">
        <f t="shared" si="1880"/>
        <v>18120</v>
      </c>
      <c r="M3303" s="29">
        <f t="shared" si="1881"/>
        <v>18120</v>
      </c>
      <c r="N3303" s="29">
        <v>557</v>
      </c>
      <c r="O3303" s="29">
        <v>7</v>
      </c>
      <c r="P3303" s="30">
        <f t="shared" si="1882"/>
        <v>564</v>
      </c>
    </row>
    <row r="3304" spans="2:16" ht="19.5" customHeight="1" x14ac:dyDescent="0.2">
      <c r="B3304" s="27" t="s">
        <v>50</v>
      </c>
      <c r="C3304" s="28">
        <v>0</v>
      </c>
      <c r="D3304" s="28">
        <v>300</v>
      </c>
      <c r="E3304" s="28">
        <f t="shared" si="1878"/>
        <v>300</v>
      </c>
      <c r="F3304" s="28">
        <v>0</v>
      </c>
      <c r="G3304" s="28">
        <v>0</v>
      </c>
      <c r="H3304" s="28">
        <v>0</v>
      </c>
      <c r="I3304" s="29">
        <f t="shared" si="1879"/>
        <v>0</v>
      </c>
      <c r="J3304" s="28">
        <v>8224</v>
      </c>
      <c r="K3304" s="28">
        <v>9315</v>
      </c>
      <c r="L3304" s="29">
        <f t="shared" si="1880"/>
        <v>17539</v>
      </c>
      <c r="M3304" s="29">
        <f t="shared" si="1881"/>
        <v>17539</v>
      </c>
      <c r="N3304" s="28">
        <v>556</v>
      </c>
      <c r="O3304" s="28">
        <v>8</v>
      </c>
      <c r="P3304" s="30">
        <f t="shared" si="1882"/>
        <v>564</v>
      </c>
    </row>
    <row r="3305" spans="2:16" ht="19.5" customHeight="1" x14ac:dyDescent="0.2">
      <c r="B3305" s="27" t="s">
        <v>51</v>
      </c>
      <c r="C3305" s="28">
        <v>0</v>
      </c>
      <c r="D3305" s="28">
        <v>334</v>
      </c>
      <c r="E3305" s="28">
        <f t="shared" si="1878"/>
        <v>334</v>
      </c>
      <c r="F3305" s="28">
        <v>0</v>
      </c>
      <c r="G3305" s="28">
        <v>0</v>
      </c>
      <c r="H3305" s="28">
        <v>0</v>
      </c>
      <c r="I3305" s="29">
        <f t="shared" si="1879"/>
        <v>0</v>
      </c>
      <c r="J3305" s="28">
        <v>11934</v>
      </c>
      <c r="K3305" s="28">
        <v>10748</v>
      </c>
      <c r="L3305" s="29">
        <f t="shared" si="1880"/>
        <v>22682</v>
      </c>
      <c r="M3305" s="29">
        <f t="shared" si="1881"/>
        <v>22682</v>
      </c>
      <c r="N3305" s="28">
        <v>576</v>
      </c>
      <c r="O3305" s="28">
        <v>9</v>
      </c>
      <c r="P3305" s="30">
        <f t="shared" si="1882"/>
        <v>585</v>
      </c>
    </row>
    <row r="3306" spans="2:16" ht="19.5" customHeight="1" x14ac:dyDescent="0.2">
      <c r="B3306" s="27" t="s">
        <v>53</v>
      </c>
      <c r="C3306" s="28">
        <v>0</v>
      </c>
      <c r="D3306" s="28">
        <v>303</v>
      </c>
      <c r="E3306" s="28">
        <f t="shared" si="1878"/>
        <v>303</v>
      </c>
      <c r="F3306" s="28">
        <v>0</v>
      </c>
      <c r="G3306" s="28">
        <v>0</v>
      </c>
      <c r="H3306" s="28">
        <v>0</v>
      </c>
      <c r="I3306" s="29">
        <f t="shared" si="1879"/>
        <v>0</v>
      </c>
      <c r="J3306" s="28">
        <v>8784</v>
      </c>
      <c r="K3306" s="28">
        <v>9092</v>
      </c>
      <c r="L3306" s="29">
        <f t="shared" si="1880"/>
        <v>17876</v>
      </c>
      <c r="M3306" s="29">
        <f t="shared" si="1881"/>
        <v>17876</v>
      </c>
      <c r="N3306" s="28">
        <v>607</v>
      </c>
      <c r="O3306" s="28">
        <v>5</v>
      </c>
      <c r="P3306" s="30">
        <f t="shared" si="1882"/>
        <v>612</v>
      </c>
    </row>
    <row r="3307" spans="2:16" ht="19.5" customHeight="1" x14ac:dyDescent="0.2">
      <c r="B3307" s="27" t="s">
        <v>58</v>
      </c>
      <c r="C3307" s="28">
        <v>0</v>
      </c>
      <c r="D3307" s="28">
        <v>336</v>
      </c>
      <c r="E3307" s="28">
        <f t="shared" si="1878"/>
        <v>336</v>
      </c>
      <c r="F3307" s="28">
        <v>0</v>
      </c>
      <c r="G3307" s="28">
        <v>0</v>
      </c>
      <c r="H3307" s="28">
        <v>0</v>
      </c>
      <c r="I3307" s="29">
        <f t="shared" si="1879"/>
        <v>0</v>
      </c>
      <c r="J3307" s="28">
        <v>11036</v>
      </c>
      <c r="K3307" s="28">
        <v>11902</v>
      </c>
      <c r="L3307" s="29">
        <f t="shared" si="1880"/>
        <v>22938</v>
      </c>
      <c r="M3307" s="29">
        <f t="shared" si="1881"/>
        <v>22938</v>
      </c>
      <c r="N3307" s="28">
        <v>747</v>
      </c>
      <c r="O3307" s="28">
        <v>4</v>
      </c>
      <c r="P3307" s="30">
        <f t="shared" si="1882"/>
        <v>751</v>
      </c>
    </row>
    <row r="3308" spans="2:16" ht="19.5" customHeight="1" x14ac:dyDescent="0.2">
      <c r="B3308" s="27" t="s">
        <v>4</v>
      </c>
      <c r="C3308" s="28">
        <v>0</v>
      </c>
      <c r="D3308" s="28">
        <v>321</v>
      </c>
      <c r="E3308" s="28">
        <f t="shared" si="1878"/>
        <v>321</v>
      </c>
      <c r="F3308" s="28">
        <v>0</v>
      </c>
      <c r="G3308" s="28">
        <v>0</v>
      </c>
      <c r="H3308" s="28">
        <v>0</v>
      </c>
      <c r="I3308" s="29">
        <f t="shared" si="1879"/>
        <v>0</v>
      </c>
      <c r="J3308" s="28">
        <v>16016</v>
      </c>
      <c r="K3308" s="28">
        <v>15490</v>
      </c>
      <c r="L3308" s="29">
        <f t="shared" si="1880"/>
        <v>31506</v>
      </c>
      <c r="M3308" s="29">
        <f t="shared" si="1881"/>
        <v>31506</v>
      </c>
      <c r="N3308" s="28">
        <v>823</v>
      </c>
      <c r="O3308" s="28">
        <v>5</v>
      </c>
      <c r="P3308" s="30">
        <f t="shared" si="1882"/>
        <v>828</v>
      </c>
    </row>
    <row r="3309" spans="2:16" ht="19.5" customHeight="1" x14ac:dyDescent="0.2">
      <c r="B3309" s="27" t="s">
        <v>59</v>
      </c>
      <c r="C3309" s="28">
        <v>0</v>
      </c>
      <c r="D3309" s="28">
        <v>335</v>
      </c>
      <c r="E3309" s="28">
        <f t="shared" si="1878"/>
        <v>335</v>
      </c>
      <c r="F3309" s="28">
        <v>0</v>
      </c>
      <c r="G3309" s="28">
        <v>0</v>
      </c>
      <c r="H3309" s="28">
        <v>0</v>
      </c>
      <c r="I3309" s="29">
        <f t="shared" si="1879"/>
        <v>0</v>
      </c>
      <c r="J3309" s="28">
        <v>12340</v>
      </c>
      <c r="K3309" s="28">
        <v>12519</v>
      </c>
      <c r="L3309" s="29">
        <f t="shared" si="1880"/>
        <v>24859</v>
      </c>
      <c r="M3309" s="29">
        <f t="shared" si="1881"/>
        <v>24859</v>
      </c>
      <c r="N3309" s="28">
        <v>682</v>
      </c>
      <c r="O3309" s="28">
        <v>7</v>
      </c>
      <c r="P3309" s="30">
        <f t="shared" si="1882"/>
        <v>689</v>
      </c>
    </row>
    <row r="3310" spans="2:16" ht="19.5" customHeight="1" x14ac:dyDescent="0.2">
      <c r="B3310" s="27" t="s">
        <v>25</v>
      </c>
      <c r="C3310" s="28">
        <v>0</v>
      </c>
      <c r="D3310" s="28">
        <v>368</v>
      </c>
      <c r="E3310" s="28">
        <f t="shared" si="1878"/>
        <v>368</v>
      </c>
      <c r="F3310" s="28">
        <v>0</v>
      </c>
      <c r="G3310" s="28">
        <v>0</v>
      </c>
      <c r="H3310" s="28">
        <v>0</v>
      </c>
      <c r="I3310" s="29">
        <f t="shared" si="1879"/>
        <v>0</v>
      </c>
      <c r="J3310" s="28">
        <v>16502</v>
      </c>
      <c r="K3310" s="28">
        <v>17012</v>
      </c>
      <c r="L3310" s="29">
        <f t="shared" si="1880"/>
        <v>33514</v>
      </c>
      <c r="M3310" s="29">
        <f t="shared" si="1881"/>
        <v>33514</v>
      </c>
      <c r="N3310" s="28">
        <v>713</v>
      </c>
      <c r="O3310" s="28">
        <v>9</v>
      </c>
      <c r="P3310" s="30">
        <f t="shared" si="1882"/>
        <v>722</v>
      </c>
    </row>
    <row r="3311" spans="2:16" ht="19.5" customHeight="1" x14ac:dyDescent="0.2">
      <c r="B3311" s="27" t="s">
        <v>19</v>
      </c>
      <c r="C3311" s="28">
        <v>0</v>
      </c>
      <c r="D3311" s="28">
        <v>349</v>
      </c>
      <c r="E3311" s="28">
        <f t="shared" si="1878"/>
        <v>349</v>
      </c>
      <c r="F3311" s="28">
        <v>0</v>
      </c>
      <c r="G3311" s="28">
        <v>0</v>
      </c>
      <c r="H3311" s="28">
        <v>0</v>
      </c>
      <c r="I3311" s="29">
        <f t="shared" si="1879"/>
        <v>0</v>
      </c>
      <c r="J3311" s="28">
        <v>17724</v>
      </c>
      <c r="K3311" s="28">
        <v>18321</v>
      </c>
      <c r="L3311" s="29">
        <f t="shared" si="1880"/>
        <v>36045</v>
      </c>
      <c r="M3311" s="29">
        <f t="shared" si="1881"/>
        <v>36045</v>
      </c>
      <c r="N3311" s="28">
        <v>655</v>
      </c>
      <c r="O3311" s="28">
        <v>9</v>
      </c>
      <c r="P3311" s="30">
        <f t="shared" si="1882"/>
        <v>664</v>
      </c>
    </row>
    <row r="3312" spans="2:16" ht="19.5" customHeight="1" x14ac:dyDescent="0.2">
      <c r="B3312" s="27" t="s">
        <v>66</v>
      </c>
      <c r="C3312" s="28">
        <v>0</v>
      </c>
      <c r="D3312" s="28">
        <v>314</v>
      </c>
      <c r="E3312" s="28">
        <f t="shared" si="1878"/>
        <v>314</v>
      </c>
      <c r="F3312" s="28">
        <v>0</v>
      </c>
      <c r="G3312" s="28">
        <v>0</v>
      </c>
      <c r="H3312" s="28">
        <v>0</v>
      </c>
      <c r="I3312" s="29">
        <f t="shared" si="1879"/>
        <v>0</v>
      </c>
      <c r="J3312" s="28">
        <v>15608</v>
      </c>
      <c r="K3312" s="28">
        <v>19752</v>
      </c>
      <c r="L3312" s="29">
        <f t="shared" si="1880"/>
        <v>35360</v>
      </c>
      <c r="M3312" s="29">
        <f>I3312+L3312</f>
        <v>35360</v>
      </c>
      <c r="N3312" s="28">
        <v>550</v>
      </c>
      <c r="O3312" s="28">
        <v>6</v>
      </c>
      <c r="P3312" s="30">
        <f t="shared" si="1882"/>
        <v>556</v>
      </c>
    </row>
    <row r="3313" spans="1:16" ht="19.5" customHeight="1" x14ac:dyDescent="0.2">
      <c r="B3313" s="32"/>
      <c r="C3313" s="28"/>
      <c r="D3313" s="28"/>
      <c r="E3313" s="28"/>
      <c r="F3313" s="28"/>
      <c r="G3313" s="28"/>
      <c r="H3313" s="28"/>
      <c r="I3313" s="28"/>
      <c r="J3313" s="28"/>
      <c r="K3313" s="28"/>
      <c r="L3313" s="28"/>
      <c r="M3313" s="28"/>
      <c r="N3313" s="28"/>
      <c r="O3313" s="25"/>
      <c r="P3313" s="30"/>
    </row>
    <row r="3314" spans="1:16" ht="19.5" customHeight="1" x14ac:dyDescent="0.2">
      <c r="A3314" s="4" t="s">
        <v>1001</v>
      </c>
      <c r="B3314" s="32" t="s">
        <v>72</v>
      </c>
      <c r="C3314" s="28">
        <f>SUM(C3301:C3312)</f>
        <v>0</v>
      </c>
      <c r="D3314" s="28">
        <f t="shared" ref="D3314:P3314" si="1883">SUM(D3301:D3312)</f>
        <v>3831</v>
      </c>
      <c r="E3314" s="28">
        <f>SUM(E3301:E3312)</f>
        <v>3831</v>
      </c>
      <c r="F3314" s="28">
        <f t="shared" si="1883"/>
        <v>0</v>
      </c>
      <c r="G3314" s="28">
        <f t="shared" si="1883"/>
        <v>0</v>
      </c>
      <c r="H3314" s="28">
        <f t="shared" si="1883"/>
        <v>0</v>
      </c>
      <c r="I3314" s="28">
        <f t="shared" si="1883"/>
        <v>0</v>
      </c>
      <c r="J3314" s="28">
        <f t="shared" si="1883"/>
        <v>144807</v>
      </c>
      <c r="K3314" s="28">
        <f t="shared" si="1883"/>
        <v>146307</v>
      </c>
      <c r="L3314" s="28">
        <f t="shared" si="1883"/>
        <v>291114</v>
      </c>
      <c r="M3314" s="28">
        <f t="shared" si="1883"/>
        <v>291114</v>
      </c>
      <c r="N3314" s="28">
        <f t="shared" si="1883"/>
        <v>7460</v>
      </c>
      <c r="O3314" s="28">
        <f t="shared" si="1883"/>
        <v>88</v>
      </c>
      <c r="P3314" s="28">
        <f t="shared" si="1883"/>
        <v>7548</v>
      </c>
    </row>
    <row r="3315" spans="1:16" ht="7" customHeight="1" x14ac:dyDescent="0.2">
      <c r="B3315" s="32"/>
      <c r="C3315" s="28"/>
      <c r="D3315" s="28"/>
      <c r="E3315" s="28"/>
      <c r="F3315" s="28"/>
      <c r="G3315" s="28"/>
      <c r="H3315" s="28"/>
      <c r="I3315" s="28"/>
      <c r="J3315" s="28"/>
      <c r="K3315" s="28"/>
      <c r="L3315" s="28"/>
      <c r="M3315" s="28"/>
      <c r="N3315" s="28"/>
      <c r="O3315" s="28"/>
      <c r="P3315" s="30"/>
    </row>
    <row r="3316" spans="1:16" ht="19.5" customHeight="1" x14ac:dyDescent="0.2">
      <c r="B3316" s="33" t="s">
        <v>40</v>
      </c>
      <c r="C3316" s="34">
        <v>0</v>
      </c>
      <c r="D3316" s="34">
        <v>278</v>
      </c>
      <c r="E3316" s="35">
        <f t="shared" ref="E3316:E3318" si="1884">SUM(C3316:D3316)</f>
        <v>278</v>
      </c>
      <c r="F3316" s="34">
        <v>0</v>
      </c>
      <c r="G3316" s="34">
        <v>0</v>
      </c>
      <c r="H3316" s="34">
        <v>0</v>
      </c>
      <c r="I3316" s="36">
        <f t="shared" ref="I3316:I3318" si="1885">SUM(F3316:H3316)</f>
        <v>0</v>
      </c>
      <c r="J3316" s="37">
        <v>18659</v>
      </c>
      <c r="K3316" s="37">
        <v>16176</v>
      </c>
      <c r="L3316" s="37">
        <f>SUM(J3316:K3316)</f>
        <v>34835</v>
      </c>
      <c r="M3316" s="37">
        <f>I3316+L3316</f>
        <v>34835</v>
      </c>
      <c r="N3316" s="37">
        <v>560</v>
      </c>
      <c r="O3316" s="37">
        <v>5</v>
      </c>
      <c r="P3316" s="38">
        <f>SUM(N3316:O3316)</f>
        <v>565</v>
      </c>
    </row>
    <row r="3317" spans="1:16" ht="19.5" customHeight="1" x14ac:dyDescent="0.2">
      <c r="B3317" s="27" t="s">
        <v>46</v>
      </c>
      <c r="C3317" s="28">
        <v>0</v>
      </c>
      <c r="D3317" s="28">
        <v>313</v>
      </c>
      <c r="E3317" s="28">
        <f t="shared" si="1884"/>
        <v>313</v>
      </c>
      <c r="F3317" s="28">
        <v>0</v>
      </c>
      <c r="G3317" s="28">
        <v>0</v>
      </c>
      <c r="H3317" s="28">
        <v>0</v>
      </c>
      <c r="I3317" s="29">
        <f t="shared" si="1885"/>
        <v>0</v>
      </c>
      <c r="J3317" s="29">
        <v>16294</v>
      </c>
      <c r="K3317" s="29">
        <v>17377</v>
      </c>
      <c r="L3317" s="29">
        <f>SUM(J3317:K3317)</f>
        <v>33671</v>
      </c>
      <c r="M3317" s="29">
        <f>I3317+L3317</f>
        <v>33671</v>
      </c>
      <c r="N3317" s="29">
        <v>573</v>
      </c>
      <c r="O3317" s="31">
        <v>6</v>
      </c>
      <c r="P3317" s="30">
        <f>SUM(N3317:O3317)</f>
        <v>579</v>
      </c>
    </row>
    <row r="3318" spans="1:16" ht="19.5" customHeight="1" x14ac:dyDescent="0.2">
      <c r="B3318" s="27" t="s">
        <v>8</v>
      </c>
      <c r="C3318" s="28">
        <v>0</v>
      </c>
      <c r="D3318" s="28">
        <v>290</v>
      </c>
      <c r="E3318" s="28">
        <f t="shared" si="1884"/>
        <v>290</v>
      </c>
      <c r="F3318" s="28">
        <v>0</v>
      </c>
      <c r="G3318" s="28">
        <v>0</v>
      </c>
      <c r="H3318" s="28">
        <v>0</v>
      </c>
      <c r="I3318" s="29">
        <f t="shared" si="1885"/>
        <v>0</v>
      </c>
      <c r="J3318" s="29">
        <v>17407</v>
      </c>
      <c r="K3318" s="29">
        <v>17723</v>
      </c>
      <c r="L3318" s="29">
        <f>SUM(J3318:K3318)</f>
        <v>35130</v>
      </c>
      <c r="M3318" s="29">
        <f>I3318+L3318</f>
        <v>35130</v>
      </c>
      <c r="N3318" s="29">
        <v>691</v>
      </c>
      <c r="O3318" s="31">
        <v>5</v>
      </c>
      <c r="P3318" s="30">
        <f>SUM(N3318:O3318)</f>
        <v>696</v>
      </c>
    </row>
    <row r="3319" spans="1:16" ht="19.5" customHeight="1" x14ac:dyDescent="0.2">
      <c r="B3319" s="32"/>
      <c r="C3319" s="28"/>
      <c r="D3319" s="28"/>
      <c r="E3319" s="28"/>
      <c r="F3319" s="28"/>
      <c r="G3319" s="28"/>
      <c r="H3319" s="28"/>
      <c r="I3319" s="28"/>
      <c r="J3319" s="28"/>
      <c r="K3319" s="28"/>
      <c r="L3319" s="28"/>
      <c r="M3319" s="28"/>
      <c r="N3319" s="28"/>
      <c r="O3319" s="28"/>
      <c r="P3319" s="30"/>
    </row>
    <row r="3320" spans="1:16" ht="19.5" customHeight="1" x14ac:dyDescent="0.2">
      <c r="A3320" s="4" t="s">
        <v>1002</v>
      </c>
      <c r="B3320" s="32" t="s">
        <v>74</v>
      </c>
      <c r="C3320" s="28">
        <f>SUM(C3304:C3312,C3316:C3318)</f>
        <v>0</v>
      </c>
      <c r="D3320" s="28">
        <f t="shared" ref="D3320:P3320" si="1886">SUM(D3304:D3312,D3316:D3318)</f>
        <v>3841</v>
      </c>
      <c r="E3320" s="28">
        <f t="shared" si="1886"/>
        <v>3841</v>
      </c>
      <c r="F3320" s="28">
        <f t="shared" si="1886"/>
        <v>0</v>
      </c>
      <c r="G3320" s="28">
        <f t="shared" si="1886"/>
        <v>0</v>
      </c>
      <c r="H3320" s="28">
        <f t="shared" si="1886"/>
        <v>0</v>
      </c>
      <c r="I3320" s="28">
        <f t="shared" si="1886"/>
        <v>0</v>
      </c>
      <c r="J3320" s="28">
        <f t="shared" si="1886"/>
        <v>170528</v>
      </c>
      <c r="K3320" s="28">
        <f t="shared" si="1886"/>
        <v>175427</v>
      </c>
      <c r="L3320" s="28">
        <f t="shared" si="1886"/>
        <v>345955</v>
      </c>
      <c r="M3320" s="28">
        <f t="shared" si="1886"/>
        <v>345955</v>
      </c>
      <c r="N3320" s="28">
        <f t="shared" si="1886"/>
        <v>7733</v>
      </c>
      <c r="O3320" s="28">
        <f t="shared" si="1886"/>
        <v>78</v>
      </c>
      <c r="P3320" s="28">
        <f t="shared" si="1886"/>
        <v>7811</v>
      </c>
    </row>
    <row r="3321" spans="1:16" ht="7" customHeight="1" thickBot="1" x14ac:dyDescent="0.25">
      <c r="B3321" s="39"/>
      <c r="C3321" s="40"/>
      <c r="D3321" s="40"/>
      <c r="E3321" s="40"/>
      <c r="F3321" s="40"/>
      <c r="G3321" s="40"/>
      <c r="H3321" s="40"/>
      <c r="I3321" s="40"/>
      <c r="J3321" s="40"/>
      <c r="K3321" s="40"/>
      <c r="L3321" s="40"/>
      <c r="M3321" s="40"/>
      <c r="N3321" s="40"/>
      <c r="O3321" s="41"/>
      <c r="P3321" s="42"/>
    </row>
    <row r="3322" spans="1:16" ht="19.5" customHeight="1" x14ac:dyDescent="0.2">
      <c r="B3322" s="43"/>
      <c r="C3322" s="43"/>
      <c r="D3322" s="43"/>
      <c r="E3322" s="43"/>
      <c r="F3322" s="43"/>
      <c r="G3322" s="43"/>
      <c r="H3322" s="43"/>
      <c r="I3322" s="43"/>
      <c r="J3322" s="43"/>
      <c r="K3322" s="43"/>
      <c r="L3322" s="43"/>
      <c r="M3322" s="43"/>
      <c r="N3322" s="43"/>
      <c r="O3322" s="44"/>
      <c r="P3322" s="44"/>
    </row>
    <row r="3323" spans="1:16" ht="19.5" customHeight="1" thickBot="1" x14ac:dyDescent="0.25">
      <c r="B3323" s="43"/>
      <c r="C3323" s="43"/>
      <c r="D3323" s="43"/>
      <c r="E3323" s="43"/>
      <c r="F3323" s="43"/>
      <c r="G3323" s="43"/>
      <c r="H3323" s="43"/>
      <c r="I3323" s="43"/>
      <c r="J3323" s="43"/>
      <c r="K3323" s="43"/>
      <c r="L3323" s="43"/>
      <c r="M3323" s="43"/>
      <c r="N3323" s="43"/>
      <c r="O3323" s="44"/>
      <c r="P3323" s="44"/>
    </row>
    <row r="3324" spans="1:16" ht="19.5" customHeight="1" x14ac:dyDescent="0.2">
      <c r="B3324" s="10" t="s">
        <v>11</v>
      </c>
      <c r="C3324" s="11"/>
      <c r="D3324" s="12"/>
      <c r="E3324" s="12"/>
      <c r="F3324" s="12" t="s">
        <v>85</v>
      </c>
      <c r="G3324" s="12"/>
      <c r="H3324" s="12"/>
      <c r="I3324" s="12"/>
      <c r="J3324" s="11"/>
      <c r="K3324" s="12"/>
      <c r="L3324" s="12"/>
      <c r="M3324" s="12" t="s">
        <v>77</v>
      </c>
      <c r="N3324" s="12"/>
      <c r="O3324" s="45"/>
      <c r="P3324" s="46"/>
    </row>
    <row r="3325" spans="1:16" ht="19.5" customHeight="1" x14ac:dyDescent="0.2">
      <c r="B3325" s="47"/>
      <c r="C3325" s="14"/>
      <c r="D3325" s="16" t="s">
        <v>31</v>
      </c>
      <c r="E3325" s="16"/>
      <c r="F3325" s="14"/>
      <c r="G3325" s="16" t="s">
        <v>26</v>
      </c>
      <c r="H3325" s="16"/>
      <c r="I3325" s="14" t="s">
        <v>69</v>
      </c>
      <c r="J3325" s="14"/>
      <c r="K3325" s="16" t="s">
        <v>31</v>
      </c>
      <c r="L3325" s="16"/>
      <c r="M3325" s="14"/>
      <c r="N3325" s="16" t="s">
        <v>26</v>
      </c>
      <c r="O3325" s="48"/>
      <c r="P3325" s="49" t="s">
        <v>14</v>
      </c>
    </row>
    <row r="3326" spans="1:16" ht="19.5" customHeight="1" x14ac:dyDescent="0.2">
      <c r="B3326" s="50" t="s">
        <v>35</v>
      </c>
      <c r="C3326" s="14" t="s">
        <v>76</v>
      </c>
      <c r="D3326" s="14" t="s">
        <v>60</v>
      </c>
      <c r="E3326" s="14" t="s">
        <v>38</v>
      </c>
      <c r="F3326" s="14" t="s">
        <v>76</v>
      </c>
      <c r="G3326" s="14" t="s">
        <v>60</v>
      </c>
      <c r="H3326" s="14" t="s">
        <v>38</v>
      </c>
      <c r="I3326" s="17"/>
      <c r="J3326" s="14" t="s">
        <v>76</v>
      </c>
      <c r="K3326" s="14" t="s">
        <v>60</v>
      </c>
      <c r="L3326" s="14" t="s">
        <v>38</v>
      </c>
      <c r="M3326" s="14" t="s">
        <v>76</v>
      </c>
      <c r="N3326" s="14" t="s">
        <v>60</v>
      </c>
      <c r="O3326" s="51" t="s">
        <v>38</v>
      </c>
      <c r="P3326" s="52"/>
    </row>
    <row r="3327" spans="1:16" ht="7" customHeight="1" x14ac:dyDescent="0.2">
      <c r="B3327" s="53"/>
      <c r="C3327" s="14"/>
      <c r="D3327" s="14"/>
      <c r="E3327" s="14"/>
      <c r="F3327" s="14"/>
      <c r="G3327" s="14"/>
      <c r="H3327" s="14"/>
      <c r="I3327" s="14"/>
      <c r="J3327" s="14"/>
      <c r="K3327" s="14"/>
      <c r="L3327" s="14"/>
      <c r="M3327" s="14"/>
      <c r="N3327" s="14"/>
      <c r="O3327" s="51"/>
      <c r="P3327" s="49"/>
    </row>
    <row r="3328" spans="1:16" ht="19.5" customHeight="1" x14ac:dyDescent="0.2">
      <c r="B3328" s="27" t="s">
        <v>40</v>
      </c>
      <c r="C3328" s="28">
        <v>0</v>
      </c>
      <c r="D3328" s="28">
        <v>0</v>
      </c>
      <c r="E3328" s="28">
        <f>SUM(C3328:D3328)</f>
        <v>0</v>
      </c>
      <c r="F3328" s="28">
        <v>26</v>
      </c>
      <c r="G3328" s="28">
        <v>1</v>
      </c>
      <c r="H3328" s="28">
        <f>SUM(F3328:G3328)</f>
        <v>27</v>
      </c>
      <c r="I3328" s="28">
        <f>E3328+H3328</f>
        <v>27</v>
      </c>
      <c r="J3328" s="28">
        <v>0</v>
      </c>
      <c r="K3328" s="28">
        <v>0</v>
      </c>
      <c r="L3328" s="28">
        <f>SUM(J3328:K3328)</f>
        <v>0</v>
      </c>
      <c r="M3328" s="28">
        <v>0</v>
      </c>
      <c r="N3328" s="28">
        <v>0</v>
      </c>
      <c r="O3328" s="28">
        <f>SUM(M3328:N3328)</f>
        <v>0</v>
      </c>
      <c r="P3328" s="30">
        <f>L3328+O3328</f>
        <v>0</v>
      </c>
    </row>
    <row r="3329" spans="1:16" ht="19.5" customHeight="1" x14ac:dyDescent="0.2">
      <c r="B3329" s="27" t="s">
        <v>46</v>
      </c>
      <c r="C3329" s="28">
        <v>0</v>
      </c>
      <c r="D3329" s="28">
        <v>0</v>
      </c>
      <c r="E3329" s="28">
        <f t="shared" ref="E3329:E3339" si="1887">SUM(C3329:D3329)</f>
        <v>0</v>
      </c>
      <c r="F3329" s="28">
        <v>74</v>
      </c>
      <c r="G3329" s="28">
        <v>1</v>
      </c>
      <c r="H3329" s="28">
        <f t="shared" ref="H3329:H3339" si="1888">SUM(F3329:G3329)</f>
        <v>75</v>
      </c>
      <c r="I3329" s="28">
        <f>E3329+H3329</f>
        <v>75</v>
      </c>
      <c r="J3329" s="28">
        <v>0</v>
      </c>
      <c r="K3329" s="28">
        <v>0</v>
      </c>
      <c r="L3329" s="28">
        <f t="shared" ref="L3329:L3339" si="1889">SUM(J3329:K3329)</f>
        <v>0</v>
      </c>
      <c r="M3329" s="28">
        <v>0</v>
      </c>
      <c r="N3329" s="25">
        <v>0</v>
      </c>
      <c r="O3329" s="28">
        <f t="shared" ref="O3329:O3339" si="1890">SUM(M3329:N3329)</f>
        <v>0</v>
      </c>
      <c r="P3329" s="30">
        <f t="shared" ref="P3329:P3339" si="1891">L3329+O3329</f>
        <v>0</v>
      </c>
    </row>
    <row r="3330" spans="1:16" ht="19.5" customHeight="1" x14ac:dyDescent="0.2">
      <c r="B3330" s="27" t="s">
        <v>8</v>
      </c>
      <c r="C3330" s="28">
        <v>0</v>
      </c>
      <c r="D3330" s="28">
        <v>0</v>
      </c>
      <c r="E3330" s="28">
        <f t="shared" si="1887"/>
        <v>0</v>
      </c>
      <c r="F3330" s="28">
        <v>119</v>
      </c>
      <c r="G3330" s="28">
        <v>0</v>
      </c>
      <c r="H3330" s="28">
        <f t="shared" si="1888"/>
        <v>119</v>
      </c>
      <c r="I3330" s="28">
        <f>E3330+H3330</f>
        <v>119</v>
      </c>
      <c r="J3330" s="28">
        <v>0</v>
      </c>
      <c r="K3330" s="28">
        <v>0</v>
      </c>
      <c r="L3330" s="28">
        <f t="shared" si="1889"/>
        <v>0</v>
      </c>
      <c r="M3330" s="28">
        <v>0</v>
      </c>
      <c r="N3330" s="28">
        <v>0</v>
      </c>
      <c r="O3330" s="28">
        <f t="shared" si="1890"/>
        <v>0</v>
      </c>
      <c r="P3330" s="30">
        <f t="shared" si="1891"/>
        <v>0</v>
      </c>
    </row>
    <row r="3331" spans="1:16" ht="19.5" customHeight="1" x14ac:dyDescent="0.2">
      <c r="B3331" s="27" t="s">
        <v>50</v>
      </c>
      <c r="C3331" s="28">
        <v>0</v>
      </c>
      <c r="D3331" s="28">
        <v>0</v>
      </c>
      <c r="E3331" s="28">
        <f t="shared" si="1887"/>
        <v>0</v>
      </c>
      <c r="F3331" s="28">
        <v>74</v>
      </c>
      <c r="G3331" s="28">
        <v>1</v>
      </c>
      <c r="H3331" s="28">
        <f t="shared" si="1888"/>
        <v>75</v>
      </c>
      <c r="I3331" s="28">
        <f t="shared" ref="I3331:I3339" si="1892">E3331+H3331</f>
        <v>75</v>
      </c>
      <c r="J3331" s="28">
        <v>0</v>
      </c>
      <c r="K3331" s="28">
        <v>0</v>
      </c>
      <c r="L3331" s="28">
        <f t="shared" si="1889"/>
        <v>0</v>
      </c>
      <c r="M3331" s="28">
        <v>0</v>
      </c>
      <c r="N3331" s="28">
        <v>0</v>
      </c>
      <c r="O3331" s="28">
        <f t="shared" si="1890"/>
        <v>0</v>
      </c>
      <c r="P3331" s="30">
        <f t="shared" si="1891"/>
        <v>0</v>
      </c>
    </row>
    <row r="3332" spans="1:16" ht="19.5" customHeight="1" x14ac:dyDescent="0.2">
      <c r="B3332" s="27" t="s">
        <v>51</v>
      </c>
      <c r="C3332" s="28">
        <v>0</v>
      </c>
      <c r="D3332" s="28">
        <v>0</v>
      </c>
      <c r="E3332" s="28">
        <f t="shared" si="1887"/>
        <v>0</v>
      </c>
      <c r="F3332" s="28">
        <v>84</v>
      </c>
      <c r="G3332" s="28">
        <v>1</v>
      </c>
      <c r="H3332" s="28">
        <f t="shared" si="1888"/>
        <v>85</v>
      </c>
      <c r="I3332" s="28">
        <f t="shared" si="1892"/>
        <v>85</v>
      </c>
      <c r="J3332" s="28">
        <v>0</v>
      </c>
      <c r="K3332" s="28">
        <v>0</v>
      </c>
      <c r="L3332" s="28">
        <f t="shared" si="1889"/>
        <v>0</v>
      </c>
      <c r="M3332" s="28">
        <v>0</v>
      </c>
      <c r="N3332" s="28">
        <v>0</v>
      </c>
      <c r="O3332" s="28">
        <f t="shared" si="1890"/>
        <v>0</v>
      </c>
      <c r="P3332" s="30">
        <f t="shared" si="1891"/>
        <v>0</v>
      </c>
    </row>
    <row r="3333" spans="1:16" ht="19.5" customHeight="1" x14ac:dyDescent="0.2">
      <c r="B3333" s="27" t="s">
        <v>53</v>
      </c>
      <c r="C3333" s="28">
        <v>0</v>
      </c>
      <c r="D3333" s="28">
        <v>0</v>
      </c>
      <c r="E3333" s="28">
        <f t="shared" si="1887"/>
        <v>0</v>
      </c>
      <c r="F3333" s="28">
        <v>34</v>
      </c>
      <c r="G3333" s="28">
        <v>2</v>
      </c>
      <c r="H3333" s="28">
        <f t="shared" si="1888"/>
        <v>36</v>
      </c>
      <c r="I3333" s="28">
        <f t="shared" si="1892"/>
        <v>36</v>
      </c>
      <c r="J3333" s="28">
        <v>0</v>
      </c>
      <c r="K3333" s="28">
        <v>0</v>
      </c>
      <c r="L3333" s="28">
        <f t="shared" si="1889"/>
        <v>0</v>
      </c>
      <c r="M3333" s="28">
        <v>0</v>
      </c>
      <c r="N3333" s="28">
        <v>0</v>
      </c>
      <c r="O3333" s="28">
        <f t="shared" si="1890"/>
        <v>0</v>
      </c>
      <c r="P3333" s="30">
        <f t="shared" si="1891"/>
        <v>0</v>
      </c>
    </row>
    <row r="3334" spans="1:16" ht="19.5" customHeight="1" x14ac:dyDescent="0.2">
      <c r="B3334" s="27" t="s">
        <v>58</v>
      </c>
      <c r="C3334" s="28">
        <v>0</v>
      </c>
      <c r="D3334" s="28">
        <v>0</v>
      </c>
      <c r="E3334" s="28">
        <f t="shared" si="1887"/>
        <v>0</v>
      </c>
      <c r="F3334" s="28">
        <v>19</v>
      </c>
      <c r="G3334" s="28">
        <v>2</v>
      </c>
      <c r="H3334" s="28">
        <f t="shared" si="1888"/>
        <v>21</v>
      </c>
      <c r="I3334" s="28">
        <f t="shared" si="1892"/>
        <v>21</v>
      </c>
      <c r="J3334" s="28">
        <v>0</v>
      </c>
      <c r="K3334" s="28">
        <v>0</v>
      </c>
      <c r="L3334" s="28">
        <f t="shared" si="1889"/>
        <v>0</v>
      </c>
      <c r="M3334" s="28">
        <v>0</v>
      </c>
      <c r="N3334" s="28">
        <v>0</v>
      </c>
      <c r="O3334" s="28">
        <f t="shared" si="1890"/>
        <v>0</v>
      </c>
      <c r="P3334" s="30">
        <f t="shared" si="1891"/>
        <v>0</v>
      </c>
    </row>
    <row r="3335" spans="1:16" ht="19.5" customHeight="1" x14ac:dyDescent="0.2">
      <c r="B3335" s="27" t="s">
        <v>4</v>
      </c>
      <c r="C3335" s="28">
        <v>0</v>
      </c>
      <c r="D3335" s="28">
        <v>0</v>
      </c>
      <c r="E3335" s="28">
        <f t="shared" si="1887"/>
        <v>0</v>
      </c>
      <c r="F3335" s="28">
        <v>13</v>
      </c>
      <c r="G3335" s="28">
        <v>1</v>
      </c>
      <c r="H3335" s="28">
        <f t="shared" si="1888"/>
        <v>14</v>
      </c>
      <c r="I3335" s="28">
        <f t="shared" si="1892"/>
        <v>14</v>
      </c>
      <c r="J3335" s="28">
        <v>0</v>
      </c>
      <c r="K3335" s="28">
        <v>0</v>
      </c>
      <c r="L3335" s="28">
        <f t="shared" si="1889"/>
        <v>0</v>
      </c>
      <c r="M3335" s="28">
        <v>0</v>
      </c>
      <c r="N3335" s="28">
        <v>0</v>
      </c>
      <c r="O3335" s="28">
        <f t="shared" si="1890"/>
        <v>0</v>
      </c>
      <c r="P3335" s="30">
        <f t="shared" si="1891"/>
        <v>0</v>
      </c>
    </row>
    <row r="3336" spans="1:16" ht="19.5" customHeight="1" x14ac:dyDescent="0.2">
      <c r="B3336" s="27" t="s">
        <v>59</v>
      </c>
      <c r="C3336" s="28">
        <v>0</v>
      </c>
      <c r="D3336" s="28">
        <v>0</v>
      </c>
      <c r="E3336" s="28">
        <f t="shared" si="1887"/>
        <v>0</v>
      </c>
      <c r="F3336" s="28">
        <v>40</v>
      </c>
      <c r="G3336" s="28">
        <v>2</v>
      </c>
      <c r="H3336" s="28">
        <f t="shared" si="1888"/>
        <v>42</v>
      </c>
      <c r="I3336" s="28">
        <f t="shared" si="1892"/>
        <v>42</v>
      </c>
      <c r="J3336" s="28">
        <v>0</v>
      </c>
      <c r="K3336" s="28">
        <v>0</v>
      </c>
      <c r="L3336" s="28">
        <f t="shared" si="1889"/>
        <v>0</v>
      </c>
      <c r="M3336" s="28">
        <v>0</v>
      </c>
      <c r="N3336" s="28">
        <v>0</v>
      </c>
      <c r="O3336" s="28">
        <f t="shared" si="1890"/>
        <v>0</v>
      </c>
      <c r="P3336" s="30">
        <f t="shared" si="1891"/>
        <v>0</v>
      </c>
    </row>
    <row r="3337" spans="1:16" ht="19.5" customHeight="1" x14ac:dyDescent="0.2">
      <c r="B3337" s="27" t="s">
        <v>25</v>
      </c>
      <c r="C3337" s="28">
        <v>0</v>
      </c>
      <c r="D3337" s="28">
        <v>0</v>
      </c>
      <c r="E3337" s="28">
        <f t="shared" si="1887"/>
        <v>0</v>
      </c>
      <c r="F3337" s="28">
        <v>17</v>
      </c>
      <c r="G3337" s="28">
        <v>1</v>
      </c>
      <c r="H3337" s="28">
        <f t="shared" si="1888"/>
        <v>18</v>
      </c>
      <c r="I3337" s="28">
        <f t="shared" si="1892"/>
        <v>18</v>
      </c>
      <c r="J3337" s="28">
        <v>0</v>
      </c>
      <c r="K3337" s="28">
        <v>0</v>
      </c>
      <c r="L3337" s="28">
        <f t="shared" si="1889"/>
        <v>0</v>
      </c>
      <c r="M3337" s="28">
        <v>0</v>
      </c>
      <c r="N3337" s="28">
        <v>0</v>
      </c>
      <c r="O3337" s="28">
        <f t="shared" si="1890"/>
        <v>0</v>
      </c>
      <c r="P3337" s="30">
        <f t="shared" si="1891"/>
        <v>0</v>
      </c>
    </row>
    <row r="3338" spans="1:16" ht="19.5" customHeight="1" x14ac:dyDescent="0.2">
      <c r="B3338" s="27" t="s">
        <v>19</v>
      </c>
      <c r="C3338" s="28">
        <v>0</v>
      </c>
      <c r="D3338" s="28">
        <v>0</v>
      </c>
      <c r="E3338" s="28">
        <f t="shared" si="1887"/>
        <v>0</v>
      </c>
      <c r="F3338" s="28">
        <v>14</v>
      </c>
      <c r="G3338" s="28">
        <v>3</v>
      </c>
      <c r="H3338" s="28">
        <f t="shared" si="1888"/>
        <v>17</v>
      </c>
      <c r="I3338" s="28">
        <f t="shared" si="1892"/>
        <v>17</v>
      </c>
      <c r="J3338" s="28">
        <v>0</v>
      </c>
      <c r="K3338" s="28">
        <v>0</v>
      </c>
      <c r="L3338" s="28">
        <f t="shared" si="1889"/>
        <v>0</v>
      </c>
      <c r="M3338" s="28">
        <v>0</v>
      </c>
      <c r="N3338" s="28">
        <v>0</v>
      </c>
      <c r="O3338" s="28">
        <f t="shared" si="1890"/>
        <v>0</v>
      </c>
      <c r="P3338" s="30">
        <f t="shared" si="1891"/>
        <v>0</v>
      </c>
    </row>
    <row r="3339" spans="1:16" ht="19.5" customHeight="1" x14ac:dyDescent="0.2">
      <c r="B3339" s="27" t="s">
        <v>66</v>
      </c>
      <c r="C3339" s="28">
        <v>0</v>
      </c>
      <c r="D3339" s="28">
        <v>0</v>
      </c>
      <c r="E3339" s="28">
        <f t="shared" si="1887"/>
        <v>0</v>
      </c>
      <c r="F3339" s="28">
        <v>31</v>
      </c>
      <c r="G3339" s="28">
        <v>2</v>
      </c>
      <c r="H3339" s="28">
        <f t="shared" si="1888"/>
        <v>33</v>
      </c>
      <c r="I3339" s="28">
        <f t="shared" si="1892"/>
        <v>33</v>
      </c>
      <c r="J3339" s="28">
        <v>0</v>
      </c>
      <c r="K3339" s="28">
        <v>0</v>
      </c>
      <c r="L3339" s="28">
        <f t="shared" si="1889"/>
        <v>0</v>
      </c>
      <c r="M3339" s="28">
        <v>0</v>
      </c>
      <c r="N3339" s="28">
        <v>0</v>
      </c>
      <c r="O3339" s="28">
        <f t="shared" si="1890"/>
        <v>0</v>
      </c>
      <c r="P3339" s="30">
        <f t="shared" si="1891"/>
        <v>0</v>
      </c>
    </row>
    <row r="3340" spans="1:16" ht="19.5" customHeight="1" x14ac:dyDescent="0.2">
      <c r="B3340" s="32"/>
      <c r="C3340" s="28"/>
      <c r="D3340" s="28"/>
      <c r="E3340" s="28"/>
      <c r="F3340" s="28"/>
      <c r="G3340" s="28"/>
      <c r="H3340" s="28"/>
      <c r="I3340" s="28"/>
      <c r="J3340" s="28"/>
      <c r="K3340" s="28"/>
      <c r="L3340" s="28"/>
      <c r="M3340" s="28"/>
      <c r="N3340" s="28"/>
      <c r="O3340" s="28"/>
      <c r="P3340" s="30"/>
    </row>
    <row r="3341" spans="1:16" ht="19.5" customHeight="1" x14ac:dyDescent="0.2">
      <c r="A3341" s="4" t="s">
        <v>1003</v>
      </c>
      <c r="B3341" s="32" t="s">
        <v>72</v>
      </c>
      <c r="C3341" s="28">
        <f>SUM(C3328:C3339)</f>
        <v>0</v>
      </c>
      <c r="D3341" s="28">
        <f t="shared" ref="D3341:P3341" si="1893">SUM(D3328:D3339)</f>
        <v>0</v>
      </c>
      <c r="E3341" s="28">
        <f>SUM(E3328:E3339)</f>
        <v>0</v>
      </c>
      <c r="F3341" s="28">
        <f t="shared" si="1893"/>
        <v>545</v>
      </c>
      <c r="G3341" s="28">
        <f t="shared" si="1893"/>
        <v>17</v>
      </c>
      <c r="H3341" s="28">
        <f t="shared" si="1893"/>
        <v>562</v>
      </c>
      <c r="I3341" s="28">
        <f t="shared" si="1893"/>
        <v>562</v>
      </c>
      <c r="J3341" s="28">
        <f t="shared" si="1893"/>
        <v>0</v>
      </c>
      <c r="K3341" s="28">
        <f t="shared" si="1893"/>
        <v>0</v>
      </c>
      <c r="L3341" s="28">
        <f t="shared" si="1893"/>
        <v>0</v>
      </c>
      <c r="M3341" s="28">
        <f t="shared" si="1893"/>
        <v>0</v>
      </c>
      <c r="N3341" s="28">
        <f t="shared" si="1893"/>
        <v>0</v>
      </c>
      <c r="O3341" s="28">
        <f t="shared" si="1893"/>
        <v>0</v>
      </c>
      <c r="P3341" s="28">
        <f t="shared" si="1893"/>
        <v>0</v>
      </c>
    </row>
    <row r="3342" spans="1:16" ht="7" customHeight="1" x14ac:dyDescent="0.2">
      <c r="B3342" s="32"/>
      <c r="C3342" s="28"/>
      <c r="D3342" s="28"/>
      <c r="E3342" s="28"/>
      <c r="F3342" s="28"/>
      <c r="G3342" s="28"/>
      <c r="H3342" s="28"/>
      <c r="I3342" s="28"/>
      <c r="J3342" s="28"/>
      <c r="K3342" s="28"/>
      <c r="L3342" s="28"/>
      <c r="M3342" s="28"/>
      <c r="N3342" s="28"/>
      <c r="O3342" s="28"/>
      <c r="P3342" s="30"/>
    </row>
    <row r="3343" spans="1:16" ht="19.5" customHeight="1" x14ac:dyDescent="0.2">
      <c r="B3343" s="33" t="s">
        <v>40</v>
      </c>
      <c r="C3343" s="34">
        <v>0</v>
      </c>
      <c r="D3343" s="34">
        <v>0</v>
      </c>
      <c r="E3343" s="34">
        <f t="shared" ref="E3343:E3345" si="1894">SUM(C3343:D3343)</f>
        <v>0</v>
      </c>
      <c r="F3343" s="34">
        <v>26</v>
      </c>
      <c r="G3343" s="34">
        <v>1</v>
      </c>
      <c r="H3343" s="34">
        <f t="shared" ref="H3343:H3345" si="1895">SUM(F3343:G3343)</f>
        <v>27</v>
      </c>
      <c r="I3343" s="34">
        <f t="shared" ref="I3343:I3345" si="1896">E3343+H3343</f>
        <v>27</v>
      </c>
      <c r="J3343" s="34">
        <v>0</v>
      </c>
      <c r="K3343" s="34">
        <v>0</v>
      </c>
      <c r="L3343" s="34">
        <f t="shared" ref="L3343:L3345" si="1897">SUM(J3343:K3343)</f>
        <v>0</v>
      </c>
      <c r="M3343" s="34">
        <v>0</v>
      </c>
      <c r="N3343" s="34">
        <v>0</v>
      </c>
      <c r="O3343" s="34">
        <f t="shared" ref="O3343:O3345" si="1898">SUM(M3343:N3343)</f>
        <v>0</v>
      </c>
      <c r="P3343" s="38">
        <f t="shared" ref="P3343:P3345" si="1899">L3343+O3343</f>
        <v>0</v>
      </c>
    </row>
    <row r="3344" spans="1:16" ht="19.5" customHeight="1" x14ac:dyDescent="0.2">
      <c r="B3344" s="27" t="s">
        <v>46</v>
      </c>
      <c r="C3344" s="28">
        <v>0</v>
      </c>
      <c r="D3344" s="28">
        <v>0</v>
      </c>
      <c r="E3344" s="28">
        <f t="shared" si="1894"/>
        <v>0</v>
      </c>
      <c r="F3344" s="28">
        <v>59</v>
      </c>
      <c r="G3344" s="28">
        <v>1</v>
      </c>
      <c r="H3344" s="28">
        <f t="shared" si="1895"/>
        <v>60</v>
      </c>
      <c r="I3344" s="28">
        <f t="shared" si="1896"/>
        <v>60</v>
      </c>
      <c r="J3344" s="28">
        <v>0</v>
      </c>
      <c r="K3344" s="28">
        <v>0</v>
      </c>
      <c r="L3344" s="28">
        <f t="shared" si="1897"/>
        <v>0</v>
      </c>
      <c r="M3344" s="28">
        <v>0</v>
      </c>
      <c r="N3344" s="25">
        <v>0</v>
      </c>
      <c r="O3344" s="28">
        <f t="shared" si="1898"/>
        <v>0</v>
      </c>
      <c r="P3344" s="30">
        <f t="shared" si="1899"/>
        <v>0</v>
      </c>
    </row>
    <row r="3345" spans="1:16" ht="19.5" customHeight="1" x14ac:dyDescent="0.2">
      <c r="B3345" s="27" t="s">
        <v>8</v>
      </c>
      <c r="C3345" s="28">
        <v>0</v>
      </c>
      <c r="D3345" s="28">
        <v>0</v>
      </c>
      <c r="E3345" s="28">
        <f t="shared" si="1894"/>
        <v>0</v>
      </c>
      <c r="F3345" s="28">
        <v>92</v>
      </c>
      <c r="G3345" s="28">
        <v>1</v>
      </c>
      <c r="H3345" s="28">
        <f t="shared" si="1895"/>
        <v>93</v>
      </c>
      <c r="I3345" s="28">
        <f t="shared" si="1896"/>
        <v>93</v>
      </c>
      <c r="J3345" s="28">
        <v>0</v>
      </c>
      <c r="K3345" s="28">
        <v>0</v>
      </c>
      <c r="L3345" s="28">
        <f t="shared" si="1897"/>
        <v>0</v>
      </c>
      <c r="M3345" s="28">
        <v>0</v>
      </c>
      <c r="N3345" s="28">
        <v>0</v>
      </c>
      <c r="O3345" s="28">
        <f t="shared" si="1898"/>
        <v>0</v>
      </c>
      <c r="P3345" s="30">
        <f t="shared" si="1899"/>
        <v>0</v>
      </c>
    </row>
    <row r="3346" spans="1:16" ht="19.5" customHeight="1" x14ac:dyDescent="0.2">
      <c r="B3346" s="32"/>
      <c r="C3346" s="28"/>
      <c r="D3346" s="28"/>
      <c r="E3346" s="28"/>
      <c r="F3346" s="28"/>
      <c r="G3346" s="28"/>
      <c r="H3346" s="28"/>
      <c r="I3346" s="28"/>
      <c r="J3346" s="28"/>
      <c r="K3346" s="28"/>
      <c r="L3346" s="28"/>
      <c r="M3346" s="28"/>
      <c r="N3346" s="28"/>
      <c r="O3346" s="28"/>
      <c r="P3346" s="30"/>
    </row>
    <row r="3347" spans="1:16" ht="19.5" customHeight="1" x14ac:dyDescent="0.2">
      <c r="A3347" s="4" t="s">
        <v>1004</v>
      </c>
      <c r="B3347" s="32" t="s">
        <v>74</v>
      </c>
      <c r="C3347" s="28">
        <f>SUM(C3331:C3339,C3343:C3345)</f>
        <v>0</v>
      </c>
      <c r="D3347" s="28">
        <f t="shared" ref="D3347:P3347" si="1900">SUM(D3331:D3339,D3343:D3345)</f>
        <v>0</v>
      </c>
      <c r="E3347" s="28">
        <f t="shared" si="1900"/>
        <v>0</v>
      </c>
      <c r="F3347" s="28">
        <f t="shared" si="1900"/>
        <v>503</v>
      </c>
      <c r="G3347" s="28">
        <f t="shared" si="1900"/>
        <v>18</v>
      </c>
      <c r="H3347" s="28">
        <f t="shared" si="1900"/>
        <v>521</v>
      </c>
      <c r="I3347" s="28">
        <f t="shared" si="1900"/>
        <v>521</v>
      </c>
      <c r="J3347" s="28">
        <f t="shared" si="1900"/>
        <v>0</v>
      </c>
      <c r="K3347" s="28">
        <f t="shared" si="1900"/>
        <v>0</v>
      </c>
      <c r="L3347" s="28">
        <f t="shared" si="1900"/>
        <v>0</v>
      </c>
      <c r="M3347" s="28">
        <f t="shared" si="1900"/>
        <v>0</v>
      </c>
      <c r="N3347" s="28">
        <f t="shared" si="1900"/>
        <v>0</v>
      </c>
      <c r="O3347" s="28">
        <f t="shared" si="1900"/>
        <v>0</v>
      </c>
      <c r="P3347" s="28">
        <f t="shared" si="1900"/>
        <v>0</v>
      </c>
    </row>
    <row r="3348" spans="1:16" ht="7" customHeight="1" x14ac:dyDescent="0.2">
      <c r="B3348" s="39"/>
      <c r="C3348" s="40"/>
      <c r="D3348" s="40"/>
      <c r="E3348" s="40"/>
      <c r="F3348" s="40"/>
      <c r="G3348" s="40"/>
      <c r="H3348" s="40"/>
      <c r="I3348" s="40"/>
      <c r="J3348" s="40"/>
      <c r="K3348" s="40"/>
      <c r="L3348" s="40"/>
      <c r="M3348" s="40"/>
      <c r="N3348" s="40"/>
      <c r="O3348" s="40"/>
      <c r="P3348" s="54"/>
    </row>
    <row r="3349" spans="1:16" ht="19.5" customHeight="1" x14ac:dyDescent="0.2">
      <c r="B3349" s="86" t="s">
        <v>775</v>
      </c>
      <c r="C3349" s="86"/>
      <c r="D3349" s="86"/>
      <c r="E3349" s="86"/>
      <c r="F3349" s="86"/>
      <c r="G3349" s="86"/>
      <c r="H3349" s="86"/>
      <c r="I3349" s="86"/>
      <c r="J3349" s="86"/>
      <c r="K3349" s="86"/>
      <c r="L3349" s="86"/>
      <c r="M3349" s="86"/>
      <c r="N3349" s="86"/>
      <c r="O3349" s="86"/>
      <c r="P3349" s="86"/>
    </row>
    <row r="3350" spans="1:16" ht="19.5" customHeight="1" x14ac:dyDescent="0.2">
      <c r="B3350" s="60" t="s">
        <v>2</v>
      </c>
      <c r="C3350" s="60" t="s">
        <v>528</v>
      </c>
      <c r="D3350" s="61"/>
      <c r="E3350" s="61"/>
      <c r="F3350" s="61"/>
      <c r="G3350" s="61"/>
      <c r="H3350" s="61"/>
      <c r="I3350" s="61"/>
      <c r="J3350" s="61"/>
      <c r="K3350" s="61"/>
      <c r="L3350" s="61"/>
      <c r="M3350" s="61"/>
      <c r="N3350" s="61"/>
      <c r="O3350" s="61"/>
      <c r="P3350" s="61"/>
    </row>
    <row r="3351" spans="1:16" ht="19.5" customHeight="1" x14ac:dyDescent="0.2">
      <c r="B3351" s="10" t="s">
        <v>11</v>
      </c>
      <c r="C3351" s="11"/>
      <c r="D3351" s="12" t="s">
        <v>17</v>
      </c>
      <c r="E3351" s="12"/>
      <c r="F3351" s="82" t="s">
        <v>83</v>
      </c>
      <c r="G3351" s="83"/>
      <c r="H3351" s="83"/>
      <c r="I3351" s="83"/>
      <c r="J3351" s="83"/>
      <c r="K3351" s="83"/>
      <c r="L3351" s="83"/>
      <c r="M3351" s="84"/>
      <c r="N3351" s="82" t="s">
        <v>776</v>
      </c>
      <c r="O3351" s="83"/>
      <c r="P3351" s="85"/>
    </row>
    <row r="3352" spans="1:16" ht="19.5" customHeight="1" x14ac:dyDescent="0.2">
      <c r="B3352" s="13"/>
      <c r="C3352" s="14" t="s">
        <v>23</v>
      </c>
      <c r="D3352" s="14" t="s">
        <v>5</v>
      </c>
      <c r="E3352" s="14" t="s">
        <v>30</v>
      </c>
      <c r="F3352" s="14"/>
      <c r="G3352" s="15" t="s">
        <v>31</v>
      </c>
      <c r="H3352" s="15"/>
      <c r="I3352" s="16"/>
      <c r="J3352" s="14"/>
      <c r="K3352" s="16" t="s">
        <v>26</v>
      </c>
      <c r="L3352" s="16"/>
      <c r="M3352" s="14" t="s">
        <v>14</v>
      </c>
      <c r="N3352" s="17" t="s">
        <v>393</v>
      </c>
      <c r="O3352" s="18" t="s">
        <v>67</v>
      </c>
      <c r="P3352" s="19" t="s">
        <v>69</v>
      </c>
    </row>
    <row r="3353" spans="1:16" ht="19.5" customHeight="1" x14ac:dyDescent="0.2">
      <c r="B3353" s="13" t="s">
        <v>35</v>
      </c>
      <c r="C3353" s="17"/>
      <c r="D3353" s="17"/>
      <c r="E3353" s="17"/>
      <c r="F3353" s="14" t="s">
        <v>36</v>
      </c>
      <c r="G3353" s="14" t="s">
        <v>41</v>
      </c>
      <c r="H3353" s="14" t="s">
        <v>44</v>
      </c>
      <c r="I3353" s="14" t="s">
        <v>38</v>
      </c>
      <c r="J3353" s="14" t="s">
        <v>36</v>
      </c>
      <c r="K3353" s="14" t="s">
        <v>41</v>
      </c>
      <c r="L3353" s="14" t="s">
        <v>38</v>
      </c>
      <c r="M3353" s="17"/>
      <c r="N3353" s="20"/>
      <c r="O3353" s="21"/>
      <c r="P3353" s="22"/>
    </row>
    <row r="3354" spans="1:16" ht="7" customHeight="1" x14ac:dyDescent="0.2">
      <c r="B3354" s="23"/>
      <c r="C3354" s="14"/>
      <c r="D3354" s="14"/>
      <c r="E3354" s="14"/>
      <c r="F3354" s="14"/>
      <c r="G3354" s="14"/>
      <c r="H3354" s="14"/>
      <c r="I3354" s="14"/>
      <c r="J3354" s="14"/>
      <c r="K3354" s="14"/>
      <c r="L3354" s="14"/>
      <c r="M3354" s="14"/>
      <c r="N3354" s="24"/>
      <c r="O3354" s="25"/>
      <c r="P3354" s="26"/>
    </row>
    <row r="3355" spans="1:16" ht="19.5" customHeight="1" x14ac:dyDescent="0.2">
      <c r="B3355" s="27" t="s">
        <v>40</v>
      </c>
      <c r="C3355" s="28">
        <v>0</v>
      </c>
      <c r="D3355" s="28">
        <v>284</v>
      </c>
      <c r="E3355" s="28">
        <f>SUM(C3355:D3355)</f>
        <v>284</v>
      </c>
      <c r="F3355" s="28">
        <v>0</v>
      </c>
      <c r="G3355" s="28">
        <v>0</v>
      </c>
      <c r="H3355" s="28">
        <v>0</v>
      </c>
      <c r="I3355" s="29">
        <f>SUM(F3355:H3355)</f>
        <v>0</v>
      </c>
      <c r="J3355" s="29">
        <v>8306</v>
      </c>
      <c r="K3355" s="29">
        <v>7384</v>
      </c>
      <c r="L3355" s="29">
        <f>SUM(J3355:K3355)</f>
        <v>15690</v>
      </c>
      <c r="M3355" s="29">
        <f>I3355+L3355</f>
        <v>15690</v>
      </c>
      <c r="N3355" s="29">
        <v>0</v>
      </c>
      <c r="O3355" s="29">
        <v>0</v>
      </c>
      <c r="P3355" s="30">
        <f>SUM(N3355:O3355)</f>
        <v>0</v>
      </c>
    </row>
    <row r="3356" spans="1:16" ht="19.5" customHeight="1" x14ac:dyDescent="0.2">
      <c r="B3356" s="27" t="s">
        <v>46</v>
      </c>
      <c r="C3356" s="28">
        <v>0</v>
      </c>
      <c r="D3356" s="28">
        <v>192</v>
      </c>
      <c r="E3356" s="28">
        <f t="shared" ref="E3356:E3366" si="1901">SUM(C3356:D3356)</f>
        <v>192</v>
      </c>
      <c r="F3356" s="28">
        <v>0</v>
      </c>
      <c r="G3356" s="28">
        <v>0</v>
      </c>
      <c r="H3356" s="28">
        <v>0</v>
      </c>
      <c r="I3356" s="29">
        <f t="shared" ref="I3356:I3366" si="1902">SUM(F3356:H3356)</f>
        <v>0</v>
      </c>
      <c r="J3356" s="29">
        <v>4214</v>
      </c>
      <c r="K3356" s="29">
        <v>4090</v>
      </c>
      <c r="L3356" s="29">
        <f t="shared" ref="L3356:L3366" si="1903">SUM(J3356:K3356)</f>
        <v>8304</v>
      </c>
      <c r="M3356" s="29">
        <f t="shared" ref="M3356:M3365" si="1904">I3356+L3356</f>
        <v>8304</v>
      </c>
      <c r="N3356" s="29">
        <v>1</v>
      </c>
      <c r="O3356" s="31">
        <v>0</v>
      </c>
      <c r="P3356" s="30">
        <f t="shared" ref="P3356:P3366" si="1905">SUM(N3356:O3356)</f>
        <v>1</v>
      </c>
    </row>
    <row r="3357" spans="1:16" ht="19.5" customHeight="1" x14ac:dyDescent="0.2">
      <c r="B3357" s="27" t="s">
        <v>8</v>
      </c>
      <c r="C3357" s="28">
        <v>0</v>
      </c>
      <c r="D3357" s="28">
        <v>219</v>
      </c>
      <c r="E3357" s="28">
        <f t="shared" si="1901"/>
        <v>219</v>
      </c>
      <c r="F3357" s="28">
        <v>0</v>
      </c>
      <c r="G3357" s="28">
        <v>0</v>
      </c>
      <c r="H3357" s="28">
        <v>0</v>
      </c>
      <c r="I3357" s="29">
        <f t="shared" si="1902"/>
        <v>0</v>
      </c>
      <c r="J3357" s="29">
        <v>7962</v>
      </c>
      <c r="K3357" s="29">
        <v>7736</v>
      </c>
      <c r="L3357" s="29">
        <f t="shared" si="1903"/>
        <v>15698</v>
      </c>
      <c r="M3357" s="29">
        <f t="shared" si="1904"/>
        <v>15698</v>
      </c>
      <c r="N3357" s="29">
        <v>1</v>
      </c>
      <c r="O3357" s="29">
        <v>0</v>
      </c>
      <c r="P3357" s="30">
        <f t="shared" si="1905"/>
        <v>1</v>
      </c>
    </row>
    <row r="3358" spans="1:16" ht="19.5" customHeight="1" x14ac:dyDescent="0.2">
      <c r="B3358" s="27" t="s">
        <v>50</v>
      </c>
      <c r="C3358" s="28">
        <v>0</v>
      </c>
      <c r="D3358" s="28">
        <v>248</v>
      </c>
      <c r="E3358" s="28">
        <f t="shared" si="1901"/>
        <v>248</v>
      </c>
      <c r="F3358" s="28">
        <v>0</v>
      </c>
      <c r="G3358" s="28">
        <v>0</v>
      </c>
      <c r="H3358" s="28">
        <v>0</v>
      </c>
      <c r="I3358" s="29">
        <f t="shared" si="1902"/>
        <v>0</v>
      </c>
      <c r="J3358" s="28">
        <v>7789</v>
      </c>
      <c r="K3358" s="28">
        <v>7445</v>
      </c>
      <c r="L3358" s="29">
        <f t="shared" si="1903"/>
        <v>15234</v>
      </c>
      <c r="M3358" s="29">
        <f t="shared" si="1904"/>
        <v>15234</v>
      </c>
      <c r="N3358" s="28">
        <v>1</v>
      </c>
      <c r="O3358" s="28">
        <v>0</v>
      </c>
      <c r="P3358" s="30">
        <f t="shared" si="1905"/>
        <v>1</v>
      </c>
    </row>
    <row r="3359" spans="1:16" ht="19.5" customHeight="1" x14ac:dyDescent="0.2">
      <c r="B3359" s="27" t="s">
        <v>51</v>
      </c>
      <c r="C3359" s="28">
        <v>0</v>
      </c>
      <c r="D3359" s="28">
        <v>271</v>
      </c>
      <c r="E3359" s="28">
        <f t="shared" si="1901"/>
        <v>271</v>
      </c>
      <c r="F3359" s="28">
        <v>0</v>
      </c>
      <c r="G3359" s="28">
        <v>0</v>
      </c>
      <c r="H3359" s="28">
        <v>0</v>
      </c>
      <c r="I3359" s="29">
        <f t="shared" si="1902"/>
        <v>0</v>
      </c>
      <c r="J3359" s="28">
        <v>9481</v>
      </c>
      <c r="K3359" s="28">
        <v>9088</v>
      </c>
      <c r="L3359" s="29">
        <f t="shared" si="1903"/>
        <v>18569</v>
      </c>
      <c r="M3359" s="29">
        <f t="shared" si="1904"/>
        <v>18569</v>
      </c>
      <c r="N3359" s="28">
        <v>2</v>
      </c>
      <c r="O3359" s="28">
        <v>0</v>
      </c>
      <c r="P3359" s="30">
        <f t="shared" si="1905"/>
        <v>2</v>
      </c>
    </row>
    <row r="3360" spans="1:16" ht="19.5" customHeight="1" x14ac:dyDescent="0.2">
      <c r="B3360" s="27" t="s">
        <v>53</v>
      </c>
      <c r="C3360" s="28">
        <v>0</v>
      </c>
      <c r="D3360" s="28">
        <v>245</v>
      </c>
      <c r="E3360" s="28">
        <f t="shared" si="1901"/>
        <v>245</v>
      </c>
      <c r="F3360" s="28">
        <v>0</v>
      </c>
      <c r="G3360" s="28">
        <v>0</v>
      </c>
      <c r="H3360" s="28">
        <v>0</v>
      </c>
      <c r="I3360" s="29">
        <f t="shared" si="1902"/>
        <v>0</v>
      </c>
      <c r="J3360" s="28">
        <v>8366</v>
      </c>
      <c r="K3360" s="28">
        <v>7858</v>
      </c>
      <c r="L3360" s="29">
        <f t="shared" si="1903"/>
        <v>16224</v>
      </c>
      <c r="M3360" s="29">
        <f t="shared" si="1904"/>
        <v>16224</v>
      </c>
      <c r="N3360" s="28">
        <v>0</v>
      </c>
      <c r="O3360" s="28">
        <v>0</v>
      </c>
      <c r="P3360" s="30">
        <f t="shared" si="1905"/>
        <v>0</v>
      </c>
    </row>
    <row r="3361" spans="1:16" ht="19.5" customHeight="1" x14ac:dyDescent="0.2">
      <c r="B3361" s="27" t="s">
        <v>58</v>
      </c>
      <c r="C3361" s="28">
        <v>0</v>
      </c>
      <c r="D3361" s="28">
        <v>267</v>
      </c>
      <c r="E3361" s="28">
        <f t="shared" si="1901"/>
        <v>267</v>
      </c>
      <c r="F3361" s="28">
        <v>0</v>
      </c>
      <c r="G3361" s="28">
        <v>0</v>
      </c>
      <c r="H3361" s="28">
        <v>0</v>
      </c>
      <c r="I3361" s="29">
        <f t="shared" si="1902"/>
        <v>0</v>
      </c>
      <c r="J3361" s="28">
        <v>9594</v>
      </c>
      <c r="K3361" s="28">
        <v>9410</v>
      </c>
      <c r="L3361" s="29">
        <f t="shared" si="1903"/>
        <v>19004</v>
      </c>
      <c r="M3361" s="29">
        <f t="shared" si="1904"/>
        <v>19004</v>
      </c>
      <c r="N3361" s="28">
        <v>0</v>
      </c>
      <c r="O3361" s="28">
        <v>0</v>
      </c>
      <c r="P3361" s="30">
        <f t="shared" si="1905"/>
        <v>0</v>
      </c>
    </row>
    <row r="3362" spans="1:16" ht="19.5" customHeight="1" x14ac:dyDescent="0.2">
      <c r="B3362" s="27" t="s">
        <v>4</v>
      </c>
      <c r="C3362" s="28">
        <v>0</v>
      </c>
      <c r="D3362" s="28">
        <v>263</v>
      </c>
      <c r="E3362" s="28">
        <f t="shared" si="1901"/>
        <v>263</v>
      </c>
      <c r="F3362" s="28">
        <v>0</v>
      </c>
      <c r="G3362" s="28">
        <v>0</v>
      </c>
      <c r="H3362" s="28">
        <v>0</v>
      </c>
      <c r="I3362" s="29">
        <f t="shared" si="1902"/>
        <v>0</v>
      </c>
      <c r="J3362" s="28">
        <v>11013</v>
      </c>
      <c r="K3362" s="28">
        <v>11090</v>
      </c>
      <c r="L3362" s="29">
        <f t="shared" si="1903"/>
        <v>22103</v>
      </c>
      <c r="M3362" s="29">
        <f t="shared" si="1904"/>
        <v>22103</v>
      </c>
      <c r="N3362" s="28">
        <v>1</v>
      </c>
      <c r="O3362" s="28">
        <v>0</v>
      </c>
      <c r="P3362" s="30">
        <f t="shared" si="1905"/>
        <v>1</v>
      </c>
    </row>
    <row r="3363" spans="1:16" ht="19.5" customHeight="1" x14ac:dyDescent="0.2">
      <c r="B3363" s="27" t="s">
        <v>59</v>
      </c>
      <c r="C3363" s="28">
        <v>0</v>
      </c>
      <c r="D3363" s="28">
        <v>231</v>
      </c>
      <c r="E3363" s="28">
        <f t="shared" si="1901"/>
        <v>231</v>
      </c>
      <c r="F3363" s="28">
        <v>0</v>
      </c>
      <c r="G3363" s="28">
        <v>0</v>
      </c>
      <c r="H3363" s="28">
        <v>0</v>
      </c>
      <c r="I3363" s="29">
        <f t="shared" si="1902"/>
        <v>0</v>
      </c>
      <c r="J3363" s="28">
        <v>8263</v>
      </c>
      <c r="K3363" s="28">
        <v>7817</v>
      </c>
      <c r="L3363" s="29">
        <f t="shared" si="1903"/>
        <v>16080</v>
      </c>
      <c r="M3363" s="29">
        <f t="shared" si="1904"/>
        <v>16080</v>
      </c>
      <c r="N3363" s="28">
        <v>0</v>
      </c>
      <c r="O3363" s="28">
        <v>0</v>
      </c>
      <c r="P3363" s="30">
        <f t="shared" si="1905"/>
        <v>0</v>
      </c>
    </row>
    <row r="3364" spans="1:16" ht="19.5" customHeight="1" x14ac:dyDescent="0.2">
      <c r="B3364" s="27" t="s">
        <v>25</v>
      </c>
      <c r="C3364" s="28">
        <v>0</v>
      </c>
      <c r="D3364" s="28">
        <v>276</v>
      </c>
      <c r="E3364" s="28">
        <f t="shared" si="1901"/>
        <v>276</v>
      </c>
      <c r="F3364" s="28">
        <v>0</v>
      </c>
      <c r="G3364" s="28">
        <v>0</v>
      </c>
      <c r="H3364" s="28">
        <v>0</v>
      </c>
      <c r="I3364" s="29">
        <f t="shared" si="1902"/>
        <v>0</v>
      </c>
      <c r="J3364" s="28">
        <v>11103</v>
      </c>
      <c r="K3364" s="28">
        <v>10688</v>
      </c>
      <c r="L3364" s="29">
        <f t="shared" si="1903"/>
        <v>21791</v>
      </c>
      <c r="M3364" s="29">
        <f t="shared" si="1904"/>
        <v>21791</v>
      </c>
      <c r="N3364" s="28">
        <v>0</v>
      </c>
      <c r="O3364" s="28">
        <v>0</v>
      </c>
      <c r="P3364" s="30">
        <f t="shared" si="1905"/>
        <v>0</v>
      </c>
    </row>
    <row r="3365" spans="1:16" ht="19.5" customHeight="1" x14ac:dyDescent="0.2">
      <c r="B3365" s="27" t="s">
        <v>19</v>
      </c>
      <c r="C3365" s="28">
        <v>0</v>
      </c>
      <c r="D3365" s="28">
        <v>272</v>
      </c>
      <c r="E3365" s="28">
        <f t="shared" si="1901"/>
        <v>272</v>
      </c>
      <c r="F3365" s="28">
        <v>0</v>
      </c>
      <c r="G3365" s="28">
        <v>0</v>
      </c>
      <c r="H3365" s="28">
        <v>0</v>
      </c>
      <c r="I3365" s="29">
        <f t="shared" si="1902"/>
        <v>0</v>
      </c>
      <c r="J3365" s="28">
        <v>11785</v>
      </c>
      <c r="K3365" s="28">
        <v>11450</v>
      </c>
      <c r="L3365" s="29">
        <f t="shared" si="1903"/>
        <v>23235</v>
      </c>
      <c r="M3365" s="29">
        <f t="shared" si="1904"/>
        <v>23235</v>
      </c>
      <c r="N3365" s="28">
        <v>2</v>
      </c>
      <c r="O3365" s="28">
        <v>0</v>
      </c>
      <c r="P3365" s="30">
        <f t="shared" si="1905"/>
        <v>2</v>
      </c>
    </row>
    <row r="3366" spans="1:16" ht="19.5" customHeight="1" x14ac:dyDescent="0.2">
      <c r="B3366" s="27" t="s">
        <v>66</v>
      </c>
      <c r="C3366" s="28">
        <v>0</v>
      </c>
      <c r="D3366" s="28">
        <v>253</v>
      </c>
      <c r="E3366" s="28">
        <f t="shared" si="1901"/>
        <v>253</v>
      </c>
      <c r="F3366" s="28">
        <v>0</v>
      </c>
      <c r="G3366" s="28">
        <v>0</v>
      </c>
      <c r="H3366" s="28">
        <v>0</v>
      </c>
      <c r="I3366" s="29">
        <f t="shared" si="1902"/>
        <v>0</v>
      </c>
      <c r="J3366" s="28">
        <v>9430</v>
      </c>
      <c r="K3366" s="28">
        <v>10109</v>
      </c>
      <c r="L3366" s="29">
        <f t="shared" si="1903"/>
        <v>19539</v>
      </c>
      <c r="M3366" s="29">
        <f>I3366+L3366</f>
        <v>19539</v>
      </c>
      <c r="N3366" s="28">
        <v>0</v>
      </c>
      <c r="O3366" s="28">
        <v>0</v>
      </c>
      <c r="P3366" s="30">
        <f t="shared" si="1905"/>
        <v>0</v>
      </c>
    </row>
    <row r="3367" spans="1:16" ht="19.5" customHeight="1" x14ac:dyDescent="0.2">
      <c r="B3367" s="32"/>
      <c r="C3367" s="28"/>
      <c r="D3367" s="28"/>
      <c r="E3367" s="28"/>
      <c r="F3367" s="28"/>
      <c r="G3367" s="28"/>
      <c r="H3367" s="28"/>
      <c r="I3367" s="28"/>
      <c r="J3367" s="28"/>
      <c r="K3367" s="28"/>
      <c r="L3367" s="28"/>
      <c r="M3367" s="28"/>
      <c r="N3367" s="28"/>
      <c r="O3367" s="25"/>
      <c r="P3367" s="30"/>
    </row>
    <row r="3368" spans="1:16" ht="19.5" customHeight="1" x14ac:dyDescent="0.2">
      <c r="A3368" s="4" t="s">
        <v>1005</v>
      </c>
      <c r="B3368" s="32" t="s">
        <v>72</v>
      </c>
      <c r="C3368" s="28">
        <f>SUM(C3355:C3366)</f>
        <v>0</v>
      </c>
      <c r="D3368" s="28">
        <f t="shared" ref="D3368:P3368" si="1906">SUM(D3355:D3366)</f>
        <v>3021</v>
      </c>
      <c r="E3368" s="28">
        <f>SUM(E3355:E3366)</f>
        <v>3021</v>
      </c>
      <c r="F3368" s="28">
        <f t="shared" si="1906"/>
        <v>0</v>
      </c>
      <c r="G3368" s="28">
        <f t="shared" si="1906"/>
        <v>0</v>
      </c>
      <c r="H3368" s="28">
        <f t="shared" si="1906"/>
        <v>0</v>
      </c>
      <c r="I3368" s="28">
        <f t="shared" si="1906"/>
        <v>0</v>
      </c>
      <c r="J3368" s="28">
        <f t="shared" si="1906"/>
        <v>107306</v>
      </c>
      <c r="K3368" s="28">
        <f t="shared" si="1906"/>
        <v>104165</v>
      </c>
      <c r="L3368" s="28">
        <f t="shared" si="1906"/>
        <v>211471</v>
      </c>
      <c r="M3368" s="28">
        <f t="shared" si="1906"/>
        <v>211471</v>
      </c>
      <c r="N3368" s="28">
        <f t="shared" si="1906"/>
        <v>8</v>
      </c>
      <c r="O3368" s="28">
        <f t="shared" si="1906"/>
        <v>0</v>
      </c>
      <c r="P3368" s="28">
        <f t="shared" si="1906"/>
        <v>8</v>
      </c>
    </row>
    <row r="3369" spans="1:16" ht="7" customHeight="1" x14ac:dyDescent="0.2">
      <c r="B3369" s="32"/>
      <c r="C3369" s="28"/>
      <c r="D3369" s="28"/>
      <c r="E3369" s="28"/>
      <c r="F3369" s="28"/>
      <c r="G3369" s="28"/>
      <c r="H3369" s="28"/>
      <c r="I3369" s="28"/>
      <c r="J3369" s="28"/>
      <c r="K3369" s="28"/>
      <c r="L3369" s="28"/>
      <c r="M3369" s="28"/>
      <c r="N3369" s="28"/>
      <c r="O3369" s="28"/>
      <c r="P3369" s="30"/>
    </row>
    <row r="3370" spans="1:16" ht="19.5" customHeight="1" x14ac:dyDescent="0.2">
      <c r="B3370" s="33" t="s">
        <v>40</v>
      </c>
      <c r="C3370" s="34">
        <v>0</v>
      </c>
      <c r="D3370" s="34">
        <v>258</v>
      </c>
      <c r="E3370" s="35">
        <f t="shared" ref="E3370:E3372" si="1907">SUM(C3370:D3370)</f>
        <v>258</v>
      </c>
      <c r="F3370" s="34">
        <v>0</v>
      </c>
      <c r="G3370" s="34">
        <v>0</v>
      </c>
      <c r="H3370" s="34">
        <v>0</v>
      </c>
      <c r="I3370" s="36">
        <f t="shared" ref="I3370:I3372" si="1908">SUM(F3370:H3370)</f>
        <v>0</v>
      </c>
      <c r="J3370" s="37">
        <v>10389</v>
      </c>
      <c r="K3370" s="37">
        <v>9332</v>
      </c>
      <c r="L3370" s="37">
        <f>SUM(J3370:K3370)</f>
        <v>19721</v>
      </c>
      <c r="M3370" s="37">
        <f>I3370+L3370</f>
        <v>19721</v>
      </c>
      <c r="N3370" s="37">
        <v>0</v>
      </c>
      <c r="O3370" s="37">
        <v>0</v>
      </c>
      <c r="P3370" s="38">
        <f>SUM(N3370:O3370)</f>
        <v>0</v>
      </c>
    </row>
    <row r="3371" spans="1:16" ht="19.5" customHeight="1" x14ac:dyDescent="0.2">
      <c r="B3371" s="27" t="s">
        <v>46</v>
      </c>
      <c r="C3371" s="28">
        <v>0</v>
      </c>
      <c r="D3371" s="28">
        <v>237</v>
      </c>
      <c r="E3371" s="28">
        <f t="shared" si="1907"/>
        <v>237</v>
      </c>
      <c r="F3371" s="28">
        <v>0</v>
      </c>
      <c r="G3371" s="28">
        <v>0</v>
      </c>
      <c r="H3371" s="28">
        <v>0</v>
      </c>
      <c r="I3371" s="29">
        <f t="shared" si="1908"/>
        <v>0</v>
      </c>
      <c r="J3371" s="29">
        <v>10113</v>
      </c>
      <c r="K3371" s="29">
        <v>9649</v>
      </c>
      <c r="L3371" s="29">
        <f>SUM(J3371:K3371)</f>
        <v>19762</v>
      </c>
      <c r="M3371" s="29">
        <f>I3371+L3371</f>
        <v>19762</v>
      </c>
      <c r="N3371" s="29">
        <v>0</v>
      </c>
      <c r="O3371" s="31">
        <v>0</v>
      </c>
      <c r="P3371" s="30">
        <f>SUM(N3371:O3371)</f>
        <v>0</v>
      </c>
    </row>
    <row r="3372" spans="1:16" ht="19.5" customHeight="1" x14ac:dyDescent="0.2">
      <c r="B3372" s="27" t="s">
        <v>8</v>
      </c>
      <c r="C3372" s="28">
        <v>0</v>
      </c>
      <c r="D3372" s="28">
        <v>306</v>
      </c>
      <c r="E3372" s="28">
        <f t="shared" si="1907"/>
        <v>306</v>
      </c>
      <c r="F3372" s="28">
        <v>0</v>
      </c>
      <c r="G3372" s="28">
        <v>0</v>
      </c>
      <c r="H3372" s="28">
        <v>0</v>
      </c>
      <c r="I3372" s="29">
        <f t="shared" si="1908"/>
        <v>0</v>
      </c>
      <c r="J3372" s="29">
        <v>11373</v>
      </c>
      <c r="K3372" s="29">
        <v>10691</v>
      </c>
      <c r="L3372" s="29">
        <f>SUM(J3372:K3372)</f>
        <v>22064</v>
      </c>
      <c r="M3372" s="29">
        <f>I3372+L3372</f>
        <v>22064</v>
      </c>
      <c r="N3372" s="29">
        <v>0</v>
      </c>
      <c r="O3372" s="31">
        <v>0</v>
      </c>
      <c r="P3372" s="30">
        <f>SUM(N3372:O3372)</f>
        <v>0</v>
      </c>
    </row>
    <row r="3373" spans="1:16" ht="19.5" customHeight="1" x14ac:dyDescent="0.2">
      <c r="B3373" s="32"/>
      <c r="C3373" s="28"/>
      <c r="D3373" s="28"/>
      <c r="E3373" s="28"/>
      <c r="F3373" s="28"/>
      <c r="G3373" s="28"/>
      <c r="H3373" s="28"/>
      <c r="I3373" s="28"/>
      <c r="J3373" s="28"/>
      <c r="K3373" s="28"/>
      <c r="L3373" s="28"/>
      <c r="M3373" s="28"/>
      <c r="N3373" s="28"/>
      <c r="O3373" s="28"/>
      <c r="P3373" s="30"/>
    </row>
    <row r="3374" spans="1:16" ht="19.5" customHeight="1" x14ac:dyDescent="0.2">
      <c r="A3374" s="4" t="s">
        <v>1006</v>
      </c>
      <c r="B3374" s="32" t="s">
        <v>74</v>
      </c>
      <c r="C3374" s="28">
        <f>SUM(C3358:C3366,C3370:C3372)</f>
        <v>0</v>
      </c>
      <c r="D3374" s="28">
        <f t="shared" ref="D3374:P3374" si="1909">SUM(D3358:D3366,D3370:D3372)</f>
        <v>3127</v>
      </c>
      <c r="E3374" s="28">
        <f t="shared" si="1909"/>
        <v>3127</v>
      </c>
      <c r="F3374" s="28">
        <f t="shared" si="1909"/>
        <v>0</v>
      </c>
      <c r="G3374" s="28">
        <f t="shared" si="1909"/>
        <v>0</v>
      </c>
      <c r="H3374" s="28">
        <f t="shared" si="1909"/>
        <v>0</v>
      </c>
      <c r="I3374" s="28">
        <f t="shared" si="1909"/>
        <v>0</v>
      </c>
      <c r="J3374" s="28">
        <f t="shared" si="1909"/>
        <v>118699</v>
      </c>
      <c r="K3374" s="28">
        <f t="shared" si="1909"/>
        <v>114627</v>
      </c>
      <c r="L3374" s="28">
        <f t="shared" si="1909"/>
        <v>233326</v>
      </c>
      <c r="M3374" s="28">
        <f t="shared" si="1909"/>
        <v>233326</v>
      </c>
      <c r="N3374" s="28">
        <f t="shared" si="1909"/>
        <v>6</v>
      </c>
      <c r="O3374" s="28">
        <f t="shared" si="1909"/>
        <v>0</v>
      </c>
      <c r="P3374" s="28">
        <f t="shared" si="1909"/>
        <v>6</v>
      </c>
    </row>
    <row r="3375" spans="1:16" ht="7" customHeight="1" x14ac:dyDescent="0.2">
      <c r="B3375" s="39"/>
      <c r="C3375" s="40"/>
      <c r="D3375" s="40"/>
      <c r="E3375" s="40"/>
      <c r="F3375" s="40"/>
      <c r="G3375" s="40"/>
      <c r="H3375" s="40"/>
      <c r="I3375" s="40"/>
      <c r="J3375" s="40"/>
      <c r="K3375" s="40"/>
      <c r="L3375" s="40"/>
      <c r="M3375" s="40"/>
      <c r="N3375" s="40"/>
      <c r="O3375" s="41"/>
      <c r="P3375" s="42"/>
    </row>
    <row r="3376" spans="1:16" ht="19.5" customHeight="1" x14ac:dyDescent="0.2">
      <c r="B3376" s="43"/>
      <c r="C3376" s="43"/>
      <c r="D3376" s="43"/>
      <c r="E3376" s="43"/>
      <c r="F3376" s="43"/>
      <c r="G3376" s="43"/>
      <c r="H3376" s="43"/>
      <c r="I3376" s="43"/>
      <c r="J3376" s="43"/>
      <c r="K3376" s="43"/>
      <c r="L3376" s="43"/>
      <c r="M3376" s="43"/>
      <c r="N3376" s="43"/>
      <c r="O3376" s="44"/>
      <c r="P3376" s="44"/>
    </row>
    <row r="3377" spans="2:16" ht="19.5" customHeight="1" x14ac:dyDescent="0.2">
      <c r="B3377" s="43"/>
      <c r="C3377" s="43"/>
      <c r="D3377" s="43"/>
      <c r="E3377" s="43"/>
      <c r="F3377" s="43"/>
      <c r="G3377" s="43"/>
      <c r="H3377" s="43"/>
      <c r="I3377" s="43"/>
      <c r="J3377" s="43"/>
      <c r="K3377" s="43"/>
      <c r="L3377" s="43"/>
      <c r="M3377" s="43"/>
      <c r="N3377" s="43"/>
      <c r="O3377" s="44"/>
      <c r="P3377" s="44"/>
    </row>
    <row r="3378" spans="2:16" ht="19.5" customHeight="1" x14ac:dyDescent="0.2">
      <c r="B3378" s="10" t="s">
        <v>11</v>
      </c>
      <c r="C3378" s="11"/>
      <c r="D3378" s="12"/>
      <c r="E3378" s="12"/>
      <c r="F3378" s="12" t="s">
        <v>85</v>
      </c>
      <c r="G3378" s="12"/>
      <c r="H3378" s="12"/>
      <c r="I3378" s="12"/>
      <c r="J3378" s="11"/>
      <c r="K3378" s="12"/>
      <c r="L3378" s="12"/>
      <c r="M3378" s="12" t="s">
        <v>77</v>
      </c>
      <c r="N3378" s="12"/>
      <c r="O3378" s="45"/>
      <c r="P3378" s="46"/>
    </row>
    <row r="3379" spans="2:16" ht="19.5" customHeight="1" x14ac:dyDescent="0.2">
      <c r="B3379" s="47"/>
      <c r="C3379" s="14"/>
      <c r="D3379" s="16" t="s">
        <v>31</v>
      </c>
      <c r="E3379" s="16"/>
      <c r="F3379" s="14"/>
      <c r="G3379" s="16" t="s">
        <v>26</v>
      </c>
      <c r="H3379" s="16"/>
      <c r="I3379" s="14" t="s">
        <v>69</v>
      </c>
      <c r="J3379" s="14"/>
      <c r="K3379" s="16" t="s">
        <v>31</v>
      </c>
      <c r="L3379" s="16"/>
      <c r="M3379" s="14"/>
      <c r="N3379" s="16" t="s">
        <v>26</v>
      </c>
      <c r="O3379" s="48"/>
      <c r="P3379" s="49" t="s">
        <v>14</v>
      </c>
    </row>
    <row r="3380" spans="2:16" ht="19.5" customHeight="1" x14ac:dyDescent="0.2">
      <c r="B3380" s="50" t="s">
        <v>35</v>
      </c>
      <c r="C3380" s="14" t="s">
        <v>76</v>
      </c>
      <c r="D3380" s="14" t="s">
        <v>60</v>
      </c>
      <c r="E3380" s="14" t="s">
        <v>38</v>
      </c>
      <c r="F3380" s="14" t="s">
        <v>76</v>
      </c>
      <c r="G3380" s="14" t="s">
        <v>60</v>
      </c>
      <c r="H3380" s="14" t="s">
        <v>38</v>
      </c>
      <c r="I3380" s="17"/>
      <c r="J3380" s="14" t="s">
        <v>76</v>
      </c>
      <c r="K3380" s="14" t="s">
        <v>60</v>
      </c>
      <c r="L3380" s="14" t="s">
        <v>38</v>
      </c>
      <c r="M3380" s="14" t="s">
        <v>76</v>
      </c>
      <c r="N3380" s="14" t="s">
        <v>60</v>
      </c>
      <c r="O3380" s="51" t="s">
        <v>38</v>
      </c>
      <c r="P3380" s="52"/>
    </row>
    <row r="3381" spans="2:16" ht="7" customHeight="1" x14ac:dyDescent="0.2">
      <c r="B3381" s="53"/>
      <c r="C3381" s="14"/>
      <c r="D3381" s="14"/>
      <c r="E3381" s="14"/>
      <c r="F3381" s="14"/>
      <c r="G3381" s="14"/>
      <c r="H3381" s="14"/>
      <c r="I3381" s="14"/>
      <c r="J3381" s="14"/>
      <c r="K3381" s="14"/>
      <c r="L3381" s="14"/>
      <c r="M3381" s="14"/>
      <c r="N3381" s="14"/>
      <c r="O3381" s="51"/>
      <c r="P3381" s="49"/>
    </row>
    <row r="3382" spans="2:16" ht="19.5" customHeight="1" x14ac:dyDescent="0.2">
      <c r="B3382" s="27" t="s">
        <v>40</v>
      </c>
      <c r="C3382" s="28">
        <v>0</v>
      </c>
      <c r="D3382" s="28">
        <v>0</v>
      </c>
      <c r="E3382" s="28">
        <f>SUM(C3382:D3382)</f>
        <v>0</v>
      </c>
      <c r="F3382" s="28">
        <v>6</v>
      </c>
      <c r="G3382" s="28">
        <v>7</v>
      </c>
      <c r="H3382" s="28">
        <f>SUM(F3382:G3382)</f>
        <v>13</v>
      </c>
      <c r="I3382" s="28">
        <f>E3382+H3382</f>
        <v>13</v>
      </c>
      <c r="J3382" s="28">
        <v>0</v>
      </c>
      <c r="K3382" s="28">
        <v>0</v>
      </c>
      <c r="L3382" s="28">
        <f>SUM(J3382:K3382)</f>
        <v>0</v>
      </c>
      <c r="M3382" s="28">
        <v>418</v>
      </c>
      <c r="N3382" s="28">
        <v>149</v>
      </c>
      <c r="O3382" s="28">
        <f>SUM(M3382:N3382)</f>
        <v>567</v>
      </c>
      <c r="P3382" s="30">
        <f>L3382+O3382</f>
        <v>567</v>
      </c>
    </row>
    <row r="3383" spans="2:16" ht="19.5" customHeight="1" x14ac:dyDescent="0.2">
      <c r="B3383" s="27" t="s">
        <v>46</v>
      </c>
      <c r="C3383" s="28">
        <v>0</v>
      </c>
      <c r="D3383" s="28">
        <v>0</v>
      </c>
      <c r="E3383" s="28">
        <f t="shared" ref="E3383:E3393" si="1910">SUM(C3383:D3383)</f>
        <v>0</v>
      </c>
      <c r="F3383" s="28">
        <v>5</v>
      </c>
      <c r="G3383" s="28">
        <v>6</v>
      </c>
      <c r="H3383" s="28">
        <f t="shared" ref="H3383:H3393" si="1911">SUM(F3383:G3383)</f>
        <v>11</v>
      </c>
      <c r="I3383" s="28">
        <f>E3383+H3383</f>
        <v>11</v>
      </c>
      <c r="J3383" s="28">
        <v>0</v>
      </c>
      <c r="K3383" s="28">
        <v>0</v>
      </c>
      <c r="L3383" s="28">
        <f t="shared" ref="L3383:L3393" si="1912">SUM(J3383:K3383)</f>
        <v>0</v>
      </c>
      <c r="M3383" s="28">
        <v>389</v>
      </c>
      <c r="N3383" s="25">
        <v>124</v>
      </c>
      <c r="O3383" s="28">
        <f t="shared" ref="O3383:O3393" si="1913">SUM(M3383:N3383)</f>
        <v>513</v>
      </c>
      <c r="P3383" s="30">
        <f t="shared" ref="P3383:P3393" si="1914">L3383+O3383</f>
        <v>513</v>
      </c>
    </row>
    <row r="3384" spans="2:16" ht="19.5" customHeight="1" x14ac:dyDescent="0.2">
      <c r="B3384" s="27" t="s">
        <v>8</v>
      </c>
      <c r="C3384" s="28">
        <v>0</v>
      </c>
      <c r="D3384" s="28">
        <v>0</v>
      </c>
      <c r="E3384" s="28">
        <f t="shared" si="1910"/>
        <v>0</v>
      </c>
      <c r="F3384" s="28">
        <v>8</v>
      </c>
      <c r="G3384" s="28">
        <v>7</v>
      </c>
      <c r="H3384" s="28">
        <f t="shared" si="1911"/>
        <v>15</v>
      </c>
      <c r="I3384" s="28">
        <f>E3384+H3384</f>
        <v>15</v>
      </c>
      <c r="J3384" s="28">
        <v>0</v>
      </c>
      <c r="K3384" s="28">
        <v>0</v>
      </c>
      <c r="L3384" s="28">
        <f t="shared" si="1912"/>
        <v>0</v>
      </c>
      <c r="M3384" s="28">
        <v>508</v>
      </c>
      <c r="N3384" s="28">
        <v>155</v>
      </c>
      <c r="O3384" s="28">
        <f t="shared" si="1913"/>
        <v>663</v>
      </c>
      <c r="P3384" s="30">
        <f t="shared" si="1914"/>
        <v>663</v>
      </c>
    </row>
    <row r="3385" spans="2:16" ht="19.5" customHeight="1" x14ac:dyDescent="0.2">
      <c r="B3385" s="27" t="s">
        <v>50</v>
      </c>
      <c r="C3385" s="28">
        <v>0</v>
      </c>
      <c r="D3385" s="28">
        <v>0</v>
      </c>
      <c r="E3385" s="28">
        <f t="shared" si="1910"/>
        <v>0</v>
      </c>
      <c r="F3385" s="28">
        <v>8</v>
      </c>
      <c r="G3385" s="28">
        <v>6</v>
      </c>
      <c r="H3385" s="28">
        <f t="shared" si="1911"/>
        <v>14</v>
      </c>
      <c r="I3385" s="28">
        <f t="shared" ref="I3385:I3393" si="1915">E3385+H3385</f>
        <v>14</v>
      </c>
      <c r="J3385" s="28">
        <v>0</v>
      </c>
      <c r="K3385" s="28">
        <v>0</v>
      </c>
      <c r="L3385" s="28">
        <f t="shared" si="1912"/>
        <v>0</v>
      </c>
      <c r="M3385" s="28">
        <v>436</v>
      </c>
      <c r="N3385" s="28">
        <v>125</v>
      </c>
      <c r="O3385" s="28">
        <f t="shared" si="1913"/>
        <v>561</v>
      </c>
      <c r="P3385" s="30">
        <f t="shared" si="1914"/>
        <v>561</v>
      </c>
    </row>
    <row r="3386" spans="2:16" ht="19.5" customHeight="1" x14ac:dyDescent="0.2">
      <c r="B3386" s="27" t="s">
        <v>51</v>
      </c>
      <c r="C3386" s="28">
        <v>0</v>
      </c>
      <c r="D3386" s="28">
        <v>0</v>
      </c>
      <c r="E3386" s="28">
        <f t="shared" si="1910"/>
        <v>0</v>
      </c>
      <c r="F3386" s="28">
        <v>7</v>
      </c>
      <c r="G3386" s="28">
        <v>7</v>
      </c>
      <c r="H3386" s="28">
        <f t="shared" si="1911"/>
        <v>14</v>
      </c>
      <c r="I3386" s="28">
        <f t="shared" si="1915"/>
        <v>14</v>
      </c>
      <c r="J3386" s="28">
        <v>0</v>
      </c>
      <c r="K3386" s="28">
        <v>0</v>
      </c>
      <c r="L3386" s="28">
        <f t="shared" si="1912"/>
        <v>0</v>
      </c>
      <c r="M3386" s="28">
        <v>351</v>
      </c>
      <c r="N3386" s="28">
        <v>123</v>
      </c>
      <c r="O3386" s="28">
        <f t="shared" si="1913"/>
        <v>474</v>
      </c>
      <c r="P3386" s="30">
        <f t="shared" si="1914"/>
        <v>474</v>
      </c>
    </row>
    <row r="3387" spans="2:16" ht="19.5" customHeight="1" x14ac:dyDescent="0.2">
      <c r="B3387" s="27" t="s">
        <v>53</v>
      </c>
      <c r="C3387" s="28">
        <v>0</v>
      </c>
      <c r="D3387" s="28">
        <v>0</v>
      </c>
      <c r="E3387" s="28">
        <f t="shared" si="1910"/>
        <v>0</v>
      </c>
      <c r="F3387" s="28">
        <v>8</v>
      </c>
      <c r="G3387" s="28">
        <v>7</v>
      </c>
      <c r="H3387" s="28">
        <f t="shared" si="1911"/>
        <v>15</v>
      </c>
      <c r="I3387" s="28">
        <f t="shared" si="1915"/>
        <v>15</v>
      </c>
      <c r="J3387" s="28">
        <v>0</v>
      </c>
      <c r="K3387" s="28">
        <v>0</v>
      </c>
      <c r="L3387" s="28">
        <f t="shared" si="1912"/>
        <v>0</v>
      </c>
      <c r="M3387" s="28">
        <v>400</v>
      </c>
      <c r="N3387" s="28">
        <v>107</v>
      </c>
      <c r="O3387" s="28">
        <f t="shared" si="1913"/>
        <v>507</v>
      </c>
      <c r="P3387" s="30">
        <f t="shared" si="1914"/>
        <v>507</v>
      </c>
    </row>
    <row r="3388" spans="2:16" ht="19.5" customHeight="1" x14ac:dyDescent="0.2">
      <c r="B3388" s="27" t="s">
        <v>58</v>
      </c>
      <c r="C3388" s="28">
        <v>0</v>
      </c>
      <c r="D3388" s="28">
        <v>0</v>
      </c>
      <c r="E3388" s="28">
        <f t="shared" si="1910"/>
        <v>0</v>
      </c>
      <c r="F3388" s="28">
        <v>7</v>
      </c>
      <c r="G3388" s="28">
        <v>7</v>
      </c>
      <c r="H3388" s="28">
        <f t="shared" si="1911"/>
        <v>14</v>
      </c>
      <c r="I3388" s="28">
        <f t="shared" si="1915"/>
        <v>14</v>
      </c>
      <c r="J3388" s="28">
        <v>0</v>
      </c>
      <c r="K3388" s="28">
        <v>0</v>
      </c>
      <c r="L3388" s="28">
        <f t="shared" si="1912"/>
        <v>0</v>
      </c>
      <c r="M3388" s="28">
        <v>492</v>
      </c>
      <c r="N3388" s="28">
        <v>107</v>
      </c>
      <c r="O3388" s="28">
        <f t="shared" si="1913"/>
        <v>599</v>
      </c>
      <c r="P3388" s="30">
        <f t="shared" si="1914"/>
        <v>599</v>
      </c>
    </row>
    <row r="3389" spans="2:16" ht="19.5" customHeight="1" x14ac:dyDescent="0.2">
      <c r="B3389" s="27" t="s">
        <v>4</v>
      </c>
      <c r="C3389" s="28">
        <v>0</v>
      </c>
      <c r="D3389" s="28">
        <v>0</v>
      </c>
      <c r="E3389" s="28">
        <f t="shared" si="1910"/>
        <v>0</v>
      </c>
      <c r="F3389" s="28">
        <v>6</v>
      </c>
      <c r="G3389" s="28">
        <v>7</v>
      </c>
      <c r="H3389" s="28">
        <f t="shared" si="1911"/>
        <v>13</v>
      </c>
      <c r="I3389" s="28">
        <f t="shared" si="1915"/>
        <v>13</v>
      </c>
      <c r="J3389" s="28">
        <v>0</v>
      </c>
      <c r="K3389" s="28">
        <v>0</v>
      </c>
      <c r="L3389" s="28">
        <f t="shared" si="1912"/>
        <v>0</v>
      </c>
      <c r="M3389" s="28">
        <v>389</v>
      </c>
      <c r="N3389" s="28">
        <v>105</v>
      </c>
      <c r="O3389" s="28">
        <f t="shared" si="1913"/>
        <v>494</v>
      </c>
      <c r="P3389" s="30">
        <f t="shared" si="1914"/>
        <v>494</v>
      </c>
    </row>
    <row r="3390" spans="2:16" ht="19.5" customHeight="1" x14ac:dyDescent="0.2">
      <c r="B3390" s="27" t="s">
        <v>59</v>
      </c>
      <c r="C3390" s="28">
        <v>0</v>
      </c>
      <c r="D3390" s="28">
        <v>0</v>
      </c>
      <c r="E3390" s="28">
        <f t="shared" si="1910"/>
        <v>0</v>
      </c>
      <c r="F3390" s="28">
        <v>5</v>
      </c>
      <c r="G3390" s="28">
        <v>7</v>
      </c>
      <c r="H3390" s="28">
        <f t="shared" si="1911"/>
        <v>12</v>
      </c>
      <c r="I3390" s="28">
        <f t="shared" si="1915"/>
        <v>12</v>
      </c>
      <c r="J3390" s="28">
        <v>0</v>
      </c>
      <c r="K3390" s="28">
        <v>0</v>
      </c>
      <c r="L3390" s="28">
        <f t="shared" si="1912"/>
        <v>0</v>
      </c>
      <c r="M3390" s="28">
        <v>429</v>
      </c>
      <c r="N3390" s="28">
        <v>124</v>
      </c>
      <c r="O3390" s="28">
        <f t="shared" si="1913"/>
        <v>553</v>
      </c>
      <c r="P3390" s="30">
        <f t="shared" si="1914"/>
        <v>553</v>
      </c>
    </row>
    <row r="3391" spans="2:16" ht="19.5" customHeight="1" x14ac:dyDescent="0.2">
      <c r="B3391" s="27" t="s">
        <v>25</v>
      </c>
      <c r="C3391" s="28">
        <v>0</v>
      </c>
      <c r="D3391" s="28">
        <v>0</v>
      </c>
      <c r="E3391" s="28">
        <f t="shared" si="1910"/>
        <v>0</v>
      </c>
      <c r="F3391" s="28">
        <v>7</v>
      </c>
      <c r="G3391" s="28">
        <v>7</v>
      </c>
      <c r="H3391" s="28">
        <f t="shared" si="1911"/>
        <v>14</v>
      </c>
      <c r="I3391" s="28">
        <f t="shared" si="1915"/>
        <v>14</v>
      </c>
      <c r="J3391" s="28">
        <v>0</v>
      </c>
      <c r="K3391" s="28">
        <v>0</v>
      </c>
      <c r="L3391" s="28">
        <f t="shared" si="1912"/>
        <v>0</v>
      </c>
      <c r="M3391" s="28">
        <v>438</v>
      </c>
      <c r="N3391" s="28">
        <v>112</v>
      </c>
      <c r="O3391" s="28">
        <f t="shared" si="1913"/>
        <v>550</v>
      </c>
      <c r="P3391" s="30">
        <f t="shared" si="1914"/>
        <v>550</v>
      </c>
    </row>
    <row r="3392" spans="2:16" ht="19.5" customHeight="1" x14ac:dyDescent="0.2">
      <c r="B3392" s="27" t="s">
        <v>19</v>
      </c>
      <c r="C3392" s="28">
        <v>0</v>
      </c>
      <c r="D3392" s="28">
        <v>0</v>
      </c>
      <c r="E3392" s="28">
        <f t="shared" si="1910"/>
        <v>0</v>
      </c>
      <c r="F3392" s="28">
        <v>9</v>
      </c>
      <c r="G3392" s="28">
        <v>7</v>
      </c>
      <c r="H3392" s="28">
        <f t="shared" si="1911"/>
        <v>16</v>
      </c>
      <c r="I3392" s="28">
        <f t="shared" si="1915"/>
        <v>16</v>
      </c>
      <c r="J3392" s="28">
        <v>0</v>
      </c>
      <c r="K3392" s="28">
        <v>0</v>
      </c>
      <c r="L3392" s="28">
        <f t="shared" si="1912"/>
        <v>0</v>
      </c>
      <c r="M3392" s="28">
        <v>478</v>
      </c>
      <c r="N3392" s="28">
        <v>124</v>
      </c>
      <c r="O3392" s="28">
        <f t="shared" si="1913"/>
        <v>602</v>
      </c>
      <c r="P3392" s="30">
        <f t="shared" si="1914"/>
        <v>602</v>
      </c>
    </row>
    <row r="3393" spans="1:16" ht="19.5" customHeight="1" x14ac:dyDescent="0.2">
      <c r="B3393" s="27" t="s">
        <v>66</v>
      </c>
      <c r="C3393" s="28">
        <v>0</v>
      </c>
      <c r="D3393" s="28">
        <v>0</v>
      </c>
      <c r="E3393" s="28">
        <f t="shared" si="1910"/>
        <v>0</v>
      </c>
      <c r="F3393" s="28">
        <v>8</v>
      </c>
      <c r="G3393" s="28">
        <v>8</v>
      </c>
      <c r="H3393" s="28">
        <f t="shared" si="1911"/>
        <v>16</v>
      </c>
      <c r="I3393" s="28">
        <f t="shared" si="1915"/>
        <v>16</v>
      </c>
      <c r="J3393" s="28">
        <v>0</v>
      </c>
      <c r="K3393" s="28">
        <v>0</v>
      </c>
      <c r="L3393" s="28">
        <f t="shared" si="1912"/>
        <v>0</v>
      </c>
      <c r="M3393" s="28">
        <v>528</v>
      </c>
      <c r="N3393" s="28">
        <v>141</v>
      </c>
      <c r="O3393" s="28">
        <f t="shared" si="1913"/>
        <v>669</v>
      </c>
      <c r="P3393" s="30">
        <f t="shared" si="1914"/>
        <v>669</v>
      </c>
    </row>
    <row r="3394" spans="1:16" ht="19.5" customHeight="1" x14ac:dyDescent="0.2">
      <c r="B3394" s="32"/>
      <c r="C3394" s="28"/>
      <c r="D3394" s="28"/>
      <c r="E3394" s="28"/>
      <c r="F3394" s="28"/>
      <c r="G3394" s="28"/>
      <c r="H3394" s="28"/>
      <c r="I3394" s="28"/>
      <c r="J3394" s="28"/>
      <c r="K3394" s="28"/>
      <c r="L3394" s="28"/>
      <c r="M3394" s="28"/>
      <c r="N3394" s="28"/>
      <c r="O3394" s="28"/>
      <c r="P3394" s="30"/>
    </row>
    <row r="3395" spans="1:16" ht="19.5" customHeight="1" x14ac:dyDescent="0.2">
      <c r="A3395" s="4" t="s">
        <v>1007</v>
      </c>
      <c r="B3395" s="32" t="s">
        <v>72</v>
      </c>
      <c r="C3395" s="28">
        <f>SUM(C3382:C3393)</f>
        <v>0</v>
      </c>
      <c r="D3395" s="28">
        <f t="shared" ref="D3395:P3395" si="1916">SUM(D3382:D3393)</f>
        <v>0</v>
      </c>
      <c r="E3395" s="28">
        <f>SUM(E3382:E3393)</f>
        <v>0</v>
      </c>
      <c r="F3395" s="28">
        <f t="shared" si="1916"/>
        <v>84</v>
      </c>
      <c r="G3395" s="28">
        <f t="shared" si="1916"/>
        <v>83</v>
      </c>
      <c r="H3395" s="28">
        <f t="shared" si="1916"/>
        <v>167</v>
      </c>
      <c r="I3395" s="28">
        <f t="shared" si="1916"/>
        <v>167</v>
      </c>
      <c r="J3395" s="28">
        <f t="shared" si="1916"/>
        <v>0</v>
      </c>
      <c r="K3395" s="28">
        <f t="shared" si="1916"/>
        <v>0</v>
      </c>
      <c r="L3395" s="28">
        <f t="shared" si="1916"/>
        <v>0</v>
      </c>
      <c r="M3395" s="28">
        <f t="shared" si="1916"/>
        <v>5256</v>
      </c>
      <c r="N3395" s="28">
        <f t="shared" si="1916"/>
        <v>1496</v>
      </c>
      <c r="O3395" s="28">
        <f t="shared" si="1916"/>
        <v>6752</v>
      </c>
      <c r="P3395" s="28">
        <f t="shared" si="1916"/>
        <v>6752</v>
      </c>
    </row>
    <row r="3396" spans="1:16" ht="7" customHeight="1" x14ac:dyDescent="0.2">
      <c r="B3396" s="32"/>
      <c r="C3396" s="28"/>
      <c r="D3396" s="28"/>
      <c r="E3396" s="28"/>
      <c r="F3396" s="28"/>
      <c r="G3396" s="28"/>
      <c r="H3396" s="28"/>
      <c r="I3396" s="28"/>
      <c r="J3396" s="28"/>
      <c r="K3396" s="28"/>
      <c r="L3396" s="28"/>
      <c r="M3396" s="28"/>
      <c r="N3396" s="28"/>
      <c r="O3396" s="28"/>
      <c r="P3396" s="30"/>
    </row>
    <row r="3397" spans="1:16" ht="19.5" customHeight="1" x14ac:dyDescent="0.2">
      <c r="B3397" s="33" t="s">
        <v>40</v>
      </c>
      <c r="C3397" s="34">
        <v>0</v>
      </c>
      <c r="D3397" s="34">
        <v>0</v>
      </c>
      <c r="E3397" s="34">
        <f t="shared" ref="E3397:E3399" si="1917">SUM(C3397:D3397)</f>
        <v>0</v>
      </c>
      <c r="F3397" s="34">
        <v>5</v>
      </c>
      <c r="G3397" s="34">
        <v>7</v>
      </c>
      <c r="H3397" s="34">
        <f t="shared" ref="H3397:H3399" si="1918">SUM(F3397:G3397)</f>
        <v>12</v>
      </c>
      <c r="I3397" s="34">
        <f t="shared" ref="I3397:I3399" si="1919">E3397+H3397</f>
        <v>12</v>
      </c>
      <c r="J3397" s="34">
        <v>0</v>
      </c>
      <c r="K3397" s="34">
        <v>0</v>
      </c>
      <c r="L3397" s="34">
        <f t="shared" ref="L3397:L3399" si="1920">SUM(J3397:K3397)</f>
        <v>0</v>
      </c>
      <c r="M3397" s="34">
        <v>440</v>
      </c>
      <c r="N3397" s="34">
        <v>101</v>
      </c>
      <c r="O3397" s="34">
        <f t="shared" ref="O3397:O3399" si="1921">SUM(M3397:N3397)</f>
        <v>541</v>
      </c>
      <c r="P3397" s="38">
        <f t="shared" ref="P3397:P3399" si="1922">L3397+O3397</f>
        <v>541</v>
      </c>
    </row>
    <row r="3398" spans="1:16" ht="19.5" customHeight="1" x14ac:dyDescent="0.2">
      <c r="B3398" s="27" t="s">
        <v>46</v>
      </c>
      <c r="C3398" s="28">
        <v>0</v>
      </c>
      <c r="D3398" s="28">
        <v>0</v>
      </c>
      <c r="E3398" s="28">
        <f t="shared" si="1917"/>
        <v>0</v>
      </c>
      <c r="F3398" s="28">
        <v>5</v>
      </c>
      <c r="G3398" s="28">
        <v>7</v>
      </c>
      <c r="H3398" s="28">
        <f t="shared" si="1918"/>
        <v>12</v>
      </c>
      <c r="I3398" s="28">
        <f t="shared" si="1919"/>
        <v>12</v>
      </c>
      <c r="J3398" s="28">
        <v>0</v>
      </c>
      <c r="K3398" s="28">
        <v>0</v>
      </c>
      <c r="L3398" s="28">
        <f t="shared" si="1920"/>
        <v>0</v>
      </c>
      <c r="M3398" s="28">
        <v>410</v>
      </c>
      <c r="N3398" s="25">
        <v>119</v>
      </c>
      <c r="O3398" s="28">
        <f t="shared" si="1921"/>
        <v>529</v>
      </c>
      <c r="P3398" s="30">
        <f t="shared" si="1922"/>
        <v>529</v>
      </c>
    </row>
    <row r="3399" spans="1:16" ht="19.5" customHeight="1" x14ac:dyDescent="0.2">
      <c r="B3399" s="27" t="s">
        <v>8</v>
      </c>
      <c r="C3399" s="28">
        <v>0</v>
      </c>
      <c r="D3399" s="28">
        <v>0</v>
      </c>
      <c r="E3399" s="28">
        <f t="shared" si="1917"/>
        <v>0</v>
      </c>
      <c r="F3399" s="28">
        <v>8</v>
      </c>
      <c r="G3399" s="28">
        <v>7</v>
      </c>
      <c r="H3399" s="28">
        <f t="shared" si="1918"/>
        <v>15</v>
      </c>
      <c r="I3399" s="28">
        <f t="shared" si="1919"/>
        <v>15</v>
      </c>
      <c r="J3399" s="28">
        <v>0</v>
      </c>
      <c r="K3399" s="28">
        <v>0</v>
      </c>
      <c r="L3399" s="28">
        <f t="shared" si="1920"/>
        <v>0</v>
      </c>
      <c r="M3399" s="28">
        <v>444</v>
      </c>
      <c r="N3399" s="28">
        <v>141</v>
      </c>
      <c r="O3399" s="28">
        <f t="shared" si="1921"/>
        <v>585</v>
      </c>
      <c r="P3399" s="30">
        <f t="shared" si="1922"/>
        <v>585</v>
      </c>
    </row>
    <row r="3400" spans="1:16" ht="19.5" customHeight="1" x14ac:dyDescent="0.2">
      <c r="B3400" s="32"/>
      <c r="C3400" s="28"/>
      <c r="D3400" s="28"/>
      <c r="E3400" s="28"/>
      <c r="F3400" s="28"/>
      <c r="G3400" s="28"/>
      <c r="H3400" s="28"/>
      <c r="I3400" s="28"/>
      <c r="J3400" s="28"/>
      <c r="K3400" s="28"/>
      <c r="L3400" s="28"/>
      <c r="M3400" s="28"/>
      <c r="N3400" s="28"/>
      <c r="O3400" s="28"/>
      <c r="P3400" s="30"/>
    </row>
    <row r="3401" spans="1:16" ht="19.5" customHeight="1" x14ac:dyDescent="0.2">
      <c r="A3401" s="4" t="s">
        <v>1008</v>
      </c>
      <c r="B3401" s="32" t="s">
        <v>74</v>
      </c>
      <c r="C3401" s="28">
        <f>SUM(C3385:C3393,C3397:C3399)</f>
        <v>0</v>
      </c>
      <c r="D3401" s="28">
        <f t="shared" ref="D3401:P3401" si="1923">SUM(D3385:D3393,D3397:D3399)</f>
        <v>0</v>
      </c>
      <c r="E3401" s="28">
        <f t="shared" si="1923"/>
        <v>0</v>
      </c>
      <c r="F3401" s="28">
        <f t="shared" si="1923"/>
        <v>83</v>
      </c>
      <c r="G3401" s="28">
        <f t="shared" si="1923"/>
        <v>84</v>
      </c>
      <c r="H3401" s="28">
        <f t="shared" si="1923"/>
        <v>167</v>
      </c>
      <c r="I3401" s="28">
        <f t="shared" si="1923"/>
        <v>167</v>
      </c>
      <c r="J3401" s="28">
        <f t="shared" si="1923"/>
        <v>0</v>
      </c>
      <c r="K3401" s="28">
        <f t="shared" si="1923"/>
        <v>0</v>
      </c>
      <c r="L3401" s="28">
        <f t="shared" si="1923"/>
        <v>0</v>
      </c>
      <c r="M3401" s="28">
        <f t="shared" si="1923"/>
        <v>5235</v>
      </c>
      <c r="N3401" s="28">
        <f t="shared" si="1923"/>
        <v>1429</v>
      </c>
      <c r="O3401" s="28">
        <f t="shared" si="1923"/>
        <v>6664</v>
      </c>
      <c r="P3401" s="28">
        <f t="shared" si="1923"/>
        <v>6664</v>
      </c>
    </row>
    <row r="3402" spans="1:16" ht="7" customHeight="1" x14ac:dyDescent="0.2">
      <c r="B3402" s="39"/>
      <c r="C3402" s="40"/>
      <c r="D3402" s="40"/>
      <c r="E3402" s="40"/>
      <c r="F3402" s="40"/>
      <c r="G3402" s="40"/>
      <c r="H3402" s="40"/>
      <c r="I3402" s="40"/>
      <c r="J3402" s="40"/>
      <c r="K3402" s="40"/>
      <c r="L3402" s="40"/>
      <c r="M3402" s="40"/>
      <c r="N3402" s="40"/>
      <c r="O3402" s="40"/>
      <c r="P3402" s="54"/>
    </row>
    <row r="3403" spans="1:16" ht="19.5" customHeight="1" x14ac:dyDescent="0.2">
      <c r="B3403" s="86" t="s">
        <v>775</v>
      </c>
      <c r="C3403" s="86"/>
      <c r="D3403" s="86"/>
      <c r="E3403" s="86"/>
      <c r="F3403" s="86"/>
      <c r="G3403" s="86"/>
      <c r="H3403" s="86"/>
      <c r="I3403" s="86"/>
      <c r="J3403" s="86"/>
      <c r="K3403" s="86"/>
      <c r="L3403" s="86"/>
      <c r="M3403" s="86"/>
      <c r="N3403" s="86"/>
      <c r="O3403" s="86"/>
      <c r="P3403" s="86"/>
    </row>
    <row r="3404" spans="1:16" ht="19.5" customHeight="1" x14ac:dyDescent="0.2">
      <c r="B3404" s="60" t="s">
        <v>2</v>
      </c>
      <c r="C3404" s="60" t="s">
        <v>735</v>
      </c>
      <c r="D3404" s="61"/>
      <c r="E3404" s="61"/>
      <c r="F3404" s="61"/>
      <c r="G3404" s="61"/>
      <c r="H3404" s="61"/>
      <c r="I3404" s="61"/>
      <c r="J3404" s="61"/>
      <c r="K3404" s="61"/>
      <c r="L3404" s="61"/>
      <c r="M3404" s="61"/>
      <c r="N3404" s="61"/>
      <c r="O3404" s="61"/>
      <c r="P3404" s="61"/>
    </row>
    <row r="3405" spans="1:16" ht="19.5" customHeight="1" x14ac:dyDescent="0.2">
      <c r="B3405" s="10" t="s">
        <v>11</v>
      </c>
      <c r="C3405" s="11"/>
      <c r="D3405" s="12" t="s">
        <v>17</v>
      </c>
      <c r="E3405" s="12"/>
      <c r="F3405" s="82" t="s">
        <v>83</v>
      </c>
      <c r="G3405" s="83"/>
      <c r="H3405" s="83"/>
      <c r="I3405" s="83"/>
      <c r="J3405" s="83"/>
      <c r="K3405" s="83"/>
      <c r="L3405" s="83"/>
      <c r="M3405" s="84"/>
      <c r="N3405" s="82" t="s">
        <v>776</v>
      </c>
      <c r="O3405" s="83"/>
      <c r="P3405" s="85"/>
    </row>
    <row r="3406" spans="1:16" ht="19.5" customHeight="1" x14ac:dyDescent="0.2">
      <c r="B3406" s="13"/>
      <c r="C3406" s="14" t="s">
        <v>23</v>
      </c>
      <c r="D3406" s="14" t="s">
        <v>5</v>
      </c>
      <c r="E3406" s="14" t="s">
        <v>30</v>
      </c>
      <c r="F3406" s="14"/>
      <c r="G3406" s="15" t="s">
        <v>31</v>
      </c>
      <c r="H3406" s="15"/>
      <c r="I3406" s="16"/>
      <c r="J3406" s="14"/>
      <c r="K3406" s="16" t="s">
        <v>26</v>
      </c>
      <c r="L3406" s="16"/>
      <c r="M3406" s="14" t="s">
        <v>14</v>
      </c>
      <c r="N3406" s="17" t="s">
        <v>393</v>
      </c>
      <c r="O3406" s="18" t="s">
        <v>67</v>
      </c>
      <c r="P3406" s="19" t="s">
        <v>69</v>
      </c>
    </row>
    <row r="3407" spans="1:16" ht="19.5" customHeight="1" x14ac:dyDescent="0.2">
      <c r="B3407" s="13" t="s">
        <v>35</v>
      </c>
      <c r="C3407" s="17"/>
      <c r="D3407" s="17"/>
      <c r="E3407" s="17"/>
      <c r="F3407" s="14" t="s">
        <v>36</v>
      </c>
      <c r="G3407" s="14" t="s">
        <v>41</v>
      </c>
      <c r="H3407" s="14" t="s">
        <v>44</v>
      </c>
      <c r="I3407" s="14" t="s">
        <v>38</v>
      </c>
      <c r="J3407" s="14" t="s">
        <v>36</v>
      </c>
      <c r="K3407" s="14" t="s">
        <v>41</v>
      </c>
      <c r="L3407" s="14" t="s">
        <v>38</v>
      </c>
      <c r="M3407" s="17"/>
      <c r="N3407" s="20"/>
      <c r="O3407" s="21"/>
      <c r="P3407" s="22"/>
    </row>
    <row r="3408" spans="1:16" ht="7" customHeight="1" x14ac:dyDescent="0.2">
      <c r="B3408" s="23"/>
      <c r="C3408" s="14"/>
      <c r="D3408" s="14"/>
      <c r="E3408" s="14"/>
      <c r="F3408" s="14"/>
      <c r="G3408" s="14"/>
      <c r="H3408" s="14"/>
      <c r="I3408" s="14"/>
      <c r="J3408" s="14"/>
      <c r="K3408" s="14"/>
      <c r="L3408" s="14"/>
      <c r="M3408" s="14"/>
      <c r="N3408" s="24"/>
      <c r="O3408" s="25"/>
      <c r="P3408" s="26"/>
    </row>
    <row r="3409" spans="1:16" ht="19.5" customHeight="1" x14ac:dyDescent="0.2">
      <c r="B3409" s="27" t="s">
        <v>40</v>
      </c>
      <c r="C3409" s="28">
        <v>0</v>
      </c>
      <c r="D3409" s="28">
        <v>6</v>
      </c>
      <c r="E3409" s="28">
        <f>SUM(C3409:D3409)</f>
        <v>6</v>
      </c>
      <c r="F3409" s="28">
        <v>0</v>
      </c>
      <c r="G3409" s="28">
        <v>0</v>
      </c>
      <c r="H3409" s="28">
        <v>0</v>
      </c>
      <c r="I3409" s="29">
        <f>SUM(F3409:H3409)</f>
        <v>0</v>
      </c>
      <c r="J3409" s="29">
        <v>0</v>
      </c>
      <c r="K3409" s="29">
        <v>0</v>
      </c>
      <c r="L3409" s="29">
        <f>SUM(J3409:K3409)</f>
        <v>0</v>
      </c>
      <c r="M3409" s="29">
        <f>I3409+L3409</f>
        <v>0</v>
      </c>
      <c r="N3409" s="29">
        <v>0</v>
      </c>
      <c r="O3409" s="29">
        <v>0</v>
      </c>
      <c r="P3409" s="30">
        <f>SUM(N3409:O3409)</f>
        <v>0</v>
      </c>
    </row>
    <row r="3410" spans="1:16" ht="19.5" customHeight="1" x14ac:dyDescent="0.2">
      <c r="B3410" s="27" t="s">
        <v>46</v>
      </c>
      <c r="C3410" s="28">
        <v>0</v>
      </c>
      <c r="D3410" s="28">
        <v>7</v>
      </c>
      <c r="E3410" s="28">
        <f t="shared" ref="E3410:E3420" si="1924">SUM(C3410:D3410)</f>
        <v>7</v>
      </c>
      <c r="F3410" s="28">
        <v>0</v>
      </c>
      <c r="G3410" s="28">
        <v>0</v>
      </c>
      <c r="H3410" s="28">
        <v>0</v>
      </c>
      <c r="I3410" s="29">
        <f t="shared" ref="I3410:I3420" si="1925">SUM(F3410:H3410)</f>
        <v>0</v>
      </c>
      <c r="J3410" s="29">
        <v>0</v>
      </c>
      <c r="K3410" s="29">
        <v>0</v>
      </c>
      <c r="L3410" s="29">
        <f t="shared" ref="L3410:L3420" si="1926">SUM(J3410:K3410)</f>
        <v>0</v>
      </c>
      <c r="M3410" s="29">
        <f t="shared" ref="M3410:M3419" si="1927">I3410+L3410</f>
        <v>0</v>
      </c>
      <c r="N3410" s="29">
        <v>0</v>
      </c>
      <c r="O3410" s="31">
        <v>0</v>
      </c>
      <c r="P3410" s="30">
        <f t="shared" ref="P3410:P3420" si="1928">SUM(N3410:O3410)</f>
        <v>0</v>
      </c>
    </row>
    <row r="3411" spans="1:16" ht="19.5" customHeight="1" x14ac:dyDescent="0.2">
      <c r="B3411" s="27" t="s">
        <v>8</v>
      </c>
      <c r="C3411" s="28">
        <v>0</v>
      </c>
      <c r="D3411" s="28">
        <v>5</v>
      </c>
      <c r="E3411" s="28">
        <f t="shared" si="1924"/>
        <v>5</v>
      </c>
      <c r="F3411" s="28">
        <v>0</v>
      </c>
      <c r="G3411" s="28">
        <v>0</v>
      </c>
      <c r="H3411" s="28">
        <v>0</v>
      </c>
      <c r="I3411" s="29">
        <f t="shared" si="1925"/>
        <v>0</v>
      </c>
      <c r="J3411" s="29">
        <v>0</v>
      </c>
      <c r="K3411" s="29">
        <v>0</v>
      </c>
      <c r="L3411" s="29">
        <f t="shared" si="1926"/>
        <v>0</v>
      </c>
      <c r="M3411" s="29">
        <f t="shared" si="1927"/>
        <v>0</v>
      </c>
      <c r="N3411" s="29">
        <v>0</v>
      </c>
      <c r="O3411" s="29">
        <v>0</v>
      </c>
      <c r="P3411" s="30">
        <f t="shared" si="1928"/>
        <v>0</v>
      </c>
    </row>
    <row r="3412" spans="1:16" ht="19.5" customHeight="1" x14ac:dyDescent="0.2">
      <c r="B3412" s="27" t="s">
        <v>50</v>
      </c>
      <c r="C3412" s="28">
        <v>0</v>
      </c>
      <c r="D3412" s="28">
        <v>5</v>
      </c>
      <c r="E3412" s="28">
        <f t="shared" si="1924"/>
        <v>5</v>
      </c>
      <c r="F3412" s="28">
        <v>0</v>
      </c>
      <c r="G3412" s="28">
        <v>0</v>
      </c>
      <c r="H3412" s="28">
        <v>0</v>
      </c>
      <c r="I3412" s="29">
        <f t="shared" si="1925"/>
        <v>0</v>
      </c>
      <c r="J3412" s="28">
        <v>0</v>
      </c>
      <c r="K3412" s="28">
        <v>0</v>
      </c>
      <c r="L3412" s="29">
        <f t="shared" si="1926"/>
        <v>0</v>
      </c>
      <c r="M3412" s="29">
        <f t="shared" si="1927"/>
        <v>0</v>
      </c>
      <c r="N3412" s="28">
        <v>0</v>
      </c>
      <c r="O3412" s="28">
        <v>0</v>
      </c>
      <c r="P3412" s="30">
        <f t="shared" si="1928"/>
        <v>0</v>
      </c>
    </row>
    <row r="3413" spans="1:16" ht="19.5" customHeight="1" x14ac:dyDescent="0.2">
      <c r="B3413" s="27" t="s">
        <v>51</v>
      </c>
      <c r="C3413" s="28">
        <v>0</v>
      </c>
      <c r="D3413" s="28">
        <v>8</v>
      </c>
      <c r="E3413" s="28">
        <f t="shared" si="1924"/>
        <v>8</v>
      </c>
      <c r="F3413" s="28">
        <v>0</v>
      </c>
      <c r="G3413" s="28">
        <v>0</v>
      </c>
      <c r="H3413" s="28">
        <v>0</v>
      </c>
      <c r="I3413" s="29">
        <f t="shared" si="1925"/>
        <v>0</v>
      </c>
      <c r="J3413" s="28">
        <v>0</v>
      </c>
      <c r="K3413" s="28">
        <v>0</v>
      </c>
      <c r="L3413" s="29">
        <f t="shared" si="1926"/>
        <v>0</v>
      </c>
      <c r="M3413" s="29">
        <f t="shared" si="1927"/>
        <v>0</v>
      </c>
      <c r="N3413" s="28">
        <v>0</v>
      </c>
      <c r="O3413" s="28">
        <v>0</v>
      </c>
      <c r="P3413" s="30">
        <f t="shared" si="1928"/>
        <v>0</v>
      </c>
    </row>
    <row r="3414" spans="1:16" ht="19.5" customHeight="1" x14ac:dyDescent="0.2">
      <c r="B3414" s="27" t="s">
        <v>53</v>
      </c>
      <c r="C3414" s="28">
        <v>0</v>
      </c>
      <c r="D3414" s="28">
        <v>0</v>
      </c>
      <c r="E3414" s="28">
        <f t="shared" si="1924"/>
        <v>0</v>
      </c>
      <c r="F3414" s="28">
        <v>0</v>
      </c>
      <c r="G3414" s="28">
        <v>0</v>
      </c>
      <c r="H3414" s="28">
        <v>0</v>
      </c>
      <c r="I3414" s="29">
        <f t="shared" si="1925"/>
        <v>0</v>
      </c>
      <c r="J3414" s="28">
        <v>0</v>
      </c>
      <c r="K3414" s="28">
        <v>0</v>
      </c>
      <c r="L3414" s="29">
        <f t="shared" si="1926"/>
        <v>0</v>
      </c>
      <c r="M3414" s="29">
        <f t="shared" si="1927"/>
        <v>0</v>
      </c>
      <c r="N3414" s="28">
        <v>0</v>
      </c>
      <c r="O3414" s="28">
        <v>0</v>
      </c>
      <c r="P3414" s="30">
        <f t="shared" si="1928"/>
        <v>0</v>
      </c>
    </row>
    <row r="3415" spans="1:16" ht="19.5" customHeight="1" x14ac:dyDescent="0.2">
      <c r="B3415" s="27" t="s">
        <v>58</v>
      </c>
      <c r="C3415" s="28">
        <v>0</v>
      </c>
      <c r="D3415" s="28">
        <v>0</v>
      </c>
      <c r="E3415" s="28">
        <f t="shared" si="1924"/>
        <v>0</v>
      </c>
      <c r="F3415" s="28">
        <v>0</v>
      </c>
      <c r="G3415" s="28">
        <v>0</v>
      </c>
      <c r="H3415" s="28">
        <v>0</v>
      </c>
      <c r="I3415" s="29">
        <f t="shared" si="1925"/>
        <v>0</v>
      </c>
      <c r="J3415" s="28">
        <v>0</v>
      </c>
      <c r="K3415" s="28">
        <v>0</v>
      </c>
      <c r="L3415" s="29">
        <f t="shared" si="1926"/>
        <v>0</v>
      </c>
      <c r="M3415" s="29">
        <f t="shared" si="1927"/>
        <v>0</v>
      </c>
      <c r="N3415" s="28">
        <v>0</v>
      </c>
      <c r="O3415" s="28">
        <v>0</v>
      </c>
      <c r="P3415" s="30">
        <f t="shared" si="1928"/>
        <v>0</v>
      </c>
    </row>
    <row r="3416" spans="1:16" ht="19.5" customHeight="1" x14ac:dyDescent="0.2">
      <c r="B3416" s="27" t="s">
        <v>4</v>
      </c>
      <c r="C3416" s="28">
        <v>0</v>
      </c>
      <c r="D3416" s="28">
        <v>9</v>
      </c>
      <c r="E3416" s="28">
        <f t="shared" si="1924"/>
        <v>9</v>
      </c>
      <c r="F3416" s="28">
        <v>0</v>
      </c>
      <c r="G3416" s="28">
        <v>0</v>
      </c>
      <c r="H3416" s="28">
        <v>0</v>
      </c>
      <c r="I3416" s="29">
        <f t="shared" si="1925"/>
        <v>0</v>
      </c>
      <c r="J3416" s="28">
        <v>0</v>
      </c>
      <c r="K3416" s="28">
        <v>0</v>
      </c>
      <c r="L3416" s="29">
        <f t="shared" si="1926"/>
        <v>0</v>
      </c>
      <c r="M3416" s="29">
        <f t="shared" si="1927"/>
        <v>0</v>
      </c>
      <c r="N3416" s="28">
        <v>0</v>
      </c>
      <c r="O3416" s="28">
        <v>0</v>
      </c>
      <c r="P3416" s="30">
        <f t="shared" si="1928"/>
        <v>0</v>
      </c>
    </row>
    <row r="3417" spans="1:16" ht="19.5" customHeight="1" x14ac:dyDescent="0.2">
      <c r="B3417" s="27" t="s">
        <v>59</v>
      </c>
      <c r="C3417" s="28">
        <v>0</v>
      </c>
      <c r="D3417" s="28">
        <v>2</v>
      </c>
      <c r="E3417" s="28">
        <f t="shared" si="1924"/>
        <v>2</v>
      </c>
      <c r="F3417" s="28">
        <v>0</v>
      </c>
      <c r="G3417" s="28">
        <v>0</v>
      </c>
      <c r="H3417" s="28">
        <v>0</v>
      </c>
      <c r="I3417" s="29">
        <f t="shared" si="1925"/>
        <v>0</v>
      </c>
      <c r="J3417" s="28">
        <v>0</v>
      </c>
      <c r="K3417" s="28">
        <v>0</v>
      </c>
      <c r="L3417" s="29">
        <f t="shared" si="1926"/>
        <v>0</v>
      </c>
      <c r="M3417" s="29">
        <f t="shared" si="1927"/>
        <v>0</v>
      </c>
      <c r="N3417" s="28">
        <v>0</v>
      </c>
      <c r="O3417" s="28">
        <v>0</v>
      </c>
      <c r="P3417" s="30">
        <f t="shared" si="1928"/>
        <v>0</v>
      </c>
    </row>
    <row r="3418" spans="1:16" ht="19.5" customHeight="1" x14ac:dyDescent="0.2">
      <c r="B3418" s="27" t="s">
        <v>25</v>
      </c>
      <c r="C3418" s="28">
        <v>0</v>
      </c>
      <c r="D3418" s="28">
        <v>5</v>
      </c>
      <c r="E3418" s="28">
        <f t="shared" si="1924"/>
        <v>5</v>
      </c>
      <c r="F3418" s="28">
        <v>0</v>
      </c>
      <c r="G3418" s="28">
        <v>0</v>
      </c>
      <c r="H3418" s="28">
        <v>0</v>
      </c>
      <c r="I3418" s="29">
        <f t="shared" si="1925"/>
        <v>0</v>
      </c>
      <c r="J3418" s="28">
        <v>0</v>
      </c>
      <c r="K3418" s="28">
        <v>0</v>
      </c>
      <c r="L3418" s="29">
        <f t="shared" si="1926"/>
        <v>0</v>
      </c>
      <c r="M3418" s="29">
        <f t="shared" si="1927"/>
        <v>0</v>
      </c>
      <c r="N3418" s="28">
        <v>0</v>
      </c>
      <c r="O3418" s="28">
        <v>0</v>
      </c>
      <c r="P3418" s="30">
        <f t="shared" si="1928"/>
        <v>0</v>
      </c>
    </row>
    <row r="3419" spans="1:16" ht="19.5" customHeight="1" x14ac:dyDescent="0.2">
      <c r="B3419" s="27" t="s">
        <v>19</v>
      </c>
      <c r="C3419" s="28">
        <v>0</v>
      </c>
      <c r="D3419" s="28">
        <v>6</v>
      </c>
      <c r="E3419" s="28">
        <f t="shared" si="1924"/>
        <v>6</v>
      </c>
      <c r="F3419" s="28">
        <v>0</v>
      </c>
      <c r="G3419" s="28">
        <v>0</v>
      </c>
      <c r="H3419" s="28">
        <v>0</v>
      </c>
      <c r="I3419" s="29">
        <f t="shared" si="1925"/>
        <v>0</v>
      </c>
      <c r="J3419" s="28">
        <v>0</v>
      </c>
      <c r="K3419" s="28">
        <v>0</v>
      </c>
      <c r="L3419" s="29">
        <f t="shared" si="1926"/>
        <v>0</v>
      </c>
      <c r="M3419" s="29">
        <f t="shared" si="1927"/>
        <v>0</v>
      </c>
      <c r="N3419" s="28">
        <v>0</v>
      </c>
      <c r="O3419" s="28">
        <v>0</v>
      </c>
      <c r="P3419" s="30">
        <f t="shared" si="1928"/>
        <v>0</v>
      </c>
    </row>
    <row r="3420" spans="1:16" ht="19.5" customHeight="1" x14ac:dyDescent="0.2">
      <c r="B3420" s="27" t="s">
        <v>66</v>
      </c>
      <c r="C3420" s="28">
        <v>0</v>
      </c>
      <c r="D3420" s="28">
        <v>8</v>
      </c>
      <c r="E3420" s="28">
        <f t="shared" si="1924"/>
        <v>8</v>
      </c>
      <c r="F3420" s="28">
        <v>0</v>
      </c>
      <c r="G3420" s="28">
        <v>0</v>
      </c>
      <c r="H3420" s="28">
        <v>0</v>
      </c>
      <c r="I3420" s="29">
        <f t="shared" si="1925"/>
        <v>0</v>
      </c>
      <c r="J3420" s="28">
        <v>0</v>
      </c>
      <c r="K3420" s="28">
        <v>0</v>
      </c>
      <c r="L3420" s="29">
        <f t="shared" si="1926"/>
        <v>0</v>
      </c>
      <c r="M3420" s="29">
        <f>I3420+L3420</f>
        <v>0</v>
      </c>
      <c r="N3420" s="28">
        <v>0</v>
      </c>
      <c r="O3420" s="28">
        <v>0</v>
      </c>
      <c r="P3420" s="30">
        <f t="shared" si="1928"/>
        <v>0</v>
      </c>
    </row>
    <row r="3421" spans="1:16" ht="19.5" customHeight="1" x14ac:dyDescent="0.2">
      <c r="B3421" s="32"/>
      <c r="C3421" s="28"/>
      <c r="D3421" s="28"/>
      <c r="E3421" s="28"/>
      <c r="F3421" s="28"/>
      <c r="G3421" s="28"/>
      <c r="H3421" s="28"/>
      <c r="I3421" s="28"/>
      <c r="J3421" s="28"/>
      <c r="K3421" s="28"/>
      <c r="L3421" s="28"/>
      <c r="M3421" s="28"/>
      <c r="N3421" s="28"/>
      <c r="O3421" s="25"/>
      <c r="P3421" s="30"/>
    </row>
    <row r="3422" spans="1:16" ht="19.5" customHeight="1" x14ac:dyDescent="0.2">
      <c r="A3422" s="4" t="s">
        <v>1009</v>
      </c>
      <c r="B3422" s="32" t="s">
        <v>72</v>
      </c>
      <c r="C3422" s="28">
        <f>SUM(C3409:C3420)</f>
        <v>0</v>
      </c>
      <c r="D3422" s="28">
        <f t="shared" ref="D3422:P3422" si="1929">SUM(D3409:D3420)</f>
        <v>61</v>
      </c>
      <c r="E3422" s="28">
        <f>SUM(E3409:E3420)</f>
        <v>61</v>
      </c>
      <c r="F3422" s="28">
        <f t="shared" si="1929"/>
        <v>0</v>
      </c>
      <c r="G3422" s="28">
        <f t="shared" si="1929"/>
        <v>0</v>
      </c>
      <c r="H3422" s="28">
        <f t="shared" si="1929"/>
        <v>0</v>
      </c>
      <c r="I3422" s="28">
        <f t="shared" si="1929"/>
        <v>0</v>
      </c>
      <c r="J3422" s="28">
        <f t="shared" si="1929"/>
        <v>0</v>
      </c>
      <c r="K3422" s="28">
        <f t="shared" si="1929"/>
        <v>0</v>
      </c>
      <c r="L3422" s="28">
        <f t="shared" si="1929"/>
        <v>0</v>
      </c>
      <c r="M3422" s="28">
        <f t="shared" si="1929"/>
        <v>0</v>
      </c>
      <c r="N3422" s="28">
        <f t="shared" si="1929"/>
        <v>0</v>
      </c>
      <c r="O3422" s="28">
        <f t="shared" si="1929"/>
        <v>0</v>
      </c>
      <c r="P3422" s="28">
        <f t="shared" si="1929"/>
        <v>0</v>
      </c>
    </row>
    <row r="3423" spans="1:16" ht="7" customHeight="1" x14ac:dyDescent="0.2">
      <c r="B3423" s="32"/>
      <c r="C3423" s="28"/>
      <c r="D3423" s="28"/>
      <c r="E3423" s="28"/>
      <c r="F3423" s="28"/>
      <c r="G3423" s="28"/>
      <c r="H3423" s="28"/>
      <c r="I3423" s="28"/>
      <c r="J3423" s="28"/>
      <c r="K3423" s="28"/>
      <c r="L3423" s="28"/>
      <c r="M3423" s="28"/>
      <c r="N3423" s="28"/>
      <c r="O3423" s="28"/>
      <c r="P3423" s="30"/>
    </row>
    <row r="3424" spans="1:16" ht="19.5" customHeight="1" x14ac:dyDescent="0.2">
      <c r="B3424" s="33" t="s">
        <v>40</v>
      </c>
      <c r="C3424" s="34">
        <v>0</v>
      </c>
      <c r="D3424" s="34">
        <v>3</v>
      </c>
      <c r="E3424" s="35">
        <f t="shared" ref="E3424:E3426" si="1930">SUM(C3424:D3424)</f>
        <v>3</v>
      </c>
      <c r="F3424" s="34">
        <v>0</v>
      </c>
      <c r="G3424" s="34">
        <v>0</v>
      </c>
      <c r="H3424" s="34">
        <v>0</v>
      </c>
      <c r="I3424" s="36">
        <f t="shared" ref="I3424:I3426" si="1931">SUM(F3424:H3424)</f>
        <v>0</v>
      </c>
      <c r="J3424" s="37">
        <v>0</v>
      </c>
      <c r="K3424" s="37">
        <v>0</v>
      </c>
      <c r="L3424" s="37">
        <f>SUM(J3424:K3424)</f>
        <v>0</v>
      </c>
      <c r="M3424" s="37">
        <f>I3424+L3424</f>
        <v>0</v>
      </c>
      <c r="N3424" s="37">
        <v>0</v>
      </c>
      <c r="O3424" s="37">
        <v>0</v>
      </c>
      <c r="P3424" s="38">
        <f>SUM(N3424:O3424)</f>
        <v>0</v>
      </c>
    </row>
    <row r="3425" spans="1:16" ht="19.5" customHeight="1" x14ac:dyDescent="0.2">
      <c r="B3425" s="27" t="s">
        <v>46</v>
      </c>
      <c r="C3425" s="28">
        <v>0</v>
      </c>
      <c r="D3425" s="28">
        <v>8</v>
      </c>
      <c r="E3425" s="28">
        <f t="shared" si="1930"/>
        <v>8</v>
      </c>
      <c r="F3425" s="28">
        <v>0</v>
      </c>
      <c r="G3425" s="28">
        <v>0</v>
      </c>
      <c r="H3425" s="28">
        <v>0</v>
      </c>
      <c r="I3425" s="29">
        <f t="shared" si="1931"/>
        <v>0</v>
      </c>
      <c r="J3425" s="29">
        <v>0</v>
      </c>
      <c r="K3425" s="29">
        <v>0</v>
      </c>
      <c r="L3425" s="29">
        <f>SUM(J3425:K3425)</f>
        <v>0</v>
      </c>
      <c r="M3425" s="29">
        <f>I3425+L3425</f>
        <v>0</v>
      </c>
      <c r="N3425" s="29">
        <v>0</v>
      </c>
      <c r="O3425" s="31">
        <v>0</v>
      </c>
      <c r="P3425" s="30">
        <f>SUM(N3425:O3425)</f>
        <v>0</v>
      </c>
    </row>
    <row r="3426" spans="1:16" ht="19.5" customHeight="1" x14ac:dyDescent="0.2">
      <c r="B3426" s="27" t="s">
        <v>8</v>
      </c>
      <c r="C3426" s="28">
        <v>0</v>
      </c>
      <c r="D3426" s="28">
        <v>5</v>
      </c>
      <c r="E3426" s="28">
        <f t="shared" si="1930"/>
        <v>5</v>
      </c>
      <c r="F3426" s="28">
        <v>0</v>
      </c>
      <c r="G3426" s="28">
        <v>0</v>
      </c>
      <c r="H3426" s="28">
        <v>0</v>
      </c>
      <c r="I3426" s="29">
        <f t="shared" si="1931"/>
        <v>0</v>
      </c>
      <c r="J3426" s="29">
        <v>0</v>
      </c>
      <c r="K3426" s="29">
        <v>0</v>
      </c>
      <c r="L3426" s="29">
        <f>SUM(J3426:K3426)</f>
        <v>0</v>
      </c>
      <c r="M3426" s="29">
        <f>I3426+L3426</f>
        <v>0</v>
      </c>
      <c r="N3426" s="29">
        <v>0</v>
      </c>
      <c r="O3426" s="31">
        <v>0</v>
      </c>
      <c r="P3426" s="30">
        <f>SUM(N3426:O3426)</f>
        <v>0</v>
      </c>
    </row>
    <row r="3427" spans="1:16" ht="19.5" customHeight="1" x14ac:dyDescent="0.2">
      <c r="B3427" s="32"/>
      <c r="C3427" s="28"/>
      <c r="D3427" s="28"/>
      <c r="E3427" s="28"/>
      <c r="F3427" s="28"/>
      <c r="G3427" s="28"/>
      <c r="H3427" s="28"/>
      <c r="I3427" s="28"/>
      <c r="J3427" s="28"/>
      <c r="K3427" s="28"/>
      <c r="L3427" s="28"/>
      <c r="M3427" s="28"/>
      <c r="N3427" s="28"/>
      <c r="O3427" s="28"/>
      <c r="P3427" s="30"/>
    </row>
    <row r="3428" spans="1:16" ht="19.5" customHeight="1" x14ac:dyDescent="0.2">
      <c r="A3428" s="4" t="s">
        <v>1010</v>
      </c>
      <c r="B3428" s="32" t="s">
        <v>74</v>
      </c>
      <c r="C3428" s="28">
        <f>SUM(C3412:C3420,C3424:C3426)</f>
        <v>0</v>
      </c>
      <c r="D3428" s="28">
        <f t="shared" ref="D3428:P3428" si="1932">SUM(D3412:D3420,D3424:D3426)</f>
        <v>59</v>
      </c>
      <c r="E3428" s="28">
        <f t="shared" si="1932"/>
        <v>59</v>
      </c>
      <c r="F3428" s="28">
        <f t="shared" si="1932"/>
        <v>0</v>
      </c>
      <c r="G3428" s="28">
        <f t="shared" si="1932"/>
        <v>0</v>
      </c>
      <c r="H3428" s="28">
        <f t="shared" si="1932"/>
        <v>0</v>
      </c>
      <c r="I3428" s="28">
        <f t="shared" si="1932"/>
        <v>0</v>
      </c>
      <c r="J3428" s="28">
        <f t="shared" si="1932"/>
        <v>0</v>
      </c>
      <c r="K3428" s="28">
        <f t="shared" si="1932"/>
        <v>0</v>
      </c>
      <c r="L3428" s="28">
        <f t="shared" si="1932"/>
        <v>0</v>
      </c>
      <c r="M3428" s="28">
        <f t="shared" si="1932"/>
        <v>0</v>
      </c>
      <c r="N3428" s="28">
        <f t="shared" si="1932"/>
        <v>0</v>
      </c>
      <c r="O3428" s="28">
        <f t="shared" si="1932"/>
        <v>0</v>
      </c>
      <c r="P3428" s="28">
        <f t="shared" si="1932"/>
        <v>0</v>
      </c>
    </row>
    <row r="3429" spans="1:16" ht="7" customHeight="1" x14ac:dyDescent="0.2">
      <c r="B3429" s="39"/>
      <c r="C3429" s="40"/>
      <c r="D3429" s="40"/>
      <c r="E3429" s="40"/>
      <c r="F3429" s="40"/>
      <c r="G3429" s="40"/>
      <c r="H3429" s="40"/>
      <c r="I3429" s="40"/>
      <c r="J3429" s="40"/>
      <c r="K3429" s="40"/>
      <c r="L3429" s="40"/>
      <c r="M3429" s="40"/>
      <c r="N3429" s="40"/>
      <c r="O3429" s="41"/>
      <c r="P3429" s="42"/>
    </row>
    <row r="3430" spans="1:16" ht="19.5" customHeight="1" x14ac:dyDescent="0.2">
      <c r="B3430" s="43"/>
      <c r="C3430" s="43"/>
      <c r="D3430" s="43"/>
      <c r="E3430" s="43"/>
      <c r="F3430" s="43"/>
      <c r="G3430" s="43"/>
      <c r="H3430" s="43"/>
      <c r="I3430" s="43"/>
      <c r="J3430" s="43"/>
      <c r="K3430" s="43"/>
      <c r="L3430" s="43"/>
      <c r="M3430" s="43"/>
      <c r="N3430" s="43"/>
      <c r="O3430" s="44"/>
      <c r="P3430" s="44"/>
    </row>
    <row r="3431" spans="1:16" ht="19.5" customHeight="1" x14ac:dyDescent="0.2">
      <c r="B3431" s="43"/>
      <c r="C3431" s="43"/>
      <c r="D3431" s="43"/>
      <c r="E3431" s="43"/>
      <c r="F3431" s="43"/>
      <c r="G3431" s="43"/>
      <c r="H3431" s="43"/>
      <c r="I3431" s="43"/>
      <c r="J3431" s="43"/>
      <c r="K3431" s="43"/>
      <c r="L3431" s="43"/>
      <c r="M3431" s="43"/>
      <c r="N3431" s="43"/>
      <c r="O3431" s="44"/>
      <c r="P3431" s="44"/>
    </row>
    <row r="3432" spans="1:16" ht="19.5" customHeight="1" x14ac:dyDescent="0.2">
      <c r="B3432" s="10" t="s">
        <v>11</v>
      </c>
      <c r="C3432" s="11"/>
      <c r="D3432" s="12"/>
      <c r="E3432" s="12"/>
      <c r="F3432" s="12" t="s">
        <v>85</v>
      </c>
      <c r="G3432" s="12"/>
      <c r="H3432" s="12"/>
      <c r="I3432" s="12"/>
      <c r="J3432" s="11"/>
      <c r="K3432" s="12"/>
      <c r="L3432" s="12"/>
      <c r="M3432" s="12" t="s">
        <v>77</v>
      </c>
      <c r="N3432" s="12"/>
      <c r="O3432" s="45"/>
      <c r="P3432" s="46"/>
    </row>
    <row r="3433" spans="1:16" ht="19.5" customHeight="1" x14ac:dyDescent="0.2">
      <c r="B3433" s="47"/>
      <c r="C3433" s="14"/>
      <c r="D3433" s="16" t="s">
        <v>31</v>
      </c>
      <c r="E3433" s="16"/>
      <c r="F3433" s="14"/>
      <c r="G3433" s="16" t="s">
        <v>26</v>
      </c>
      <c r="H3433" s="16"/>
      <c r="I3433" s="14" t="s">
        <v>69</v>
      </c>
      <c r="J3433" s="14"/>
      <c r="K3433" s="16" t="s">
        <v>31</v>
      </c>
      <c r="L3433" s="16"/>
      <c r="M3433" s="14"/>
      <c r="N3433" s="16" t="s">
        <v>26</v>
      </c>
      <c r="O3433" s="48"/>
      <c r="P3433" s="49" t="s">
        <v>14</v>
      </c>
    </row>
    <row r="3434" spans="1:16" ht="19.5" customHeight="1" x14ac:dyDescent="0.2">
      <c r="B3434" s="50" t="s">
        <v>35</v>
      </c>
      <c r="C3434" s="14" t="s">
        <v>76</v>
      </c>
      <c r="D3434" s="14" t="s">
        <v>60</v>
      </c>
      <c r="E3434" s="14" t="s">
        <v>38</v>
      </c>
      <c r="F3434" s="14" t="s">
        <v>76</v>
      </c>
      <c r="G3434" s="14" t="s">
        <v>60</v>
      </c>
      <c r="H3434" s="14" t="s">
        <v>38</v>
      </c>
      <c r="I3434" s="17"/>
      <c r="J3434" s="14" t="s">
        <v>76</v>
      </c>
      <c r="K3434" s="14" t="s">
        <v>60</v>
      </c>
      <c r="L3434" s="14" t="s">
        <v>38</v>
      </c>
      <c r="M3434" s="14" t="s">
        <v>76</v>
      </c>
      <c r="N3434" s="14" t="s">
        <v>60</v>
      </c>
      <c r="O3434" s="51" t="s">
        <v>38</v>
      </c>
      <c r="P3434" s="52"/>
    </row>
    <row r="3435" spans="1:16" ht="7" customHeight="1" x14ac:dyDescent="0.2">
      <c r="B3435" s="53"/>
      <c r="C3435" s="14"/>
      <c r="D3435" s="14"/>
      <c r="E3435" s="14"/>
      <c r="F3435" s="14"/>
      <c r="G3435" s="14"/>
      <c r="H3435" s="14"/>
      <c r="I3435" s="14"/>
      <c r="J3435" s="14"/>
      <c r="K3435" s="14"/>
      <c r="L3435" s="14"/>
      <c r="M3435" s="14"/>
      <c r="N3435" s="14"/>
      <c r="O3435" s="51"/>
      <c r="P3435" s="49"/>
    </row>
    <row r="3436" spans="1:16" ht="19.5" customHeight="1" x14ac:dyDescent="0.2">
      <c r="B3436" s="27" t="s">
        <v>40</v>
      </c>
      <c r="C3436" s="28">
        <v>0</v>
      </c>
      <c r="D3436" s="28">
        <v>0</v>
      </c>
      <c r="E3436" s="28">
        <f>SUM(C3436:D3436)</f>
        <v>0</v>
      </c>
      <c r="F3436" s="28">
        <v>0</v>
      </c>
      <c r="G3436" s="28">
        <v>0</v>
      </c>
      <c r="H3436" s="28">
        <f>SUM(F3436:G3436)</f>
        <v>0</v>
      </c>
      <c r="I3436" s="28">
        <f>E3436+H3436</f>
        <v>0</v>
      </c>
      <c r="J3436" s="28">
        <v>0</v>
      </c>
      <c r="K3436" s="28">
        <v>0</v>
      </c>
      <c r="L3436" s="28">
        <f>SUM(J3436:K3436)</f>
        <v>0</v>
      </c>
      <c r="M3436" s="28">
        <v>0</v>
      </c>
      <c r="N3436" s="28">
        <v>0</v>
      </c>
      <c r="O3436" s="28">
        <f>SUM(M3436:N3436)</f>
        <v>0</v>
      </c>
      <c r="P3436" s="30">
        <f>L3436+O3436</f>
        <v>0</v>
      </c>
    </row>
    <row r="3437" spans="1:16" ht="19.5" customHeight="1" x14ac:dyDescent="0.2">
      <c r="B3437" s="27" t="s">
        <v>46</v>
      </c>
      <c r="C3437" s="28">
        <v>0</v>
      </c>
      <c r="D3437" s="28">
        <v>0</v>
      </c>
      <c r="E3437" s="28">
        <f t="shared" ref="E3437:E3447" si="1933">SUM(C3437:D3437)</f>
        <v>0</v>
      </c>
      <c r="F3437" s="28">
        <v>0</v>
      </c>
      <c r="G3437" s="28">
        <v>0</v>
      </c>
      <c r="H3437" s="28">
        <f t="shared" ref="H3437:H3447" si="1934">SUM(F3437:G3437)</f>
        <v>0</v>
      </c>
      <c r="I3437" s="28">
        <f>E3437+H3437</f>
        <v>0</v>
      </c>
      <c r="J3437" s="28">
        <v>0</v>
      </c>
      <c r="K3437" s="28">
        <v>0</v>
      </c>
      <c r="L3437" s="28">
        <f t="shared" ref="L3437:L3447" si="1935">SUM(J3437:K3437)</f>
        <v>0</v>
      </c>
      <c r="M3437" s="28">
        <v>0</v>
      </c>
      <c r="N3437" s="25">
        <v>0</v>
      </c>
      <c r="O3437" s="28">
        <f t="shared" ref="O3437:O3447" si="1936">SUM(M3437:N3437)</f>
        <v>0</v>
      </c>
      <c r="P3437" s="30">
        <f t="shared" ref="P3437:P3447" si="1937">L3437+O3437</f>
        <v>0</v>
      </c>
    </row>
    <row r="3438" spans="1:16" ht="19.5" customHeight="1" x14ac:dyDescent="0.2">
      <c r="B3438" s="27" t="s">
        <v>8</v>
      </c>
      <c r="C3438" s="28">
        <v>0</v>
      </c>
      <c r="D3438" s="28">
        <v>0</v>
      </c>
      <c r="E3438" s="28">
        <f t="shared" si="1933"/>
        <v>0</v>
      </c>
      <c r="F3438" s="28">
        <v>0</v>
      </c>
      <c r="G3438" s="28">
        <v>0</v>
      </c>
      <c r="H3438" s="28">
        <f t="shared" si="1934"/>
        <v>0</v>
      </c>
      <c r="I3438" s="28">
        <f>E3438+H3438</f>
        <v>0</v>
      </c>
      <c r="J3438" s="28">
        <v>0</v>
      </c>
      <c r="K3438" s="28">
        <v>0</v>
      </c>
      <c r="L3438" s="28">
        <f t="shared" si="1935"/>
        <v>0</v>
      </c>
      <c r="M3438" s="28">
        <v>0</v>
      </c>
      <c r="N3438" s="28">
        <v>0</v>
      </c>
      <c r="O3438" s="28">
        <f t="shared" si="1936"/>
        <v>0</v>
      </c>
      <c r="P3438" s="30">
        <f t="shared" si="1937"/>
        <v>0</v>
      </c>
    </row>
    <row r="3439" spans="1:16" ht="19.5" customHeight="1" x14ac:dyDescent="0.2">
      <c r="B3439" s="27" t="s">
        <v>50</v>
      </c>
      <c r="C3439" s="28">
        <v>0</v>
      </c>
      <c r="D3439" s="28">
        <v>0</v>
      </c>
      <c r="E3439" s="28">
        <f t="shared" si="1933"/>
        <v>0</v>
      </c>
      <c r="F3439" s="28">
        <v>0</v>
      </c>
      <c r="G3439" s="28">
        <v>0</v>
      </c>
      <c r="H3439" s="28">
        <f t="shared" si="1934"/>
        <v>0</v>
      </c>
      <c r="I3439" s="28">
        <f t="shared" ref="I3439:I3447" si="1938">E3439+H3439</f>
        <v>0</v>
      </c>
      <c r="J3439" s="28">
        <v>0</v>
      </c>
      <c r="K3439" s="28">
        <v>0</v>
      </c>
      <c r="L3439" s="28">
        <f t="shared" si="1935"/>
        <v>0</v>
      </c>
      <c r="M3439" s="28">
        <v>0</v>
      </c>
      <c r="N3439" s="28">
        <v>0</v>
      </c>
      <c r="O3439" s="28">
        <f t="shared" si="1936"/>
        <v>0</v>
      </c>
      <c r="P3439" s="30">
        <f t="shared" si="1937"/>
        <v>0</v>
      </c>
    </row>
    <row r="3440" spans="1:16" ht="19.5" customHeight="1" x14ac:dyDescent="0.2">
      <c r="B3440" s="27" t="s">
        <v>51</v>
      </c>
      <c r="C3440" s="28">
        <v>0</v>
      </c>
      <c r="D3440" s="28">
        <v>0</v>
      </c>
      <c r="E3440" s="28">
        <f t="shared" si="1933"/>
        <v>0</v>
      </c>
      <c r="F3440" s="28">
        <v>0</v>
      </c>
      <c r="G3440" s="28">
        <v>0</v>
      </c>
      <c r="H3440" s="28">
        <f t="shared" si="1934"/>
        <v>0</v>
      </c>
      <c r="I3440" s="28">
        <f t="shared" si="1938"/>
        <v>0</v>
      </c>
      <c r="J3440" s="28">
        <v>0</v>
      </c>
      <c r="K3440" s="28">
        <v>0</v>
      </c>
      <c r="L3440" s="28">
        <f t="shared" si="1935"/>
        <v>0</v>
      </c>
      <c r="M3440" s="28">
        <v>0</v>
      </c>
      <c r="N3440" s="28">
        <v>0</v>
      </c>
      <c r="O3440" s="28">
        <f t="shared" si="1936"/>
        <v>0</v>
      </c>
      <c r="P3440" s="30">
        <f t="shared" si="1937"/>
        <v>0</v>
      </c>
    </row>
    <row r="3441" spans="1:16" ht="19.5" customHeight="1" x14ac:dyDescent="0.2">
      <c r="B3441" s="27" t="s">
        <v>53</v>
      </c>
      <c r="C3441" s="28">
        <v>0</v>
      </c>
      <c r="D3441" s="28">
        <v>0</v>
      </c>
      <c r="E3441" s="28">
        <f t="shared" si="1933"/>
        <v>0</v>
      </c>
      <c r="F3441" s="28">
        <v>0</v>
      </c>
      <c r="G3441" s="28">
        <v>0</v>
      </c>
      <c r="H3441" s="28">
        <f t="shared" si="1934"/>
        <v>0</v>
      </c>
      <c r="I3441" s="28">
        <f t="shared" si="1938"/>
        <v>0</v>
      </c>
      <c r="J3441" s="28">
        <v>0</v>
      </c>
      <c r="K3441" s="28">
        <v>0</v>
      </c>
      <c r="L3441" s="28">
        <f t="shared" si="1935"/>
        <v>0</v>
      </c>
      <c r="M3441" s="28">
        <v>0</v>
      </c>
      <c r="N3441" s="28">
        <v>0</v>
      </c>
      <c r="O3441" s="28">
        <f t="shared" si="1936"/>
        <v>0</v>
      </c>
      <c r="P3441" s="30">
        <f t="shared" si="1937"/>
        <v>0</v>
      </c>
    </row>
    <row r="3442" spans="1:16" ht="19.5" customHeight="1" x14ac:dyDescent="0.2">
      <c r="B3442" s="27" t="s">
        <v>58</v>
      </c>
      <c r="C3442" s="28">
        <v>0</v>
      </c>
      <c r="D3442" s="28">
        <v>0</v>
      </c>
      <c r="E3442" s="28">
        <f t="shared" si="1933"/>
        <v>0</v>
      </c>
      <c r="F3442" s="28">
        <v>0</v>
      </c>
      <c r="G3442" s="28">
        <v>0</v>
      </c>
      <c r="H3442" s="28">
        <f t="shared" si="1934"/>
        <v>0</v>
      </c>
      <c r="I3442" s="28">
        <f t="shared" si="1938"/>
        <v>0</v>
      </c>
      <c r="J3442" s="28">
        <v>0</v>
      </c>
      <c r="K3442" s="28">
        <v>0</v>
      </c>
      <c r="L3442" s="28">
        <f t="shared" si="1935"/>
        <v>0</v>
      </c>
      <c r="M3442" s="28">
        <v>0</v>
      </c>
      <c r="N3442" s="28">
        <v>0</v>
      </c>
      <c r="O3442" s="28">
        <f t="shared" si="1936"/>
        <v>0</v>
      </c>
      <c r="P3442" s="30">
        <f t="shared" si="1937"/>
        <v>0</v>
      </c>
    </row>
    <row r="3443" spans="1:16" ht="19.5" customHeight="1" x14ac:dyDescent="0.2">
      <c r="B3443" s="27" t="s">
        <v>4</v>
      </c>
      <c r="C3443" s="28">
        <v>0</v>
      </c>
      <c r="D3443" s="28">
        <v>0</v>
      </c>
      <c r="E3443" s="28">
        <f t="shared" si="1933"/>
        <v>0</v>
      </c>
      <c r="F3443" s="28">
        <v>0</v>
      </c>
      <c r="G3443" s="28">
        <v>0</v>
      </c>
      <c r="H3443" s="28">
        <f t="shared" si="1934"/>
        <v>0</v>
      </c>
      <c r="I3443" s="28">
        <f t="shared" si="1938"/>
        <v>0</v>
      </c>
      <c r="J3443" s="28">
        <v>0</v>
      </c>
      <c r="K3443" s="28">
        <v>0</v>
      </c>
      <c r="L3443" s="28">
        <f t="shared" si="1935"/>
        <v>0</v>
      </c>
      <c r="M3443" s="28">
        <v>0</v>
      </c>
      <c r="N3443" s="28">
        <v>0</v>
      </c>
      <c r="O3443" s="28">
        <f t="shared" si="1936"/>
        <v>0</v>
      </c>
      <c r="P3443" s="30">
        <f t="shared" si="1937"/>
        <v>0</v>
      </c>
    </row>
    <row r="3444" spans="1:16" ht="19.5" customHeight="1" x14ac:dyDescent="0.2">
      <c r="B3444" s="27" t="s">
        <v>59</v>
      </c>
      <c r="C3444" s="28">
        <v>0</v>
      </c>
      <c r="D3444" s="28">
        <v>0</v>
      </c>
      <c r="E3444" s="28">
        <f t="shared" si="1933"/>
        <v>0</v>
      </c>
      <c r="F3444" s="28">
        <v>0</v>
      </c>
      <c r="G3444" s="28">
        <v>0</v>
      </c>
      <c r="H3444" s="28">
        <f t="shared" si="1934"/>
        <v>0</v>
      </c>
      <c r="I3444" s="28">
        <f t="shared" si="1938"/>
        <v>0</v>
      </c>
      <c r="J3444" s="28">
        <v>0</v>
      </c>
      <c r="K3444" s="28">
        <v>0</v>
      </c>
      <c r="L3444" s="28">
        <f t="shared" si="1935"/>
        <v>0</v>
      </c>
      <c r="M3444" s="28">
        <v>0</v>
      </c>
      <c r="N3444" s="28">
        <v>0</v>
      </c>
      <c r="O3444" s="28">
        <f t="shared" si="1936"/>
        <v>0</v>
      </c>
      <c r="P3444" s="30">
        <f t="shared" si="1937"/>
        <v>0</v>
      </c>
    </row>
    <row r="3445" spans="1:16" ht="19.5" customHeight="1" x14ac:dyDescent="0.2">
      <c r="B3445" s="27" t="s">
        <v>25</v>
      </c>
      <c r="C3445" s="28">
        <v>0</v>
      </c>
      <c r="D3445" s="28">
        <v>0</v>
      </c>
      <c r="E3445" s="28">
        <f t="shared" si="1933"/>
        <v>0</v>
      </c>
      <c r="F3445" s="28">
        <v>0</v>
      </c>
      <c r="G3445" s="28">
        <v>0</v>
      </c>
      <c r="H3445" s="28">
        <f t="shared" si="1934"/>
        <v>0</v>
      </c>
      <c r="I3445" s="28">
        <f t="shared" si="1938"/>
        <v>0</v>
      </c>
      <c r="J3445" s="28">
        <v>0</v>
      </c>
      <c r="K3445" s="28">
        <v>0</v>
      </c>
      <c r="L3445" s="28">
        <f t="shared" si="1935"/>
        <v>0</v>
      </c>
      <c r="M3445" s="28">
        <v>0</v>
      </c>
      <c r="N3445" s="28">
        <v>0</v>
      </c>
      <c r="O3445" s="28">
        <f t="shared" si="1936"/>
        <v>0</v>
      </c>
      <c r="P3445" s="30">
        <f t="shared" si="1937"/>
        <v>0</v>
      </c>
    </row>
    <row r="3446" spans="1:16" ht="19.5" customHeight="1" x14ac:dyDescent="0.2">
      <c r="B3446" s="27" t="s">
        <v>19</v>
      </c>
      <c r="C3446" s="28">
        <v>0</v>
      </c>
      <c r="D3446" s="28">
        <v>0</v>
      </c>
      <c r="E3446" s="28">
        <f t="shared" si="1933"/>
        <v>0</v>
      </c>
      <c r="F3446" s="28">
        <v>0</v>
      </c>
      <c r="G3446" s="28">
        <v>0</v>
      </c>
      <c r="H3446" s="28">
        <f t="shared" si="1934"/>
        <v>0</v>
      </c>
      <c r="I3446" s="28">
        <f t="shared" si="1938"/>
        <v>0</v>
      </c>
      <c r="J3446" s="28">
        <v>0</v>
      </c>
      <c r="K3446" s="28">
        <v>0</v>
      </c>
      <c r="L3446" s="28">
        <f t="shared" si="1935"/>
        <v>0</v>
      </c>
      <c r="M3446" s="28">
        <v>0</v>
      </c>
      <c r="N3446" s="28">
        <v>0</v>
      </c>
      <c r="O3446" s="28">
        <f t="shared" si="1936"/>
        <v>0</v>
      </c>
      <c r="P3446" s="30">
        <f t="shared" si="1937"/>
        <v>0</v>
      </c>
    </row>
    <row r="3447" spans="1:16" ht="19.5" customHeight="1" x14ac:dyDescent="0.2">
      <c r="B3447" s="27" t="s">
        <v>66</v>
      </c>
      <c r="C3447" s="28">
        <v>0</v>
      </c>
      <c r="D3447" s="28">
        <v>0</v>
      </c>
      <c r="E3447" s="28">
        <f t="shared" si="1933"/>
        <v>0</v>
      </c>
      <c r="F3447" s="28">
        <v>0</v>
      </c>
      <c r="G3447" s="28">
        <v>0</v>
      </c>
      <c r="H3447" s="28">
        <f t="shared" si="1934"/>
        <v>0</v>
      </c>
      <c r="I3447" s="28">
        <f t="shared" si="1938"/>
        <v>0</v>
      </c>
      <c r="J3447" s="28">
        <v>0</v>
      </c>
      <c r="K3447" s="28">
        <v>0</v>
      </c>
      <c r="L3447" s="28">
        <f t="shared" si="1935"/>
        <v>0</v>
      </c>
      <c r="M3447" s="28">
        <v>0</v>
      </c>
      <c r="N3447" s="28">
        <v>0</v>
      </c>
      <c r="O3447" s="28">
        <f t="shared" si="1936"/>
        <v>0</v>
      </c>
      <c r="P3447" s="30">
        <f t="shared" si="1937"/>
        <v>0</v>
      </c>
    </row>
    <row r="3448" spans="1:16" ht="19.5" customHeight="1" x14ac:dyDescent="0.2">
      <c r="B3448" s="32"/>
      <c r="C3448" s="28"/>
      <c r="D3448" s="28"/>
      <c r="E3448" s="28"/>
      <c r="F3448" s="28"/>
      <c r="G3448" s="28"/>
      <c r="H3448" s="28"/>
      <c r="I3448" s="28"/>
      <c r="J3448" s="28"/>
      <c r="K3448" s="28"/>
      <c r="L3448" s="28"/>
      <c r="M3448" s="28"/>
      <c r="N3448" s="28"/>
      <c r="O3448" s="28"/>
      <c r="P3448" s="30"/>
    </row>
    <row r="3449" spans="1:16" ht="19.5" customHeight="1" x14ac:dyDescent="0.2">
      <c r="A3449" s="4" t="s">
        <v>1011</v>
      </c>
      <c r="B3449" s="32" t="s">
        <v>72</v>
      </c>
      <c r="C3449" s="28">
        <f>SUM(C3436:C3447)</f>
        <v>0</v>
      </c>
      <c r="D3449" s="28">
        <f t="shared" ref="D3449:P3449" si="1939">SUM(D3436:D3447)</f>
        <v>0</v>
      </c>
      <c r="E3449" s="28">
        <f>SUM(E3436:E3447)</f>
        <v>0</v>
      </c>
      <c r="F3449" s="28">
        <f t="shared" si="1939"/>
        <v>0</v>
      </c>
      <c r="G3449" s="28">
        <f t="shared" si="1939"/>
        <v>0</v>
      </c>
      <c r="H3449" s="28">
        <f t="shared" si="1939"/>
        <v>0</v>
      </c>
      <c r="I3449" s="28">
        <f t="shared" si="1939"/>
        <v>0</v>
      </c>
      <c r="J3449" s="28">
        <f t="shared" si="1939"/>
        <v>0</v>
      </c>
      <c r="K3449" s="28">
        <f t="shared" si="1939"/>
        <v>0</v>
      </c>
      <c r="L3449" s="28">
        <f t="shared" si="1939"/>
        <v>0</v>
      </c>
      <c r="M3449" s="28">
        <f t="shared" si="1939"/>
        <v>0</v>
      </c>
      <c r="N3449" s="28">
        <f t="shared" si="1939"/>
        <v>0</v>
      </c>
      <c r="O3449" s="28">
        <f t="shared" si="1939"/>
        <v>0</v>
      </c>
      <c r="P3449" s="28">
        <f t="shared" si="1939"/>
        <v>0</v>
      </c>
    </row>
    <row r="3450" spans="1:16" ht="7" customHeight="1" x14ac:dyDescent="0.2">
      <c r="B3450" s="32"/>
      <c r="C3450" s="28"/>
      <c r="D3450" s="28"/>
      <c r="E3450" s="28"/>
      <c r="F3450" s="28"/>
      <c r="G3450" s="28"/>
      <c r="H3450" s="28"/>
      <c r="I3450" s="28"/>
      <c r="J3450" s="28"/>
      <c r="K3450" s="28"/>
      <c r="L3450" s="28"/>
      <c r="M3450" s="28"/>
      <c r="N3450" s="28"/>
      <c r="O3450" s="28"/>
      <c r="P3450" s="30"/>
    </row>
    <row r="3451" spans="1:16" ht="19.5" customHeight="1" x14ac:dyDescent="0.2">
      <c r="B3451" s="33" t="s">
        <v>40</v>
      </c>
      <c r="C3451" s="34">
        <v>0</v>
      </c>
      <c r="D3451" s="34">
        <v>0</v>
      </c>
      <c r="E3451" s="34">
        <f t="shared" ref="E3451:E3453" si="1940">SUM(C3451:D3451)</f>
        <v>0</v>
      </c>
      <c r="F3451" s="34">
        <v>0</v>
      </c>
      <c r="G3451" s="34">
        <v>0</v>
      </c>
      <c r="H3451" s="34">
        <f t="shared" ref="H3451:H3453" si="1941">SUM(F3451:G3451)</f>
        <v>0</v>
      </c>
      <c r="I3451" s="34">
        <f t="shared" ref="I3451:I3453" si="1942">E3451+H3451</f>
        <v>0</v>
      </c>
      <c r="J3451" s="34">
        <v>0</v>
      </c>
      <c r="K3451" s="34">
        <v>0</v>
      </c>
      <c r="L3451" s="34">
        <f t="shared" ref="L3451:L3453" si="1943">SUM(J3451:K3451)</f>
        <v>0</v>
      </c>
      <c r="M3451" s="34">
        <v>0</v>
      </c>
      <c r="N3451" s="34">
        <v>0</v>
      </c>
      <c r="O3451" s="34">
        <f t="shared" ref="O3451:O3453" si="1944">SUM(M3451:N3451)</f>
        <v>0</v>
      </c>
      <c r="P3451" s="38">
        <f t="shared" ref="P3451:P3453" si="1945">L3451+O3451</f>
        <v>0</v>
      </c>
    </row>
    <row r="3452" spans="1:16" ht="19.5" customHeight="1" x14ac:dyDescent="0.2">
      <c r="B3452" s="27" t="s">
        <v>46</v>
      </c>
      <c r="C3452" s="28">
        <v>0</v>
      </c>
      <c r="D3452" s="28">
        <v>0</v>
      </c>
      <c r="E3452" s="28">
        <f t="shared" si="1940"/>
        <v>0</v>
      </c>
      <c r="F3452" s="28">
        <v>0</v>
      </c>
      <c r="G3452" s="28">
        <v>0</v>
      </c>
      <c r="H3452" s="28">
        <f t="shared" si="1941"/>
        <v>0</v>
      </c>
      <c r="I3452" s="28">
        <f t="shared" si="1942"/>
        <v>0</v>
      </c>
      <c r="J3452" s="28">
        <v>0</v>
      </c>
      <c r="K3452" s="28">
        <v>0</v>
      </c>
      <c r="L3452" s="28">
        <f t="shared" si="1943"/>
        <v>0</v>
      </c>
      <c r="M3452" s="28">
        <v>0</v>
      </c>
      <c r="N3452" s="25">
        <v>0</v>
      </c>
      <c r="O3452" s="28">
        <f t="shared" si="1944"/>
        <v>0</v>
      </c>
      <c r="P3452" s="30">
        <f t="shared" si="1945"/>
        <v>0</v>
      </c>
    </row>
    <row r="3453" spans="1:16" ht="19.5" customHeight="1" x14ac:dyDescent="0.2">
      <c r="B3453" s="27" t="s">
        <v>8</v>
      </c>
      <c r="C3453" s="28">
        <v>0</v>
      </c>
      <c r="D3453" s="28">
        <v>0</v>
      </c>
      <c r="E3453" s="28">
        <f t="shared" si="1940"/>
        <v>0</v>
      </c>
      <c r="F3453" s="28">
        <v>0</v>
      </c>
      <c r="G3453" s="28">
        <v>0</v>
      </c>
      <c r="H3453" s="28">
        <f t="shared" si="1941"/>
        <v>0</v>
      </c>
      <c r="I3453" s="28">
        <f t="shared" si="1942"/>
        <v>0</v>
      </c>
      <c r="J3453" s="28">
        <v>0</v>
      </c>
      <c r="K3453" s="28">
        <v>0</v>
      </c>
      <c r="L3453" s="28">
        <f t="shared" si="1943"/>
        <v>0</v>
      </c>
      <c r="M3453" s="28">
        <v>0</v>
      </c>
      <c r="N3453" s="28">
        <v>0</v>
      </c>
      <c r="O3453" s="28">
        <f t="shared" si="1944"/>
        <v>0</v>
      </c>
      <c r="P3453" s="30">
        <f t="shared" si="1945"/>
        <v>0</v>
      </c>
    </row>
    <row r="3454" spans="1:16" ht="19.5" customHeight="1" x14ac:dyDescent="0.2">
      <c r="B3454" s="32"/>
      <c r="C3454" s="28"/>
      <c r="D3454" s="28"/>
      <c r="E3454" s="28"/>
      <c r="F3454" s="28"/>
      <c r="G3454" s="28"/>
      <c r="H3454" s="28"/>
      <c r="I3454" s="28"/>
      <c r="J3454" s="28"/>
      <c r="K3454" s="28"/>
      <c r="L3454" s="28"/>
      <c r="M3454" s="28"/>
      <c r="N3454" s="28"/>
      <c r="O3454" s="28"/>
      <c r="P3454" s="30"/>
    </row>
    <row r="3455" spans="1:16" ht="19.5" customHeight="1" x14ac:dyDescent="0.2">
      <c r="A3455" s="4" t="s">
        <v>1012</v>
      </c>
      <c r="B3455" s="32" t="s">
        <v>74</v>
      </c>
      <c r="C3455" s="28">
        <f>SUM(C3439:C3447,C3451:C3453)</f>
        <v>0</v>
      </c>
      <c r="D3455" s="28">
        <f t="shared" ref="D3455:P3455" si="1946">SUM(D3439:D3447,D3451:D3453)</f>
        <v>0</v>
      </c>
      <c r="E3455" s="28">
        <f t="shared" si="1946"/>
        <v>0</v>
      </c>
      <c r="F3455" s="28">
        <f t="shared" si="1946"/>
        <v>0</v>
      </c>
      <c r="G3455" s="28">
        <f t="shared" si="1946"/>
        <v>0</v>
      </c>
      <c r="H3455" s="28">
        <f t="shared" si="1946"/>
        <v>0</v>
      </c>
      <c r="I3455" s="28">
        <f t="shared" si="1946"/>
        <v>0</v>
      </c>
      <c r="J3455" s="28">
        <f t="shared" si="1946"/>
        <v>0</v>
      </c>
      <c r="K3455" s="28">
        <f t="shared" si="1946"/>
        <v>0</v>
      </c>
      <c r="L3455" s="28">
        <f t="shared" si="1946"/>
        <v>0</v>
      </c>
      <c r="M3455" s="28">
        <f t="shared" si="1946"/>
        <v>0</v>
      </c>
      <c r="N3455" s="28">
        <f t="shared" si="1946"/>
        <v>0</v>
      </c>
      <c r="O3455" s="28">
        <f t="shared" si="1946"/>
        <v>0</v>
      </c>
      <c r="P3455" s="28">
        <f t="shared" si="1946"/>
        <v>0</v>
      </c>
    </row>
    <row r="3456" spans="1:16" ht="7" customHeight="1" x14ac:dyDescent="0.2">
      <c r="B3456" s="39"/>
      <c r="C3456" s="40"/>
      <c r="D3456" s="40"/>
      <c r="E3456" s="40"/>
      <c r="F3456" s="40"/>
      <c r="G3456" s="40"/>
      <c r="H3456" s="40"/>
      <c r="I3456" s="40"/>
      <c r="J3456" s="40"/>
      <c r="K3456" s="40"/>
      <c r="L3456" s="40"/>
      <c r="M3456" s="40"/>
      <c r="N3456" s="40"/>
      <c r="O3456" s="40"/>
      <c r="P3456" s="54"/>
    </row>
    <row r="3457" spans="2:16" ht="19.5" customHeight="1" x14ac:dyDescent="0.2">
      <c r="B3457" s="86" t="s">
        <v>775</v>
      </c>
      <c r="C3457" s="86"/>
      <c r="D3457" s="86"/>
      <c r="E3457" s="86"/>
      <c r="F3457" s="86"/>
      <c r="G3457" s="86"/>
      <c r="H3457" s="86"/>
      <c r="I3457" s="86"/>
      <c r="J3457" s="86"/>
      <c r="K3457" s="86"/>
      <c r="L3457" s="86"/>
      <c r="M3457" s="86"/>
      <c r="N3457" s="86"/>
      <c r="O3457" s="86"/>
      <c r="P3457" s="86"/>
    </row>
    <row r="3458" spans="2:16" ht="19.5" customHeight="1" x14ac:dyDescent="0.2">
      <c r="B3458" s="60" t="s">
        <v>2</v>
      </c>
      <c r="C3458" s="60" t="s">
        <v>499</v>
      </c>
      <c r="D3458" s="61"/>
      <c r="E3458" s="61"/>
      <c r="F3458" s="61"/>
      <c r="G3458" s="61"/>
      <c r="H3458" s="61"/>
      <c r="I3458" s="61"/>
      <c r="J3458" s="61"/>
      <c r="K3458" s="61"/>
      <c r="L3458" s="61"/>
      <c r="M3458" s="61"/>
      <c r="N3458" s="61"/>
      <c r="O3458" s="61"/>
      <c r="P3458" s="61"/>
    </row>
    <row r="3459" spans="2:16" ht="19.5" customHeight="1" x14ac:dyDescent="0.2">
      <c r="B3459" s="10" t="s">
        <v>11</v>
      </c>
      <c r="C3459" s="11"/>
      <c r="D3459" s="12" t="s">
        <v>17</v>
      </c>
      <c r="E3459" s="12"/>
      <c r="F3459" s="82" t="s">
        <v>83</v>
      </c>
      <c r="G3459" s="83"/>
      <c r="H3459" s="83"/>
      <c r="I3459" s="83"/>
      <c r="J3459" s="83"/>
      <c r="K3459" s="83"/>
      <c r="L3459" s="83"/>
      <c r="M3459" s="84"/>
      <c r="N3459" s="82" t="s">
        <v>776</v>
      </c>
      <c r="O3459" s="83"/>
      <c r="P3459" s="85"/>
    </row>
    <row r="3460" spans="2:16" ht="19.5" customHeight="1" x14ac:dyDescent="0.2">
      <c r="B3460" s="13"/>
      <c r="C3460" s="14" t="s">
        <v>23</v>
      </c>
      <c r="D3460" s="14" t="s">
        <v>5</v>
      </c>
      <c r="E3460" s="14" t="s">
        <v>30</v>
      </c>
      <c r="F3460" s="14"/>
      <c r="G3460" s="15" t="s">
        <v>31</v>
      </c>
      <c r="H3460" s="15"/>
      <c r="I3460" s="16"/>
      <c r="J3460" s="14"/>
      <c r="K3460" s="16" t="s">
        <v>26</v>
      </c>
      <c r="L3460" s="16"/>
      <c r="M3460" s="14" t="s">
        <v>14</v>
      </c>
      <c r="N3460" s="17" t="s">
        <v>393</v>
      </c>
      <c r="O3460" s="18" t="s">
        <v>67</v>
      </c>
      <c r="P3460" s="19" t="s">
        <v>69</v>
      </c>
    </row>
    <row r="3461" spans="2:16" ht="19.5" customHeight="1" x14ac:dyDescent="0.2">
      <c r="B3461" s="13" t="s">
        <v>35</v>
      </c>
      <c r="C3461" s="17"/>
      <c r="D3461" s="17"/>
      <c r="E3461" s="17"/>
      <c r="F3461" s="14" t="s">
        <v>36</v>
      </c>
      <c r="G3461" s="14" t="s">
        <v>41</v>
      </c>
      <c r="H3461" s="14" t="s">
        <v>44</v>
      </c>
      <c r="I3461" s="14" t="s">
        <v>38</v>
      </c>
      <c r="J3461" s="14" t="s">
        <v>36</v>
      </c>
      <c r="K3461" s="14" t="s">
        <v>41</v>
      </c>
      <c r="L3461" s="14" t="s">
        <v>38</v>
      </c>
      <c r="M3461" s="17"/>
      <c r="N3461" s="20"/>
      <c r="O3461" s="21"/>
      <c r="P3461" s="22"/>
    </row>
    <row r="3462" spans="2:16" ht="7" customHeight="1" x14ac:dyDescent="0.2">
      <c r="B3462" s="23"/>
      <c r="C3462" s="14"/>
      <c r="D3462" s="14"/>
      <c r="E3462" s="14"/>
      <c r="F3462" s="14"/>
      <c r="G3462" s="14"/>
      <c r="H3462" s="14"/>
      <c r="I3462" s="14"/>
      <c r="J3462" s="14"/>
      <c r="K3462" s="14"/>
      <c r="L3462" s="14"/>
      <c r="M3462" s="14"/>
      <c r="N3462" s="24"/>
      <c r="O3462" s="25"/>
      <c r="P3462" s="26"/>
    </row>
    <row r="3463" spans="2:16" ht="19.5" customHeight="1" x14ac:dyDescent="0.2">
      <c r="B3463" s="27" t="s">
        <v>40</v>
      </c>
      <c r="C3463" s="28">
        <v>0</v>
      </c>
      <c r="D3463" s="28">
        <v>197</v>
      </c>
      <c r="E3463" s="28">
        <f>SUM(C3463:D3463)</f>
        <v>197</v>
      </c>
      <c r="F3463" s="28">
        <v>0</v>
      </c>
      <c r="G3463" s="28">
        <v>0</v>
      </c>
      <c r="H3463" s="28">
        <v>0</v>
      </c>
      <c r="I3463" s="29">
        <f>SUM(F3463:H3463)</f>
        <v>0</v>
      </c>
      <c r="J3463" s="29">
        <v>5075</v>
      </c>
      <c r="K3463" s="29">
        <v>3858</v>
      </c>
      <c r="L3463" s="29">
        <f>SUM(J3463:K3463)</f>
        <v>8933</v>
      </c>
      <c r="M3463" s="29">
        <f>I3463+L3463</f>
        <v>8933</v>
      </c>
      <c r="N3463" s="29">
        <v>0</v>
      </c>
      <c r="O3463" s="29">
        <v>0</v>
      </c>
      <c r="P3463" s="30">
        <f>SUM(N3463:O3463)</f>
        <v>0</v>
      </c>
    </row>
    <row r="3464" spans="2:16" ht="19.5" customHeight="1" x14ac:dyDescent="0.2">
      <c r="B3464" s="27" t="s">
        <v>46</v>
      </c>
      <c r="C3464" s="28">
        <v>0</v>
      </c>
      <c r="D3464" s="28">
        <v>146</v>
      </c>
      <c r="E3464" s="28">
        <f t="shared" ref="E3464:E3474" si="1947">SUM(C3464:D3464)</f>
        <v>146</v>
      </c>
      <c r="F3464" s="28">
        <v>0</v>
      </c>
      <c r="G3464" s="28">
        <v>0</v>
      </c>
      <c r="H3464" s="28">
        <v>0</v>
      </c>
      <c r="I3464" s="29">
        <f t="shared" ref="I3464:I3474" si="1948">SUM(F3464:H3464)</f>
        <v>0</v>
      </c>
      <c r="J3464" s="29">
        <v>2544</v>
      </c>
      <c r="K3464" s="29">
        <v>2491</v>
      </c>
      <c r="L3464" s="29">
        <f t="shared" ref="L3464:L3474" si="1949">SUM(J3464:K3464)</f>
        <v>5035</v>
      </c>
      <c r="M3464" s="29">
        <f t="shared" ref="M3464:M3473" si="1950">I3464+L3464</f>
        <v>5035</v>
      </c>
      <c r="N3464" s="29">
        <v>0</v>
      </c>
      <c r="O3464" s="31">
        <v>0</v>
      </c>
      <c r="P3464" s="30">
        <f t="shared" ref="P3464:P3474" si="1951">SUM(N3464:O3464)</f>
        <v>0</v>
      </c>
    </row>
    <row r="3465" spans="2:16" ht="19.5" customHeight="1" x14ac:dyDescent="0.2">
      <c r="B3465" s="27" t="s">
        <v>8</v>
      </c>
      <c r="C3465" s="28">
        <v>0</v>
      </c>
      <c r="D3465" s="28">
        <v>163</v>
      </c>
      <c r="E3465" s="28">
        <f t="shared" si="1947"/>
        <v>163</v>
      </c>
      <c r="F3465" s="28">
        <v>0</v>
      </c>
      <c r="G3465" s="28">
        <v>0</v>
      </c>
      <c r="H3465" s="28">
        <v>0</v>
      </c>
      <c r="I3465" s="29">
        <f t="shared" si="1948"/>
        <v>0</v>
      </c>
      <c r="J3465" s="29">
        <v>4994</v>
      </c>
      <c r="K3465" s="29">
        <v>4654</v>
      </c>
      <c r="L3465" s="29">
        <f t="shared" si="1949"/>
        <v>9648</v>
      </c>
      <c r="M3465" s="29">
        <f t="shared" si="1950"/>
        <v>9648</v>
      </c>
      <c r="N3465" s="29">
        <v>0</v>
      </c>
      <c r="O3465" s="29">
        <v>0</v>
      </c>
      <c r="P3465" s="30">
        <f t="shared" si="1951"/>
        <v>0</v>
      </c>
    </row>
    <row r="3466" spans="2:16" ht="19.5" customHeight="1" x14ac:dyDescent="0.2">
      <c r="B3466" s="27" t="s">
        <v>50</v>
      </c>
      <c r="C3466" s="28">
        <v>0</v>
      </c>
      <c r="D3466" s="28">
        <v>159</v>
      </c>
      <c r="E3466" s="28">
        <f t="shared" si="1947"/>
        <v>159</v>
      </c>
      <c r="F3466" s="28">
        <v>0</v>
      </c>
      <c r="G3466" s="28">
        <v>0</v>
      </c>
      <c r="H3466" s="28">
        <v>0</v>
      </c>
      <c r="I3466" s="29">
        <f t="shared" si="1948"/>
        <v>0</v>
      </c>
      <c r="J3466" s="28">
        <v>4699</v>
      </c>
      <c r="K3466" s="28">
        <v>5009</v>
      </c>
      <c r="L3466" s="29">
        <f t="shared" si="1949"/>
        <v>9708</v>
      </c>
      <c r="M3466" s="29">
        <f t="shared" si="1950"/>
        <v>9708</v>
      </c>
      <c r="N3466" s="28">
        <v>0</v>
      </c>
      <c r="O3466" s="28">
        <v>0</v>
      </c>
      <c r="P3466" s="30">
        <f t="shared" si="1951"/>
        <v>0</v>
      </c>
    </row>
    <row r="3467" spans="2:16" ht="19.5" customHeight="1" x14ac:dyDescent="0.2">
      <c r="B3467" s="27" t="s">
        <v>51</v>
      </c>
      <c r="C3467" s="28">
        <v>0</v>
      </c>
      <c r="D3467" s="28">
        <v>171</v>
      </c>
      <c r="E3467" s="28">
        <f t="shared" si="1947"/>
        <v>171</v>
      </c>
      <c r="F3467" s="28">
        <v>0</v>
      </c>
      <c r="G3467" s="28">
        <v>0</v>
      </c>
      <c r="H3467" s="28">
        <v>0</v>
      </c>
      <c r="I3467" s="29">
        <f t="shared" si="1948"/>
        <v>0</v>
      </c>
      <c r="J3467" s="28">
        <v>6211</v>
      </c>
      <c r="K3467" s="28">
        <v>6047</v>
      </c>
      <c r="L3467" s="29">
        <f t="shared" si="1949"/>
        <v>12258</v>
      </c>
      <c r="M3467" s="29">
        <f t="shared" si="1950"/>
        <v>12258</v>
      </c>
      <c r="N3467" s="28">
        <v>0</v>
      </c>
      <c r="O3467" s="28">
        <v>0</v>
      </c>
      <c r="P3467" s="30">
        <f t="shared" si="1951"/>
        <v>0</v>
      </c>
    </row>
    <row r="3468" spans="2:16" ht="19.5" customHeight="1" x14ac:dyDescent="0.2">
      <c r="B3468" s="27" t="s">
        <v>53</v>
      </c>
      <c r="C3468" s="28">
        <v>0</v>
      </c>
      <c r="D3468" s="28">
        <v>130</v>
      </c>
      <c r="E3468" s="28">
        <f t="shared" si="1947"/>
        <v>130</v>
      </c>
      <c r="F3468" s="28">
        <v>0</v>
      </c>
      <c r="G3468" s="28">
        <v>0</v>
      </c>
      <c r="H3468" s="28">
        <v>0</v>
      </c>
      <c r="I3468" s="29">
        <f t="shared" si="1948"/>
        <v>0</v>
      </c>
      <c r="J3468" s="28">
        <v>4399</v>
      </c>
      <c r="K3468" s="28">
        <v>4345</v>
      </c>
      <c r="L3468" s="29">
        <f t="shared" si="1949"/>
        <v>8744</v>
      </c>
      <c r="M3468" s="29">
        <f t="shared" si="1950"/>
        <v>8744</v>
      </c>
      <c r="N3468" s="28">
        <v>0</v>
      </c>
      <c r="O3468" s="28">
        <v>0</v>
      </c>
      <c r="P3468" s="30">
        <f t="shared" si="1951"/>
        <v>0</v>
      </c>
    </row>
    <row r="3469" spans="2:16" ht="19.5" customHeight="1" x14ac:dyDescent="0.2">
      <c r="B3469" s="27" t="s">
        <v>58</v>
      </c>
      <c r="C3469" s="28">
        <v>0</v>
      </c>
      <c r="D3469" s="28">
        <v>157</v>
      </c>
      <c r="E3469" s="28">
        <f t="shared" si="1947"/>
        <v>157</v>
      </c>
      <c r="F3469" s="28">
        <v>0</v>
      </c>
      <c r="G3469" s="28">
        <v>0</v>
      </c>
      <c r="H3469" s="28">
        <v>0</v>
      </c>
      <c r="I3469" s="29">
        <f t="shared" si="1948"/>
        <v>0</v>
      </c>
      <c r="J3469" s="28">
        <v>6401</v>
      </c>
      <c r="K3469" s="28">
        <v>6768</v>
      </c>
      <c r="L3469" s="29">
        <f t="shared" si="1949"/>
        <v>13169</v>
      </c>
      <c r="M3469" s="29">
        <f t="shared" si="1950"/>
        <v>13169</v>
      </c>
      <c r="N3469" s="28">
        <v>0</v>
      </c>
      <c r="O3469" s="28">
        <v>0</v>
      </c>
      <c r="P3469" s="30">
        <f t="shared" si="1951"/>
        <v>0</v>
      </c>
    </row>
    <row r="3470" spans="2:16" ht="19.5" customHeight="1" x14ac:dyDescent="0.2">
      <c r="B3470" s="27" t="s">
        <v>4</v>
      </c>
      <c r="C3470" s="28">
        <v>0</v>
      </c>
      <c r="D3470" s="28">
        <v>186</v>
      </c>
      <c r="E3470" s="28">
        <f t="shared" si="1947"/>
        <v>186</v>
      </c>
      <c r="F3470" s="28">
        <v>0</v>
      </c>
      <c r="G3470" s="28">
        <v>0</v>
      </c>
      <c r="H3470" s="28">
        <v>0</v>
      </c>
      <c r="I3470" s="29">
        <f t="shared" si="1948"/>
        <v>0</v>
      </c>
      <c r="J3470" s="28">
        <v>8799</v>
      </c>
      <c r="K3470" s="28">
        <v>8459</v>
      </c>
      <c r="L3470" s="29">
        <f t="shared" si="1949"/>
        <v>17258</v>
      </c>
      <c r="M3470" s="29">
        <f t="shared" si="1950"/>
        <v>17258</v>
      </c>
      <c r="N3470" s="28">
        <v>0</v>
      </c>
      <c r="O3470" s="28">
        <v>0</v>
      </c>
      <c r="P3470" s="30">
        <f t="shared" si="1951"/>
        <v>0</v>
      </c>
    </row>
    <row r="3471" spans="2:16" ht="19.5" customHeight="1" x14ac:dyDescent="0.2">
      <c r="B3471" s="27" t="s">
        <v>59</v>
      </c>
      <c r="C3471" s="28">
        <v>0</v>
      </c>
      <c r="D3471" s="28">
        <v>139</v>
      </c>
      <c r="E3471" s="28">
        <f t="shared" si="1947"/>
        <v>139</v>
      </c>
      <c r="F3471" s="28">
        <v>0</v>
      </c>
      <c r="G3471" s="28">
        <v>0</v>
      </c>
      <c r="H3471" s="28">
        <v>0</v>
      </c>
      <c r="I3471" s="29">
        <f t="shared" si="1948"/>
        <v>0</v>
      </c>
      <c r="J3471" s="28">
        <v>5714</v>
      </c>
      <c r="K3471" s="28">
        <v>5498</v>
      </c>
      <c r="L3471" s="29">
        <f t="shared" si="1949"/>
        <v>11212</v>
      </c>
      <c r="M3471" s="29">
        <f t="shared" si="1950"/>
        <v>11212</v>
      </c>
      <c r="N3471" s="28">
        <v>0</v>
      </c>
      <c r="O3471" s="28">
        <v>0</v>
      </c>
      <c r="P3471" s="30">
        <f t="shared" si="1951"/>
        <v>0</v>
      </c>
    </row>
    <row r="3472" spans="2:16" ht="19.5" customHeight="1" x14ac:dyDescent="0.2">
      <c r="B3472" s="27" t="s">
        <v>25</v>
      </c>
      <c r="C3472" s="28">
        <v>0</v>
      </c>
      <c r="D3472" s="28">
        <v>164</v>
      </c>
      <c r="E3472" s="28">
        <f t="shared" si="1947"/>
        <v>164</v>
      </c>
      <c r="F3472" s="28">
        <v>0</v>
      </c>
      <c r="G3472" s="28">
        <v>0</v>
      </c>
      <c r="H3472" s="28">
        <v>0</v>
      </c>
      <c r="I3472" s="29">
        <f t="shared" si="1948"/>
        <v>0</v>
      </c>
      <c r="J3472" s="28">
        <v>7186</v>
      </c>
      <c r="K3472" s="28">
        <v>6998</v>
      </c>
      <c r="L3472" s="29">
        <f t="shared" si="1949"/>
        <v>14184</v>
      </c>
      <c r="M3472" s="29">
        <f t="shared" si="1950"/>
        <v>14184</v>
      </c>
      <c r="N3472" s="28">
        <v>0</v>
      </c>
      <c r="O3472" s="28">
        <v>0</v>
      </c>
      <c r="P3472" s="30">
        <f t="shared" si="1951"/>
        <v>0</v>
      </c>
    </row>
    <row r="3473" spans="1:16" ht="19.5" customHeight="1" x14ac:dyDescent="0.2">
      <c r="B3473" s="27" t="s">
        <v>19</v>
      </c>
      <c r="C3473" s="28">
        <v>0</v>
      </c>
      <c r="D3473" s="28">
        <v>158</v>
      </c>
      <c r="E3473" s="28">
        <f t="shared" si="1947"/>
        <v>158</v>
      </c>
      <c r="F3473" s="28">
        <v>0</v>
      </c>
      <c r="G3473" s="28">
        <v>0</v>
      </c>
      <c r="H3473" s="28">
        <v>0</v>
      </c>
      <c r="I3473" s="29">
        <f t="shared" si="1948"/>
        <v>0</v>
      </c>
      <c r="J3473" s="28">
        <v>7830</v>
      </c>
      <c r="K3473" s="28">
        <v>7513</v>
      </c>
      <c r="L3473" s="29">
        <f t="shared" si="1949"/>
        <v>15343</v>
      </c>
      <c r="M3473" s="29">
        <f t="shared" si="1950"/>
        <v>15343</v>
      </c>
      <c r="N3473" s="28">
        <v>0</v>
      </c>
      <c r="O3473" s="28">
        <v>0</v>
      </c>
      <c r="P3473" s="30">
        <f t="shared" si="1951"/>
        <v>0</v>
      </c>
    </row>
    <row r="3474" spans="1:16" ht="19.5" customHeight="1" x14ac:dyDescent="0.2">
      <c r="B3474" s="27" t="s">
        <v>66</v>
      </c>
      <c r="C3474" s="28">
        <v>0</v>
      </c>
      <c r="D3474" s="28">
        <v>171</v>
      </c>
      <c r="E3474" s="28">
        <f t="shared" si="1947"/>
        <v>171</v>
      </c>
      <c r="F3474" s="28">
        <v>0</v>
      </c>
      <c r="G3474" s="28">
        <v>0</v>
      </c>
      <c r="H3474" s="28">
        <v>0</v>
      </c>
      <c r="I3474" s="29">
        <f t="shared" si="1948"/>
        <v>0</v>
      </c>
      <c r="J3474" s="28">
        <v>6508</v>
      </c>
      <c r="K3474" s="28">
        <v>6846</v>
      </c>
      <c r="L3474" s="29">
        <f t="shared" si="1949"/>
        <v>13354</v>
      </c>
      <c r="M3474" s="29">
        <f>I3474+L3474</f>
        <v>13354</v>
      </c>
      <c r="N3474" s="28">
        <v>0</v>
      </c>
      <c r="O3474" s="28">
        <v>0</v>
      </c>
      <c r="P3474" s="30">
        <f t="shared" si="1951"/>
        <v>0</v>
      </c>
    </row>
    <row r="3475" spans="1:16" ht="19.5" customHeight="1" x14ac:dyDescent="0.2">
      <c r="B3475" s="32"/>
      <c r="C3475" s="28"/>
      <c r="D3475" s="28"/>
      <c r="E3475" s="28"/>
      <c r="F3475" s="28"/>
      <c r="G3475" s="28"/>
      <c r="H3475" s="28"/>
      <c r="I3475" s="28"/>
      <c r="J3475" s="28"/>
      <c r="K3475" s="28"/>
      <c r="L3475" s="28"/>
      <c r="M3475" s="28"/>
      <c r="N3475" s="28"/>
      <c r="O3475" s="25"/>
      <c r="P3475" s="30"/>
    </row>
    <row r="3476" spans="1:16" ht="19.5" customHeight="1" x14ac:dyDescent="0.2">
      <c r="A3476" s="4" t="s">
        <v>1013</v>
      </c>
      <c r="B3476" s="32" t="s">
        <v>72</v>
      </c>
      <c r="C3476" s="28">
        <f>SUM(C3463:C3474)</f>
        <v>0</v>
      </c>
      <c r="D3476" s="28">
        <f t="shared" ref="D3476:P3476" si="1952">SUM(D3463:D3474)</f>
        <v>1941</v>
      </c>
      <c r="E3476" s="28">
        <f>SUM(E3463:E3474)</f>
        <v>1941</v>
      </c>
      <c r="F3476" s="28">
        <f t="shared" si="1952"/>
        <v>0</v>
      </c>
      <c r="G3476" s="28">
        <f t="shared" si="1952"/>
        <v>0</v>
      </c>
      <c r="H3476" s="28">
        <f t="shared" si="1952"/>
        <v>0</v>
      </c>
      <c r="I3476" s="28">
        <f t="shared" si="1952"/>
        <v>0</v>
      </c>
      <c r="J3476" s="28">
        <f t="shared" si="1952"/>
        <v>70360</v>
      </c>
      <c r="K3476" s="28">
        <f t="shared" si="1952"/>
        <v>68486</v>
      </c>
      <c r="L3476" s="28">
        <f t="shared" si="1952"/>
        <v>138846</v>
      </c>
      <c r="M3476" s="28">
        <f t="shared" si="1952"/>
        <v>138846</v>
      </c>
      <c r="N3476" s="28">
        <f t="shared" si="1952"/>
        <v>0</v>
      </c>
      <c r="O3476" s="28">
        <f t="shared" si="1952"/>
        <v>0</v>
      </c>
      <c r="P3476" s="28">
        <f t="shared" si="1952"/>
        <v>0</v>
      </c>
    </row>
    <row r="3477" spans="1:16" ht="7" customHeight="1" x14ac:dyDescent="0.2">
      <c r="B3477" s="32"/>
      <c r="C3477" s="28"/>
      <c r="D3477" s="28"/>
      <c r="E3477" s="28"/>
      <c r="F3477" s="28"/>
      <c r="G3477" s="28"/>
      <c r="H3477" s="28"/>
      <c r="I3477" s="28"/>
      <c r="J3477" s="28"/>
      <c r="K3477" s="28"/>
      <c r="L3477" s="28"/>
      <c r="M3477" s="28"/>
      <c r="N3477" s="28"/>
      <c r="O3477" s="28"/>
      <c r="P3477" s="30"/>
    </row>
    <row r="3478" spans="1:16" ht="19.5" customHeight="1" x14ac:dyDescent="0.2">
      <c r="B3478" s="33" t="s">
        <v>40</v>
      </c>
      <c r="C3478" s="34">
        <v>0</v>
      </c>
      <c r="D3478" s="34">
        <v>169</v>
      </c>
      <c r="E3478" s="35">
        <f t="shared" ref="E3478:E3480" si="1953">SUM(C3478:D3478)</f>
        <v>169</v>
      </c>
      <c r="F3478" s="34">
        <v>0</v>
      </c>
      <c r="G3478" s="34">
        <v>0</v>
      </c>
      <c r="H3478" s="34">
        <v>0</v>
      </c>
      <c r="I3478" s="36">
        <f t="shared" ref="I3478:I3480" si="1954">SUM(F3478:H3478)</f>
        <v>0</v>
      </c>
      <c r="J3478" s="37">
        <v>6383</v>
      </c>
      <c r="K3478" s="37">
        <v>5340</v>
      </c>
      <c r="L3478" s="37">
        <f>SUM(J3478:K3478)</f>
        <v>11723</v>
      </c>
      <c r="M3478" s="37">
        <f>I3478+L3478</f>
        <v>11723</v>
      </c>
      <c r="N3478" s="37">
        <v>0</v>
      </c>
      <c r="O3478" s="37">
        <v>0</v>
      </c>
      <c r="P3478" s="38">
        <f>SUM(N3478:O3478)</f>
        <v>0</v>
      </c>
    </row>
    <row r="3479" spans="1:16" ht="19.5" customHeight="1" x14ac:dyDescent="0.2">
      <c r="B3479" s="27" t="s">
        <v>46</v>
      </c>
      <c r="C3479" s="28">
        <v>0</v>
      </c>
      <c r="D3479" s="28">
        <v>152</v>
      </c>
      <c r="E3479" s="28">
        <f t="shared" si="1953"/>
        <v>152</v>
      </c>
      <c r="F3479" s="28">
        <v>0</v>
      </c>
      <c r="G3479" s="28">
        <v>0</v>
      </c>
      <c r="H3479" s="28">
        <v>0</v>
      </c>
      <c r="I3479" s="29">
        <f t="shared" si="1954"/>
        <v>0</v>
      </c>
      <c r="J3479" s="29">
        <v>6553</v>
      </c>
      <c r="K3479" s="29">
        <v>6230</v>
      </c>
      <c r="L3479" s="29">
        <f>SUM(J3479:K3479)</f>
        <v>12783</v>
      </c>
      <c r="M3479" s="29">
        <f>I3479+L3479</f>
        <v>12783</v>
      </c>
      <c r="N3479" s="29">
        <v>0</v>
      </c>
      <c r="O3479" s="31">
        <v>0</v>
      </c>
      <c r="P3479" s="30">
        <f>SUM(N3479:O3479)</f>
        <v>0</v>
      </c>
    </row>
    <row r="3480" spans="1:16" ht="19.5" customHeight="1" x14ac:dyDescent="0.2">
      <c r="B3480" s="27" t="s">
        <v>8</v>
      </c>
      <c r="C3480" s="28">
        <v>0</v>
      </c>
      <c r="D3480" s="28">
        <v>201</v>
      </c>
      <c r="E3480" s="28">
        <f t="shared" si="1953"/>
        <v>201</v>
      </c>
      <c r="F3480" s="28">
        <v>0</v>
      </c>
      <c r="G3480" s="28">
        <v>0</v>
      </c>
      <c r="H3480" s="28">
        <v>0</v>
      </c>
      <c r="I3480" s="29">
        <f t="shared" si="1954"/>
        <v>0</v>
      </c>
      <c r="J3480" s="29">
        <v>7412</v>
      </c>
      <c r="K3480" s="29">
        <v>6973</v>
      </c>
      <c r="L3480" s="29">
        <f>SUM(J3480:K3480)</f>
        <v>14385</v>
      </c>
      <c r="M3480" s="29">
        <f>I3480+L3480</f>
        <v>14385</v>
      </c>
      <c r="N3480" s="29">
        <v>0</v>
      </c>
      <c r="O3480" s="31">
        <v>0</v>
      </c>
      <c r="P3480" s="30">
        <f>SUM(N3480:O3480)</f>
        <v>0</v>
      </c>
    </row>
    <row r="3481" spans="1:16" ht="19.5" customHeight="1" x14ac:dyDescent="0.2">
      <c r="B3481" s="32"/>
      <c r="C3481" s="28"/>
      <c r="D3481" s="28"/>
      <c r="E3481" s="28"/>
      <c r="F3481" s="28"/>
      <c r="G3481" s="28"/>
      <c r="H3481" s="28"/>
      <c r="I3481" s="28"/>
      <c r="J3481" s="28"/>
      <c r="K3481" s="28"/>
      <c r="L3481" s="28"/>
      <c r="M3481" s="28"/>
      <c r="N3481" s="28"/>
      <c r="O3481" s="28"/>
      <c r="P3481" s="30"/>
    </row>
    <row r="3482" spans="1:16" ht="19.5" customHeight="1" x14ac:dyDescent="0.2">
      <c r="A3482" s="4" t="s">
        <v>1014</v>
      </c>
      <c r="B3482" s="32" t="s">
        <v>74</v>
      </c>
      <c r="C3482" s="28">
        <f>SUM(C3466:C3474,C3478:C3480)</f>
        <v>0</v>
      </c>
      <c r="D3482" s="28">
        <f t="shared" ref="D3482:P3482" si="1955">SUM(D3466:D3474,D3478:D3480)</f>
        <v>1957</v>
      </c>
      <c r="E3482" s="28">
        <f t="shared" si="1955"/>
        <v>1957</v>
      </c>
      <c r="F3482" s="28">
        <f t="shared" si="1955"/>
        <v>0</v>
      </c>
      <c r="G3482" s="28">
        <f t="shared" si="1955"/>
        <v>0</v>
      </c>
      <c r="H3482" s="28">
        <f t="shared" si="1955"/>
        <v>0</v>
      </c>
      <c r="I3482" s="28">
        <f t="shared" si="1955"/>
        <v>0</v>
      </c>
      <c r="J3482" s="28">
        <f t="shared" si="1955"/>
        <v>78095</v>
      </c>
      <c r="K3482" s="28">
        <f t="shared" si="1955"/>
        <v>76026</v>
      </c>
      <c r="L3482" s="28">
        <f t="shared" si="1955"/>
        <v>154121</v>
      </c>
      <c r="M3482" s="28">
        <f t="shared" si="1955"/>
        <v>154121</v>
      </c>
      <c r="N3482" s="28">
        <f t="shared" si="1955"/>
        <v>0</v>
      </c>
      <c r="O3482" s="28">
        <f t="shared" si="1955"/>
        <v>0</v>
      </c>
      <c r="P3482" s="28">
        <f t="shared" si="1955"/>
        <v>0</v>
      </c>
    </row>
    <row r="3483" spans="1:16" ht="7" customHeight="1" x14ac:dyDescent="0.2">
      <c r="B3483" s="39"/>
      <c r="C3483" s="40"/>
      <c r="D3483" s="40"/>
      <c r="E3483" s="40"/>
      <c r="F3483" s="40"/>
      <c r="G3483" s="40"/>
      <c r="H3483" s="40"/>
      <c r="I3483" s="40"/>
      <c r="J3483" s="40"/>
      <c r="K3483" s="40"/>
      <c r="L3483" s="40"/>
      <c r="M3483" s="40"/>
      <c r="N3483" s="40"/>
      <c r="O3483" s="41"/>
      <c r="P3483" s="42"/>
    </row>
    <row r="3484" spans="1:16" ht="19.5" customHeight="1" x14ac:dyDescent="0.2">
      <c r="B3484" s="43"/>
      <c r="C3484" s="43"/>
      <c r="D3484" s="43"/>
      <c r="E3484" s="43"/>
      <c r="F3484" s="43"/>
      <c r="G3484" s="43"/>
      <c r="H3484" s="43"/>
      <c r="I3484" s="43"/>
      <c r="J3484" s="43"/>
      <c r="K3484" s="43"/>
      <c r="L3484" s="43"/>
      <c r="M3484" s="43"/>
      <c r="N3484" s="43"/>
      <c r="O3484" s="44"/>
      <c r="P3484" s="44"/>
    </row>
    <row r="3485" spans="1:16" ht="19.5" customHeight="1" x14ac:dyDescent="0.2">
      <c r="B3485" s="43"/>
      <c r="C3485" s="43"/>
      <c r="D3485" s="43"/>
      <c r="E3485" s="43"/>
      <c r="F3485" s="43"/>
      <c r="G3485" s="43"/>
      <c r="H3485" s="43"/>
      <c r="I3485" s="43"/>
      <c r="J3485" s="43"/>
      <c r="K3485" s="43"/>
      <c r="L3485" s="43"/>
      <c r="M3485" s="43"/>
      <c r="N3485" s="43"/>
      <c r="O3485" s="44"/>
      <c r="P3485" s="44"/>
    </row>
    <row r="3486" spans="1:16" ht="19.5" customHeight="1" x14ac:dyDescent="0.2">
      <c r="B3486" s="10" t="s">
        <v>11</v>
      </c>
      <c r="C3486" s="11"/>
      <c r="D3486" s="12"/>
      <c r="E3486" s="12"/>
      <c r="F3486" s="12" t="s">
        <v>85</v>
      </c>
      <c r="G3486" s="12"/>
      <c r="H3486" s="12"/>
      <c r="I3486" s="12"/>
      <c r="J3486" s="11"/>
      <c r="K3486" s="12"/>
      <c r="L3486" s="12"/>
      <c r="M3486" s="12" t="s">
        <v>77</v>
      </c>
      <c r="N3486" s="12"/>
      <c r="O3486" s="45"/>
      <c r="P3486" s="46"/>
    </row>
    <row r="3487" spans="1:16" ht="19.5" customHeight="1" x14ac:dyDescent="0.2">
      <c r="B3487" s="47"/>
      <c r="C3487" s="14"/>
      <c r="D3487" s="16" t="s">
        <v>31</v>
      </c>
      <c r="E3487" s="16"/>
      <c r="F3487" s="14"/>
      <c r="G3487" s="16" t="s">
        <v>26</v>
      </c>
      <c r="H3487" s="16"/>
      <c r="I3487" s="14" t="s">
        <v>69</v>
      </c>
      <c r="J3487" s="14"/>
      <c r="K3487" s="16" t="s">
        <v>31</v>
      </c>
      <c r="L3487" s="16"/>
      <c r="M3487" s="14"/>
      <c r="N3487" s="16" t="s">
        <v>26</v>
      </c>
      <c r="O3487" s="48"/>
      <c r="P3487" s="49" t="s">
        <v>14</v>
      </c>
    </row>
    <row r="3488" spans="1:16" ht="19.5" customHeight="1" x14ac:dyDescent="0.2">
      <c r="B3488" s="50" t="s">
        <v>35</v>
      </c>
      <c r="C3488" s="14" t="s">
        <v>76</v>
      </c>
      <c r="D3488" s="14" t="s">
        <v>60</v>
      </c>
      <c r="E3488" s="14" t="s">
        <v>38</v>
      </c>
      <c r="F3488" s="14" t="s">
        <v>76</v>
      </c>
      <c r="G3488" s="14" t="s">
        <v>60</v>
      </c>
      <c r="H3488" s="14" t="s">
        <v>38</v>
      </c>
      <c r="I3488" s="17"/>
      <c r="J3488" s="14" t="s">
        <v>76</v>
      </c>
      <c r="K3488" s="14" t="s">
        <v>60</v>
      </c>
      <c r="L3488" s="14" t="s">
        <v>38</v>
      </c>
      <c r="M3488" s="14" t="s">
        <v>76</v>
      </c>
      <c r="N3488" s="14" t="s">
        <v>60</v>
      </c>
      <c r="O3488" s="51" t="s">
        <v>38</v>
      </c>
      <c r="P3488" s="52"/>
    </row>
    <row r="3489" spans="1:16" ht="7" customHeight="1" x14ac:dyDescent="0.2">
      <c r="B3489" s="53"/>
      <c r="C3489" s="14"/>
      <c r="D3489" s="14"/>
      <c r="E3489" s="14"/>
      <c r="F3489" s="14"/>
      <c r="G3489" s="14"/>
      <c r="H3489" s="14"/>
      <c r="I3489" s="14"/>
      <c r="J3489" s="14"/>
      <c r="K3489" s="14"/>
      <c r="L3489" s="14"/>
      <c r="M3489" s="14"/>
      <c r="N3489" s="14"/>
      <c r="O3489" s="51"/>
      <c r="P3489" s="49"/>
    </row>
    <row r="3490" spans="1:16" ht="19.5" customHeight="1" x14ac:dyDescent="0.2">
      <c r="B3490" s="27" t="s">
        <v>40</v>
      </c>
      <c r="C3490" s="28">
        <v>0</v>
      </c>
      <c r="D3490" s="28">
        <v>0</v>
      </c>
      <c r="E3490" s="28">
        <f>SUM(C3490:D3490)</f>
        <v>0</v>
      </c>
      <c r="F3490" s="28">
        <v>9</v>
      </c>
      <c r="G3490" s="28">
        <v>2</v>
      </c>
      <c r="H3490" s="28">
        <f>SUM(F3490:G3490)</f>
        <v>11</v>
      </c>
      <c r="I3490" s="28">
        <f>E3490+H3490</f>
        <v>11</v>
      </c>
      <c r="J3490" s="28">
        <v>0</v>
      </c>
      <c r="K3490" s="28">
        <v>0</v>
      </c>
      <c r="L3490" s="28">
        <f>SUM(J3490:K3490)</f>
        <v>0</v>
      </c>
      <c r="M3490" s="28">
        <v>0</v>
      </c>
      <c r="N3490" s="28">
        <v>0</v>
      </c>
      <c r="O3490" s="28">
        <f>SUM(M3490:N3490)</f>
        <v>0</v>
      </c>
      <c r="P3490" s="30">
        <f>L3490+O3490</f>
        <v>0</v>
      </c>
    </row>
    <row r="3491" spans="1:16" ht="19.5" customHeight="1" x14ac:dyDescent="0.2">
      <c r="B3491" s="27" t="s">
        <v>46</v>
      </c>
      <c r="C3491" s="28">
        <v>0</v>
      </c>
      <c r="D3491" s="28">
        <v>0</v>
      </c>
      <c r="E3491" s="28">
        <f t="shared" ref="E3491:E3501" si="1956">SUM(C3491:D3491)</f>
        <v>0</v>
      </c>
      <c r="F3491" s="28">
        <v>8</v>
      </c>
      <c r="G3491" s="28">
        <v>2</v>
      </c>
      <c r="H3491" s="28">
        <f t="shared" ref="H3491:H3501" si="1957">SUM(F3491:G3491)</f>
        <v>10</v>
      </c>
      <c r="I3491" s="28">
        <f>E3491+H3491</f>
        <v>10</v>
      </c>
      <c r="J3491" s="28">
        <v>0</v>
      </c>
      <c r="K3491" s="28">
        <v>0</v>
      </c>
      <c r="L3491" s="28">
        <f t="shared" ref="L3491:L3501" si="1958">SUM(J3491:K3491)</f>
        <v>0</v>
      </c>
      <c r="M3491" s="28">
        <v>0</v>
      </c>
      <c r="N3491" s="25">
        <v>0</v>
      </c>
      <c r="O3491" s="28">
        <f t="shared" ref="O3491:O3501" si="1959">SUM(M3491:N3491)</f>
        <v>0</v>
      </c>
      <c r="P3491" s="30">
        <f t="shared" ref="P3491:P3501" si="1960">L3491+O3491</f>
        <v>0</v>
      </c>
    </row>
    <row r="3492" spans="1:16" ht="19.5" customHeight="1" x14ac:dyDescent="0.2">
      <c r="B3492" s="27" t="s">
        <v>8</v>
      </c>
      <c r="C3492" s="28">
        <v>0</v>
      </c>
      <c r="D3492" s="28">
        <v>0</v>
      </c>
      <c r="E3492" s="28">
        <f t="shared" si="1956"/>
        <v>0</v>
      </c>
      <c r="F3492" s="28">
        <v>9</v>
      </c>
      <c r="G3492" s="28">
        <v>3</v>
      </c>
      <c r="H3492" s="28">
        <f t="shared" si="1957"/>
        <v>12</v>
      </c>
      <c r="I3492" s="28">
        <f>E3492+H3492</f>
        <v>12</v>
      </c>
      <c r="J3492" s="28">
        <v>0</v>
      </c>
      <c r="K3492" s="28">
        <v>0</v>
      </c>
      <c r="L3492" s="28">
        <f t="shared" si="1958"/>
        <v>0</v>
      </c>
      <c r="M3492" s="28">
        <v>0</v>
      </c>
      <c r="N3492" s="28">
        <v>0</v>
      </c>
      <c r="O3492" s="28">
        <f t="shared" si="1959"/>
        <v>0</v>
      </c>
      <c r="P3492" s="30">
        <f t="shared" si="1960"/>
        <v>0</v>
      </c>
    </row>
    <row r="3493" spans="1:16" ht="19.5" customHeight="1" x14ac:dyDescent="0.2">
      <c r="B3493" s="27" t="s">
        <v>50</v>
      </c>
      <c r="C3493" s="28">
        <v>0</v>
      </c>
      <c r="D3493" s="28">
        <v>0</v>
      </c>
      <c r="E3493" s="28">
        <f t="shared" si="1956"/>
        <v>0</v>
      </c>
      <c r="F3493" s="28">
        <v>7</v>
      </c>
      <c r="G3493" s="28">
        <v>3</v>
      </c>
      <c r="H3493" s="28">
        <f t="shared" si="1957"/>
        <v>10</v>
      </c>
      <c r="I3493" s="28">
        <f t="shared" ref="I3493:I3501" si="1961">E3493+H3493</f>
        <v>10</v>
      </c>
      <c r="J3493" s="28">
        <v>0</v>
      </c>
      <c r="K3493" s="28">
        <v>0</v>
      </c>
      <c r="L3493" s="28">
        <f t="shared" si="1958"/>
        <v>0</v>
      </c>
      <c r="M3493" s="28">
        <v>0</v>
      </c>
      <c r="N3493" s="28">
        <v>0</v>
      </c>
      <c r="O3493" s="28">
        <f t="shared" si="1959"/>
        <v>0</v>
      </c>
      <c r="P3493" s="30">
        <f t="shared" si="1960"/>
        <v>0</v>
      </c>
    </row>
    <row r="3494" spans="1:16" ht="19.5" customHeight="1" x14ac:dyDescent="0.2">
      <c r="B3494" s="27" t="s">
        <v>51</v>
      </c>
      <c r="C3494" s="28">
        <v>0</v>
      </c>
      <c r="D3494" s="28">
        <v>0</v>
      </c>
      <c r="E3494" s="28">
        <f t="shared" si="1956"/>
        <v>0</v>
      </c>
      <c r="F3494" s="28">
        <v>9</v>
      </c>
      <c r="G3494" s="28">
        <v>2</v>
      </c>
      <c r="H3494" s="28">
        <f t="shared" si="1957"/>
        <v>11</v>
      </c>
      <c r="I3494" s="28">
        <f t="shared" si="1961"/>
        <v>11</v>
      </c>
      <c r="J3494" s="28">
        <v>0</v>
      </c>
      <c r="K3494" s="28">
        <v>0</v>
      </c>
      <c r="L3494" s="28">
        <f t="shared" si="1958"/>
        <v>0</v>
      </c>
      <c r="M3494" s="28">
        <v>0</v>
      </c>
      <c r="N3494" s="28">
        <v>0</v>
      </c>
      <c r="O3494" s="28">
        <f t="shared" si="1959"/>
        <v>0</v>
      </c>
      <c r="P3494" s="30">
        <f t="shared" si="1960"/>
        <v>0</v>
      </c>
    </row>
    <row r="3495" spans="1:16" ht="19.5" customHeight="1" x14ac:dyDescent="0.2">
      <c r="B3495" s="27" t="s">
        <v>53</v>
      </c>
      <c r="C3495" s="28">
        <v>0</v>
      </c>
      <c r="D3495" s="28">
        <v>0</v>
      </c>
      <c r="E3495" s="28">
        <f t="shared" si="1956"/>
        <v>0</v>
      </c>
      <c r="F3495" s="28">
        <v>8</v>
      </c>
      <c r="G3495" s="28">
        <v>2</v>
      </c>
      <c r="H3495" s="28">
        <f t="shared" si="1957"/>
        <v>10</v>
      </c>
      <c r="I3495" s="28">
        <f t="shared" si="1961"/>
        <v>10</v>
      </c>
      <c r="J3495" s="28">
        <v>0</v>
      </c>
      <c r="K3495" s="28">
        <v>0</v>
      </c>
      <c r="L3495" s="28">
        <f t="shared" si="1958"/>
        <v>0</v>
      </c>
      <c r="M3495" s="28">
        <v>0</v>
      </c>
      <c r="N3495" s="28">
        <v>0</v>
      </c>
      <c r="O3495" s="28">
        <f t="shared" si="1959"/>
        <v>0</v>
      </c>
      <c r="P3495" s="30">
        <f t="shared" si="1960"/>
        <v>0</v>
      </c>
    </row>
    <row r="3496" spans="1:16" ht="19.5" customHeight="1" x14ac:dyDescent="0.2">
      <c r="B3496" s="27" t="s">
        <v>58</v>
      </c>
      <c r="C3496" s="28">
        <v>0</v>
      </c>
      <c r="D3496" s="28">
        <v>0</v>
      </c>
      <c r="E3496" s="28">
        <f t="shared" si="1956"/>
        <v>0</v>
      </c>
      <c r="F3496" s="28">
        <v>8</v>
      </c>
      <c r="G3496" s="28">
        <v>2</v>
      </c>
      <c r="H3496" s="28">
        <f t="shared" si="1957"/>
        <v>10</v>
      </c>
      <c r="I3496" s="28">
        <f t="shared" si="1961"/>
        <v>10</v>
      </c>
      <c r="J3496" s="28">
        <v>0</v>
      </c>
      <c r="K3496" s="28">
        <v>0</v>
      </c>
      <c r="L3496" s="28">
        <f t="shared" si="1958"/>
        <v>0</v>
      </c>
      <c r="M3496" s="28">
        <v>0</v>
      </c>
      <c r="N3496" s="28">
        <v>0</v>
      </c>
      <c r="O3496" s="28">
        <f t="shared" si="1959"/>
        <v>0</v>
      </c>
      <c r="P3496" s="30">
        <f t="shared" si="1960"/>
        <v>0</v>
      </c>
    </row>
    <row r="3497" spans="1:16" ht="19.5" customHeight="1" x14ac:dyDescent="0.2">
      <c r="B3497" s="27" t="s">
        <v>4</v>
      </c>
      <c r="C3497" s="28">
        <v>0</v>
      </c>
      <c r="D3497" s="28">
        <v>0</v>
      </c>
      <c r="E3497" s="28">
        <f t="shared" si="1956"/>
        <v>0</v>
      </c>
      <c r="F3497" s="28">
        <v>10</v>
      </c>
      <c r="G3497" s="28">
        <v>2</v>
      </c>
      <c r="H3497" s="28">
        <f t="shared" si="1957"/>
        <v>12</v>
      </c>
      <c r="I3497" s="28">
        <f t="shared" si="1961"/>
        <v>12</v>
      </c>
      <c r="J3497" s="28">
        <v>0</v>
      </c>
      <c r="K3497" s="28">
        <v>0</v>
      </c>
      <c r="L3497" s="28">
        <f t="shared" si="1958"/>
        <v>0</v>
      </c>
      <c r="M3497" s="28">
        <v>0</v>
      </c>
      <c r="N3497" s="28">
        <v>0</v>
      </c>
      <c r="O3497" s="28">
        <f t="shared" si="1959"/>
        <v>0</v>
      </c>
      <c r="P3497" s="30">
        <f t="shared" si="1960"/>
        <v>0</v>
      </c>
    </row>
    <row r="3498" spans="1:16" ht="19.5" customHeight="1" x14ac:dyDescent="0.2">
      <c r="B3498" s="27" t="s">
        <v>59</v>
      </c>
      <c r="C3498" s="28">
        <v>0</v>
      </c>
      <c r="D3498" s="28">
        <v>0</v>
      </c>
      <c r="E3498" s="28">
        <f t="shared" si="1956"/>
        <v>0</v>
      </c>
      <c r="F3498" s="28">
        <v>8</v>
      </c>
      <c r="G3498" s="28">
        <v>2</v>
      </c>
      <c r="H3498" s="28">
        <f t="shared" si="1957"/>
        <v>10</v>
      </c>
      <c r="I3498" s="28">
        <f t="shared" si="1961"/>
        <v>10</v>
      </c>
      <c r="J3498" s="28">
        <v>0</v>
      </c>
      <c r="K3498" s="28">
        <v>0</v>
      </c>
      <c r="L3498" s="28">
        <f t="shared" si="1958"/>
        <v>0</v>
      </c>
      <c r="M3498" s="28">
        <v>0</v>
      </c>
      <c r="N3498" s="28">
        <v>0</v>
      </c>
      <c r="O3498" s="28">
        <f t="shared" si="1959"/>
        <v>0</v>
      </c>
      <c r="P3498" s="30">
        <f t="shared" si="1960"/>
        <v>0</v>
      </c>
    </row>
    <row r="3499" spans="1:16" ht="19.5" customHeight="1" x14ac:dyDescent="0.2">
      <c r="B3499" s="27" t="s">
        <v>25</v>
      </c>
      <c r="C3499" s="28">
        <v>0</v>
      </c>
      <c r="D3499" s="28">
        <v>0</v>
      </c>
      <c r="E3499" s="28">
        <f t="shared" si="1956"/>
        <v>0</v>
      </c>
      <c r="F3499" s="28">
        <v>7</v>
      </c>
      <c r="G3499" s="28">
        <v>3</v>
      </c>
      <c r="H3499" s="28">
        <f t="shared" si="1957"/>
        <v>10</v>
      </c>
      <c r="I3499" s="28">
        <f t="shared" si="1961"/>
        <v>10</v>
      </c>
      <c r="J3499" s="28">
        <v>0</v>
      </c>
      <c r="K3499" s="28">
        <v>0</v>
      </c>
      <c r="L3499" s="28">
        <f t="shared" si="1958"/>
        <v>0</v>
      </c>
      <c r="M3499" s="28">
        <v>0</v>
      </c>
      <c r="N3499" s="28">
        <v>0</v>
      </c>
      <c r="O3499" s="28">
        <f t="shared" si="1959"/>
        <v>0</v>
      </c>
      <c r="P3499" s="30">
        <f t="shared" si="1960"/>
        <v>0</v>
      </c>
    </row>
    <row r="3500" spans="1:16" ht="19.5" customHeight="1" x14ac:dyDescent="0.2">
      <c r="B3500" s="27" t="s">
        <v>19</v>
      </c>
      <c r="C3500" s="28">
        <v>0</v>
      </c>
      <c r="D3500" s="28">
        <v>0</v>
      </c>
      <c r="E3500" s="28">
        <f t="shared" si="1956"/>
        <v>0</v>
      </c>
      <c r="F3500" s="28">
        <v>6</v>
      </c>
      <c r="G3500" s="28">
        <v>3</v>
      </c>
      <c r="H3500" s="28">
        <f t="shared" si="1957"/>
        <v>9</v>
      </c>
      <c r="I3500" s="28">
        <f t="shared" si="1961"/>
        <v>9</v>
      </c>
      <c r="J3500" s="28">
        <v>0</v>
      </c>
      <c r="K3500" s="28">
        <v>0</v>
      </c>
      <c r="L3500" s="28">
        <f t="shared" si="1958"/>
        <v>0</v>
      </c>
      <c r="M3500" s="28">
        <v>0</v>
      </c>
      <c r="N3500" s="28">
        <v>0</v>
      </c>
      <c r="O3500" s="28">
        <f t="shared" si="1959"/>
        <v>0</v>
      </c>
      <c r="P3500" s="30">
        <f t="shared" si="1960"/>
        <v>0</v>
      </c>
    </row>
    <row r="3501" spans="1:16" ht="19.5" customHeight="1" x14ac:dyDescent="0.2">
      <c r="B3501" s="27" t="s">
        <v>66</v>
      </c>
      <c r="C3501" s="28">
        <v>0</v>
      </c>
      <c r="D3501" s="28">
        <v>0</v>
      </c>
      <c r="E3501" s="28">
        <f t="shared" si="1956"/>
        <v>0</v>
      </c>
      <c r="F3501" s="28">
        <v>9</v>
      </c>
      <c r="G3501" s="28">
        <v>2</v>
      </c>
      <c r="H3501" s="28">
        <f t="shared" si="1957"/>
        <v>11</v>
      </c>
      <c r="I3501" s="28">
        <f t="shared" si="1961"/>
        <v>11</v>
      </c>
      <c r="J3501" s="28">
        <v>0</v>
      </c>
      <c r="K3501" s="28">
        <v>0</v>
      </c>
      <c r="L3501" s="28">
        <f t="shared" si="1958"/>
        <v>0</v>
      </c>
      <c r="M3501" s="28">
        <v>0</v>
      </c>
      <c r="N3501" s="28">
        <v>0</v>
      </c>
      <c r="O3501" s="28">
        <f t="shared" si="1959"/>
        <v>0</v>
      </c>
      <c r="P3501" s="30">
        <f t="shared" si="1960"/>
        <v>0</v>
      </c>
    </row>
    <row r="3502" spans="1:16" ht="19.5" customHeight="1" x14ac:dyDescent="0.2">
      <c r="B3502" s="32"/>
      <c r="C3502" s="28"/>
      <c r="D3502" s="28"/>
      <c r="E3502" s="28"/>
      <c r="F3502" s="28"/>
      <c r="G3502" s="28"/>
      <c r="H3502" s="28"/>
      <c r="I3502" s="28"/>
      <c r="J3502" s="28"/>
      <c r="K3502" s="28"/>
      <c r="L3502" s="28"/>
      <c r="M3502" s="28"/>
      <c r="N3502" s="28"/>
      <c r="O3502" s="28"/>
      <c r="P3502" s="30"/>
    </row>
    <row r="3503" spans="1:16" ht="19.5" customHeight="1" x14ac:dyDescent="0.2">
      <c r="A3503" s="4" t="s">
        <v>1015</v>
      </c>
      <c r="B3503" s="32" t="s">
        <v>72</v>
      </c>
      <c r="C3503" s="28">
        <f>SUM(C3490:C3501)</f>
        <v>0</v>
      </c>
      <c r="D3503" s="28">
        <f t="shared" ref="D3503:P3503" si="1962">SUM(D3490:D3501)</f>
        <v>0</v>
      </c>
      <c r="E3503" s="28">
        <f>SUM(E3490:E3501)</f>
        <v>0</v>
      </c>
      <c r="F3503" s="28">
        <f t="shared" si="1962"/>
        <v>98</v>
      </c>
      <c r="G3503" s="28">
        <f t="shared" si="1962"/>
        <v>28</v>
      </c>
      <c r="H3503" s="28">
        <f t="shared" si="1962"/>
        <v>126</v>
      </c>
      <c r="I3503" s="28">
        <f t="shared" si="1962"/>
        <v>126</v>
      </c>
      <c r="J3503" s="28">
        <f t="shared" si="1962"/>
        <v>0</v>
      </c>
      <c r="K3503" s="28">
        <f t="shared" si="1962"/>
        <v>0</v>
      </c>
      <c r="L3503" s="28">
        <f t="shared" si="1962"/>
        <v>0</v>
      </c>
      <c r="M3503" s="28">
        <f t="shared" si="1962"/>
        <v>0</v>
      </c>
      <c r="N3503" s="28">
        <f t="shared" si="1962"/>
        <v>0</v>
      </c>
      <c r="O3503" s="28">
        <f t="shared" si="1962"/>
        <v>0</v>
      </c>
      <c r="P3503" s="28">
        <f t="shared" si="1962"/>
        <v>0</v>
      </c>
    </row>
    <row r="3504" spans="1:16" ht="7" customHeight="1" x14ac:dyDescent="0.2">
      <c r="B3504" s="32"/>
      <c r="C3504" s="28"/>
      <c r="D3504" s="28"/>
      <c r="E3504" s="28"/>
      <c r="F3504" s="28"/>
      <c r="G3504" s="28"/>
      <c r="H3504" s="28"/>
      <c r="I3504" s="28"/>
      <c r="J3504" s="28"/>
      <c r="K3504" s="28"/>
      <c r="L3504" s="28"/>
      <c r="M3504" s="28"/>
      <c r="N3504" s="28"/>
      <c r="O3504" s="28"/>
      <c r="P3504" s="30"/>
    </row>
    <row r="3505" spans="1:16" ht="19.5" customHeight="1" x14ac:dyDescent="0.2">
      <c r="B3505" s="33" t="s">
        <v>40</v>
      </c>
      <c r="C3505" s="34">
        <v>0</v>
      </c>
      <c r="D3505" s="34">
        <v>0</v>
      </c>
      <c r="E3505" s="34">
        <f t="shared" ref="E3505:E3507" si="1963">SUM(C3505:D3505)</f>
        <v>0</v>
      </c>
      <c r="F3505" s="34">
        <v>7</v>
      </c>
      <c r="G3505" s="34">
        <v>2</v>
      </c>
      <c r="H3505" s="34">
        <f t="shared" ref="H3505:H3507" si="1964">SUM(F3505:G3505)</f>
        <v>9</v>
      </c>
      <c r="I3505" s="34">
        <f t="shared" ref="I3505:I3507" si="1965">E3505+H3505</f>
        <v>9</v>
      </c>
      <c r="J3505" s="34">
        <v>0</v>
      </c>
      <c r="K3505" s="34">
        <v>0</v>
      </c>
      <c r="L3505" s="34">
        <f t="shared" ref="L3505:L3507" si="1966">SUM(J3505:K3505)</f>
        <v>0</v>
      </c>
      <c r="M3505" s="34">
        <v>0</v>
      </c>
      <c r="N3505" s="34">
        <v>0</v>
      </c>
      <c r="O3505" s="34">
        <f t="shared" ref="O3505:O3507" si="1967">SUM(M3505:N3505)</f>
        <v>0</v>
      </c>
      <c r="P3505" s="38">
        <f t="shared" ref="P3505:P3507" si="1968">L3505+O3505</f>
        <v>0</v>
      </c>
    </row>
    <row r="3506" spans="1:16" ht="19.5" customHeight="1" x14ac:dyDescent="0.2">
      <c r="B3506" s="27" t="s">
        <v>46</v>
      </c>
      <c r="C3506" s="28">
        <v>0</v>
      </c>
      <c r="D3506" s="28">
        <v>0</v>
      </c>
      <c r="E3506" s="28">
        <f t="shared" si="1963"/>
        <v>0</v>
      </c>
      <c r="F3506" s="28">
        <v>7</v>
      </c>
      <c r="G3506" s="28">
        <v>2</v>
      </c>
      <c r="H3506" s="28">
        <f t="shared" si="1964"/>
        <v>9</v>
      </c>
      <c r="I3506" s="28">
        <f t="shared" si="1965"/>
        <v>9</v>
      </c>
      <c r="J3506" s="28">
        <v>0</v>
      </c>
      <c r="K3506" s="28">
        <v>0</v>
      </c>
      <c r="L3506" s="28">
        <f t="shared" si="1966"/>
        <v>0</v>
      </c>
      <c r="M3506" s="28">
        <v>0</v>
      </c>
      <c r="N3506" s="25">
        <v>0</v>
      </c>
      <c r="O3506" s="28">
        <f t="shared" si="1967"/>
        <v>0</v>
      </c>
      <c r="P3506" s="30">
        <f t="shared" si="1968"/>
        <v>0</v>
      </c>
    </row>
    <row r="3507" spans="1:16" ht="19.5" customHeight="1" x14ac:dyDescent="0.2">
      <c r="B3507" s="27" t="s">
        <v>8</v>
      </c>
      <c r="C3507" s="28">
        <v>0</v>
      </c>
      <c r="D3507" s="28">
        <v>0</v>
      </c>
      <c r="E3507" s="28">
        <f t="shared" si="1963"/>
        <v>0</v>
      </c>
      <c r="F3507" s="28">
        <v>7</v>
      </c>
      <c r="G3507" s="28">
        <v>2</v>
      </c>
      <c r="H3507" s="28">
        <f t="shared" si="1964"/>
        <v>9</v>
      </c>
      <c r="I3507" s="28">
        <f t="shared" si="1965"/>
        <v>9</v>
      </c>
      <c r="J3507" s="28">
        <v>0</v>
      </c>
      <c r="K3507" s="28">
        <v>0</v>
      </c>
      <c r="L3507" s="28">
        <f t="shared" si="1966"/>
        <v>0</v>
      </c>
      <c r="M3507" s="28">
        <v>0</v>
      </c>
      <c r="N3507" s="28">
        <v>0</v>
      </c>
      <c r="O3507" s="28">
        <f t="shared" si="1967"/>
        <v>0</v>
      </c>
      <c r="P3507" s="30">
        <f t="shared" si="1968"/>
        <v>0</v>
      </c>
    </row>
    <row r="3508" spans="1:16" ht="19.5" customHeight="1" x14ac:dyDescent="0.2">
      <c r="B3508" s="32"/>
      <c r="C3508" s="28"/>
      <c r="D3508" s="28"/>
      <c r="E3508" s="28"/>
      <c r="F3508" s="28"/>
      <c r="G3508" s="28"/>
      <c r="H3508" s="28"/>
      <c r="I3508" s="28"/>
      <c r="J3508" s="28"/>
      <c r="K3508" s="28"/>
      <c r="L3508" s="28"/>
      <c r="M3508" s="28"/>
      <c r="N3508" s="28"/>
      <c r="O3508" s="28"/>
      <c r="P3508" s="30"/>
    </row>
    <row r="3509" spans="1:16" ht="19.5" customHeight="1" x14ac:dyDescent="0.2">
      <c r="A3509" s="4" t="s">
        <v>1016</v>
      </c>
      <c r="B3509" s="32" t="s">
        <v>74</v>
      </c>
      <c r="C3509" s="28">
        <f>SUM(C3493:C3501,C3505:C3507)</f>
        <v>0</v>
      </c>
      <c r="D3509" s="28">
        <f t="shared" ref="D3509:P3509" si="1969">SUM(D3493:D3501,D3505:D3507)</f>
        <v>0</v>
      </c>
      <c r="E3509" s="28">
        <f t="shared" si="1969"/>
        <v>0</v>
      </c>
      <c r="F3509" s="28">
        <f t="shared" si="1969"/>
        <v>93</v>
      </c>
      <c r="G3509" s="28">
        <f t="shared" si="1969"/>
        <v>27</v>
      </c>
      <c r="H3509" s="28">
        <f t="shared" si="1969"/>
        <v>120</v>
      </c>
      <c r="I3509" s="28">
        <f t="shared" si="1969"/>
        <v>120</v>
      </c>
      <c r="J3509" s="28">
        <f t="shared" si="1969"/>
        <v>0</v>
      </c>
      <c r="K3509" s="28">
        <f t="shared" si="1969"/>
        <v>0</v>
      </c>
      <c r="L3509" s="28">
        <f t="shared" si="1969"/>
        <v>0</v>
      </c>
      <c r="M3509" s="28">
        <f t="shared" si="1969"/>
        <v>0</v>
      </c>
      <c r="N3509" s="28">
        <f t="shared" si="1969"/>
        <v>0</v>
      </c>
      <c r="O3509" s="28">
        <f t="shared" si="1969"/>
        <v>0</v>
      </c>
      <c r="P3509" s="28">
        <f t="shared" si="1969"/>
        <v>0</v>
      </c>
    </row>
    <row r="3510" spans="1:16" ht="7" customHeight="1" x14ac:dyDescent="0.2">
      <c r="B3510" s="39"/>
      <c r="C3510" s="40"/>
      <c r="D3510" s="40"/>
      <c r="E3510" s="40"/>
      <c r="F3510" s="40"/>
      <c r="G3510" s="40"/>
      <c r="H3510" s="40"/>
      <c r="I3510" s="40"/>
      <c r="J3510" s="40"/>
      <c r="K3510" s="40"/>
      <c r="L3510" s="40"/>
      <c r="M3510" s="40"/>
      <c r="N3510" s="40"/>
      <c r="O3510" s="40"/>
      <c r="P3510" s="54"/>
    </row>
    <row r="3511" spans="1:16" ht="19.5" customHeight="1" x14ac:dyDescent="0.2">
      <c r="B3511" s="86" t="s">
        <v>775</v>
      </c>
      <c r="C3511" s="86"/>
      <c r="D3511" s="86"/>
      <c r="E3511" s="86"/>
      <c r="F3511" s="86"/>
      <c r="G3511" s="86"/>
      <c r="H3511" s="86"/>
      <c r="I3511" s="86"/>
      <c r="J3511" s="86"/>
      <c r="K3511" s="86"/>
      <c r="L3511" s="86"/>
      <c r="M3511" s="86"/>
      <c r="N3511" s="86"/>
      <c r="O3511" s="86"/>
      <c r="P3511" s="86"/>
    </row>
    <row r="3512" spans="1:16" ht="19.5" customHeight="1" x14ac:dyDescent="0.2">
      <c r="B3512" s="60" t="s">
        <v>2</v>
      </c>
      <c r="C3512" s="60" t="s">
        <v>736</v>
      </c>
      <c r="D3512" s="61"/>
      <c r="E3512" s="61"/>
      <c r="F3512" s="61"/>
      <c r="G3512" s="61"/>
      <c r="H3512" s="61"/>
      <c r="I3512" s="61"/>
      <c r="J3512" s="61"/>
      <c r="K3512" s="61"/>
      <c r="L3512" s="61"/>
      <c r="M3512" s="61"/>
      <c r="N3512" s="61"/>
      <c r="O3512" s="61"/>
      <c r="P3512" s="61"/>
    </row>
    <row r="3513" spans="1:16" ht="19.5" customHeight="1" x14ac:dyDescent="0.2">
      <c r="B3513" s="10" t="s">
        <v>11</v>
      </c>
      <c r="C3513" s="11"/>
      <c r="D3513" s="12" t="s">
        <v>17</v>
      </c>
      <c r="E3513" s="12"/>
      <c r="F3513" s="82" t="s">
        <v>83</v>
      </c>
      <c r="G3513" s="83"/>
      <c r="H3513" s="83"/>
      <c r="I3513" s="83"/>
      <c r="J3513" s="83"/>
      <c r="K3513" s="83"/>
      <c r="L3513" s="83"/>
      <c r="M3513" s="84"/>
      <c r="N3513" s="82" t="s">
        <v>776</v>
      </c>
      <c r="O3513" s="83"/>
      <c r="P3513" s="85"/>
    </row>
    <row r="3514" spans="1:16" ht="19.5" customHeight="1" x14ac:dyDescent="0.2">
      <c r="B3514" s="13"/>
      <c r="C3514" s="14" t="s">
        <v>23</v>
      </c>
      <c r="D3514" s="14" t="s">
        <v>5</v>
      </c>
      <c r="E3514" s="14" t="s">
        <v>30</v>
      </c>
      <c r="F3514" s="14"/>
      <c r="G3514" s="15" t="s">
        <v>31</v>
      </c>
      <c r="H3514" s="15"/>
      <c r="I3514" s="16"/>
      <c r="J3514" s="14"/>
      <c r="K3514" s="16" t="s">
        <v>26</v>
      </c>
      <c r="L3514" s="16"/>
      <c r="M3514" s="14" t="s">
        <v>14</v>
      </c>
      <c r="N3514" s="17" t="s">
        <v>393</v>
      </c>
      <c r="O3514" s="18" t="s">
        <v>67</v>
      </c>
      <c r="P3514" s="19" t="s">
        <v>69</v>
      </c>
    </row>
    <row r="3515" spans="1:16" ht="19.5" customHeight="1" x14ac:dyDescent="0.2">
      <c r="B3515" s="13" t="s">
        <v>35</v>
      </c>
      <c r="C3515" s="17"/>
      <c r="D3515" s="17"/>
      <c r="E3515" s="17"/>
      <c r="F3515" s="14" t="s">
        <v>36</v>
      </c>
      <c r="G3515" s="14" t="s">
        <v>41</v>
      </c>
      <c r="H3515" s="14" t="s">
        <v>44</v>
      </c>
      <c r="I3515" s="14" t="s">
        <v>38</v>
      </c>
      <c r="J3515" s="14" t="s">
        <v>36</v>
      </c>
      <c r="K3515" s="14" t="s">
        <v>41</v>
      </c>
      <c r="L3515" s="14" t="s">
        <v>38</v>
      </c>
      <c r="M3515" s="17"/>
      <c r="N3515" s="20"/>
      <c r="O3515" s="21"/>
      <c r="P3515" s="22"/>
    </row>
    <row r="3516" spans="1:16" ht="7" customHeight="1" x14ac:dyDescent="0.2">
      <c r="B3516" s="23"/>
      <c r="C3516" s="14"/>
      <c r="D3516" s="14"/>
      <c r="E3516" s="14"/>
      <c r="F3516" s="14"/>
      <c r="G3516" s="14"/>
      <c r="H3516" s="14"/>
      <c r="I3516" s="14"/>
      <c r="J3516" s="14"/>
      <c r="K3516" s="14"/>
      <c r="L3516" s="14"/>
      <c r="M3516" s="14"/>
      <c r="N3516" s="24"/>
      <c r="O3516" s="25"/>
      <c r="P3516" s="26"/>
    </row>
    <row r="3517" spans="1:16" ht="19.5" customHeight="1" x14ac:dyDescent="0.2">
      <c r="B3517" s="27" t="s">
        <v>40</v>
      </c>
      <c r="C3517" s="28">
        <v>0</v>
      </c>
      <c r="D3517" s="28">
        <v>3</v>
      </c>
      <c r="E3517" s="28">
        <f>SUM(C3517:D3517)</f>
        <v>3</v>
      </c>
      <c r="F3517" s="28">
        <v>0</v>
      </c>
      <c r="G3517" s="28">
        <v>0</v>
      </c>
      <c r="H3517" s="28">
        <v>0</v>
      </c>
      <c r="I3517" s="29">
        <f>SUM(F3517:H3517)</f>
        <v>0</v>
      </c>
      <c r="J3517" s="29">
        <v>0</v>
      </c>
      <c r="K3517" s="29">
        <v>0</v>
      </c>
      <c r="L3517" s="29">
        <f>SUM(J3517:K3517)</f>
        <v>0</v>
      </c>
      <c r="M3517" s="29">
        <f>I3517+L3517</f>
        <v>0</v>
      </c>
      <c r="N3517" s="29">
        <v>0</v>
      </c>
      <c r="O3517" s="29">
        <v>0</v>
      </c>
      <c r="P3517" s="30">
        <f>SUM(N3517:O3517)</f>
        <v>0</v>
      </c>
    </row>
    <row r="3518" spans="1:16" ht="19.5" customHeight="1" x14ac:dyDescent="0.2">
      <c r="B3518" s="27" t="s">
        <v>46</v>
      </c>
      <c r="C3518" s="28">
        <v>0</v>
      </c>
      <c r="D3518" s="28">
        <v>10</v>
      </c>
      <c r="E3518" s="28">
        <f t="shared" ref="E3518:E3528" si="1970">SUM(C3518:D3518)</f>
        <v>10</v>
      </c>
      <c r="F3518" s="28">
        <v>0</v>
      </c>
      <c r="G3518" s="28">
        <v>0</v>
      </c>
      <c r="H3518" s="28">
        <v>0</v>
      </c>
      <c r="I3518" s="29">
        <f t="shared" ref="I3518:I3528" si="1971">SUM(F3518:H3518)</f>
        <v>0</v>
      </c>
      <c r="J3518" s="29">
        <v>0</v>
      </c>
      <c r="K3518" s="29">
        <v>0</v>
      </c>
      <c r="L3518" s="29">
        <f t="shared" ref="L3518:L3528" si="1972">SUM(J3518:K3518)</f>
        <v>0</v>
      </c>
      <c r="M3518" s="29">
        <f t="shared" ref="M3518:M3527" si="1973">I3518+L3518</f>
        <v>0</v>
      </c>
      <c r="N3518" s="29">
        <v>0</v>
      </c>
      <c r="O3518" s="31">
        <v>0</v>
      </c>
      <c r="P3518" s="30">
        <f t="shared" ref="P3518:P3528" si="1974">SUM(N3518:O3518)</f>
        <v>0</v>
      </c>
    </row>
    <row r="3519" spans="1:16" ht="19.5" customHeight="1" x14ac:dyDescent="0.2">
      <c r="B3519" s="27" t="s">
        <v>8</v>
      </c>
      <c r="C3519" s="28">
        <v>0</v>
      </c>
      <c r="D3519" s="28">
        <v>7</v>
      </c>
      <c r="E3519" s="28">
        <f t="shared" si="1970"/>
        <v>7</v>
      </c>
      <c r="F3519" s="28">
        <v>0</v>
      </c>
      <c r="G3519" s="28">
        <v>0</v>
      </c>
      <c r="H3519" s="28">
        <v>0</v>
      </c>
      <c r="I3519" s="29">
        <f t="shared" si="1971"/>
        <v>0</v>
      </c>
      <c r="J3519" s="29">
        <v>0</v>
      </c>
      <c r="K3519" s="29">
        <v>0</v>
      </c>
      <c r="L3519" s="29">
        <f t="shared" si="1972"/>
        <v>0</v>
      </c>
      <c r="M3519" s="29">
        <f t="shared" si="1973"/>
        <v>0</v>
      </c>
      <c r="N3519" s="29">
        <v>0</v>
      </c>
      <c r="O3519" s="29">
        <v>0</v>
      </c>
      <c r="P3519" s="30">
        <f t="shared" si="1974"/>
        <v>0</v>
      </c>
    </row>
    <row r="3520" spans="1:16" ht="19.5" customHeight="1" x14ac:dyDescent="0.2">
      <c r="B3520" s="27" t="s">
        <v>50</v>
      </c>
      <c r="C3520" s="28">
        <v>0</v>
      </c>
      <c r="D3520" s="28">
        <v>8</v>
      </c>
      <c r="E3520" s="28">
        <f t="shared" si="1970"/>
        <v>8</v>
      </c>
      <c r="F3520" s="28">
        <v>0</v>
      </c>
      <c r="G3520" s="28">
        <v>0</v>
      </c>
      <c r="H3520" s="28">
        <v>0</v>
      </c>
      <c r="I3520" s="29">
        <f t="shared" si="1971"/>
        <v>0</v>
      </c>
      <c r="J3520" s="28">
        <v>0</v>
      </c>
      <c r="K3520" s="28">
        <v>0</v>
      </c>
      <c r="L3520" s="29">
        <f t="shared" si="1972"/>
        <v>0</v>
      </c>
      <c r="M3520" s="29">
        <f t="shared" si="1973"/>
        <v>0</v>
      </c>
      <c r="N3520" s="28">
        <v>0</v>
      </c>
      <c r="O3520" s="28">
        <v>0</v>
      </c>
      <c r="P3520" s="30">
        <f t="shared" si="1974"/>
        <v>0</v>
      </c>
    </row>
    <row r="3521" spans="1:16" ht="19.5" customHeight="1" x14ac:dyDescent="0.2">
      <c r="B3521" s="27" t="s">
        <v>51</v>
      </c>
      <c r="C3521" s="28">
        <v>0</v>
      </c>
      <c r="D3521" s="28">
        <v>7</v>
      </c>
      <c r="E3521" s="28">
        <f t="shared" si="1970"/>
        <v>7</v>
      </c>
      <c r="F3521" s="28">
        <v>0</v>
      </c>
      <c r="G3521" s="28">
        <v>0</v>
      </c>
      <c r="H3521" s="28">
        <v>0</v>
      </c>
      <c r="I3521" s="29">
        <f t="shared" si="1971"/>
        <v>0</v>
      </c>
      <c r="J3521" s="28">
        <v>0</v>
      </c>
      <c r="K3521" s="28">
        <v>0</v>
      </c>
      <c r="L3521" s="29">
        <f t="shared" si="1972"/>
        <v>0</v>
      </c>
      <c r="M3521" s="29">
        <f t="shared" si="1973"/>
        <v>0</v>
      </c>
      <c r="N3521" s="28">
        <v>0</v>
      </c>
      <c r="O3521" s="28">
        <v>0</v>
      </c>
      <c r="P3521" s="30">
        <f t="shared" si="1974"/>
        <v>0</v>
      </c>
    </row>
    <row r="3522" spans="1:16" ht="19.5" customHeight="1" x14ac:dyDescent="0.2">
      <c r="B3522" s="27" t="s">
        <v>53</v>
      </c>
      <c r="C3522" s="28">
        <v>0</v>
      </c>
      <c r="D3522" s="28">
        <v>3</v>
      </c>
      <c r="E3522" s="28">
        <f t="shared" si="1970"/>
        <v>3</v>
      </c>
      <c r="F3522" s="28">
        <v>0</v>
      </c>
      <c r="G3522" s="28">
        <v>0</v>
      </c>
      <c r="H3522" s="28">
        <v>0</v>
      </c>
      <c r="I3522" s="29">
        <f t="shared" si="1971"/>
        <v>0</v>
      </c>
      <c r="J3522" s="28">
        <v>0</v>
      </c>
      <c r="K3522" s="28">
        <v>0</v>
      </c>
      <c r="L3522" s="29">
        <f t="shared" si="1972"/>
        <v>0</v>
      </c>
      <c r="M3522" s="29">
        <f t="shared" si="1973"/>
        <v>0</v>
      </c>
      <c r="N3522" s="28">
        <v>0</v>
      </c>
      <c r="O3522" s="28">
        <v>0</v>
      </c>
      <c r="P3522" s="30">
        <f t="shared" si="1974"/>
        <v>0</v>
      </c>
    </row>
    <row r="3523" spans="1:16" ht="19.5" customHeight="1" x14ac:dyDescent="0.2">
      <c r="B3523" s="27" t="s">
        <v>58</v>
      </c>
      <c r="C3523" s="28">
        <v>0</v>
      </c>
      <c r="D3523" s="28">
        <v>7</v>
      </c>
      <c r="E3523" s="28">
        <f t="shared" si="1970"/>
        <v>7</v>
      </c>
      <c r="F3523" s="28">
        <v>0</v>
      </c>
      <c r="G3523" s="28">
        <v>0</v>
      </c>
      <c r="H3523" s="28">
        <v>0</v>
      </c>
      <c r="I3523" s="29">
        <f t="shared" si="1971"/>
        <v>0</v>
      </c>
      <c r="J3523" s="28">
        <v>0</v>
      </c>
      <c r="K3523" s="28">
        <v>0</v>
      </c>
      <c r="L3523" s="29">
        <f t="shared" si="1972"/>
        <v>0</v>
      </c>
      <c r="M3523" s="29">
        <f t="shared" si="1973"/>
        <v>0</v>
      </c>
      <c r="N3523" s="28">
        <v>0</v>
      </c>
      <c r="O3523" s="28">
        <v>0</v>
      </c>
      <c r="P3523" s="30">
        <f t="shared" si="1974"/>
        <v>0</v>
      </c>
    </row>
    <row r="3524" spans="1:16" ht="19.5" customHeight="1" x14ac:dyDescent="0.2">
      <c r="B3524" s="27" t="s">
        <v>4</v>
      </c>
      <c r="C3524" s="28">
        <v>0</v>
      </c>
      <c r="D3524" s="28">
        <v>4</v>
      </c>
      <c r="E3524" s="28">
        <f t="shared" si="1970"/>
        <v>4</v>
      </c>
      <c r="F3524" s="28">
        <v>0</v>
      </c>
      <c r="G3524" s="28">
        <v>0</v>
      </c>
      <c r="H3524" s="28">
        <v>0</v>
      </c>
      <c r="I3524" s="29">
        <f t="shared" si="1971"/>
        <v>0</v>
      </c>
      <c r="J3524" s="28">
        <v>0</v>
      </c>
      <c r="K3524" s="28">
        <v>0</v>
      </c>
      <c r="L3524" s="29">
        <f t="shared" si="1972"/>
        <v>0</v>
      </c>
      <c r="M3524" s="29">
        <f t="shared" si="1973"/>
        <v>0</v>
      </c>
      <c r="N3524" s="28">
        <v>0</v>
      </c>
      <c r="O3524" s="28">
        <v>0</v>
      </c>
      <c r="P3524" s="30">
        <f t="shared" si="1974"/>
        <v>0</v>
      </c>
    </row>
    <row r="3525" spans="1:16" ht="19.5" customHeight="1" x14ac:dyDescent="0.2">
      <c r="B3525" s="27" t="s">
        <v>59</v>
      </c>
      <c r="C3525" s="28">
        <v>0</v>
      </c>
      <c r="D3525" s="28">
        <v>7</v>
      </c>
      <c r="E3525" s="28">
        <f t="shared" si="1970"/>
        <v>7</v>
      </c>
      <c r="F3525" s="28">
        <v>0</v>
      </c>
      <c r="G3525" s="28">
        <v>0</v>
      </c>
      <c r="H3525" s="28">
        <v>0</v>
      </c>
      <c r="I3525" s="29">
        <f t="shared" si="1971"/>
        <v>0</v>
      </c>
      <c r="J3525" s="28">
        <v>0</v>
      </c>
      <c r="K3525" s="28">
        <v>0</v>
      </c>
      <c r="L3525" s="29">
        <f t="shared" si="1972"/>
        <v>0</v>
      </c>
      <c r="M3525" s="29">
        <f t="shared" si="1973"/>
        <v>0</v>
      </c>
      <c r="N3525" s="28">
        <v>0</v>
      </c>
      <c r="O3525" s="28">
        <v>0</v>
      </c>
      <c r="P3525" s="30">
        <f t="shared" si="1974"/>
        <v>0</v>
      </c>
    </row>
    <row r="3526" spans="1:16" ht="19.5" customHeight="1" x14ac:dyDescent="0.2">
      <c r="B3526" s="27" t="s">
        <v>25</v>
      </c>
      <c r="C3526" s="28">
        <v>0</v>
      </c>
      <c r="D3526" s="28">
        <v>10</v>
      </c>
      <c r="E3526" s="28">
        <f t="shared" si="1970"/>
        <v>10</v>
      </c>
      <c r="F3526" s="28">
        <v>0</v>
      </c>
      <c r="G3526" s="28">
        <v>0</v>
      </c>
      <c r="H3526" s="28">
        <v>0</v>
      </c>
      <c r="I3526" s="29">
        <f t="shared" si="1971"/>
        <v>0</v>
      </c>
      <c r="J3526" s="28">
        <v>0</v>
      </c>
      <c r="K3526" s="28">
        <v>0</v>
      </c>
      <c r="L3526" s="29">
        <f t="shared" si="1972"/>
        <v>0</v>
      </c>
      <c r="M3526" s="29">
        <f t="shared" si="1973"/>
        <v>0</v>
      </c>
      <c r="N3526" s="28">
        <v>0</v>
      </c>
      <c r="O3526" s="28">
        <v>0</v>
      </c>
      <c r="P3526" s="30">
        <f t="shared" si="1974"/>
        <v>0</v>
      </c>
    </row>
    <row r="3527" spans="1:16" ht="19.5" customHeight="1" x14ac:dyDescent="0.2">
      <c r="B3527" s="27" t="s">
        <v>19</v>
      </c>
      <c r="C3527" s="28">
        <v>0</v>
      </c>
      <c r="D3527" s="28">
        <v>6</v>
      </c>
      <c r="E3527" s="28">
        <f t="shared" si="1970"/>
        <v>6</v>
      </c>
      <c r="F3527" s="28">
        <v>0</v>
      </c>
      <c r="G3527" s="28">
        <v>0</v>
      </c>
      <c r="H3527" s="28">
        <v>0</v>
      </c>
      <c r="I3527" s="29">
        <f t="shared" si="1971"/>
        <v>0</v>
      </c>
      <c r="J3527" s="28">
        <v>0</v>
      </c>
      <c r="K3527" s="28">
        <v>0</v>
      </c>
      <c r="L3527" s="29">
        <f t="shared" si="1972"/>
        <v>0</v>
      </c>
      <c r="M3527" s="29">
        <f t="shared" si="1973"/>
        <v>0</v>
      </c>
      <c r="N3527" s="28">
        <v>0</v>
      </c>
      <c r="O3527" s="28">
        <v>0</v>
      </c>
      <c r="P3527" s="30">
        <f t="shared" si="1974"/>
        <v>0</v>
      </c>
    </row>
    <row r="3528" spans="1:16" ht="19.5" customHeight="1" x14ac:dyDescent="0.2">
      <c r="B3528" s="27" t="s">
        <v>66</v>
      </c>
      <c r="C3528" s="28">
        <v>0</v>
      </c>
      <c r="D3528" s="28">
        <v>9</v>
      </c>
      <c r="E3528" s="28">
        <f t="shared" si="1970"/>
        <v>9</v>
      </c>
      <c r="F3528" s="28">
        <v>0</v>
      </c>
      <c r="G3528" s="28">
        <v>0</v>
      </c>
      <c r="H3528" s="28">
        <v>0</v>
      </c>
      <c r="I3528" s="29">
        <f t="shared" si="1971"/>
        <v>0</v>
      </c>
      <c r="J3528" s="28">
        <v>0</v>
      </c>
      <c r="K3528" s="28">
        <v>0</v>
      </c>
      <c r="L3528" s="29">
        <f t="shared" si="1972"/>
        <v>0</v>
      </c>
      <c r="M3528" s="29">
        <f>I3528+L3528</f>
        <v>0</v>
      </c>
      <c r="N3528" s="28">
        <v>0</v>
      </c>
      <c r="O3528" s="28">
        <v>0</v>
      </c>
      <c r="P3528" s="30">
        <f t="shared" si="1974"/>
        <v>0</v>
      </c>
    </row>
    <row r="3529" spans="1:16" ht="19.5" customHeight="1" x14ac:dyDescent="0.2">
      <c r="B3529" s="32"/>
      <c r="C3529" s="28"/>
      <c r="D3529" s="28"/>
      <c r="E3529" s="28"/>
      <c r="F3529" s="28"/>
      <c r="G3529" s="28"/>
      <c r="H3529" s="28"/>
      <c r="I3529" s="28"/>
      <c r="J3529" s="28"/>
      <c r="K3529" s="28"/>
      <c r="L3529" s="28"/>
      <c r="M3529" s="28"/>
      <c r="N3529" s="28"/>
      <c r="O3529" s="25"/>
      <c r="P3529" s="30"/>
    </row>
    <row r="3530" spans="1:16" ht="19.5" customHeight="1" x14ac:dyDescent="0.2">
      <c r="A3530" s="4" t="s">
        <v>1017</v>
      </c>
      <c r="B3530" s="32" t="s">
        <v>72</v>
      </c>
      <c r="C3530" s="28">
        <f>SUM(C3517:C3528)</f>
        <v>0</v>
      </c>
      <c r="D3530" s="28">
        <f t="shared" ref="D3530:P3530" si="1975">SUM(D3517:D3528)</f>
        <v>81</v>
      </c>
      <c r="E3530" s="28">
        <f>SUM(E3517:E3528)</f>
        <v>81</v>
      </c>
      <c r="F3530" s="28">
        <f t="shared" si="1975"/>
        <v>0</v>
      </c>
      <c r="G3530" s="28">
        <f t="shared" si="1975"/>
        <v>0</v>
      </c>
      <c r="H3530" s="28">
        <f t="shared" si="1975"/>
        <v>0</v>
      </c>
      <c r="I3530" s="28">
        <f t="shared" si="1975"/>
        <v>0</v>
      </c>
      <c r="J3530" s="28">
        <f t="shared" si="1975"/>
        <v>0</v>
      </c>
      <c r="K3530" s="28">
        <f t="shared" si="1975"/>
        <v>0</v>
      </c>
      <c r="L3530" s="28">
        <f t="shared" si="1975"/>
        <v>0</v>
      </c>
      <c r="M3530" s="28">
        <f t="shared" si="1975"/>
        <v>0</v>
      </c>
      <c r="N3530" s="28">
        <f t="shared" si="1975"/>
        <v>0</v>
      </c>
      <c r="O3530" s="28">
        <f t="shared" si="1975"/>
        <v>0</v>
      </c>
      <c r="P3530" s="28">
        <f t="shared" si="1975"/>
        <v>0</v>
      </c>
    </row>
    <row r="3531" spans="1:16" ht="7" customHeight="1" x14ac:dyDescent="0.2">
      <c r="B3531" s="32"/>
      <c r="C3531" s="28"/>
      <c r="D3531" s="28"/>
      <c r="E3531" s="28"/>
      <c r="F3531" s="28"/>
      <c r="G3531" s="28"/>
      <c r="H3531" s="28"/>
      <c r="I3531" s="28"/>
      <c r="J3531" s="28"/>
      <c r="K3531" s="28"/>
      <c r="L3531" s="28"/>
      <c r="M3531" s="28"/>
      <c r="N3531" s="28"/>
      <c r="O3531" s="28"/>
      <c r="P3531" s="30"/>
    </row>
    <row r="3532" spans="1:16" ht="19.5" customHeight="1" x14ac:dyDescent="0.2">
      <c r="B3532" s="33" t="s">
        <v>40</v>
      </c>
      <c r="C3532" s="34">
        <v>0</v>
      </c>
      <c r="D3532" s="34">
        <v>7</v>
      </c>
      <c r="E3532" s="35">
        <f t="shared" ref="E3532:E3534" si="1976">SUM(C3532:D3532)</f>
        <v>7</v>
      </c>
      <c r="F3532" s="34">
        <v>0</v>
      </c>
      <c r="G3532" s="34">
        <v>0</v>
      </c>
      <c r="H3532" s="34">
        <v>0</v>
      </c>
      <c r="I3532" s="36">
        <f t="shared" ref="I3532:I3534" si="1977">SUM(F3532:H3532)</f>
        <v>0</v>
      </c>
      <c r="J3532" s="37">
        <v>0</v>
      </c>
      <c r="K3532" s="37">
        <v>0</v>
      </c>
      <c r="L3532" s="37">
        <f>SUM(J3532:K3532)</f>
        <v>0</v>
      </c>
      <c r="M3532" s="37">
        <f>I3532+L3532</f>
        <v>0</v>
      </c>
      <c r="N3532" s="37">
        <v>0</v>
      </c>
      <c r="O3532" s="37">
        <v>0</v>
      </c>
      <c r="P3532" s="38">
        <f>SUM(N3532:O3532)</f>
        <v>0</v>
      </c>
    </row>
    <row r="3533" spans="1:16" ht="19.5" customHeight="1" x14ac:dyDescent="0.2">
      <c r="B3533" s="27" t="s">
        <v>46</v>
      </c>
      <c r="C3533" s="28">
        <v>0</v>
      </c>
      <c r="D3533" s="28">
        <v>28</v>
      </c>
      <c r="E3533" s="28">
        <f t="shared" si="1976"/>
        <v>28</v>
      </c>
      <c r="F3533" s="28">
        <v>0</v>
      </c>
      <c r="G3533" s="28">
        <v>0</v>
      </c>
      <c r="H3533" s="28">
        <v>0</v>
      </c>
      <c r="I3533" s="29">
        <f t="shared" si="1977"/>
        <v>0</v>
      </c>
      <c r="J3533" s="29">
        <v>0</v>
      </c>
      <c r="K3533" s="29">
        <v>0</v>
      </c>
      <c r="L3533" s="29">
        <f>SUM(J3533:K3533)</f>
        <v>0</v>
      </c>
      <c r="M3533" s="29">
        <f>I3533+L3533</f>
        <v>0</v>
      </c>
      <c r="N3533" s="29">
        <v>0</v>
      </c>
      <c r="O3533" s="31">
        <v>0</v>
      </c>
      <c r="P3533" s="30">
        <f>SUM(N3533:O3533)</f>
        <v>0</v>
      </c>
    </row>
    <row r="3534" spans="1:16" ht="19.5" customHeight="1" x14ac:dyDescent="0.2">
      <c r="B3534" s="27" t="s">
        <v>8</v>
      </c>
      <c r="C3534" s="28">
        <v>0</v>
      </c>
      <c r="D3534" s="28">
        <v>17</v>
      </c>
      <c r="E3534" s="28">
        <f t="shared" si="1976"/>
        <v>17</v>
      </c>
      <c r="F3534" s="28">
        <v>0</v>
      </c>
      <c r="G3534" s="28">
        <v>0</v>
      </c>
      <c r="H3534" s="28">
        <v>0</v>
      </c>
      <c r="I3534" s="29">
        <f t="shared" si="1977"/>
        <v>0</v>
      </c>
      <c r="J3534" s="29">
        <v>0</v>
      </c>
      <c r="K3534" s="29">
        <v>0</v>
      </c>
      <c r="L3534" s="29">
        <f>SUM(J3534:K3534)</f>
        <v>0</v>
      </c>
      <c r="M3534" s="29">
        <f>I3534+L3534</f>
        <v>0</v>
      </c>
      <c r="N3534" s="29">
        <v>0</v>
      </c>
      <c r="O3534" s="31">
        <v>0</v>
      </c>
      <c r="P3534" s="30">
        <f>SUM(N3534:O3534)</f>
        <v>0</v>
      </c>
    </row>
    <row r="3535" spans="1:16" ht="19.5" customHeight="1" x14ac:dyDescent="0.2">
      <c r="B3535" s="32"/>
      <c r="C3535" s="28"/>
      <c r="D3535" s="28"/>
      <c r="E3535" s="28"/>
      <c r="F3535" s="28"/>
      <c r="G3535" s="28"/>
      <c r="H3535" s="28"/>
      <c r="I3535" s="28"/>
      <c r="J3535" s="28"/>
      <c r="K3535" s="28"/>
      <c r="L3535" s="28"/>
      <c r="M3535" s="28"/>
      <c r="N3535" s="28"/>
      <c r="O3535" s="28"/>
      <c r="P3535" s="30"/>
    </row>
    <row r="3536" spans="1:16" ht="19.5" customHeight="1" x14ac:dyDescent="0.2">
      <c r="A3536" s="4" t="s">
        <v>1018</v>
      </c>
      <c r="B3536" s="32" t="s">
        <v>74</v>
      </c>
      <c r="C3536" s="28">
        <f>SUM(C3520:C3528,C3532:C3534)</f>
        <v>0</v>
      </c>
      <c r="D3536" s="28">
        <f t="shared" ref="D3536:P3536" si="1978">SUM(D3520:D3528,D3532:D3534)</f>
        <v>113</v>
      </c>
      <c r="E3536" s="28">
        <f t="shared" si="1978"/>
        <v>113</v>
      </c>
      <c r="F3536" s="28">
        <f t="shared" si="1978"/>
        <v>0</v>
      </c>
      <c r="G3536" s="28">
        <f t="shared" si="1978"/>
        <v>0</v>
      </c>
      <c r="H3536" s="28">
        <f t="shared" si="1978"/>
        <v>0</v>
      </c>
      <c r="I3536" s="28">
        <f t="shared" si="1978"/>
        <v>0</v>
      </c>
      <c r="J3536" s="28">
        <f t="shared" si="1978"/>
        <v>0</v>
      </c>
      <c r="K3536" s="28">
        <f t="shared" si="1978"/>
        <v>0</v>
      </c>
      <c r="L3536" s="28">
        <f t="shared" si="1978"/>
        <v>0</v>
      </c>
      <c r="M3536" s="28">
        <f t="shared" si="1978"/>
        <v>0</v>
      </c>
      <c r="N3536" s="28">
        <f t="shared" si="1978"/>
        <v>0</v>
      </c>
      <c r="O3536" s="28">
        <f t="shared" si="1978"/>
        <v>0</v>
      </c>
      <c r="P3536" s="28">
        <f t="shared" si="1978"/>
        <v>0</v>
      </c>
    </row>
    <row r="3537" spans="2:16" ht="7" customHeight="1" x14ac:dyDescent="0.2">
      <c r="B3537" s="39"/>
      <c r="C3537" s="40"/>
      <c r="D3537" s="40"/>
      <c r="E3537" s="40"/>
      <c r="F3537" s="40"/>
      <c r="G3537" s="40"/>
      <c r="H3537" s="40"/>
      <c r="I3537" s="40"/>
      <c r="J3537" s="40"/>
      <c r="K3537" s="40"/>
      <c r="L3537" s="40"/>
      <c r="M3537" s="40"/>
      <c r="N3537" s="40"/>
      <c r="O3537" s="41"/>
      <c r="P3537" s="42"/>
    </row>
    <row r="3538" spans="2:16" ht="19.5" customHeight="1" x14ac:dyDescent="0.2">
      <c r="B3538" s="43"/>
      <c r="C3538" s="43"/>
      <c r="D3538" s="43"/>
      <c r="E3538" s="43"/>
      <c r="F3538" s="43"/>
      <c r="G3538" s="43"/>
      <c r="H3538" s="43"/>
      <c r="I3538" s="43"/>
      <c r="J3538" s="43"/>
      <c r="K3538" s="43"/>
      <c r="L3538" s="43"/>
      <c r="M3538" s="43"/>
      <c r="N3538" s="43"/>
      <c r="O3538" s="44"/>
      <c r="P3538" s="44"/>
    </row>
    <row r="3539" spans="2:16" ht="19.5" customHeight="1" x14ac:dyDescent="0.2">
      <c r="B3539" s="43"/>
      <c r="C3539" s="43"/>
      <c r="D3539" s="43"/>
      <c r="E3539" s="43"/>
      <c r="F3539" s="43"/>
      <c r="G3539" s="43"/>
      <c r="H3539" s="43"/>
      <c r="I3539" s="43"/>
      <c r="J3539" s="43"/>
      <c r="K3539" s="43"/>
      <c r="L3539" s="43"/>
      <c r="M3539" s="43"/>
      <c r="N3539" s="43"/>
      <c r="O3539" s="44"/>
      <c r="P3539" s="44"/>
    </row>
    <row r="3540" spans="2:16" ht="19.5" customHeight="1" x14ac:dyDescent="0.2">
      <c r="B3540" s="10" t="s">
        <v>11</v>
      </c>
      <c r="C3540" s="11"/>
      <c r="D3540" s="12"/>
      <c r="E3540" s="12"/>
      <c r="F3540" s="12" t="s">
        <v>85</v>
      </c>
      <c r="G3540" s="12"/>
      <c r="H3540" s="12"/>
      <c r="I3540" s="12"/>
      <c r="J3540" s="11"/>
      <c r="K3540" s="12"/>
      <c r="L3540" s="12"/>
      <c r="M3540" s="12" t="s">
        <v>77</v>
      </c>
      <c r="N3540" s="12"/>
      <c r="O3540" s="45"/>
      <c r="P3540" s="46"/>
    </row>
    <row r="3541" spans="2:16" ht="19.5" customHeight="1" x14ac:dyDescent="0.2">
      <c r="B3541" s="47"/>
      <c r="C3541" s="14"/>
      <c r="D3541" s="16" t="s">
        <v>31</v>
      </c>
      <c r="E3541" s="16"/>
      <c r="F3541" s="14"/>
      <c r="G3541" s="16" t="s">
        <v>26</v>
      </c>
      <c r="H3541" s="16"/>
      <c r="I3541" s="14" t="s">
        <v>69</v>
      </c>
      <c r="J3541" s="14"/>
      <c r="K3541" s="16" t="s">
        <v>31</v>
      </c>
      <c r="L3541" s="16"/>
      <c r="M3541" s="14"/>
      <c r="N3541" s="16" t="s">
        <v>26</v>
      </c>
      <c r="O3541" s="48"/>
      <c r="P3541" s="49" t="s">
        <v>14</v>
      </c>
    </row>
    <row r="3542" spans="2:16" ht="19.5" customHeight="1" x14ac:dyDescent="0.2">
      <c r="B3542" s="50" t="s">
        <v>35</v>
      </c>
      <c r="C3542" s="14" t="s">
        <v>76</v>
      </c>
      <c r="D3542" s="14" t="s">
        <v>60</v>
      </c>
      <c r="E3542" s="14" t="s">
        <v>38</v>
      </c>
      <c r="F3542" s="14" t="s">
        <v>76</v>
      </c>
      <c r="G3542" s="14" t="s">
        <v>60</v>
      </c>
      <c r="H3542" s="14" t="s">
        <v>38</v>
      </c>
      <c r="I3542" s="17"/>
      <c r="J3542" s="14" t="s">
        <v>76</v>
      </c>
      <c r="K3542" s="14" t="s">
        <v>60</v>
      </c>
      <c r="L3542" s="14" t="s">
        <v>38</v>
      </c>
      <c r="M3542" s="14" t="s">
        <v>76</v>
      </c>
      <c r="N3542" s="14" t="s">
        <v>60</v>
      </c>
      <c r="O3542" s="51" t="s">
        <v>38</v>
      </c>
      <c r="P3542" s="52"/>
    </row>
    <row r="3543" spans="2:16" ht="7" customHeight="1" x14ac:dyDescent="0.2">
      <c r="B3543" s="53"/>
      <c r="C3543" s="14"/>
      <c r="D3543" s="14"/>
      <c r="E3543" s="14"/>
      <c r="F3543" s="14"/>
      <c r="G3543" s="14"/>
      <c r="H3543" s="14"/>
      <c r="I3543" s="14"/>
      <c r="J3543" s="14"/>
      <c r="K3543" s="14"/>
      <c r="L3543" s="14"/>
      <c r="M3543" s="14"/>
      <c r="N3543" s="14"/>
      <c r="O3543" s="51"/>
      <c r="P3543" s="49"/>
    </row>
    <row r="3544" spans="2:16" ht="19.5" customHeight="1" x14ac:dyDescent="0.2">
      <c r="B3544" s="27" t="s">
        <v>40</v>
      </c>
      <c r="C3544" s="28">
        <v>0</v>
      </c>
      <c r="D3544" s="28">
        <v>0</v>
      </c>
      <c r="E3544" s="28">
        <f>SUM(C3544:D3544)</f>
        <v>0</v>
      </c>
      <c r="F3544" s="28">
        <v>0</v>
      </c>
      <c r="G3544" s="28">
        <v>0</v>
      </c>
      <c r="H3544" s="28">
        <f>SUM(F3544:G3544)</f>
        <v>0</v>
      </c>
      <c r="I3544" s="28">
        <f>E3544+H3544</f>
        <v>0</v>
      </c>
      <c r="J3544" s="28">
        <v>0</v>
      </c>
      <c r="K3544" s="28">
        <v>0</v>
      </c>
      <c r="L3544" s="28">
        <f>SUM(J3544:K3544)</f>
        <v>0</v>
      </c>
      <c r="M3544" s="28">
        <v>0</v>
      </c>
      <c r="N3544" s="28">
        <v>0</v>
      </c>
      <c r="O3544" s="28">
        <f>SUM(M3544:N3544)</f>
        <v>0</v>
      </c>
      <c r="P3544" s="30">
        <f>L3544+O3544</f>
        <v>0</v>
      </c>
    </row>
    <row r="3545" spans="2:16" ht="19.5" customHeight="1" x14ac:dyDescent="0.2">
      <c r="B3545" s="27" t="s">
        <v>46</v>
      </c>
      <c r="C3545" s="28">
        <v>0</v>
      </c>
      <c r="D3545" s="28">
        <v>0</v>
      </c>
      <c r="E3545" s="28">
        <f t="shared" ref="E3545:E3555" si="1979">SUM(C3545:D3545)</f>
        <v>0</v>
      </c>
      <c r="F3545" s="28">
        <v>0</v>
      </c>
      <c r="G3545" s="28">
        <v>0</v>
      </c>
      <c r="H3545" s="28">
        <f t="shared" ref="H3545:H3555" si="1980">SUM(F3545:G3545)</f>
        <v>0</v>
      </c>
      <c r="I3545" s="28">
        <f>E3545+H3545</f>
        <v>0</v>
      </c>
      <c r="J3545" s="28">
        <v>0</v>
      </c>
      <c r="K3545" s="28">
        <v>0</v>
      </c>
      <c r="L3545" s="28">
        <f t="shared" ref="L3545:L3555" si="1981">SUM(J3545:K3545)</f>
        <v>0</v>
      </c>
      <c r="M3545" s="28">
        <v>0</v>
      </c>
      <c r="N3545" s="25">
        <v>0</v>
      </c>
      <c r="O3545" s="28">
        <f t="shared" ref="O3545:O3555" si="1982">SUM(M3545:N3545)</f>
        <v>0</v>
      </c>
      <c r="P3545" s="30">
        <f t="shared" ref="P3545:P3555" si="1983">L3545+O3545</f>
        <v>0</v>
      </c>
    </row>
    <row r="3546" spans="2:16" ht="19.5" customHeight="1" x14ac:dyDescent="0.2">
      <c r="B3546" s="27" t="s">
        <v>8</v>
      </c>
      <c r="C3546" s="28">
        <v>0</v>
      </c>
      <c r="D3546" s="28">
        <v>0</v>
      </c>
      <c r="E3546" s="28">
        <f t="shared" si="1979"/>
        <v>0</v>
      </c>
      <c r="F3546" s="28">
        <v>0</v>
      </c>
      <c r="G3546" s="28">
        <v>0</v>
      </c>
      <c r="H3546" s="28">
        <f t="shared" si="1980"/>
        <v>0</v>
      </c>
      <c r="I3546" s="28">
        <f>E3546+H3546</f>
        <v>0</v>
      </c>
      <c r="J3546" s="28">
        <v>0</v>
      </c>
      <c r="K3546" s="28">
        <v>0</v>
      </c>
      <c r="L3546" s="28">
        <f t="shared" si="1981"/>
        <v>0</v>
      </c>
      <c r="M3546" s="28">
        <v>0</v>
      </c>
      <c r="N3546" s="28">
        <v>0</v>
      </c>
      <c r="O3546" s="28">
        <f t="shared" si="1982"/>
        <v>0</v>
      </c>
      <c r="P3546" s="30">
        <f t="shared" si="1983"/>
        <v>0</v>
      </c>
    </row>
    <row r="3547" spans="2:16" ht="19.5" customHeight="1" x14ac:dyDescent="0.2">
      <c r="B3547" s="27" t="s">
        <v>50</v>
      </c>
      <c r="C3547" s="28">
        <v>0</v>
      </c>
      <c r="D3547" s="28">
        <v>0</v>
      </c>
      <c r="E3547" s="28">
        <f t="shared" si="1979"/>
        <v>0</v>
      </c>
      <c r="F3547" s="28">
        <v>0</v>
      </c>
      <c r="G3547" s="28">
        <v>0</v>
      </c>
      <c r="H3547" s="28">
        <f t="shared" si="1980"/>
        <v>0</v>
      </c>
      <c r="I3547" s="28">
        <f t="shared" ref="I3547:I3555" si="1984">E3547+H3547</f>
        <v>0</v>
      </c>
      <c r="J3547" s="28">
        <v>0</v>
      </c>
      <c r="K3547" s="28">
        <v>0</v>
      </c>
      <c r="L3547" s="28">
        <f t="shared" si="1981"/>
        <v>0</v>
      </c>
      <c r="M3547" s="28">
        <v>0</v>
      </c>
      <c r="N3547" s="28">
        <v>0</v>
      </c>
      <c r="O3547" s="28">
        <f t="shared" si="1982"/>
        <v>0</v>
      </c>
      <c r="P3547" s="30">
        <f t="shared" si="1983"/>
        <v>0</v>
      </c>
    </row>
    <row r="3548" spans="2:16" ht="19.5" customHeight="1" x14ac:dyDescent="0.2">
      <c r="B3548" s="27" t="s">
        <v>51</v>
      </c>
      <c r="C3548" s="28">
        <v>0</v>
      </c>
      <c r="D3548" s="28">
        <v>0</v>
      </c>
      <c r="E3548" s="28">
        <f t="shared" si="1979"/>
        <v>0</v>
      </c>
      <c r="F3548" s="28">
        <v>0</v>
      </c>
      <c r="G3548" s="28">
        <v>0</v>
      </c>
      <c r="H3548" s="28">
        <f t="shared" si="1980"/>
        <v>0</v>
      </c>
      <c r="I3548" s="28">
        <f t="shared" si="1984"/>
        <v>0</v>
      </c>
      <c r="J3548" s="28">
        <v>0</v>
      </c>
      <c r="K3548" s="28">
        <v>0</v>
      </c>
      <c r="L3548" s="28">
        <f t="shared" si="1981"/>
        <v>0</v>
      </c>
      <c r="M3548" s="28">
        <v>0</v>
      </c>
      <c r="N3548" s="28">
        <v>0</v>
      </c>
      <c r="O3548" s="28">
        <f t="shared" si="1982"/>
        <v>0</v>
      </c>
      <c r="P3548" s="30">
        <f t="shared" si="1983"/>
        <v>0</v>
      </c>
    </row>
    <row r="3549" spans="2:16" ht="19.5" customHeight="1" x14ac:dyDescent="0.2">
      <c r="B3549" s="27" t="s">
        <v>53</v>
      </c>
      <c r="C3549" s="28">
        <v>0</v>
      </c>
      <c r="D3549" s="28">
        <v>0</v>
      </c>
      <c r="E3549" s="28">
        <f t="shared" si="1979"/>
        <v>0</v>
      </c>
      <c r="F3549" s="28">
        <v>0</v>
      </c>
      <c r="G3549" s="28">
        <v>0</v>
      </c>
      <c r="H3549" s="28">
        <f t="shared" si="1980"/>
        <v>0</v>
      </c>
      <c r="I3549" s="28">
        <f t="shared" si="1984"/>
        <v>0</v>
      </c>
      <c r="J3549" s="28">
        <v>0</v>
      </c>
      <c r="K3549" s="28">
        <v>0</v>
      </c>
      <c r="L3549" s="28">
        <f t="shared" si="1981"/>
        <v>0</v>
      </c>
      <c r="M3549" s="28">
        <v>0</v>
      </c>
      <c r="N3549" s="28">
        <v>0</v>
      </c>
      <c r="O3549" s="28">
        <f t="shared" si="1982"/>
        <v>0</v>
      </c>
      <c r="P3549" s="30">
        <f t="shared" si="1983"/>
        <v>0</v>
      </c>
    </row>
    <row r="3550" spans="2:16" ht="19.5" customHeight="1" x14ac:dyDescent="0.2">
      <c r="B3550" s="27" t="s">
        <v>58</v>
      </c>
      <c r="C3550" s="28">
        <v>0</v>
      </c>
      <c r="D3550" s="28">
        <v>0</v>
      </c>
      <c r="E3550" s="28">
        <f t="shared" si="1979"/>
        <v>0</v>
      </c>
      <c r="F3550" s="28">
        <v>0</v>
      </c>
      <c r="G3550" s="28">
        <v>0</v>
      </c>
      <c r="H3550" s="28">
        <f t="shared" si="1980"/>
        <v>0</v>
      </c>
      <c r="I3550" s="28">
        <f t="shared" si="1984"/>
        <v>0</v>
      </c>
      <c r="J3550" s="28">
        <v>0</v>
      </c>
      <c r="K3550" s="28">
        <v>0</v>
      </c>
      <c r="L3550" s="28">
        <f t="shared" si="1981"/>
        <v>0</v>
      </c>
      <c r="M3550" s="28">
        <v>0</v>
      </c>
      <c r="N3550" s="28">
        <v>0</v>
      </c>
      <c r="O3550" s="28">
        <f t="shared" si="1982"/>
        <v>0</v>
      </c>
      <c r="P3550" s="30">
        <f t="shared" si="1983"/>
        <v>0</v>
      </c>
    </row>
    <row r="3551" spans="2:16" ht="19.5" customHeight="1" x14ac:dyDescent="0.2">
      <c r="B3551" s="27" t="s">
        <v>4</v>
      </c>
      <c r="C3551" s="28">
        <v>0</v>
      </c>
      <c r="D3551" s="28">
        <v>0</v>
      </c>
      <c r="E3551" s="28">
        <f t="shared" si="1979"/>
        <v>0</v>
      </c>
      <c r="F3551" s="28">
        <v>0</v>
      </c>
      <c r="G3551" s="28">
        <v>0</v>
      </c>
      <c r="H3551" s="28">
        <f t="shared" si="1980"/>
        <v>0</v>
      </c>
      <c r="I3551" s="28">
        <f t="shared" si="1984"/>
        <v>0</v>
      </c>
      <c r="J3551" s="28">
        <v>0</v>
      </c>
      <c r="K3551" s="28">
        <v>0</v>
      </c>
      <c r="L3551" s="28">
        <f t="shared" si="1981"/>
        <v>0</v>
      </c>
      <c r="M3551" s="28">
        <v>0</v>
      </c>
      <c r="N3551" s="28">
        <v>0</v>
      </c>
      <c r="O3551" s="28">
        <f t="shared" si="1982"/>
        <v>0</v>
      </c>
      <c r="P3551" s="30">
        <f t="shared" si="1983"/>
        <v>0</v>
      </c>
    </row>
    <row r="3552" spans="2:16" ht="19.5" customHeight="1" x14ac:dyDescent="0.2">
      <c r="B3552" s="27" t="s">
        <v>59</v>
      </c>
      <c r="C3552" s="28">
        <v>0</v>
      </c>
      <c r="D3552" s="28">
        <v>0</v>
      </c>
      <c r="E3552" s="28">
        <f t="shared" si="1979"/>
        <v>0</v>
      </c>
      <c r="F3552" s="28">
        <v>0</v>
      </c>
      <c r="G3552" s="28">
        <v>0</v>
      </c>
      <c r="H3552" s="28">
        <f t="shared" si="1980"/>
        <v>0</v>
      </c>
      <c r="I3552" s="28">
        <f t="shared" si="1984"/>
        <v>0</v>
      </c>
      <c r="J3552" s="28">
        <v>0</v>
      </c>
      <c r="K3552" s="28">
        <v>0</v>
      </c>
      <c r="L3552" s="28">
        <f t="shared" si="1981"/>
        <v>0</v>
      </c>
      <c r="M3552" s="28">
        <v>0</v>
      </c>
      <c r="N3552" s="28">
        <v>0</v>
      </c>
      <c r="O3552" s="28">
        <f t="shared" si="1982"/>
        <v>0</v>
      </c>
      <c r="P3552" s="30">
        <f t="shared" si="1983"/>
        <v>0</v>
      </c>
    </row>
    <row r="3553" spans="1:16" ht="19.5" customHeight="1" x14ac:dyDescent="0.2">
      <c r="B3553" s="27" t="s">
        <v>25</v>
      </c>
      <c r="C3553" s="28">
        <v>0</v>
      </c>
      <c r="D3553" s="28">
        <v>0</v>
      </c>
      <c r="E3553" s="28">
        <f t="shared" si="1979"/>
        <v>0</v>
      </c>
      <c r="F3553" s="28">
        <v>0</v>
      </c>
      <c r="G3553" s="28">
        <v>0</v>
      </c>
      <c r="H3553" s="28">
        <f t="shared" si="1980"/>
        <v>0</v>
      </c>
      <c r="I3553" s="28">
        <f t="shared" si="1984"/>
        <v>0</v>
      </c>
      <c r="J3553" s="28">
        <v>0</v>
      </c>
      <c r="K3553" s="28">
        <v>0</v>
      </c>
      <c r="L3553" s="28">
        <f t="shared" si="1981"/>
        <v>0</v>
      </c>
      <c r="M3553" s="28">
        <v>0</v>
      </c>
      <c r="N3553" s="28">
        <v>0</v>
      </c>
      <c r="O3553" s="28">
        <f t="shared" si="1982"/>
        <v>0</v>
      </c>
      <c r="P3553" s="30">
        <f t="shared" si="1983"/>
        <v>0</v>
      </c>
    </row>
    <row r="3554" spans="1:16" ht="19.5" customHeight="1" x14ac:dyDescent="0.2">
      <c r="B3554" s="27" t="s">
        <v>19</v>
      </c>
      <c r="C3554" s="28">
        <v>0</v>
      </c>
      <c r="D3554" s="28">
        <v>0</v>
      </c>
      <c r="E3554" s="28">
        <f t="shared" si="1979"/>
        <v>0</v>
      </c>
      <c r="F3554" s="28">
        <v>0</v>
      </c>
      <c r="G3554" s="28">
        <v>0</v>
      </c>
      <c r="H3554" s="28">
        <f t="shared" si="1980"/>
        <v>0</v>
      </c>
      <c r="I3554" s="28">
        <f t="shared" si="1984"/>
        <v>0</v>
      </c>
      <c r="J3554" s="28">
        <v>0</v>
      </c>
      <c r="K3554" s="28">
        <v>0</v>
      </c>
      <c r="L3554" s="28">
        <f t="shared" si="1981"/>
        <v>0</v>
      </c>
      <c r="M3554" s="28">
        <v>0</v>
      </c>
      <c r="N3554" s="28">
        <v>0</v>
      </c>
      <c r="O3554" s="28">
        <f t="shared" si="1982"/>
        <v>0</v>
      </c>
      <c r="P3554" s="30">
        <f t="shared" si="1983"/>
        <v>0</v>
      </c>
    </row>
    <row r="3555" spans="1:16" ht="19.5" customHeight="1" x14ac:dyDescent="0.2">
      <c r="B3555" s="27" t="s">
        <v>66</v>
      </c>
      <c r="C3555" s="28">
        <v>0</v>
      </c>
      <c r="D3555" s="28">
        <v>0</v>
      </c>
      <c r="E3555" s="28">
        <f t="shared" si="1979"/>
        <v>0</v>
      </c>
      <c r="F3555" s="28">
        <v>0</v>
      </c>
      <c r="G3555" s="28">
        <v>0</v>
      </c>
      <c r="H3555" s="28">
        <f t="shared" si="1980"/>
        <v>0</v>
      </c>
      <c r="I3555" s="28">
        <f t="shared" si="1984"/>
        <v>0</v>
      </c>
      <c r="J3555" s="28">
        <v>0</v>
      </c>
      <c r="K3555" s="28">
        <v>0</v>
      </c>
      <c r="L3555" s="28">
        <f t="shared" si="1981"/>
        <v>0</v>
      </c>
      <c r="M3555" s="28">
        <v>0</v>
      </c>
      <c r="N3555" s="28">
        <v>0</v>
      </c>
      <c r="O3555" s="28">
        <f t="shared" si="1982"/>
        <v>0</v>
      </c>
      <c r="P3555" s="30">
        <f t="shared" si="1983"/>
        <v>0</v>
      </c>
    </row>
    <row r="3556" spans="1:16" ht="19.5" customHeight="1" x14ac:dyDescent="0.2">
      <c r="B3556" s="32"/>
      <c r="C3556" s="28"/>
      <c r="D3556" s="28"/>
      <c r="E3556" s="28"/>
      <c r="F3556" s="28"/>
      <c r="G3556" s="28"/>
      <c r="H3556" s="28"/>
      <c r="I3556" s="28"/>
      <c r="J3556" s="28"/>
      <c r="K3556" s="28"/>
      <c r="L3556" s="28"/>
      <c r="M3556" s="28"/>
      <c r="N3556" s="28"/>
      <c r="O3556" s="28"/>
      <c r="P3556" s="30"/>
    </row>
    <row r="3557" spans="1:16" ht="19.5" customHeight="1" x14ac:dyDescent="0.2">
      <c r="A3557" s="4" t="s">
        <v>1019</v>
      </c>
      <c r="B3557" s="32" t="s">
        <v>72</v>
      </c>
      <c r="C3557" s="28">
        <f>SUM(C3544:C3555)</f>
        <v>0</v>
      </c>
      <c r="D3557" s="28">
        <f t="shared" ref="D3557:P3557" si="1985">SUM(D3544:D3555)</f>
        <v>0</v>
      </c>
      <c r="E3557" s="28">
        <f>SUM(E3544:E3555)</f>
        <v>0</v>
      </c>
      <c r="F3557" s="28">
        <f t="shared" si="1985"/>
        <v>0</v>
      </c>
      <c r="G3557" s="28">
        <f t="shared" si="1985"/>
        <v>0</v>
      </c>
      <c r="H3557" s="28">
        <f t="shared" si="1985"/>
        <v>0</v>
      </c>
      <c r="I3557" s="28">
        <f t="shared" si="1985"/>
        <v>0</v>
      </c>
      <c r="J3557" s="28">
        <f t="shared" si="1985"/>
        <v>0</v>
      </c>
      <c r="K3557" s="28">
        <f t="shared" si="1985"/>
        <v>0</v>
      </c>
      <c r="L3557" s="28">
        <f t="shared" si="1985"/>
        <v>0</v>
      </c>
      <c r="M3557" s="28">
        <f t="shared" si="1985"/>
        <v>0</v>
      </c>
      <c r="N3557" s="28">
        <f t="shared" si="1985"/>
        <v>0</v>
      </c>
      <c r="O3557" s="28">
        <f t="shared" si="1985"/>
        <v>0</v>
      </c>
      <c r="P3557" s="28">
        <f t="shared" si="1985"/>
        <v>0</v>
      </c>
    </row>
    <row r="3558" spans="1:16" ht="7" customHeight="1" x14ac:dyDescent="0.2">
      <c r="B3558" s="32"/>
      <c r="C3558" s="28"/>
      <c r="D3558" s="28"/>
      <c r="E3558" s="28"/>
      <c r="F3558" s="28"/>
      <c r="G3558" s="28"/>
      <c r="H3558" s="28"/>
      <c r="I3558" s="28"/>
      <c r="J3558" s="28"/>
      <c r="K3558" s="28"/>
      <c r="L3558" s="28"/>
      <c r="M3558" s="28"/>
      <c r="N3558" s="28"/>
      <c r="O3558" s="28"/>
      <c r="P3558" s="30"/>
    </row>
    <row r="3559" spans="1:16" ht="19.5" customHeight="1" x14ac:dyDescent="0.2">
      <c r="B3559" s="33" t="s">
        <v>40</v>
      </c>
      <c r="C3559" s="34">
        <v>0</v>
      </c>
      <c r="D3559" s="34">
        <v>0</v>
      </c>
      <c r="E3559" s="34">
        <f t="shared" ref="E3559:E3561" si="1986">SUM(C3559:D3559)</f>
        <v>0</v>
      </c>
      <c r="F3559" s="34">
        <v>0</v>
      </c>
      <c r="G3559" s="34">
        <v>0</v>
      </c>
      <c r="H3559" s="34">
        <f t="shared" ref="H3559:H3561" si="1987">SUM(F3559:G3559)</f>
        <v>0</v>
      </c>
      <c r="I3559" s="34">
        <f t="shared" ref="I3559:I3561" si="1988">E3559+H3559</f>
        <v>0</v>
      </c>
      <c r="J3559" s="34">
        <v>0</v>
      </c>
      <c r="K3559" s="34">
        <v>0</v>
      </c>
      <c r="L3559" s="34">
        <f t="shared" ref="L3559:L3561" si="1989">SUM(J3559:K3559)</f>
        <v>0</v>
      </c>
      <c r="M3559" s="34">
        <v>0</v>
      </c>
      <c r="N3559" s="34">
        <v>0</v>
      </c>
      <c r="O3559" s="34">
        <f t="shared" ref="O3559:O3561" si="1990">SUM(M3559:N3559)</f>
        <v>0</v>
      </c>
      <c r="P3559" s="38">
        <f t="shared" ref="P3559:P3561" si="1991">L3559+O3559</f>
        <v>0</v>
      </c>
    </row>
    <row r="3560" spans="1:16" ht="19.5" customHeight="1" x14ac:dyDescent="0.2">
      <c r="B3560" s="27" t="s">
        <v>46</v>
      </c>
      <c r="C3560" s="28">
        <v>0</v>
      </c>
      <c r="D3560" s="28">
        <v>0</v>
      </c>
      <c r="E3560" s="28">
        <f t="shared" si="1986"/>
        <v>0</v>
      </c>
      <c r="F3560" s="28">
        <v>0</v>
      </c>
      <c r="G3560" s="28">
        <v>0</v>
      </c>
      <c r="H3560" s="28">
        <f t="shared" si="1987"/>
        <v>0</v>
      </c>
      <c r="I3560" s="28">
        <f t="shared" si="1988"/>
        <v>0</v>
      </c>
      <c r="J3560" s="28">
        <v>0</v>
      </c>
      <c r="K3560" s="28">
        <v>0</v>
      </c>
      <c r="L3560" s="28">
        <f t="shared" si="1989"/>
        <v>0</v>
      </c>
      <c r="M3560" s="28">
        <v>0</v>
      </c>
      <c r="N3560" s="25">
        <v>0</v>
      </c>
      <c r="O3560" s="28">
        <f t="shared" si="1990"/>
        <v>0</v>
      </c>
      <c r="P3560" s="30">
        <f t="shared" si="1991"/>
        <v>0</v>
      </c>
    </row>
    <row r="3561" spans="1:16" ht="19.5" customHeight="1" x14ac:dyDescent="0.2">
      <c r="B3561" s="27" t="s">
        <v>8</v>
      </c>
      <c r="C3561" s="28">
        <v>0</v>
      </c>
      <c r="D3561" s="28">
        <v>0</v>
      </c>
      <c r="E3561" s="28">
        <f t="shared" si="1986"/>
        <v>0</v>
      </c>
      <c r="F3561" s="28">
        <v>0</v>
      </c>
      <c r="G3561" s="28">
        <v>0</v>
      </c>
      <c r="H3561" s="28">
        <f t="shared" si="1987"/>
        <v>0</v>
      </c>
      <c r="I3561" s="28">
        <f t="shared" si="1988"/>
        <v>0</v>
      </c>
      <c r="J3561" s="28">
        <v>0</v>
      </c>
      <c r="K3561" s="28">
        <v>0</v>
      </c>
      <c r="L3561" s="28">
        <f t="shared" si="1989"/>
        <v>0</v>
      </c>
      <c r="M3561" s="28">
        <v>0</v>
      </c>
      <c r="N3561" s="28">
        <v>0</v>
      </c>
      <c r="O3561" s="28">
        <f t="shared" si="1990"/>
        <v>0</v>
      </c>
      <c r="P3561" s="30">
        <f t="shared" si="1991"/>
        <v>0</v>
      </c>
    </row>
    <row r="3562" spans="1:16" ht="19.5" customHeight="1" x14ac:dyDescent="0.2">
      <c r="B3562" s="32"/>
      <c r="C3562" s="28"/>
      <c r="D3562" s="28"/>
      <c r="E3562" s="28"/>
      <c r="F3562" s="28"/>
      <c r="G3562" s="28"/>
      <c r="H3562" s="28"/>
      <c r="I3562" s="28"/>
      <c r="J3562" s="28"/>
      <c r="K3562" s="28"/>
      <c r="L3562" s="28"/>
      <c r="M3562" s="28"/>
      <c r="N3562" s="28"/>
      <c r="O3562" s="28"/>
      <c r="P3562" s="30"/>
    </row>
    <row r="3563" spans="1:16" ht="19.5" customHeight="1" x14ac:dyDescent="0.2">
      <c r="A3563" s="4" t="s">
        <v>1020</v>
      </c>
      <c r="B3563" s="32" t="s">
        <v>74</v>
      </c>
      <c r="C3563" s="28">
        <f>SUM(C3547:C3555,C3559:C3561)</f>
        <v>0</v>
      </c>
      <c r="D3563" s="28">
        <f t="shared" ref="D3563:P3563" si="1992">SUM(D3547:D3555,D3559:D3561)</f>
        <v>0</v>
      </c>
      <c r="E3563" s="28">
        <f t="shared" si="1992"/>
        <v>0</v>
      </c>
      <c r="F3563" s="28">
        <f t="shared" si="1992"/>
        <v>0</v>
      </c>
      <c r="G3563" s="28">
        <f t="shared" si="1992"/>
        <v>0</v>
      </c>
      <c r="H3563" s="28">
        <f t="shared" si="1992"/>
        <v>0</v>
      </c>
      <c r="I3563" s="28">
        <f t="shared" si="1992"/>
        <v>0</v>
      </c>
      <c r="J3563" s="28">
        <f t="shared" si="1992"/>
        <v>0</v>
      </c>
      <c r="K3563" s="28">
        <f t="shared" si="1992"/>
        <v>0</v>
      </c>
      <c r="L3563" s="28">
        <f t="shared" si="1992"/>
        <v>0</v>
      </c>
      <c r="M3563" s="28">
        <f t="shared" si="1992"/>
        <v>0</v>
      </c>
      <c r="N3563" s="28">
        <f t="shared" si="1992"/>
        <v>0</v>
      </c>
      <c r="O3563" s="28">
        <f t="shared" si="1992"/>
        <v>0</v>
      </c>
      <c r="P3563" s="28">
        <f t="shared" si="1992"/>
        <v>0</v>
      </c>
    </row>
    <row r="3564" spans="1:16" ht="7" customHeight="1" x14ac:dyDescent="0.2">
      <c r="B3564" s="39"/>
      <c r="C3564" s="40"/>
      <c r="D3564" s="40"/>
      <c r="E3564" s="40"/>
      <c r="F3564" s="40"/>
      <c r="G3564" s="40"/>
      <c r="H3564" s="40"/>
      <c r="I3564" s="40"/>
      <c r="J3564" s="40"/>
      <c r="K3564" s="40"/>
      <c r="L3564" s="40"/>
      <c r="M3564" s="40"/>
      <c r="N3564" s="40"/>
      <c r="O3564" s="40"/>
      <c r="P3564" s="54"/>
    </row>
    <row r="3565" spans="1:16" ht="19.5" customHeight="1" x14ac:dyDescent="0.2">
      <c r="B3565" s="86" t="s">
        <v>775</v>
      </c>
      <c r="C3565" s="86"/>
      <c r="D3565" s="86"/>
      <c r="E3565" s="86"/>
      <c r="F3565" s="86"/>
      <c r="G3565" s="86"/>
      <c r="H3565" s="86"/>
      <c r="I3565" s="86"/>
      <c r="J3565" s="86"/>
      <c r="K3565" s="86"/>
      <c r="L3565" s="86"/>
      <c r="M3565" s="86"/>
      <c r="N3565" s="86"/>
      <c r="O3565" s="86"/>
      <c r="P3565" s="86"/>
    </row>
    <row r="3566" spans="1:16" ht="19.5" customHeight="1" x14ac:dyDescent="0.2">
      <c r="B3566" s="60" t="s">
        <v>2</v>
      </c>
      <c r="C3566" s="60" t="s">
        <v>486</v>
      </c>
      <c r="D3566" s="61"/>
      <c r="E3566" s="61"/>
      <c r="F3566" s="61"/>
      <c r="G3566" s="61"/>
      <c r="H3566" s="61"/>
      <c r="I3566" s="61"/>
      <c r="J3566" s="61"/>
      <c r="K3566" s="61"/>
      <c r="L3566" s="61"/>
      <c r="M3566" s="61"/>
      <c r="N3566" s="61"/>
      <c r="O3566" s="61"/>
      <c r="P3566" s="61"/>
    </row>
    <row r="3567" spans="1:16" ht="19.5" customHeight="1" x14ac:dyDescent="0.2">
      <c r="B3567" s="10" t="s">
        <v>11</v>
      </c>
      <c r="C3567" s="11"/>
      <c r="D3567" s="12" t="s">
        <v>17</v>
      </c>
      <c r="E3567" s="12"/>
      <c r="F3567" s="82" t="s">
        <v>83</v>
      </c>
      <c r="G3567" s="83"/>
      <c r="H3567" s="83"/>
      <c r="I3567" s="83"/>
      <c r="J3567" s="83"/>
      <c r="K3567" s="83"/>
      <c r="L3567" s="83"/>
      <c r="M3567" s="84"/>
      <c r="N3567" s="82" t="s">
        <v>776</v>
      </c>
      <c r="O3567" s="83"/>
      <c r="P3567" s="85"/>
    </row>
    <row r="3568" spans="1:16" ht="19.5" customHeight="1" x14ac:dyDescent="0.2">
      <c r="B3568" s="13"/>
      <c r="C3568" s="14" t="s">
        <v>23</v>
      </c>
      <c r="D3568" s="14" t="s">
        <v>5</v>
      </c>
      <c r="E3568" s="14" t="s">
        <v>30</v>
      </c>
      <c r="F3568" s="14"/>
      <c r="G3568" s="15" t="s">
        <v>31</v>
      </c>
      <c r="H3568" s="15"/>
      <c r="I3568" s="16"/>
      <c r="J3568" s="14"/>
      <c r="K3568" s="16" t="s">
        <v>26</v>
      </c>
      <c r="L3568" s="16"/>
      <c r="M3568" s="14" t="s">
        <v>14</v>
      </c>
      <c r="N3568" s="17" t="s">
        <v>393</v>
      </c>
      <c r="O3568" s="18" t="s">
        <v>67</v>
      </c>
      <c r="P3568" s="19" t="s">
        <v>69</v>
      </c>
    </row>
    <row r="3569" spans="1:16" ht="19.5" customHeight="1" x14ac:dyDescent="0.2">
      <c r="B3569" s="13" t="s">
        <v>35</v>
      </c>
      <c r="C3569" s="17"/>
      <c r="D3569" s="17"/>
      <c r="E3569" s="17"/>
      <c r="F3569" s="14" t="s">
        <v>36</v>
      </c>
      <c r="G3569" s="14" t="s">
        <v>41</v>
      </c>
      <c r="H3569" s="14" t="s">
        <v>44</v>
      </c>
      <c r="I3569" s="14" t="s">
        <v>38</v>
      </c>
      <c r="J3569" s="14" t="s">
        <v>36</v>
      </c>
      <c r="K3569" s="14" t="s">
        <v>41</v>
      </c>
      <c r="L3569" s="14" t="s">
        <v>38</v>
      </c>
      <c r="M3569" s="17"/>
      <c r="N3569" s="20"/>
      <c r="O3569" s="21"/>
      <c r="P3569" s="22"/>
    </row>
    <row r="3570" spans="1:16" ht="7" customHeight="1" x14ac:dyDescent="0.2">
      <c r="B3570" s="23"/>
      <c r="C3570" s="14"/>
      <c r="D3570" s="14"/>
      <c r="E3570" s="14"/>
      <c r="F3570" s="14"/>
      <c r="G3570" s="14"/>
      <c r="H3570" s="14"/>
      <c r="I3570" s="14"/>
      <c r="J3570" s="14"/>
      <c r="K3570" s="14"/>
      <c r="L3570" s="14"/>
      <c r="M3570" s="14"/>
      <c r="N3570" s="24"/>
      <c r="O3570" s="25"/>
      <c r="P3570" s="26"/>
    </row>
    <row r="3571" spans="1:16" ht="19.5" customHeight="1" x14ac:dyDescent="0.2">
      <c r="B3571" s="27" t="s">
        <v>40</v>
      </c>
      <c r="C3571" s="28">
        <v>0</v>
      </c>
      <c r="D3571" s="28">
        <v>69</v>
      </c>
      <c r="E3571" s="28">
        <f>SUM(C3571:D3571)</f>
        <v>69</v>
      </c>
      <c r="F3571" s="28">
        <v>0</v>
      </c>
      <c r="G3571" s="28">
        <v>0</v>
      </c>
      <c r="H3571" s="28">
        <v>0</v>
      </c>
      <c r="I3571" s="29">
        <f>SUM(F3571:H3571)</f>
        <v>0</v>
      </c>
      <c r="J3571" s="29">
        <v>917</v>
      </c>
      <c r="K3571" s="29">
        <v>909</v>
      </c>
      <c r="L3571" s="29">
        <f>SUM(J3571:K3571)</f>
        <v>1826</v>
      </c>
      <c r="M3571" s="29">
        <f>I3571+L3571</f>
        <v>1826</v>
      </c>
      <c r="N3571" s="29">
        <v>0</v>
      </c>
      <c r="O3571" s="29">
        <v>0</v>
      </c>
      <c r="P3571" s="30">
        <f>SUM(N3571:O3571)</f>
        <v>0</v>
      </c>
    </row>
    <row r="3572" spans="1:16" ht="19.5" customHeight="1" x14ac:dyDescent="0.2">
      <c r="B3572" s="27" t="s">
        <v>46</v>
      </c>
      <c r="C3572" s="28">
        <v>0</v>
      </c>
      <c r="D3572" s="28">
        <v>61</v>
      </c>
      <c r="E3572" s="28">
        <f t="shared" ref="E3572:E3582" si="1993">SUM(C3572:D3572)</f>
        <v>61</v>
      </c>
      <c r="F3572" s="28">
        <v>0</v>
      </c>
      <c r="G3572" s="28">
        <v>0</v>
      </c>
      <c r="H3572" s="28">
        <v>0</v>
      </c>
      <c r="I3572" s="29">
        <f t="shared" ref="I3572:I3582" si="1994">SUM(F3572:H3572)</f>
        <v>0</v>
      </c>
      <c r="J3572" s="29">
        <v>525</v>
      </c>
      <c r="K3572" s="29">
        <v>503</v>
      </c>
      <c r="L3572" s="29">
        <f t="shared" ref="L3572:L3582" si="1995">SUM(J3572:K3572)</f>
        <v>1028</v>
      </c>
      <c r="M3572" s="29">
        <f t="shared" ref="M3572:M3581" si="1996">I3572+L3572</f>
        <v>1028</v>
      </c>
      <c r="N3572" s="29">
        <v>0</v>
      </c>
      <c r="O3572" s="31">
        <v>0</v>
      </c>
      <c r="P3572" s="30">
        <f t="shared" ref="P3572:P3582" si="1997">SUM(N3572:O3572)</f>
        <v>0</v>
      </c>
    </row>
    <row r="3573" spans="1:16" ht="19.5" customHeight="1" x14ac:dyDescent="0.2">
      <c r="B3573" s="27" t="s">
        <v>8</v>
      </c>
      <c r="C3573" s="28">
        <v>0</v>
      </c>
      <c r="D3573" s="28">
        <v>73</v>
      </c>
      <c r="E3573" s="28">
        <f t="shared" si="1993"/>
        <v>73</v>
      </c>
      <c r="F3573" s="28">
        <v>0</v>
      </c>
      <c r="G3573" s="28">
        <v>0</v>
      </c>
      <c r="H3573" s="28">
        <v>0</v>
      </c>
      <c r="I3573" s="29">
        <f t="shared" si="1994"/>
        <v>0</v>
      </c>
      <c r="J3573" s="29">
        <v>1263</v>
      </c>
      <c r="K3573" s="29">
        <v>1134</v>
      </c>
      <c r="L3573" s="29">
        <f t="shared" si="1995"/>
        <v>2397</v>
      </c>
      <c r="M3573" s="29">
        <f t="shared" si="1996"/>
        <v>2397</v>
      </c>
      <c r="N3573" s="29">
        <v>0</v>
      </c>
      <c r="O3573" s="29">
        <v>0</v>
      </c>
      <c r="P3573" s="30">
        <f t="shared" si="1997"/>
        <v>0</v>
      </c>
    </row>
    <row r="3574" spans="1:16" ht="19.5" customHeight="1" x14ac:dyDescent="0.2">
      <c r="B3574" s="27" t="s">
        <v>50</v>
      </c>
      <c r="C3574" s="28">
        <v>0</v>
      </c>
      <c r="D3574" s="28">
        <v>62</v>
      </c>
      <c r="E3574" s="28">
        <f t="shared" si="1993"/>
        <v>62</v>
      </c>
      <c r="F3574" s="28">
        <v>0</v>
      </c>
      <c r="G3574" s="28">
        <v>0</v>
      </c>
      <c r="H3574" s="28">
        <v>0</v>
      </c>
      <c r="I3574" s="29">
        <f t="shared" si="1994"/>
        <v>0</v>
      </c>
      <c r="J3574" s="28">
        <v>1138</v>
      </c>
      <c r="K3574" s="28">
        <v>1042</v>
      </c>
      <c r="L3574" s="29">
        <f t="shared" si="1995"/>
        <v>2180</v>
      </c>
      <c r="M3574" s="29">
        <f t="shared" si="1996"/>
        <v>2180</v>
      </c>
      <c r="N3574" s="28">
        <v>0</v>
      </c>
      <c r="O3574" s="28">
        <v>0</v>
      </c>
      <c r="P3574" s="30">
        <f t="shared" si="1997"/>
        <v>0</v>
      </c>
    </row>
    <row r="3575" spans="1:16" ht="19.5" customHeight="1" x14ac:dyDescent="0.2">
      <c r="B3575" s="27" t="s">
        <v>51</v>
      </c>
      <c r="C3575" s="28">
        <v>0</v>
      </c>
      <c r="D3575" s="28">
        <v>78</v>
      </c>
      <c r="E3575" s="28">
        <f t="shared" si="1993"/>
        <v>78</v>
      </c>
      <c r="F3575" s="28">
        <v>0</v>
      </c>
      <c r="G3575" s="28">
        <v>0</v>
      </c>
      <c r="H3575" s="28">
        <v>0</v>
      </c>
      <c r="I3575" s="29">
        <f t="shared" si="1994"/>
        <v>0</v>
      </c>
      <c r="J3575" s="28">
        <v>1558</v>
      </c>
      <c r="K3575" s="28">
        <v>1386</v>
      </c>
      <c r="L3575" s="29">
        <f t="shared" si="1995"/>
        <v>2944</v>
      </c>
      <c r="M3575" s="29">
        <f t="shared" si="1996"/>
        <v>2944</v>
      </c>
      <c r="N3575" s="28">
        <v>0</v>
      </c>
      <c r="O3575" s="28">
        <v>0</v>
      </c>
      <c r="P3575" s="30">
        <f t="shared" si="1997"/>
        <v>0</v>
      </c>
    </row>
    <row r="3576" spans="1:16" ht="19.5" customHeight="1" x14ac:dyDescent="0.2">
      <c r="B3576" s="27" t="s">
        <v>53</v>
      </c>
      <c r="C3576" s="28">
        <v>0</v>
      </c>
      <c r="D3576" s="28">
        <v>65</v>
      </c>
      <c r="E3576" s="28">
        <f t="shared" si="1993"/>
        <v>65</v>
      </c>
      <c r="F3576" s="28">
        <v>0</v>
      </c>
      <c r="G3576" s="28">
        <v>0</v>
      </c>
      <c r="H3576" s="28">
        <v>0</v>
      </c>
      <c r="I3576" s="29">
        <f t="shared" si="1994"/>
        <v>0</v>
      </c>
      <c r="J3576" s="28">
        <v>1394</v>
      </c>
      <c r="K3576" s="28">
        <v>1211</v>
      </c>
      <c r="L3576" s="29">
        <f t="shared" si="1995"/>
        <v>2605</v>
      </c>
      <c r="M3576" s="29">
        <f t="shared" si="1996"/>
        <v>2605</v>
      </c>
      <c r="N3576" s="28">
        <v>0</v>
      </c>
      <c r="O3576" s="28">
        <v>0</v>
      </c>
      <c r="P3576" s="30">
        <f t="shared" si="1997"/>
        <v>0</v>
      </c>
    </row>
    <row r="3577" spans="1:16" ht="19.5" customHeight="1" x14ac:dyDescent="0.2">
      <c r="B3577" s="27" t="s">
        <v>58</v>
      </c>
      <c r="C3577" s="28">
        <v>0</v>
      </c>
      <c r="D3577" s="28">
        <v>63</v>
      </c>
      <c r="E3577" s="28">
        <f t="shared" si="1993"/>
        <v>63</v>
      </c>
      <c r="F3577" s="28">
        <v>0</v>
      </c>
      <c r="G3577" s="28">
        <v>0</v>
      </c>
      <c r="H3577" s="28">
        <v>0</v>
      </c>
      <c r="I3577" s="29">
        <f t="shared" si="1994"/>
        <v>0</v>
      </c>
      <c r="J3577" s="28">
        <v>1582</v>
      </c>
      <c r="K3577" s="28">
        <v>1461</v>
      </c>
      <c r="L3577" s="29">
        <f t="shared" si="1995"/>
        <v>3043</v>
      </c>
      <c r="M3577" s="29">
        <f t="shared" si="1996"/>
        <v>3043</v>
      </c>
      <c r="N3577" s="28">
        <v>0</v>
      </c>
      <c r="O3577" s="28">
        <v>0</v>
      </c>
      <c r="P3577" s="30">
        <f t="shared" si="1997"/>
        <v>0</v>
      </c>
    </row>
    <row r="3578" spans="1:16" ht="19.5" customHeight="1" x14ac:dyDescent="0.2">
      <c r="B3578" s="27" t="s">
        <v>4</v>
      </c>
      <c r="C3578" s="28">
        <v>0</v>
      </c>
      <c r="D3578" s="28">
        <v>65</v>
      </c>
      <c r="E3578" s="28">
        <f t="shared" si="1993"/>
        <v>65</v>
      </c>
      <c r="F3578" s="28">
        <v>0</v>
      </c>
      <c r="G3578" s="28">
        <v>0</v>
      </c>
      <c r="H3578" s="28">
        <v>0</v>
      </c>
      <c r="I3578" s="29">
        <f t="shared" si="1994"/>
        <v>0</v>
      </c>
      <c r="J3578" s="28">
        <v>1605</v>
      </c>
      <c r="K3578" s="28">
        <v>1475</v>
      </c>
      <c r="L3578" s="29">
        <f t="shared" si="1995"/>
        <v>3080</v>
      </c>
      <c r="M3578" s="29">
        <f t="shared" si="1996"/>
        <v>3080</v>
      </c>
      <c r="N3578" s="28">
        <v>0</v>
      </c>
      <c r="O3578" s="28">
        <v>0</v>
      </c>
      <c r="P3578" s="30">
        <f t="shared" si="1997"/>
        <v>0</v>
      </c>
    </row>
    <row r="3579" spans="1:16" ht="19.5" customHeight="1" x14ac:dyDescent="0.2">
      <c r="B3579" s="27" t="s">
        <v>59</v>
      </c>
      <c r="C3579" s="28">
        <v>0</v>
      </c>
      <c r="D3579" s="28">
        <v>58</v>
      </c>
      <c r="E3579" s="28">
        <f t="shared" si="1993"/>
        <v>58</v>
      </c>
      <c r="F3579" s="28">
        <v>0</v>
      </c>
      <c r="G3579" s="28">
        <v>0</v>
      </c>
      <c r="H3579" s="28">
        <v>0</v>
      </c>
      <c r="I3579" s="29">
        <f t="shared" si="1994"/>
        <v>0</v>
      </c>
      <c r="J3579" s="28">
        <v>1247</v>
      </c>
      <c r="K3579" s="28">
        <v>1140</v>
      </c>
      <c r="L3579" s="29">
        <f t="shared" si="1995"/>
        <v>2387</v>
      </c>
      <c r="M3579" s="29">
        <f t="shared" si="1996"/>
        <v>2387</v>
      </c>
      <c r="N3579" s="28">
        <v>0</v>
      </c>
      <c r="O3579" s="28">
        <v>0</v>
      </c>
      <c r="P3579" s="30">
        <f t="shared" si="1997"/>
        <v>0</v>
      </c>
    </row>
    <row r="3580" spans="1:16" ht="19.5" customHeight="1" x14ac:dyDescent="0.2">
      <c r="B3580" s="27" t="s">
        <v>25</v>
      </c>
      <c r="C3580" s="28">
        <v>0</v>
      </c>
      <c r="D3580" s="28">
        <v>72</v>
      </c>
      <c r="E3580" s="28">
        <f t="shared" si="1993"/>
        <v>72</v>
      </c>
      <c r="F3580" s="28">
        <v>0</v>
      </c>
      <c r="G3580" s="28">
        <v>0</v>
      </c>
      <c r="H3580" s="28">
        <v>0</v>
      </c>
      <c r="I3580" s="29">
        <f t="shared" si="1994"/>
        <v>0</v>
      </c>
      <c r="J3580" s="28">
        <v>1734</v>
      </c>
      <c r="K3580" s="28">
        <v>1513</v>
      </c>
      <c r="L3580" s="29">
        <f t="shared" si="1995"/>
        <v>3247</v>
      </c>
      <c r="M3580" s="29">
        <f t="shared" si="1996"/>
        <v>3247</v>
      </c>
      <c r="N3580" s="28">
        <v>0</v>
      </c>
      <c r="O3580" s="28">
        <v>0</v>
      </c>
      <c r="P3580" s="30">
        <f t="shared" si="1997"/>
        <v>0</v>
      </c>
    </row>
    <row r="3581" spans="1:16" ht="19.5" customHeight="1" x14ac:dyDescent="0.2">
      <c r="B3581" s="27" t="s">
        <v>19</v>
      </c>
      <c r="C3581" s="28">
        <v>0</v>
      </c>
      <c r="D3581" s="28">
        <v>73</v>
      </c>
      <c r="E3581" s="28">
        <f t="shared" si="1993"/>
        <v>73</v>
      </c>
      <c r="F3581" s="28">
        <v>0</v>
      </c>
      <c r="G3581" s="28">
        <v>0</v>
      </c>
      <c r="H3581" s="28">
        <v>0</v>
      </c>
      <c r="I3581" s="29">
        <f t="shared" si="1994"/>
        <v>0</v>
      </c>
      <c r="J3581" s="28">
        <v>1720</v>
      </c>
      <c r="K3581" s="28">
        <v>1526</v>
      </c>
      <c r="L3581" s="29">
        <f t="shared" si="1995"/>
        <v>3246</v>
      </c>
      <c r="M3581" s="29">
        <f t="shared" si="1996"/>
        <v>3246</v>
      </c>
      <c r="N3581" s="28">
        <v>0</v>
      </c>
      <c r="O3581" s="28">
        <v>0</v>
      </c>
      <c r="P3581" s="30">
        <f t="shared" si="1997"/>
        <v>0</v>
      </c>
    </row>
    <row r="3582" spans="1:16" ht="19.5" customHeight="1" x14ac:dyDescent="0.2">
      <c r="B3582" s="27" t="s">
        <v>66</v>
      </c>
      <c r="C3582" s="28">
        <v>0</v>
      </c>
      <c r="D3582" s="28">
        <v>66</v>
      </c>
      <c r="E3582" s="28">
        <f t="shared" si="1993"/>
        <v>66</v>
      </c>
      <c r="F3582" s="28">
        <v>0</v>
      </c>
      <c r="G3582" s="28">
        <v>0</v>
      </c>
      <c r="H3582" s="28">
        <v>0</v>
      </c>
      <c r="I3582" s="29">
        <f t="shared" si="1994"/>
        <v>0</v>
      </c>
      <c r="J3582" s="28">
        <v>1428</v>
      </c>
      <c r="K3582" s="28">
        <v>1330</v>
      </c>
      <c r="L3582" s="29">
        <f t="shared" si="1995"/>
        <v>2758</v>
      </c>
      <c r="M3582" s="29">
        <f>I3582+L3582</f>
        <v>2758</v>
      </c>
      <c r="N3582" s="28">
        <v>0</v>
      </c>
      <c r="O3582" s="28">
        <v>0</v>
      </c>
      <c r="P3582" s="30">
        <f t="shared" si="1997"/>
        <v>0</v>
      </c>
    </row>
    <row r="3583" spans="1:16" ht="19.5" customHeight="1" x14ac:dyDescent="0.2">
      <c r="B3583" s="32"/>
      <c r="C3583" s="28"/>
      <c r="D3583" s="28"/>
      <c r="E3583" s="28"/>
      <c r="F3583" s="28"/>
      <c r="G3583" s="28"/>
      <c r="H3583" s="28"/>
      <c r="I3583" s="28"/>
      <c r="J3583" s="28"/>
      <c r="K3583" s="28"/>
      <c r="L3583" s="28"/>
      <c r="M3583" s="28"/>
      <c r="N3583" s="28"/>
      <c r="O3583" s="25"/>
      <c r="P3583" s="30"/>
    </row>
    <row r="3584" spans="1:16" ht="19.5" customHeight="1" x14ac:dyDescent="0.2">
      <c r="A3584" s="4" t="s">
        <v>1021</v>
      </c>
      <c r="B3584" s="32" t="s">
        <v>72</v>
      </c>
      <c r="C3584" s="28">
        <f>SUM(C3571:C3582)</f>
        <v>0</v>
      </c>
      <c r="D3584" s="28">
        <f t="shared" ref="D3584:P3584" si="1998">SUM(D3571:D3582)</f>
        <v>805</v>
      </c>
      <c r="E3584" s="28">
        <f>SUM(E3571:E3582)</f>
        <v>805</v>
      </c>
      <c r="F3584" s="28">
        <f t="shared" si="1998"/>
        <v>0</v>
      </c>
      <c r="G3584" s="28">
        <f t="shared" si="1998"/>
        <v>0</v>
      </c>
      <c r="H3584" s="28">
        <f t="shared" si="1998"/>
        <v>0</v>
      </c>
      <c r="I3584" s="28">
        <f t="shared" si="1998"/>
        <v>0</v>
      </c>
      <c r="J3584" s="28">
        <f t="shared" si="1998"/>
        <v>16111</v>
      </c>
      <c r="K3584" s="28">
        <f t="shared" si="1998"/>
        <v>14630</v>
      </c>
      <c r="L3584" s="28">
        <f t="shared" si="1998"/>
        <v>30741</v>
      </c>
      <c r="M3584" s="28">
        <f t="shared" si="1998"/>
        <v>30741</v>
      </c>
      <c r="N3584" s="28">
        <f t="shared" si="1998"/>
        <v>0</v>
      </c>
      <c r="O3584" s="28">
        <f t="shared" si="1998"/>
        <v>0</v>
      </c>
      <c r="P3584" s="28">
        <f t="shared" si="1998"/>
        <v>0</v>
      </c>
    </row>
    <row r="3585" spans="1:16" ht="7" customHeight="1" x14ac:dyDescent="0.2">
      <c r="B3585" s="32"/>
      <c r="C3585" s="28"/>
      <c r="D3585" s="28"/>
      <c r="E3585" s="28"/>
      <c r="F3585" s="28"/>
      <c r="G3585" s="28"/>
      <c r="H3585" s="28"/>
      <c r="I3585" s="28"/>
      <c r="J3585" s="28"/>
      <c r="K3585" s="28"/>
      <c r="L3585" s="28"/>
      <c r="M3585" s="28"/>
      <c r="N3585" s="28"/>
      <c r="O3585" s="28"/>
      <c r="P3585" s="30"/>
    </row>
    <row r="3586" spans="1:16" ht="19.5" customHeight="1" x14ac:dyDescent="0.2">
      <c r="B3586" s="33" t="s">
        <v>40</v>
      </c>
      <c r="C3586" s="34">
        <v>0</v>
      </c>
      <c r="D3586" s="34">
        <v>69</v>
      </c>
      <c r="E3586" s="35">
        <f t="shared" ref="E3586:E3588" si="1999">SUM(C3586:D3586)</f>
        <v>69</v>
      </c>
      <c r="F3586" s="34">
        <v>0</v>
      </c>
      <c r="G3586" s="34">
        <v>0</v>
      </c>
      <c r="H3586" s="34">
        <v>0</v>
      </c>
      <c r="I3586" s="36">
        <f t="shared" ref="I3586:I3588" si="2000">SUM(F3586:H3586)</f>
        <v>0</v>
      </c>
      <c r="J3586" s="37">
        <v>1387</v>
      </c>
      <c r="K3586" s="37">
        <v>1203</v>
      </c>
      <c r="L3586" s="37">
        <f>SUM(J3586:K3586)</f>
        <v>2590</v>
      </c>
      <c r="M3586" s="37">
        <f>I3586+L3586</f>
        <v>2590</v>
      </c>
      <c r="N3586" s="37">
        <v>0</v>
      </c>
      <c r="O3586" s="37">
        <v>0</v>
      </c>
      <c r="P3586" s="38">
        <f>SUM(N3586:O3586)</f>
        <v>0</v>
      </c>
    </row>
    <row r="3587" spans="1:16" ht="19.5" customHeight="1" x14ac:dyDescent="0.2">
      <c r="B3587" s="27" t="s">
        <v>46</v>
      </c>
      <c r="C3587" s="28">
        <v>0</v>
      </c>
      <c r="D3587" s="28">
        <v>63</v>
      </c>
      <c r="E3587" s="28">
        <f t="shared" si="1999"/>
        <v>63</v>
      </c>
      <c r="F3587" s="28">
        <v>0</v>
      </c>
      <c r="G3587" s="28">
        <v>0</v>
      </c>
      <c r="H3587" s="28">
        <v>0</v>
      </c>
      <c r="I3587" s="29">
        <f t="shared" si="2000"/>
        <v>0</v>
      </c>
      <c r="J3587" s="29">
        <v>1345</v>
      </c>
      <c r="K3587" s="29">
        <v>1189</v>
      </c>
      <c r="L3587" s="29">
        <f>SUM(J3587:K3587)</f>
        <v>2534</v>
      </c>
      <c r="M3587" s="29">
        <f>I3587+L3587</f>
        <v>2534</v>
      </c>
      <c r="N3587" s="29">
        <v>0</v>
      </c>
      <c r="O3587" s="31">
        <v>0</v>
      </c>
      <c r="P3587" s="30">
        <f>SUM(N3587:O3587)</f>
        <v>0</v>
      </c>
    </row>
    <row r="3588" spans="1:16" ht="19.5" customHeight="1" x14ac:dyDescent="0.2">
      <c r="B3588" s="27" t="s">
        <v>8</v>
      </c>
      <c r="C3588" s="28">
        <v>0</v>
      </c>
      <c r="D3588" s="28">
        <v>95</v>
      </c>
      <c r="E3588" s="28">
        <f t="shared" si="1999"/>
        <v>95</v>
      </c>
      <c r="F3588" s="28">
        <v>0</v>
      </c>
      <c r="G3588" s="28">
        <v>0</v>
      </c>
      <c r="H3588" s="28">
        <v>0</v>
      </c>
      <c r="I3588" s="29">
        <f t="shared" si="2000"/>
        <v>0</v>
      </c>
      <c r="J3588" s="29">
        <v>1496</v>
      </c>
      <c r="K3588" s="29">
        <v>1407</v>
      </c>
      <c r="L3588" s="29">
        <f>SUM(J3588:K3588)</f>
        <v>2903</v>
      </c>
      <c r="M3588" s="29">
        <f>I3588+L3588</f>
        <v>2903</v>
      </c>
      <c r="N3588" s="29">
        <v>0</v>
      </c>
      <c r="O3588" s="31">
        <v>0</v>
      </c>
      <c r="P3588" s="30">
        <f>SUM(N3588:O3588)</f>
        <v>0</v>
      </c>
    </row>
    <row r="3589" spans="1:16" ht="19.5" customHeight="1" x14ac:dyDescent="0.2">
      <c r="B3589" s="32"/>
      <c r="C3589" s="28"/>
      <c r="D3589" s="28"/>
      <c r="E3589" s="28"/>
      <c r="F3589" s="28"/>
      <c r="G3589" s="28"/>
      <c r="H3589" s="28"/>
      <c r="I3589" s="28"/>
      <c r="J3589" s="28"/>
      <c r="K3589" s="28"/>
      <c r="L3589" s="28"/>
      <c r="M3589" s="28"/>
      <c r="N3589" s="28"/>
      <c r="O3589" s="28"/>
      <c r="P3589" s="30"/>
    </row>
    <row r="3590" spans="1:16" ht="19.5" customHeight="1" x14ac:dyDescent="0.2">
      <c r="A3590" s="4" t="s">
        <v>1022</v>
      </c>
      <c r="B3590" s="32" t="s">
        <v>74</v>
      </c>
      <c r="C3590" s="28">
        <f>SUM(C3574:C3582,C3586:C3588)</f>
        <v>0</v>
      </c>
      <c r="D3590" s="28">
        <f t="shared" ref="D3590:P3590" si="2001">SUM(D3574:D3582,D3586:D3588)</f>
        <v>829</v>
      </c>
      <c r="E3590" s="28">
        <f t="shared" si="2001"/>
        <v>829</v>
      </c>
      <c r="F3590" s="28">
        <f t="shared" si="2001"/>
        <v>0</v>
      </c>
      <c r="G3590" s="28">
        <f t="shared" si="2001"/>
        <v>0</v>
      </c>
      <c r="H3590" s="28">
        <f t="shared" si="2001"/>
        <v>0</v>
      </c>
      <c r="I3590" s="28">
        <f t="shared" si="2001"/>
        <v>0</v>
      </c>
      <c r="J3590" s="28">
        <f t="shared" si="2001"/>
        <v>17634</v>
      </c>
      <c r="K3590" s="28">
        <f t="shared" si="2001"/>
        <v>15883</v>
      </c>
      <c r="L3590" s="28">
        <f t="shared" si="2001"/>
        <v>33517</v>
      </c>
      <c r="M3590" s="28">
        <f t="shared" si="2001"/>
        <v>33517</v>
      </c>
      <c r="N3590" s="28">
        <f t="shared" si="2001"/>
        <v>0</v>
      </c>
      <c r="O3590" s="28">
        <f t="shared" si="2001"/>
        <v>0</v>
      </c>
      <c r="P3590" s="28">
        <f t="shared" si="2001"/>
        <v>0</v>
      </c>
    </row>
    <row r="3591" spans="1:16" ht="7" customHeight="1" x14ac:dyDescent="0.2">
      <c r="B3591" s="39"/>
      <c r="C3591" s="40"/>
      <c r="D3591" s="40"/>
      <c r="E3591" s="40"/>
      <c r="F3591" s="40"/>
      <c r="G3591" s="40"/>
      <c r="H3591" s="40"/>
      <c r="I3591" s="40"/>
      <c r="J3591" s="40"/>
      <c r="K3591" s="40"/>
      <c r="L3591" s="40"/>
      <c r="M3591" s="40"/>
      <c r="N3591" s="40"/>
      <c r="O3591" s="41"/>
      <c r="P3591" s="42"/>
    </row>
    <row r="3592" spans="1:16" ht="19.5" customHeight="1" x14ac:dyDescent="0.2">
      <c r="B3592" s="43"/>
      <c r="C3592" s="43"/>
      <c r="D3592" s="43"/>
      <c r="E3592" s="43"/>
      <c r="F3592" s="43"/>
      <c r="G3592" s="43"/>
      <c r="H3592" s="43"/>
      <c r="I3592" s="43"/>
      <c r="J3592" s="43"/>
      <c r="K3592" s="43"/>
      <c r="L3592" s="43"/>
      <c r="M3592" s="43"/>
      <c r="N3592" s="43"/>
      <c r="O3592" s="44"/>
      <c r="P3592" s="44"/>
    </row>
    <row r="3593" spans="1:16" ht="19.5" customHeight="1" x14ac:dyDescent="0.2">
      <c r="B3593" s="43"/>
      <c r="C3593" s="43"/>
      <c r="D3593" s="43"/>
      <c r="E3593" s="43"/>
      <c r="F3593" s="43"/>
      <c r="G3593" s="43"/>
      <c r="H3593" s="43"/>
      <c r="I3593" s="43"/>
      <c r="J3593" s="43"/>
      <c r="K3593" s="43"/>
      <c r="L3593" s="43"/>
      <c r="M3593" s="43"/>
      <c r="N3593" s="43"/>
      <c r="O3593" s="44"/>
      <c r="P3593" s="44"/>
    </row>
    <row r="3594" spans="1:16" ht="19.5" customHeight="1" x14ac:dyDescent="0.2">
      <c r="B3594" s="10" t="s">
        <v>11</v>
      </c>
      <c r="C3594" s="11"/>
      <c r="D3594" s="12"/>
      <c r="E3594" s="12"/>
      <c r="F3594" s="12" t="s">
        <v>85</v>
      </c>
      <c r="G3594" s="12"/>
      <c r="H3594" s="12"/>
      <c r="I3594" s="12"/>
      <c r="J3594" s="11"/>
      <c r="K3594" s="12"/>
      <c r="L3594" s="12"/>
      <c r="M3594" s="12" t="s">
        <v>77</v>
      </c>
      <c r="N3594" s="12"/>
      <c r="O3594" s="45"/>
      <c r="P3594" s="46"/>
    </row>
    <row r="3595" spans="1:16" ht="19.5" customHeight="1" x14ac:dyDescent="0.2">
      <c r="B3595" s="47"/>
      <c r="C3595" s="14"/>
      <c r="D3595" s="16" t="s">
        <v>31</v>
      </c>
      <c r="E3595" s="16"/>
      <c r="F3595" s="14"/>
      <c r="G3595" s="16" t="s">
        <v>26</v>
      </c>
      <c r="H3595" s="16"/>
      <c r="I3595" s="14" t="s">
        <v>69</v>
      </c>
      <c r="J3595" s="14"/>
      <c r="K3595" s="16" t="s">
        <v>31</v>
      </c>
      <c r="L3595" s="16"/>
      <c r="M3595" s="14"/>
      <c r="N3595" s="16" t="s">
        <v>26</v>
      </c>
      <c r="O3595" s="48"/>
      <c r="P3595" s="49" t="s">
        <v>14</v>
      </c>
    </row>
    <row r="3596" spans="1:16" ht="19.5" customHeight="1" x14ac:dyDescent="0.2">
      <c r="B3596" s="50" t="s">
        <v>35</v>
      </c>
      <c r="C3596" s="14" t="s">
        <v>76</v>
      </c>
      <c r="D3596" s="14" t="s">
        <v>60</v>
      </c>
      <c r="E3596" s="14" t="s">
        <v>38</v>
      </c>
      <c r="F3596" s="14" t="s">
        <v>76</v>
      </c>
      <c r="G3596" s="14" t="s">
        <v>60</v>
      </c>
      <c r="H3596" s="14" t="s">
        <v>38</v>
      </c>
      <c r="I3596" s="17"/>
      <c r="J3596" s="14" t="s">
        <v>76</v>
      </c>
      <c r="K3596" s="14" t="s">
        <v>60</v>
      </c>
      <c r="L3596" s="14" t="s">
        <v>38</v>
      </c>
      <c r="M3596" s="14" t="s">
        <v>76</v>
      </c>
      <c r="N3596" s="14" t="s">
        <v>60</v>
      </c>
      <c r="O3596" s="51" t="s">
        <v>38</v>
      </c>
      <c r="P3596" s="52"/>
    </row>
    <row r="3597" spans="1:16" ht="7" customHeight="1" x14ac:dyDescent="0.2">
      <c r="B3597" s="53"/>
      <c r="C3597" s="14"/>
      <c r="D3597" s="14"/>
      <c r="E3597" s="14"/>
      <c r="F3597" s="14"/>
      <c r="G3597" s="14"/>
      <c r="H3597" s="14"/>
      <c r="I3597" s="14"/>
      <c r="J3597" s="14"/>
      <c r="K3597" s="14"/>
      <c r="L3597" s="14"/>
      <c r="M3597" s="14"/>
      <c r="N3597" s="14"/>
      <c r="O3597" s="51"/>
      <c r="P3597" s="49"/>
    </row>
    <row r="3598" spans="1:16" ht="19.5" customHeight="1" x14ac:dyDescent="0.2">
      <c r="B3598" s="27" t="s">
        <v>40</v>
      </c>
      <c r="C3598" s="28">
        <v>0</v>
      </c>
      <c r="D3598" s="28">
        <v>0</v>
      </c>
      <c r="E3598" s="28">
        <f>SUM(C3598:D3598)</f>
        <v>0</v>
      </c>
      <c r="F3598" s="28">
        <v>0</v>
      </c>
      <c r="G3598" s="28">
        <v>0</v>
      </c>
      <c r="H3598" s="28">
        <f>SUM(F3598:G3598)</f>
        <v>0</v>
      </c>
      <c r="I3598" s="28">
        <f>E3598+H3598</f>
        <v>0</v>
      </c>
      <c r="J3598" s="28">
        <v>0</v>
      </c>
      <c r="K3598" s="28">
        <v>0</v>
      </c>
      <c r="L3598" s="28">
        <f>SUM(J3598:K3598)</f>
        <v>0</v>
      </c>
      <c r="M3598" s="28">
        <v>0</v>
      </c>
      <c r="N3598" s="28">
        <v>0</v>
      </c>
      <c r="O3598" s="28">
        <f>SUM(M3598:N3598)</f>
        <v>0</v>
      </c>
      <c r="P3598" s="30">
        <f>L3598+O3598</f>
        <v>0</v>
      </c>
    </row>
    <row r="3599" spans="1:16" ht="19.5" customHeight="1" x14ac:dyDescent="0.2">
      <c r="B3599" s="27" t="s">
        <v>46</v>
      </c>
      <c r="C3599" s="28">
        <v>0</v>
      </c>
      <c r="D3599" s="28">
        <v>0</v>
      </c>
      <c r="E3599" s="28">
        <f t="shared" ref="E3599:E3609" si="2002">SUM(C3599:D3599)</f>
        <v>0</v>
      </c>
      <c r="F3599" s="28">
        <v>0</v>
      </c>
      <c r="G3599" s="28">
        <v>0</v>
      </c>
      <c r="H3599" s="28">
        <f t="shared" ref="H3599:H3609" si="2003">SUM(F3599:G3599)</f>
        <v>0</v>
      </c>
      <c r="I3599" s="28">
        <f>E3599+H3599</f>
        <v>0</v>
      </c>
      <c r="J3599" s="28">
        <v>0</v>
      </c>
      <c r="K3599" s="28">
        <v>0</v>
      </c>
      <c r="L3599" s="28">
        <f t="shared" ref="L3599:L3609" si="2004">SUM(J3599:K3599)</f>
        <v>0</v>
      </c>
      <c r="M3599" s="28">
        <v>0</v>
      </c>
      <c r="N3599" s="25">
        <v>0</v>
      </c>
      <c r="O3599" s="28">
        <f t="shared" ref="O3599:O3609" si="2005">SUM(M3599:N3599)</f>
        <v>0</v>
      </c>
      <c r="P3599" s="30">
        <f t="shared" ref="P3599:P3609" si="2006">L3599+O3599</f>
        <v>0</v>
      </c>
    </row>
    <row r="3600" spans="1:16" ht="19.5" customHeight="1" x14ac:dyDescent="0.2">
      <c r="B3600" s="27" t="s">
        <v>8</v>
      </c>
      <c r="C3600" s="28">
        <v>0</v>
      </c>
      <c r="D3600" s="28">
        <v>0</v>
      </c>
      <c r="E3600" s="28">
        <f t="shared" si="2002"/>
        <v>0</v>
      </c>
      <c r="F3600" s="28">
        <v>0</v>
      </c>
      <c r="G3600" s="28">
        <v>0</v>
      </c>
      <c r="H3600" s="28">
        <f t="shared" si="2003"/>
        <v>0</v>
      </c>
      <c r="I3600" s="28">
        <f>E3600+H3600</f>
        <v>0</v>
      </c>
      <c r="J3600" s="28">
        <v>0</v>
      </c>
      <c r="K3600" s="28">
        <v>0</v>
      </c>
      <c r="L3600" s="28">
        <f t="shared" si="2004"/>
        <v>0</v>
      </c>
      <c r="M3600" s="28">
        <v>0</v>
      </c>
      <c r="N3600" s="28">
        <v>0</v>
      </c>
      <c r="O3600" s="28">
        <f t="shared" si="2005"/>
        <v>0</v>
      </c>
      <c r="P3600" s="30">
        <f t="shared" si="2006"/>
        <v>0</v>
      </c>
    </row>
    <row r="3601" spans="1:16" ht="19.5" customHeight="1" x14ac:dyDescent="0.2">
      <c r="B3601" s="27" t="s">
        <v>50</v>
      </c>
      <c r="C3601" s="28">
        <v>0</v>
      </c>
      <c r="D3601" s="28">
        <v>0</v>
      </c>
      <c r="E3601" s="28">
        <f t="shared" si="2002"/>
        <v>0</v>
      </c>
      <c r="F3601" s="28">
        <v>0</v>
      </c>
      <c r="G3601" s="28">
        <v>0</v>
      </c>
      <c r="H3601" s="28">
        <f t="shared" si="2003"/>
        <v>0</v>
      </c>
      <c r="I3601" s="28">
        <f t="shared" ref="I3601:I3609" si="2007">E3601+H3601</f>
        <v>0</v>
      </c>
      <c r="J3601" s="28">
        <v>0</v>
      </c>
      <c r="K3601" s="28">
        <v>0</v>
      </c>
      <c r="L3601" s="28">
        <f t="shared" si="2004"/>
        <v>0</v>
      </c>
      <c r="M3601" s="28">
        <v>0</v>
      </c>
      <c r="N3601" s="28">
        <v>0</v>
      </c>
      <c r="O3601" s="28">
        <f t="shared" si="2005"/>
        <v>0</v>
      </c>
      <c r="P3601" s="30">
        <f t="shared" si="2006"/>
        <v>0</v>
      </c>
    </row>
    <row r="3602" spans="1:16" ht="19.5" customHeight="1" x14ac:dyDescent="0.2">
      <c r="B3602" s="27" t="s">
        <v>51</v>
      </c>
      <c r="C3602" s="28">
        <v>0</v>
      </c>
      <c r="D3602" s="28">
        <v>0</v>
      </c>
      <c r="E3602" s="28">
        <f t="shared" si="2002"/>
        <v>0</v>
      </c>
      <c r="F3602" s="28">
        <v>0</v>
      </c>
      <c r="G3602" s="28">
        <v>0</v>
      </c>
      <c r="H3602" s="28">
        <f t="shared" si="2003"/>
        <v>0</v>
      </c>
      <c r="I3602" s="28">
        <f t="shared" si="2007"/>
        <v>0</v>
      </c>
      <c r="J3602" s="28">
        <v>0</v>
      </c>
      <c r="K3602" s="28">
        <v>0</v>
      </c>
      <c r="L3602" s="28">
        <f t="shared" si="2004"/>
        <v>0</v>
      </c>
      <c r="M3602" s="28">
        <v>0</v>
      </c>
      <c r="N3602" s="28">
        <v>0</v>
      </c>
      <c r="O3602" s="28">
        <f t="shared" si="2005"/>
        <v>0</v>
      </c>
      <c r="P3602" s="30">
        <f t="shared" si="2006"/>
        <v>0</v>
      </c>
    </row>
    <row r="3603" spans="1:16" ht="19.5" customHeight="1" x14ac:dyDescent="0.2">
      <c r="B3603" s="27" t="s">
        <v>53</v>
      </c>
      <c r="C3603" s="28">
        <v>0</v>
      </c>
      <c r="D3603" s="28">
        <v>0</v>
      </c>
      <c r="E3603" s="28">
        <f t="shared" si="2002"/>
        <v>0</v>
      </c>
      <c r="F3603" s="28">
        <v>0</v>
      </c>
      <c r="G3603" s="28">
        <v>0</v>
      </c>
      <c r="H3603" s="28">
        <f t="shared" si="2003"/>
        <v>0</v>
      </c>
      <c r="I3603" s="28">
        <f t="shared" si="2007"/>
        <v>0</v>
      </c>
      <c r="J3603" s="28">
        <v>0</v>
      </c>
      <c r="K3603" s="28">
        <v>0</v>
      </c>
      <c r="L3603" s="28">
        <f t="shared" si="2004"/>
        <v>0</v>
      </c>
      <c r="M3603" s="28">
        <v>0</v>
      </c>
      <c r="N3603" s="28">
        <v>0</v>
      </c>
      <c r="O3603" s="28">
        <f t="shared" si="2005"/>
        <v>0</v>
      </c>
      <c r="P3603" s="30">
        <f t="shared" si="2006"/>
        <v>0</v>
      </c>
    </row>
    <row r="3604" spans="1:16" ht="19.5" customHeight="1" x14ac:dyDescent="0.2">
      <c r="B3604" s="27" t="s">
        <v>58</v>
      </c>
      <c r="C3604" s="28">
        <v>0</v>
      </c>
      <c r="D3604" s="28">
        <v>0</v>
      </c>
      <c r="E3604" s="28">
        <f t="shared" si="2002"/>
        <v>0</v>
      </c>
      <c r="F3604" s="28">
        <v>0</v>
      </c>
      <c r="G3604" s="28">
        <v>0</v>
      </c>
      <c r="H3604" s="28">
        <f t="shared" si="2003"/>
        <v>0</v>
      </c>
      <c r="I3604" s="28">
        <f t="shared" si="2007"/>
        <v>0</v>
      </c>
      <c r="J3604" s="28">
        <v>0</v>
      </c>
      <c r="K3604" s="28">
        <v>0</v>
      </c>
      <c r="L3604" s="28">
        <f t="shared" si="2004"/>
        <v>0</v>
      </c>
      <c r="M3604" s="28">
        <v>0</v>
      </c>
      <c r="N3604" s="28">
        <v>0</v>
      </c>
      <c r="O3604" s="28">
        <f t="shared" si="2005"/>
        <v>0</v>
      </c>
      <c r="P3604" s="30">
        <f t="shared" si="2006"/>
        <v>0</v>
      </c>
    </row>
    <row r="3605" spans="1:16" ht="19.5" customHeight="1" x14ac:dyDescent="0.2">
      <c r="B3605" s="27" t="s">
        <v>4</v>
      </c>
      <c r="C3605" s="28">
        <v>0</v>
      </c>
      <c r="D3605" s="28">
        <v>0</v>
      </c>
      <c r="E3605" s="28">
        <f t="shared" si="2002"/>
        <v>0</v>
      </c>
      <c r="F3605" s="28">
        <v>0</v>
      </c>
      <c r="G3605" s="28">
        <v>0</v>
      </c>
      <c r="H3605" s="28">
        <f t="shared" si="2003"/>
        <v>0</v>
      </c>
      <c r="I3605" s="28">
        <f t="shared" si="2007"/>
        <v>0</v>
      </c>
      <c r="J3605" s="28">
        <v>0</v>
      </c>
      <c r="K3605" s="28">
        <v>0</v>
      </c>
      <c r="L3605" s="28">
        <f t="shared" si="2004"/>
        <v>0</v>
      </c>
      <c r="M3605" s="28">
        <v>0</v>
      </c>
      <c r="N3605" s="28">
        <v>0</v>
      </c>
      <c r="O3605" s="28">
        <f t="shared" si="2005"/>
        <v>0</v>
      </c>
      <c r="P3605" s="30">
        <f t="shared" si="2006"/>
        <v>0</v>
      </c>
    </row>
    <row r="3606" spans="1:16" ht="19.5" customHeight="1" x14ac:dyDescent="0.2">
      <c r="B3606" s="27" t="s">
        <v>59</v>
      </c>
      <c r="C3606" s="28">
        <v>0</v>
      </c>
      <c r="D3606" s="28">
        <v>0</v>
      </c>
      <c r="E3606" s="28">
        <f t="shared" si="2002"/>
        <v>0</v>
      </c>
      <c r="F3606" s="28">
        <v>0</v>
      </c>
      <c r="G3606" s="28">
        <v>0</v>
      </c>
      <c r="H3606" s="28">
        <f t="shared" si="2003"/>
        <v>0</v>
      </c>
      <c r="I3606" s="28">
        <f t="shared" si="2007"/>
        <v>0</v>
      </c>
      <c r="J3606" s="28">
        <v>0</v>
      </c>
      <c r="K3606" s="28">
        <v>0</v>
      </c>
      <c r="L3606" s="28">
        <f t="shared" si="2004"/>
        <v>0</v>
      </c>
      <c r="M3606" s="28">
        <v>0</v>
      </c>
      <c r="N3606" s="28">
        <v>0</v>
      </c>
      <c r="O3606" s="28">
        <f t="shared" si="2005"/>
        <v>0</v>
      </c>
      <c r="P3606" s="30">
        <f t="shared" si="2006"/>
        <v>0</v>
      </c>
    </row>
    <row r="3607" spans="1:16" ht="19.5" customHeight="1" x14ac:dyDescent="0.2">
      <c r="B3607" s="27" t="s">
        <v>25</v>
      </c>
      <c r="C3607" s="28">
        <v>0</v>
      </c>
      <c r="D3607" s="28">
        <v>0</v>
      </c>
      <c r="E3607" s="28">
        <f t="shared" si="2002"/>
        <v>0</v>
      </c>
      <c r="F3607" s="28">
        <v>0</v>
      </c>
      <c r="G3607" s="28">
        <v>0</v>
      </c>
      <c r="H3607" s="28">
        <f t="shared" si="2003"/>
        <v>0</v>
      </c>
      <c r="I3607" s="28">
        <f t="shared" si="2007"/>
        <v>0</v>
      </c>
      <c r="J3607" s="28">
        <v>0</v>
      </c>
      <c r="K3607" s="28">
        <v>0</v>
      </c>
      <c r="L3607" s="28">
        <f t="shared" si="2004"/>
        <v>0</v>
      </c>
      <c r="M3607" s="28">
        <v>0</v>
      </c>
      <c r="N3607" s="28">
        <v>0</v>
      </c>
      <c r="O3607" s="28">
        <f t="shared" si="2005"/>
        <v>0</v>
      </c>
      <c r="P3607" s="30">
        <f t="shared" si="2006"/>
        <v>0</v>
      </c>
    </row>
    <row r="3608" spans="1:16" ht="19.5" customHeight="1" x14ac:dyDescent="0.2">
      <c r="B3608" s="27" t="s">
        <v>19</v>
      </c>
      <c r="C3608" s="28">
        <v>0</v>
      </c>
      <c r="D3608" s="28">
        <v>0</v>
      </c>
      <c r="E3608" s="28">
        <f t="shared" si="2002"/>
        <v>0</v>
      </c>
      <c r="F3608" s="28">
        <v>0</v>
      </c>
      <c r="G3608" s="28">
        <v>0</v>
      </c>
      <c r="H3608" s="28">
        <f t="shared" si="2003"/>
        <v>0</v>
      </c>
      <c r="I3608" s="28">
        <f t="shared" si="2007"/>
        <v>0</v>
      </c>
      <c r="J3608" s="28">
        <v>0</v>
      </c>
      <c r="K3608" s="28">
        <v>0</v>
      </c>
      <c r="L3608" s="28">
        <f t="shared" si="2004"/>
        <v>0</v>
      </c>
      <c r="M3608" s="28">
        <v>0</v>
      </c>
      <c r="N3608" s="28">
        <v>0</v>
      </c>
      <c r="O3608" s="28">
        <f t="shared" si="2005"/>
        <v>0</v>
      </c>
      <c r="P3608" s="30">
        <f t="shared" si="2006"/>
        <v>0</v>
      </c>
    </row>
    <row r="3609" spans="1:16" ht="19.5" customHeight="1" x14ac:dyDescent="0.2">
      <c r="B3609" s="27" t="s">
        <v>66</v>
      </c>
      <c r="C3609" s="28">
        <v>0</v>
      </c>
      <c r="D3609" s="28">
        <v>0</v>
      </c>
      <c r="E3609" s="28">
        <f t="shared" si="2002"/>
        <v>0</v>
      </c>
      <c r="F3609" s="28">
        <v>0</v>
      </c>
      <c r="G3609" s="28">
        <v>0</v>
      </c>
      <c r="H3609" s="28">
        <f t="shared" si="2003"/>
        <v>0</v>
      </c>
      <c r="I3609" s="28">
        <f t="shared" si="2007"/>
        <v>0</v>
      </c>
      <c r="J3609" s="28">
        <v>0</v>
      </c>
      <c r="K3609" s="28">
        <v>0</v>
      </c>
      <c r="L3609" s="28">
        <f t="shared" si="2004"/>
        <v>0</v>
      </c>
      <c r="M3609" s="28">
        <v>0</v>
      </c>
      <c r="N3609" s="28">
        <v>0</v>
      </c>
      <c r="O3609" s="28">
        <f t="shared" si="2005"/>
        <v>0</v>
      </c>
      <c r="P3609" s="30">
        <f t="shared" si="2006"/>
        <v>0</v>
      </c>
    </row>
    <row r="3610" spans="1:16" ht="19.5" customHeight="1" x14ac:dyDescent="0.2">
      <c r="B3610" s="32"/>
      <c r="C3610" s="28"/>
      <c r="D3610" s="28"/>
      <c r="E3610" s="28"/>
      <c r="F3610" s="28"/>
      <c r="G3610" s="28"/>
      <c r="H3610" s="28"/>
      <c r="I3610" s="28"/>
      <c r="J3610" s="28"/>
      <c r="K3610" s="28"/>
      <c r="L3610" s="28"/>
      <c r="M3610" s="28"/>
      <c r="N3610" s="28"/>
      <c r="O3610" s="28"/>
      <c r="P3610" s="30"/>
    </row>
    <row r="3611" spans="1:16" ht="19.5" customHeight="1" x14ac:dyDescent="0.2">
      <c r="A3611" s="4" t="s">
        <v>1023</v>
      </c>
      <c r="B3611" s="32" t="s">
        <v>72</v>
      </c>
      <c r="C3611" s="28">
        <f>SUM(C3598:C3609)</f>
        <v>0</v>
      </c>
      <c r="D3611" s="28">
        <f t="shared" ref="D3611:P3611" si="2008">SUM(D3598:D3609)</f>
        <v>0</v>
      </c>
      <c r="E3611" s="28">
        <f>SUM(E3598:E3609)</f>
        <v>0</v>
      </c>
      <c r="F3611" s="28">
        <f t="shared" si="2008"/>
        <v>0</v>
      </c>
      <c r="G3611" s="28">
        <f t="shared" si="2008"/>
        <v>0</v>
      </c>
      <c r="H3611" s="28">
        <f t="shared" si="2008"/>
        <v>0</v>
      </c>
      <c r="I3611" s="28">
        <f t="shared" si="2008"/>
        <v>0</v>
      </c>
      <c r="J3611" s="28">
        <f t="shared" si="2008"/>
        <v>0</v>
      </c>
      <c r="K3611" s="28">
        <f t="shared" si="2008"/>
        <v>0</v>
      </c>
      <c r="L3611" s="28">
        <f t="shared" si="2008"/>
        <v>0</v>
      </c>
      <c r="M3611" s="28">
        <f t="shared" si="2008"/>
        <v>0</v>
      </c>
      <c r="N3611" s="28">
        <f t="shared" si="2008"/>
        <v>0</v>
      </c>
      <c r="O3611" s="28">
        <f t="shared" si="2008"/>
        <v>0</v>
      </c>
      <c r="P3611" s="28">
        <f t="shared" si="2008"/>
        <v>0</v>
      </c>
    </row>
    <row r="3612" spans="1:16" ht="7" customHeight="1" x14ac:dyDescent="0.2">
      <c r="B3612" s="32"/>
      <c r="C3612" s="28"/>
      <c r="D3612" s="28"/>
      <c r="E3612" s="28"/>
      <c r="F3612" s="28"/>
      <c r="G3612" s="28"/>
      <c r="H3612" s="28"/>
      <c r="I3612" s="28"/>
      <c r="J3612" s="28"/>
      <c r="K3612" s="28"/>
      <c r="L3612" s="28"/>
      <c r="M3612" s="28"/>
      <c r="N3612" s="28"/>
      <c r="O3612" s="28"/>
      <c r="P3612" s="30"/>
    </row>
    <row r="3613" spans="1:16" ht="19.5" customHeight="1" x14ac:dyDescent="0.2">
      <c r="B3613" s="33" t="s">
        <v>40</v>
      </c>
      <c r="C3613" s="34">
        <v>0</v>
      </c>
      <c r="D3613" s="34">
        <v>0</v>
      </c>
      <c r="E3613" s="34">
        <f t="shared" ref="E3613:E3615" si="2009">SUM(C3613:D3613)</f>
        <v>0</v>
      </c>
      <c r="F3613" s="34">
        <v>0</v>
      </c>
      <c r="G3613" s="34">
        <v>0</v>
      </c>
      <c r="H3613" s="34">
        <f t="shared" ref="H3613:H3615" si="2010">SUM(F3613:G3613)</f>
        <v>0</v>
      </c>
      <c r="I3613" s="34">
        <f t="shared" ref="I3613:I3615" si="2011">E3613+H3613</f>
        <v>0</v>
      </c>
      <c r="J3613" s="34">
        <v>0</v>
      </c>
      <c r="K3613" s="34">
        <v>0</v>
      </c>
      <c r="L3613" s="34">
        <f t="shared" ref="L3613:L3615" si="2012">SUM(J3613:K3613)</f>
        <v>0</v>
      </c>
      <c r="M3613" s="34">
        <v>0</v>
      </c>
      <c r="N3613" s="34">
        <v>0</v>
      </c>
      <c r="O3613" s="34">
        <f t="shared" ref="O3613:O3615" si="2013">SUM(M3613:N3613)</f>
        <v>0</v>
      </c>
      <c r="P3613" s="38">
        <f t="shared" ref="P3613:P3615" si="2014">L3613+O3613</f>
        <v>0</v>
      </c>
    </row>
    <row r="3614" spans="1:16" ht="19.5" customHeight="1" x14ac:dyDescent="0.2">
      <c r="B3614" s="27" t="s">
        <v>46</v>
      </c>
      <c r="C3614" s="28">
        <v>0</v>
      </c>
      <c r="D3614" s="28">
        <v>0</v>
      </c>
      <c r="E3614" s="28">
        <f t="shared" si="2009"/>
        <v>0</v>
      </c>
      <c r="F3614" s="28">
        <v>0</v>
      </c>
      <c r="G3614" s="28">
        <v>0</v>
      </c>
      <c r="H3614" s="28">
        <f t="shared" si="2010"/>
        <v>0</v>
      </c>
      <c r="I3614" s="28">
        <f t="shared" si="2011"/>
        <v>0</v>
      </c>
      <c r="J3614" s="28">
        <v>0</v>
      </c>
      <c r="K3614" s="28">
        <v>0</v>
      </c>
      <c r="L3614" s="28">
        <f t="shared" si="2012"/>
        <v>0</v>
      </c>
      <c r="M3614" s="28">
        <v>0</v>
      </c>
      <c r="N3614" s="25">
        <v>0</v>
      </c>
      <c r="O3614" s="28">
        <f t="shared" si="2013"/>
        <v>0</v>
      </c>
      <c r="P3614" s="30">
        <f t="shared" si="2014"/>
        <v>0</v>
      </c>
    </row>
    <row r="3615" spans="1:16" ht="19.5" customHeight="1" x14ac:dyDescent="0.2">
      <c r="B3615" s="27" t="s">
        <v>8</v>
      </c>
      <c r="C3615" s="28">
        <v>0</v>
      </c>
      <c r="D3615" s="28">
        <v>0</v>
      </c>
      <c r="E3615" s="28">
        <f t="shared" si="2009"/>
        <v>0</v>
      </c>
      <c r="F3615" s="28">
        <v>0</v>
      </c>
      <c r="G3615" s="28">
        <v>0</v>
      </c>
      <c r="H3615" s="28">
        <f t="shared" si="2010"/>
        <v>0</v>
      </c>
      <c r="I3615" s="28">
        <f t="shared" si="2011"/>
        <v>0</v>
      </c>
      <c r="J3615" s="28">
        <v>0</v>
      </c>
      <c r="K3615" s="28">
        <v>0</v>
      </c>
      <c r="L3615" s="28">
        <f t="shared" si="2012"/>
        <v>0</v>
      </c>
      <c r="M3615" s="28">
        <v>0</v>
      </c>
      <c r="N3615" s="28">
        <v>0</v>
      </c>
      <c r="O3615" s="28">
        <f t="shared" si="2013"/>
        <v>0</v>
      </c>
      <c r="P3615" s="30">
        <f t="shared" si="2014"/>
        <v>0</v>
      </c>
    </row>
    <row r="3616" spans="1:16" ht="19.5" customHeight="1" x14ac:dyDescent="0.2">
      <c r="B3616" s="32"/>
      <c r="C3616" s="28"/>
      <c r="D3616" s="28"/>
      <c r="E3616" s="28"/>
      <c r="F3616" s="28"/>
      <c r="G3616" s="28"/>
      <c r="H3616" s="28"/>
      <c r="I3616" s="28"/>
      <c r="J3616" s="28"/>
      <c r="K3616" s="28"/>
      <c r="L3616" s="28"/>
      <c r="M3616" s="28"/>
      <c r="N3616" s="28"/>
      <c r="O3616" s="28"/>
      <c r="P3616" s="30"/>
    </row>
    <row r="3617" spans="1:16" ht="19.5" customHeight="1" x14ac:dyDescent="0.2">
      <c r="A3617" s="4" t="s">
        <v>1024</v>
      </c>
      <c r="B3617" s="32" t="s">
        <v>74</v>
      </c>
      <c r="C3617" s="28">
        <f>SUM(C3601:C3609,C3613:C3615)</f>
        <v>0</v>
      </c>
      <c r="D3617" s="28">
        <f t="shared" ref="D3617:P3617" si="2015">SUM(D3601:D3609,D3613:D3615)</f>
        <v>0</v>
      </c>
      <c r="E3617" s="28">
        <f t="shared" si="2015"/>
        <v>0</v>
      </c>
      <c r="F3617" s="28">
        <f t="shared" si="2015"/>
        <v>0</v>
      </c>
      <c r="G3617" s="28">
        <f t="shared" si="2015"/>
        <v>0</v>
      </c>
      <c r="H3617" s="28">
        <f t="shared" si="2015"/>
        <v>0</v>
      </c>
      <c r="I3617" s="28">
        <f t="shared" si="2015"/>
        <v>0</v>
      </c>
      <c r="J3617" s="28">
        <f t="shared" si="2015"/>
        <v>0</v>
      </c>
      <c r="K3617" s="28">
        <f t="shared" si="2015"/>
        <v>0</v>
      </c>
      <c r="L3617" s="28">
        <f t="shared" si="2015"/>
        <v>0</v>
      </c>
      <c r="M3617" s="28">
        <f t="shared" si="2015"/>
        <v>0</v>
      </c>
      <c r="N3617" s="28">
        <f t="shared" si="2015"/>
        <v>0</v>
      </c>
      <c r="O3617" s="28">
        <f t="shared" si="2015"/>
        <v>0</v>
      </c>
      <c r="P3617" s="28">
        <f t="shared" si="2015"/>
        <v>0</v>
      </c>
    </row>
    <row r="3618" spans="1:16" ht="7" customHeight="1" x14ac:dyDescent="0.2">
      <c r="B3618" s="39"/>
      <c r="C3618" s="40"/>
      <c r="D3618" s="40"/>
      <c r="E3618" s="40"/>
      <c r="F3618" s="40"/>
      <c r="G3618" s="40"/>
      <c r="H3618" s="40"/>
      <c r="I3618" s="40"/>
      <c r="J3618" s="40"/>
      <c r="K3618" s="40"/>
      <c r="L3618" s="40"/>
      <c r="M3618" s="40"/>
      <c r="N3618" s="40"/>
      <c r="O3618" s="40"/>
      <c r="P3618" s="54"/>
    </row>
    <row r="3619" spans="1:16" ht="19.5" customHeight="1" x14ac:dyDescent="0.2">
      <c r="B3619" s="86" t="s">
        <v>775</v>
      </c>
      <c r="C3619" s="86"/>
      <c r="D3619" s="86"/>
      <c r="E3619" s="86"/>
      <c r="F3619" s="86"/>
      <c r="G3619" s="86"/>
      <c r="H3619" s="86"/>
      <c r="I3619" s="86"/>
      <c r="J3619" s="86"/>
      <c r="K3619" s="86"/>
      <c r="L3619" s="86"/>
      <c r="M3619" s="86"/>
      <c r="N3619" s="86"/>
      <c r="O3619" s="86"/>
      <c r="P3619" s="86"/>
    </row>
    <row r="3620" spans="1:16" ht="19.5" customHeight="1" x14ac:dyDescent="0.2">
      <c r="B3620" s="60" t="s">
        <v>2</v>
      </c>
      <c r="C3620" s="60" t="s">
        <v>621</v>
      </c>
      <c r="D3620" s="61"/>
      <c r="E3620" s="61"/>
      <c r="F3620" s="61"/>
      <c r="G3620" s="61"/>
      <c r="H3620" s="61"/>
      <c r="I3620" s="61"/>
      <c r="J3620" s="61"/>
      <c r="K3620" s="61"/>
      <c r="L3620" s="61"/>
      <c r="M3620" s="61"/>
      <c r="N3620" s="61"/>
      <c r="O3620" s="61"/>
      <c r="P3620" s="61"/>
    </row>
    <row r="3621" spans="1:16" ht="19.5" customHeight="1" x14ac:dyDescent="0.2">
      <c r="B3621" s="10" t="s">
        <v>11</v>
      </c>
      <c r="C3621" s="11"/>
      <c r="D3621" s="12" t="s">
        <v>17</v>
      </c>
      <c r="E3621" s="12"/>
      <c r="F3621" s="82" t="s">
        <v>83</v>
      </c>
      <c r="G3621" s="83"/>
      <c r="H3621" s="83"/>
      <c r="I3621" s="83"/>
      <c r="J3621" s="83"/>
      <c r="K3621" s="83"/>
      <c r="L3621" s="83"/>
      <c r="M3621" s="84"/>
      <c r="N3621" s="82" t="s">
        <v>776</v>
      </c>
      <c r="O3621" s="83"/>
      <c r="P3621" s="85"/>
    </row>
    <row r="3622" spans="1:16" ht="19.5" customHeight="1" x14ac:dyDescent="0.2">
      <c r="B3622" s="13"/>
      <c r="C3622" s="14" t="s">
        <v>23</v>
      </c>
      <c r="D3622" s="14" t="s">
        <v>5</v>
      </c>
      <c r="E3622" s="14" t="s">
        <v>30</v>
      </c>
      <c r="F3622" s="14"/>
      <c r="G3622" s="15" t="s">
        <v>31</v>
      </c>
      <c r="H3622" s="15"/>
      <c r="I3622" s="16"/>
      <c r="J3622" s="14"/>
      <c r="K3622" s="16" t="s">
        <v>26</v>
      </c>
      <c r="L3622" s="16"/>
      <c r="M3622" s="14" t="s">
        <v>14</v>
      </c>
      <c r="N3622" s="17" t="s">
        <v>393</v>
      </c>
      <c r="O3622" s="18" t="s">
        <v>67</v>
      </c>
      <c r="P3622" s="19" t="s">
        <v>69</v>
      </c>
    </row>
    <row r="3623" spans="1:16" ht="19.5" customHeight="1" x14ac:dyDescent="0.2">
      <c r="B3623" s="13" t="s">
        <v>35</v>
      </c>
      <c r="C3623" s="17"/>
      <c r="D3623" s="17"/>
      <c r="E3623" s="17"/>
      <c r="F3623" s="14" t="s">
        <v>36</v>
      </c>
      <c r="G3623" s="14" t="s">
        <v>41</v>
      </c>
      <c r="H3623" s="14" t="s">
        <v>44</v>
      </c>
      <c r="I3623" s="14" t="s">
        <v>38</v>
      </c>
      <c r="J3623" s="14" t="s">
        <v>36</v>
      </c>
      <c r="K3623" s="14" t="s">
        <v>41</v>
      </c>
      <c r="L3623" s="14" t="s">
        <v>38</v>
      </c>
      <c r="M3623" s="17"/>
      <c r="N3623" s="20"/>
      <c r="O3623" s="21"/>
      <c r="P3623" s="22"/>
    </row>
    <row r="3624" spans="1:16" ht="7" customHeight="1" x14ac:dyDescent="0.2">
      <c r="B3624" s="23"/>
      <c r="C3624" s="14"/>
      <c r="D3624" s="14"/>
      <c r="E3624" s="14"/>
      <c r="F3624" s="14"/>
      <c r="G3624" s="14"/>
      <c r="H3624" s="14"/>
      <c r="I3624" s="14"/>
      <c r="J3624" s="14"/>
      <c r="K3624" s="14"/>
      <c r="L3624" s="14"/>
      <c r="M3624" s="14"/>
      <c r="N3624" s="24"/>
      <c r="O3624" s="25"/>
      <c r="P3624" s="26"/>
    </row>
    <row r="3625" spans="1:16" ht="19.5" customHeight="1" x14ac:dyDescent="0.2">
      <c r="B3625" s="27" t="s">
        <v>40</v>
      </c>
      <c r="C3625" s="28">
        <v>0</v>
      </c>
      <c r="D3625" s="28">
        <v>135</v>
      </c>
      <c r="E3625" s="28">
        <f>SUM(C3625:D3625)</f>
        <v>135</v>
      </c>
      <c r="F3625" s="28">
        <v>0</v>
      </c>
      <c r="G3625" s="28">
        <v>0</v>
      </c>
      <c r="H3625" s="28">
        <v>0</v>
      </c>
      <c r="I3625" s="29">
        <f>SUM(F3625:H3625)</f>
        <v>0</v>
      </c>
      <c r="J3625" s="29">
        <v>2885</v>
      </c>
      <c r="K3625" s="29">
        <v>2729</v>
      </c>
      <c r="L3625" s="29">
        <f>SUM(J3625:K3625)</f>
        <v>5614</v>
      </c>
      <c r="M3625" s="29">
        <f>I3625+L3625</f>
        <v>5614</v>
      </c>
      <c r="N3625" s="29">
        <v>34</v>
      </c>
      <c r="O3625" s="29">
        <v>0</v>
      </c>
      <c r="P3625" s="30">
        <f>SUM(N3625:O3625)</f>
        <v>34</v>
      </c>
    </row>
    <row r="3626" spans="1:16" ht="19.5" customHeight="1" x14ac:dyDescent="0.2">
      <c r="B3626" s="27" t="s">
        <v>46</v>
      </c>
      <c r="C3626" s="28">
        <v>0</v>
      </c>
      <c r="D3626" s="28">
        <v>101</v>
      </c>
      <c r="E3626" s="28">
        <f t="shared" ref="E3626:E3636" si="2016">SUM(C3626:D3626)</f>
        <v>101</v>
      </c>
      <c r="F3626" s="28">
        <v>0</v>
      </c>
      <c r="G3626" s="28">
        <v>0</v>
      </c>
      <c r="H3626" s="28">
        <v>0</v>
      </c>
      <c r="I3626" s="29">
        <f t="shared" ref="I3626:I3636" si="2017">SUM(F3626:H3626)</f>
        <v>0</v>
      </c>
      <c r="J3626" s="29">
        <v>1641</v>
      </c>
      <c r="K3626" s="29">
        <v>1727</v>
      </c>
      <c r="L3626" s="29">
        <f t="shared" ref="L3626:L3636" si="2018">SUM(J3626:K3626)</f>
        <v>3368</v>
      </c>
      <c r="M3626" s="29">
        <f t="shared" ref="M3626:M3635" si="2019">I3626+L3626</f>
        <v>3368</v>
      </c>
      <c r="N3626" s="29">
        <v>23</v>
      </c>
      <c r="O3626" s="31">
        <v>0</v>
      </c>
      <c r="P3626" s="30">
        <f t="shared" ref="P3626:P3636" si="2020">SUM(N3626:O3626)</f>
        <v>23</v>
      </c>
    </row>
    <row r="3627" spans="1:16" ht="19.5" customHeight="1" x14ac:dyDescent="0.2">
      <c r="B3627" s="27" t="s">
        <v>8</v>
      </c>
      <c r="C3627" s="28">
        <v>0</v>
      </c>
      <c r="D3627" s="28">
        <v>137</v>
      </c>
      <c r="E3627" s="28">
        <f t="shared" si="2016"/>
        <v>137</v>
      </c>
      <c r="F3627" s="28">
        <v>0</v>
      </c>
      <c r="G3627" s="28">
        <v>0</v>
      </c>
      <c r="H3627" s="28">
        <v>0</v>
      </c>
      <c r="I3627" s="29">
        <f t="shared" si="2017"/>
        <v>0</v>
      </c>
      <c r="J3627" s="29">
        <v>3053</v>
      </c>
      <c r="K3627" s="29">
        <v>3012</v>
      </c>
      <c r="L3627" s="29">
        <f t="shared" si="2018"/>
        <v>6065</v>
      </c>
      <c r="M3627" s="29">
        <f t="shared" si="2019"/>
        <v>6065</v>
      </c>
      <c r="N3627" s="29">
        <v>36</v>
      </c>
      <c r="O3627" s="29">
        <v>0</v>
      </c>
      <c r="P3627" s="30">
        <f t="shared" si="2020"/>
        <v>36</v>
      </c>
    </row>
    <row r="3628" spans="1:16" ht="19.5" customHeight="1" x14ac:dyDescent="0.2">
      <c r="B3628" s="27" t="s">
        <v>50</v>
      </c>
      <c r="C3628" s="28">
        <v>0</v>
      </c>
      <c r="D3628" s="28">
        <v>134</v>
      </c>
      <c r="E3628" s="28">
        <f t="shared" si="2016"/>
        <v>134</v>
      </c>
      <c r="F3628" s="28">
        <v>0</v>
      </c>
      <c r="G3628" s="28">
        <v>0</v>
      </c>
      <c r="H3628" s="28">
        <v>0</v>
      </c>
      <c r="I3628" s="29">
        <f t="shared" si="2017"/>
        <v>0</v>
      </c>
      <c r="J3628" s="28">
        <v>2401</v>
      </c>
      <c r="K3628" s="28">
        <v>2567</v>
      </c>
      <c r="L3628" s="29">
        <f t="shared" si="2018"/>
        <v>4968</v>
      </c>
      <c r="M3628" s="29">
        <f t="shared" si="2019"/>
        <v>4968</v>
      </c>
      <c r="N3628" s="28">
        <v>24</v>
      </c>
      <c r="O3628" s="28">
        <v>0</v>
      </c>
      <c r="P3628" s="30">
        <f t="shared" si="2020"/>
        <v>24</v>
      </c>
    </row>
    <row r="3629" spans="1:16" ht="19.5" customHeight="1" x14ac:dyDescent="0.2">
      <c r="B3629" s="27" t="s">
        <v>51</v>
      </c>
      <c r="C3629" s="28">
        <v>0</v>
      </c>
      <c r="D3629" s="28">
        <v>147</v>
      </c>
      <c r="E3629" s="28">
        <f t="shared" si="2016"/>
        <v>147</v>
      </c>
      <c r="F3629" s="28">
        <v>0</v>
      </c>
      <c r="G3629" s="28">
        <v>0</v>
      </c>
      <c r="H3629" s="28">
        <v>0</v>
      </c>
      <c r="I3629" s="29">
        <f t="shared" si="2017"/>
        <v>0</v>
      </c>
      <c r="J3629" s="28">
        <v>3040</v>
      </c>
      <c r="K3629" s="28">
        <v>2892</v>
      </c>
      <c r="L3629" s="29">
        <f t="shared" si="2018"/>
        <v>5932</v>
      </c>
      <c r="M3629" s="29">
        <f t="shared" si="2019"/>
        <v>5932</v>
      </c>
      <c r="N3629" s="28">
        <v>22</v>
      </c>
      <c r="O3629" s="28">
        <v>0</v>
      </c>
      <c r="P3629" s="30">
        <f t="shared" si="2020"/>
        <v>22</v>
      </c>
    </row>
    <row r="3630" spans="1:16" ht="19.5" customHeight="1" x14ac:dyDescent="0.2">
      <c r="B3630" s="27" t="s">
        <v>53</v>
      </c>
      <c r="C3630" s="28">
        <v>0</v>
      </c>
      <c r="D3630" s="28">
        <v>125</v>
      </c>
      <c r="E3630" s="28">
        <f t="shared" si="2016"/>
        <v>125</v>
      </c>
      <c r="F3630" s="28">
        <v>0</v>
      </c>
      <c r="G3630" s="28">
        <v>0</v>
      </c>
      <c r="H3630" s="28">
        <v>0</v>
      </c>
      <c r="I3630" s="29">
        <f t="shared" si="2017"/>
        <v>0</v>
      </c>
      <c r="J3630" s="28">
        <v>2347</v>
      </c>
      <c r="K3630" s="28">
        <v>2195</v>
      </c>
      <c r="L3630" s="29">
        <f t="shared" si="2018"/>
        <v>4542</v>
      </c>
      <c r="M3630" s="29">
        <f t="shared" si="2019"/>
        <v>4542</v>
      </c>
      <c r="N3630" s="28">
        <v>17</v>
      </c>
      <c r="O3630" s="28">
        <v>0</v>
      </c>
      <c r="P3630" s="30">
        <f t="shared" si="2020"/>
        <v>17</v>
      </c>
    </row>
    <row r="3631" spans="1:16" ht="19.5" customHeight="1" x14ac:dyDescent="0.2">
      <c r="B3631" s="27" t="s">
        <v>58</v>
      </c>
      <c r="C3631" s="28">
        <v>0</v>
      </c>
      <c r="D3631" s="28">
        <v>154</v>
      </c>
      <c r="E3631" s="28">
        <f t="shared" si="2016"/>
        <v>154</v>
      </c>
      <c r="F3631" s="28">
        <v>0</v>
      </c>
      <c r="G3631" s="28">
        <v>0</v>
      </c>
      <c r="H3631" s="28">
        <v>0</v>
      </c>
      <c r="I3631" s="29">
        <f t="shared" si="2017"/>
        <v>0</v>
      </c>
      <c r="J3631" s="28">
        <v>3371</v>
      </c>
      <c r="K3631" s="28">
        <v>3446</v>
      </c>
      <c r="L3631" s="29">
        <f t="shared" si="2018"/>
        <v>6817</v>
      </c>
      <c r="M3631" s="29">
        <f t="shared" si="2019"/>
        <v>6817</v>
      </c>
      <c r="N3631" s="28">
        <v>49</v>
      </c>
      <c r="O3631" s="28">
        <v>0</v>
      </c>
      <c r="P3631" s="30">
        <f t="shared" si="2020"/>
        <v>49</v>
      </c>
    </row>
    <row r="3632" spans="1:16" ht="19.5" customHeight="1" x14ac:dyDescent="0.2">
      <c r="B3632" s="27" t="s">
        <v>4</v>
      </c>
      <c r="C3632" s="28">
        <v>0</v>
      </c>
      <c r="D3632" s="28">
        <v>213</v>
      </c>
      <c r="E3632" s="28">
        <f t="shared" si="2016"/>
        <v>213</v>
      </c>
      <c r="F3632" s="28">
        <v>0</v>
      </c>
      <c r="G3632" s="28">
        <v>0</v>
      </c>
      <c r="H3632" s="28">
        <v>0</v>
      </c>
      <c r="I3632" s="29">
        <f t="shared" si="2017"/>
        <v>0</v>
      </c>
      <c r="J3632" s="28">
        <v>5248</v>
      </c>
      <c r="K3632" s="28">
        <v>5121</v>
      </c>
      <c r="L3632" s="29">
        <f t="shared" si="2018"/>
        <v>10369</v>
      </c>
      <c r="M3632" s="29">
        <f t="shared" si="2019"/>
        <v>10369</v>
      </c>
      <c r="N3632" s="28">
        <v>64</v>
      </c>
      <c r="O3632" s="28">
        <v>0</v>
      </c>
      <c r="P3632" s="30">
        <f t="shared" si="2020"/>
        <v>64</v>
      </c>
    </row>
    <row r="3633" spans="1:16" ht="19.5" customHeight="1" x14ac:dyDescent="0.2">
      <c r="B3633" s="27" t="s">
        <v>59</v>
      </c>
      <c r="C3633" s="28">
        <v>0</v>
      </c>
      <c r="D3633" s="28">
        <v>178</v>
      </c>
      <c r="E3633" s="28">
        <f t="shared" si="2016"/>
        <v>178</v>
      </c>
      <c r="F3633" s="28">
        <v>0</v>
      </c>
      <c r="G3633" s="28">
        <v>0</v>
      </c>
      <c r="H3633" s="28">
        <v>0</v>
      </c>
      <c r="I3633" s="29">
        <f t="shared" si="2017"/>
        <v>0</v>
      </c>
      <c r="J3633" s="28">
        <v>3435</v>
      </c>
      <c r="K3633" s="28">
        <v>3510</v>
      </c>
      <c r="L3633" s="29">
        <f t="shared" si="2018"/>
        <v>6945</v>
      </c>
      <c r="M3633" s="29">
        <f t="shared" si="2019"/>
        <v>6945</v>
      </c>
      <c r="N3633" s="28">
        <v>28</v>
      </c>
      <c r="O3633" s="28">
        <v>0</v>
      </c>
      <c r="P3633" s="30">
        <f t="shared" si="2020"/>
        <v>28</v>
      </c>
    </row>
    <row r="3634" spans="1:16" ht="19.5" customHeight="1" x14ac:dyDescent="0.2">
      <c r="B3634" s="27" t="s">
        <v>25</v>
      </c>
      <c r="C3634" s="28">
        <v>0</v>
      </c>
      <c r="D3634" s="28">
        <v>159</v>
      </c>
      <c r="E3634" s="28">
        <f t="shared" si="2016"/>
        <v>159</v>
      </c>
      <c r="F3634" s="28">
        <v>0</v>
      </c>
      <c r="G3634" s="28">
        <v>0</v>
      </c>
      <c r="H3634" s="28">
        <v>0</v>
      </c>
      <c r="I3634" s="29">
        <f t="shared" si="2017"/>
        <v>0</v>
      </c>
      <c r="J3634" s="28">
        <v>4610</v>
      </c>
      <c r="K3634" s="28">
        <v>4598</v>
      </c>
      <c r="L3634" s="29">
        <f t="shared" si="2018"/>
        <v>9208</v>
      </c>
      <c r="M3634" s="29">
        <f t="shared" si="2019"/>
        <v>9208</v>
      </c>
      <c r="N3634" s="28">
        <v>49</v>
      </c>
      <c r="O3634" s="28">
        <v>0</v>
      </c>
      <c r="P3634" s="30">
        <f t="shared" si="2020"/>
        <v>49</v>
      </c>
    </row>
    <row r="3635" spans="1:16" ht="19.5" customHeight="1" x14ac:dyDescent="0.2">
      <c r="B3635" s="27" t="s">
        <v>19</v>
      </c>
      <c r="C3635" s="28">
        <v>0</v>
      </c>
      <c r="D3635" s="28">
        <v>160</v>
      </c>
      <c r="E3635" s="28">
        <f t="shared" si="2016"/>
        <v>160</v>
      </c>
      <c r="F3635" s="28">
        <v>0</v>
      </c>
      <c r="G3635" s="28">
        <v>0</v>
      </c>
      <c r="H3635" s="28">
        <v>0</v>
      </c>
      <c r="I3635" s="29">
        <f t="shared" si="2017"/>
        <v>0</v>
      </c>
      <c r="J3635" s="28">
        <v>4698</v>
      </c>
      <c r="K3635" s="28">
        <v>4539</v>
      </c>
      <c r="L3635" s="29">
        <f t="shared" si="2018"/>
        <v>9237</v>
      </c>
      <c r="M3635" s="29">
        <f t="shared" si="2019"/>
        <v>9237</v>
      </c>
      <c r="N3635" s="28">
        <v>27</v>
      </c>
      <c r="O3635" s="28">
        <v>0</v>
      </c>
      <c r="P3635" s="30">
        <f t="shared" si="2020"/>
        <v>27</v>
      </c>
    </row>
    <row r="3636" spans="1:16" ht="19.5" customHeight="1" x14ac:dyDescent="0.2">
      <c r="B3636" s="27" t="s">
        <v>66</v>
      </c>
      <c r="C3636" s="28">
        <v>0</v>
      </c>
      <c r="D3636" s="28">
        <v>170</v>
      </c>
      <c r="E3636" s="28">
        <f t="shared" si="2016"/>
        <v>170</v>
      </c>
      <c r="F3636" s="28">
        <v>0</v>
      </c>
      <c r="G3636" s="28">
        <v>0</v>
      </c>
      <c r="H3636" s="28">
        <v>0</v>
      </c>
      <c r="I3636" s="29">
        <f t="shared" si="2017"/>
        <v>0</v>
      </c>
      <c r="J3636" s="28">
        <v>4282</v>
      </c>
      <c r="K3636" s="28">
        <v>4185</v>
      </c>
      <c r="L3636" s="29">
        <f t="shared" si="2018"/>
        <v>8467</v>
      </c>
      <c r="M3636" s="29">
        <f>I3636+L3636</f>
        <v>8467</v>
      </c>
      <c r="N3636" s="28">
        <v>35</v>
      </c>
      <c r="O3636" s="28">
        <v>0</v>
      </c>
      <c r="P3636" s="30">
        <f t="shared" si="2020"/>
        <v>35</v>
      </c>
    </row>
    <row r="3637" spans="1:16" ht="19.5" customHeight="1" x14ac:dyDescent="0.2">
      <c r="B3637" s="32"/>
      <c r="C3637" s="28"/>
      <c r="D3637" s="28"/>
      <c r="E3637" s="28"/>
      <c r="F3637" s="28"/>
      <c r="G3637" s="28"/>
      <c r="H3637" s="28"/>
      <c r="I3637" s="28"/>
      <c r="J3637" s="28"/>
      <c r="K3637" s="28"/>
      <c r="L3637" s="28"/>
      <c r="M3637" s="28"/>
      <c r="N3637" s="28"/>
      <c r="O3637" s="25"/>
      <c r="P3637" s="30"/>
    </row>
    <row r="3638" spans="1:16" ht="19.5" customHeight="1" x14ac:dyDescent="0.2">
      <c r="A3638" s="4" t="s">
        <v>1025</v>
      </c>
      <c r="B3638" s="32" t="s">
        <v>72</v>
      </c>
      <c r="C3638" s="28">
        <f>SUM(C3625:C3636)</f>
        <v>0</v>
      </c>
      <c r="D3638" s="28">
        <f t="shared" ref="D3638:P3638" si="2021">SUM(D3625:D3636)</f>
        <v>1813</v>
      </c>
      <c r="E3638" s="28">
        <f>SUM(E3625:E3636)</f>
        <v>1813</v>
      </c>
      <c r="F3638" s="28">
        <f t="shared" si="2021"/>
        <v>0</v>
      </c>
      <c r="G3638" s="28">
        <f t="shared" si="2021"/>
        <v>0</v>
      </c>
      <c r="H3638" s="28">
        <f t="shared" si="2021"/>
        <v>0</v>
      </c>
      <c r="I3638" s="28">
        <f t="shared" si="2021"/>
        <v>0</v>
      </c>
      <c r="J3638" s="28">
        <f t="shared" si="2021"/>
        <v>41011</v>
      </c>
      <c r="K3638" s="28">
        <f t="shared" si="2021"/>
        <v>40521</v>
      </c>
      <c r="L3638" s="28">
        <f t="shared" si="2021"/>
        <v>81532</v>
      </c>
      <c r="M3638" s="28">
        <f t="shared" si="2021"/>
        <v>81532</v>
      </c>
      <c r="N3638" s="28">
        <f t="shared" si="2021"/>
        <v>408</v>
      </c>
      <c r="O3638" s="28">
        <f t="shared" si="2021"/>
        <v>0</v>
      </c>
      <c r="P3638" s="28">
        <f t="shared" si="2021"/>
        <v>408</v>
      </c>
    </row>
    <row r="3639" spans="1:16" ht="7" customHeight="1" x14ac:dyDescent="0.2">
      <c r="B3639" s="32"/>
      <c r="C3639" s="28"/>
      <c r="D3639" s="28"/>
      <c r="E3639" s="28"/>
      <c r="F3639" s="28"/>
      <c r="G3639" s="28"/>
      <c r="H3639" s="28"/>
      <c r="I3639" s="28"/>
      <c r="J3639" s="28"/>
      <c r="K3639" s="28"/>
      <c r="L3639" s="28"/>
      <c r="M3639" s="28"/>
      <c r="N3639" s="28"/>
      <c r="O3639" s="28"/>
      <c r="P3639" s="30"/>
    </row>
    <row r="3640" spans="1:16" ht="19.5" customHeight="1" x14ac:dyDescent="0.2">
      <c r="B3640" s="33" t="s">
        <v>40</v>
      </c>
      <c r="C3640" s="34">
        <v>0</v>
      </c>
      <c r="D3640" s="34">
        <v>160</v>
      </c>
      <c r="E3640" s="35">
        <f t="shared" ref="E3640:E3642" si="2022">SUM(C3640:D3640)</f>
        <v>160</v>
      </c>
      <c r="F3640" s="34">
        <v>0</v>
      </c>
      <c r="G3640" s="34">
        <v>0</v>
      </c>
      <c r="H3640" s="34">
        <v>0</v>
      </c>
      <c r="I3640" s="36">
        <f t="shared" ref="I3640:I3642" si="2023">SUM(F3640:H3640)</f>
        <v>0</v>
      </c>
      <c r="J3640" s="37">
        <v>3817</v>
      </c>
      <c r="K3640" s="37">
        <v>4005</v>
      </c>
      <c r="L3640" s="37">
        <f>SUM(J3640:K3640)</f>
        <v>7822</v>
      </c>
      <c r="M3640" s="37">
        <f>I3640+L3640</f>
        <v>7822</v>
      </c>
      <c r="N3640" s="37">
        <v>19</v>
      </c>
      <c r="O3640" s="37">
        <v>0</v>
      </c>
      <c r="P3640" s="38">
        <f>SUM(N3640:O3640)</f>
        <v>19</v>
      </c>
    </row>
    <row r="3641" spans="1:16" ht="19.5" customHeight="1" x14ac:dyDescent="0.2">
      <c r="B3641" s="27" t="s">
        <v>46</v>
      </c>
      <c r="C3641" s="28">
        <v>0</v>
      </c>
      <c r="D3641" s="28">
        <v>147</v>
      </c>
      <c r="E3641" s="28">
        <f t="shared" si="2022"/>
        <v>147</v>
      </c>
      <c r="F3641" s="28">
        <v>0</v>
      </c>
      <c r="G3641" s="28">
        <v>0</v>
      </c>
      <c r="H3641" s="28">
        <v>0</v>
      </c>
      <c r="I3641" s="29">
        <f t="shared" si="2023"/>
        <v>0</v>
      </c>
      <c r="J3641" s="29">
        <v>3424</v>
      </c>
      <c r="K3641" s="29">
        <v>3664</v>
      </c>
      <c r="L3641" s="29">
        <f>SUM(J3641:K3641)</f>
        <v>7088</v>
      </c>
      <c r="M3641" s="29">
        <f>I3641+L3641</f>
        <v>7088</v>
      </c>
      <c r="N3641" s="29">
        <v>13</v>
      </c>
      <c r="O3641" s="31">
        <v>0</v>
      </c>
      <c r="P3641" s="30">
        <f>SUM(N3641:O3641)</f>
        <v>13</v>
      </c>
    </row>
    <row r="3642" spans="1:16" ht="19.5" customHeight="1" x14ac:dyDescent="0.2">
      <c r="B3642" s="27" t="s">
        <v>8</v>
      </c>
      <c r="C3642" s="28">
        <v>0</v>
      </c>
      <c r="D3642" s="28">
        <v>218</v>
      </c>
      <c r="E3642" s="28">
        <f t="shared" si="2022"/>
        <v>218</v>
      </c>
      <c r="F3642" s="28">
        <v>0</v>
      </c>
      <c r="G3642" s="28">
        <v>0</v>
      </c>
      <c r="H3642" s="28">
        <v>0</v>
      </c>
      <c r="I3642" s="29">
        <f t="shared" si="2023"/>
        <v>0</v>
      </c>
      <c r="J3642" s="29">
        <v>4499</v>
      </c>
      <c r="K3642" s="29">
        <v>4247</v>
      </c>
      <c r="L3642" s="29">
        <f>SUM(J3642:K3642)</f>
        <v>8746</v>
      </c>
      <c r="M3642" s="29">
        <f>I3642+L3642</f>
        <v>8746</v>
      </c>
      <c r="N3642" s="29">
        <v>27</v>
      </c>
      <c r="O3642" s="31">
        <v>0</v>
      </c>
      <c r="P3642" s="30">
        <f>SUM(N3642:O3642)</f>
        <v>27</v>
      </c>
    </row>
    <row r="3643" spans="1:16" ht="19.5" customHeight="1" x14ac:dyDescent="0.2">
      <c r="B3643" s="32"/>
      <c r="C3643" s="28"/>
      <c r="D3643" s="28"/>
      <c r="E3643" s="28"/>
      <c r="F3643" s="28"/>
      <c r="G3643" s="28"/>
      <c r="H3643" s="28"/>
      <c r="I3643" s="28"/>
      <c r="J3643" s="28"/>
      <c r="K3643" s="28"/>
      <c r="L3643" s="28"/>
      <c r="M3643" s="28"/>
      <c r="N3643" s="28"/>
      <c r="O3643" s="28"/>
      <c r="P3643" s="30"/>
    </row>
    <row r="3644" spans="1:16" ht="19.5" customHeight="1" x14ac:dyDescent="0.2">
      <c r="A3644" s="4" t="s">
        <v>1026</v>
      </c>
      <c r="B3644" s="32" t="s">
        <v>74</v>
      </c>
      <c r="C3644" s="28">
        <f>SUM(C3628:C3636,C3640:C3642)</f>
        <v>0</v>
      </c>
      <c r="D3644" s="28">
        <f t="shared" ref="D3644:P3644" si="2024">SUM(D3628:D3636,D3640:D3642)</f>
        <v>1965</v>
      </c>
      <c r="E3644" s="28">
        <f t="shared" si="2024"/>
        <v>1965</v>
      </c>
      <c r="F3644" s="28">
        <f t="shared" si="2024"/>
        <v>0</v>
      </c>
      <c r="G3644" s="28">
        <f t="shared" si="2024"/>
        <v>0</v>
      </c>
      <c r="H3644" s="28">
        <f t="shared" si="2024"/>
        <v>0</v>
      </c>
      <c r="I3644" s="28">
        <f t="shared" si="2024"/>
        <v>0</v>
      </c>
      <c r="J3644" s="28">
        <f t="shared" si="2024"/>
        <v>45172</v>
      </c>
      <c r="K3644" s="28">
        <f t="shared" si="2024"/>
        <v>44969</v>
      </c>
      <c r="L3644" s="28">
        <f t="shared" si="2024"/>
        <v>90141</v>
      </c>
      <c r="M3644" s="28">
        <f t="shared" si="2024"/>
        <v>90141</v>
      </c>
      <c r="N3644" s="28">
        <f t="shared" si="2024"/>
        <v>374</v>
      </c>
      <c r="O3644" s="28">
        <f t="shared" si="2024"/>
        <v>0</v>
      </c>
      <c r="P3644" s="28">
        <f t="shared" si="2024"/>
        <v>374</v>
      </c>
    </row>
    <row r="3645" spans="1:16" ht="7" customHeight="1" x14ac:dyDescent="0.2">
      <c r="B3645" s="39"/>
      <c r="C3645" s="40"/>
      <c r="D3645" s="40"/>
      <c r="E3645" s="40"/>
      <c r="F3645" s="40"/>
      <c r="G3645" s="40"/>
      <c r="H3645" s="40"/>
      <c r="I3645" s="40"/>
      <c r="J3645" s="40"/>
      <c r="K3645" s="40"/>
      <c r="L3645" s="40"/>
      <c r="M3645" s="40"/>
      <c r="N3645" s="40"/>
      <c r="O3645" s="41"/>
      <c r="P3645" s="42"/>
    </row>
    <row r="3646" spans="1:16" ht="19.5" customHeight="1" x14ac:dyDescent="0.2">
      <c r="B3646" s="43"/>
      <c r="C3646" s="43"/>
      <c r="D3646" s="43"/>
      <c r="E3646" s="43"/>
      <c r="F3646" s="43"/>
      <c r="G3646" s="43"/>
      <c r="H3646" s="43"/>
      <c r="I3646" s="43"/>
      <c r="J3646" s="43"/>
      <c r="K3646" s="43"/>
      <c r="L3646" s="43"/>
      <c r="M3646" s="43"/>
      <c r="N3646" s="43"/>
      <c r="O3646" s="44"/>
      <c r="P3646" s="44"/>
    </row>
    <row r="3647" spans="1:16" ht="19.5" customHeight="1" x14ac:dyDescent="0.2">
      <c r="B3647" s="43"/>
      <c r="C3647" s="43"/>
      <c r="D3647" s="43"/>
      <c r="E3647" s="43"/>
      <c r="F3647" s="43"/>
      <c r="G3647" s="43"/>
      <c r="H3647" s="43"/>
      <c r="I3647" s="43"/>
      <c r="J3647" s="43"/>
      <c r="K3647" s="43"/>
      <c r="L3647" s="43"/>
      <c r="M3647" s="43"/>
      <c r="N3647" s="43"/>
      <c r="O3647" s="44"/>
      <c r="P3647" s="44"/>
    </row>
    <row r="3648" spans="1:16" ht="19.5" customHeight="1" x14ac:dyDescent="0.2">
      <c r="B3648" s="10" t="s">
        <v>11</v>
      </c>
      <c r="C3648" s="11"/>
      <c r="D3648" s="12"/>
      <c r="E3648" s="12"/>
      <c r="F3648" s="12" t="s">
        <v>85</v>
      </c>
      <c r="G3648" s="12"/>
      <c r="H3648" s="12"/>
      <c r="I3648" s="12"/>
      <c r="J3648" s="11"/>
      <c r="K3648" s="12"/>
      <c r="L3648" s="12"/>
      <c r="M3648" s="12" t="s">
        <v>77</v>
      </c>
      <c r="N3648" s="12"/>
      <c r="O3648" s="45"/>
      <c r="P3648" s="46"/>
    </row>
    <row r="3649" spans="2:16" ht="19.5" customHeight="1" x14ac:dyDescent="0.2">
      <c r="B3649" s="47"/>
      <c r="C3649" s="14"/>
      <c r="D3649" s="16" t="s">
        <v>31</v>
      </c>
      <c r="E3649" s="16"/>
      <c r="F3649" s="14"/>
      <c r="G3649" s="16" t="s">
        <v>26</v>
      </c>
      <c r="H3649" s="16"/>
      <c r="I3649" s="14" t="s">
        <v>69</v>
      </c>
      <c r="J3649" s="14"/>
      <c r="K3649" s="16" t="s">
        <v>31</v>
      </c>
      <c r="L3649" s="16"/>
      <c r="M3649" s="14"/>
      <c r="N3649" s="16" t="s">
        <v>26</v>
      </c>
      <c r="O3649" s="48"/>
      <c r="P3649" s="49" t="s">
        <v>14</v>
      </c>
    </row>
    <row r="3650" spans="2:16" ht="19.5" customHeight="1" x14ac:dyDescent="0.2">
      <c r="B3650" s="50" t="s">
        <v>35</v>
      </c>
      <c r="C3650" s="14" t="s">
        <v>76</v>
      </c>
      <c r="D3650" s="14" t="s">
        <v>60</v>
      </c>
      <c r="E3650" s="14" t="s">
        <v>38</v>
      </c>
      <c r="F3650" s="14" t="s">
        <v>76</v>
      </c>
      <c r="G3650" s="14" t="s">
        <v>60</v>
      </c>
      <c r="H3650" s="14" t="s">
        <v>38</v>
      </c>
      <c r="I3650" s="17"/>
      <c r="J3650" s="14" t="s">
        <v>76</v>
      </c>
      <c r="K3650" s="14" t="s">
        <v>60</v>
      </c>
      <c r="L3650" s="14" t="s">
        <v>38</v>
      </c>
      <c r="M3650" s="14" t="s">
        <v>76</v>
      </c>
      <c r="N3650" s="14" t="s">
        <v>60</v>
      </c>
      <c r="O3650" s="51" t="s">
        <v>38</v>
      </c>
      <c r="P3650" s="52"/>
    </row>
    <row r="3651" spans="2:16" ht="7" customHeight="1" x14ac:dyDescent="0.2">
      <c r="B3651" s="53"/>
      <c r="C3651" s="14"/>
      <c r="D3651" s="14"/>
      <c r="E3651" s="14"/>
      <c r="F3651" s="14"/>
      <c r="G3651" s="14"/>
      <c r="H3651" s="14"/>
      <c r="I3651" s="14"/>
      <c r="J3651" s="14"/>
      <c r="K3651" s="14"/>
      <c r="L3651" s="14"/>
      <c r="M3651" s="14"/>
      <c r="N3651" s="14"/>
      <c r="O3651" s="51"/>
      <c r="P3651" s="49"/>
    </row>
    <row r="3652" spans="2:16" ht="19.5" customHeight="1" x14ac:dyDescent="0.2">
      <c r="B3652" s="27" t="s">
        <v>40</v>
      </c>
      <c r="C3652" s="28">
        <v>0</v>
      </c>
      <c r="D3652" s="28">
        <v>0</v>
      </c>
      <c r="E3652" s="28">
        <f>SUM(C3652:D3652)</f>
        <v>0</v>
      </c>
      <c r="F3652" s="28">
        <v>3</v>
      </c>
      <c r="G3652" s="28">
        <v>5</v>
      </c>
      <c r="H3652" s="28">
        <f>SUM(F3652:G3652)</f>
        <v>8</v>
      </c>
      <c r="I3652" s="28">
        <f>E3652+H3652</f>
        <v>8</v>
      </c>
      <c r="J3652" s="28">
        <v>0</v>
      </c>
      <c r="K3652" s="28">
        <v>0</v>
      </c>
      <c r="L3652" s="28">
        <f>SUM(J3652:K3652)</f>
        <v>0</v>
      </c>
      <c r="M3652" s="28">
        <v>489</v>
      </c>
      <c r="N3652" s="28">
        <v>983</v>
      </c>
      <c r="O3652" s="28">
        <f>SUM(M3652:N3652)</f>
        <v>1472</v>
      </c>
      <c r="P3652" s="30">
        <f>L3652+O3652</f>
        <v>1472</v>
      </c>
    </row>
    <row r="3653" spans="2:16" ht="19.5" customHeight="1" x14ac:dyDescent="0.2">
      <c r="B3653" s="27" t="s">
        <v>46</v>
      </c>
      <c r="C3653" s="28">
        <v>0</v>
      </c>
      <c r="D3653" s="28">
        <v>0</v>
      </c>
      <c r="E3653" s="28">
        <f t="shared" ref="E3653:E3663" si="2025">SUM(C3653:D3653)</f>
        <v>0</v>
      </c>
      <c r="F3653" s="28">
        <v>2</v>
      </c>
      <c r="G3653" s="28">
        <v>7</v>
      </c>
      <c r="H3653" s="28">
        <f t="shared" ref="H3653:H3663" si="2026">SUM(F3653:G3653)</f>
        <v>9</v>
      </c>
      <c r="I3653" s="28">
        <f>E3653+H3653</f>
        <v>9</v>
      </c>
      <c r="J3653" s="28">
        <v>0</v>
      </c>
      <c r="K3653" s="28">
        <v>0</v>
      </c>
      <c r="L3653" s="28">
        <f t="shared" ref="L3653:L3663" si="2027">SUM(J3653:K3653)</f>
        <v>0</v>
      </c>
      <c r="M3653" s="28">
        <v>441</v>
      </c>
      <c r="N3653" s="25">
        <v>1162</v>
      </c>
      <c r="O3653" s="28">
        <f t="shared" ref="O3653:O3663" si="2028">SUM(M3653:N3653)</f>
        <v>1603</v>
      </c>
      <c r="P3653" s="30">
        <f t="shared" ref="P3653:P3663" si="2029">L3653+O3653</f>
        <v>1603</v>
      </c>
    </row>
    <row r="3654" spans="2:16" ht="19.5" customHeight="1" x14ac:dyDescent="0.2">
      <c r="B3654" s="27" t="s">
        <v>8</v>
      </c>
      <c r="C3654" s="28">
        <v>0</v>
      </c>
      <c r="D3654" s="28">
        <v>0</v>
      </c>
      <c r="E3654" s="28">
        <f t="shared" si="2025"/>
        <v>0</v>
      </c>
      <c r="F3654" s="28">
        <v>3</v>
      </c>
      <c r="G3654" s="28">
        <v>8</v>
      </c>
      <c r="H3654" s="28">
        <f t="shared" si="2026"/>
        <v>11</v>
      </c>
      <c r="I3654" s="28">
        <f>E3654+H3654</f>
        <v>11</v>
      </c>
      <c r="J3654" s="28">
        <v>0</v>
      </c>
      <c r="K3654" s="28">
        <v>0</v>
      </c>
      <c r="L3654" s="28">
        <f t="shared" si="2027"/>
        <v>0</v>
      </c>
      <c r="M3654" s="28">
        <v>544</v>
      </c>
      <c r="N3654" s="28">
        <v>961</v>
      </c>
      <c r="O3654" s="28">
        <f t="shared" si="2028"/>
        <v>1505</v>
      </c>
      <c r="P3654" s="30">
        <f t="shared" si="2029"/>
        <v>1505</v>
      </c>
    </row>
    <row r="3655" spans="2:16" ht="19.5" customHeight="1" x14ac:dyDescent="0.2">
      <c r="B3655" s="27" t="s">
        <v>50</v>
      </c>
      <c r="C3655" s="28">
        <v>0</v>
      </c>
      <c r="D3655" s="28">
        <v>0</v>
      </c>
      <c r="E3655" s="28">
        <f t="shared" si="2025"/>
        <v>0</v>
      </c>
      <c r="F3655" s="28">
        <v>6</v>
      </c>
      <c r="G3655" s="28">
        <v>6</v>
      </c>
      <c r="H3655" s="28">
        <f t="shared" si="2026"/>
        <v>12</v>
      </c>
      <c r="I3655" s="28">
        <f t="shared" ref="I3655:I3663" si="2030">E3655+H3655</f>
        <v>12</v>
      </c>
      <c r="J3655" s="28">
        <v>0</v>
      </c>
      <c r="K3655" s="28">
        <v>0</v>
      </c>
      <c r="L3655" s="28">
        <f t="shared" si="2027"/>
        <v>0</v>
      </c>
      <c r="M3655" s="28">
        <v>377</v>
      </c>
      <c r="N3655" s="28">
        <v>606</v>
      </c>
      <c r="O3655" s="28">
        <f t="shared" si="2028"/>
        <v>983</v>
      </c>
      <c r="P3655" s="30">
        <f t="shared" si="2029"/>
        <v>983</v>
      </c>
    </row>
    <row r="3656" spans="2:16" ht="19.5" customHeight="1" x14ac:dyDescent="0.2">
      <c r="B3656" s="27" t="s">
        <v>51</v>
      </c>
      <c r="C3656" s="28">
        <v>0</v>
      </c>
      <c r="D3656" s="28">
        <v>0</v>
      </c>
      <c r="E3656" s="28">
        <f t="shared" si="2025"/>
        <v>0</v>
      </c>
      <c r="F3656" s="28">
        <v>9</v>
      </c>
      <c r="G3656" s="28">
        <v>5</v>
      </c>
      <c r="H3656" s="28">
        <f t="shared" si="2026"/>
        <v>14</v>
      </c>
      <c r="I3656" s="28">
        <f t="shared" si="2030"/>
        <v>14</v>
      </c>
      <c r="J3656" s="28">
        <v>0</v>
      </c>
      <c r="K3656" s="28">
        <v>0</v>
      </c>
      <c r="L3656" s="28">
        <f t="shared" si="2027"/>
        <v>0</v>
      </c>
      <c r="M3656" s="28">
        <v>321</v>
      </c>
      <c r="N3656" s="28">
        <v>841</v>
      </c>
      <c r="O3656" s="28">
        <f t="shared" si="2028"/>
        <v>1162</v>
      </c>
      <c r="P3656" s="30">
        <f t="shared" si="2029"/>
        <v>1162</v>
      </c>
    </row>
    <row r="3657" spans="2:16" ht="19.5" customHeight="1" x14ac:dyDescent="0.2">
      <c r="B3657" s="27" t="s">
        <v>53</v>
      </c>
      <c r="C3657" s="28">
        <v>0</v>
      </c>
      <c r="D3657" s="28">
        <v>0</v>
      </c>
      <c r="E3657" s="28">
        <f t="shared" si="2025"/>
        <v>0</v>
      </c>
      <c r="F3657" s="28">
        <v>7</v>
      </c>
      <c r="G3657" s="28">
        <v>6</v>
      </c>
      <c r="H3657" s="28">
        <f t="shared" si="2026"/>
        <v>13</v>
      </c>
      <c r="I3657" s="28">
        <f t="shared" si="2030"/>
        <v>13</v>
      </c>
      <c r="J3657" s="28">
        <v>0</v>
      </c>
      <c r="K3657" s="28">
        <v>0</v>
      </c>
      <c r="L3657" s="28">
        <f t="shared" si="2027"/>
        <v>0</v>
      </c>
      <c r="M3657" s="28">
        <v>336</v>
      </c>
      <c r="N3657" s="28">
        <v>635</v>
      </c>
      <c r="O3657" s="28">
        <f t="shared" si="2028"/>
        <v>971</v>
      </c>
      <c r="P3657" s="30">
        <f t="shared" si="2029"/>
        <v>971</v>
      </c>
    </row>
    <row r="3658" spans="2:16" ht="19.5" customHeight="1" x14ac:dyDescent="0.2">
      <c r="B3658" s="27" t="s">
        <v>58</v>
      </c>
      <c r="C3658" s="28">
        <v>0</v>
      </c>
      <c r="D3658" s="28">
        <v>0</v>
      </c>
      <c r="E3658" s="28">
        <f t="shared" si="2025"/>
        <v>0</v>
      </c>
      <c r="F3658" s="28">
        <v>8</v>
      </c>
      <c r="G3658" s="28">
        <v>7</v>
      </c>
      <c r="H3658" s="28">
        <f t="shared" si="2026"/>
        <v>15</v>
      </c>
      <c r="I3658" s="28">
        <f t="shared" si="2030"/>
        <v>15</v>
      </c>
      <c r="J3658" s="28">
        <v>0</v>
      </c>
      <c r="K3658" s="28">
        <v>0</v>
      </c>
      <c r="L3658" s="28">
        <f t="shared" si="2027"/>
        <v>0</v>
      </c>
      <c r="M3658" s="28">
        <v>544</v>
      </c>
      <c r="N3658" s="28">
        <v>1313</v>
      </c>
      <c r="O3658" s="28">
        <f t="shared" si="2028"/>
        <v>1857</v>
      </c>
      <c r="P3658" s="30">
        <f t="shared" si="2029"/>
        <v>1857</v>
      </c>
    </row>
    <row r="3659" spans="2:16" ht="19.5" customHeight="1" x14ac:dyDescent="0.2">
      <c r="B3659" s="27" t="s">
        <v>4</v>
      </c>
      <c r="C3659" s="28">
        <v>0</v>
      </c>
      <c r="D3659" s="28">
        <v>0</v>
      </c>
      <c r="E3659" s="28">
        <f t="shared" si="2025"/>
        <v>0</v>
      </c>
      <c r="F3659" s="28">
        <v>3</v>
      </c>
      <c r="G3659" s="28">
        <v>7</v>
      </c>
      <c r="H3659" s="28">
        <f t="shared" si="2026"/>
        <v>10</v>
      </c>
      <c r="I3659" s="28">
        <f t="shared" si="2030"/>
        <v>10</v>
      </c>
      <c r="J3659" s="28">
        <v>0</v>
      </c>
      <c r="K3659" s="28">
        <v>0</v>
      </c>
      <c r="L3659" s="28">
        <f t="shared" si="2027"/>
        <v>0</v>
      </c>
      <c r="M3659" s="28">
        <v>402</v>
      </c>
      <c r="N3659" s="28">
        <v>863</v>
      </c>
      <c r="O3659" s="28">
        <f t="shared" si="2028"/>
        <v>1265</v>
      </c>
      <c r="P3659" s="30">
        <f t="shared" si="2029"/>
        <v>1265</v>
      </c>
    </row>
    <row r="3660" spans="2:16" ht="19.5" customHeight="1" x14ac:dyDescent="0.2">
      <c r="B3660" s="27" t="s">
        <v>59</v>
      </c>
      <c r="C3660" s="28">
        <v>0</v>
      </c>
      <c r="D3660" s="28">
        <v>0</v>
      </c>
      <c r="E3660" s="28">
        <f t="shared" si="2025"/>
        <v>0</v>
      </c>
      <c r="F3660" s="28">
        <v>3</v>
      </c>
      <c r="G3660" s="28">
        <v>7</v>
      </c>
      <c r="H3660" s="28">
        <f t="shared" si="2026"/>
        <v>10</v>
      </c>
      <c r="I3660" s="28">
        <f t="shared" si="2030"/>
        <v>10</v>
      </c>
      <c r="J3660" s="28">
        <v>0</v>
      </c>
      <c r="K3660" s="28">
        <v>0</v>
      </c>
      <c r="L3660" s="28">
        <f t="shared" si="2027"/>
        <v>0</v>
      </c>
      <c r="M3660" s="28">
        <v>518</v>
      </c>
      <c r="N3660" s="28">
        <v>1373</v>
      </c>
      <c r="O3660" s="28">
        <f t="shared" si="2028"/>
        <v>1891</v>
      </c>
      <c r="P3660" s="30">
        <f t="shared" si="2029"/>
        <v>1891</v>
      </c>
    </row>
    <row r="3661" spans="2:16" ht="19.5" customHeight="1" x14ac:dyDescent="0.2">
      <c r="B3661" s="27" t="s">
        <v>25</v>
      </c>
      <c r="C3661" s="28">
        <v>0</v>
      </c>
      <c r="D3661" s="28">
        <v>0</v>
      </c>
      <c r="E3661" s="28">
        <f t="shared" si="2025"/>
        <v>0</v>
      </c>
      <c r="F3661" s="28">
        <v>3</v>
      </c>
      <c r="G3661" s="28">
        <v>7</v>
      </c>
      <c r="H3661" s="28">
        <f t="shared" si="2026"/>
        <v>10</v>
      </c>
      <c r="I3661" s="28">
        <f t="shared" si="2030"/>
        <v>10</v>
      </c>
      <c r="J3661" s="28">
        <v>0</v>
      </c>
      <c r="K3661" s="28">
        <v>0</v>
      </c>
      <c r="L3661" s="28">
        <f t="shared" si="2027"/>
        <v>0</v>
      </c>
      <c r="M3661" s="28">
        <v>396</v>
      </c>
      <c r="N3661" s="28">
        <v>959</v>
      </c>
      <c r="O3661" s="28">
        <f t="shared" si="2028"/>
        <v>1355</v>
      </c>
      <c r="P3661" s="30">
        <f t="shared" si="2029"/>
        <v>1355</v>
      </c>
    </row>
    <row r="3662" spans="2:16" ht="19.5" customHeight="1" x14ac:dyDescent="0.2">
      <c r="B3662" s="27" t="s">
        <v>19</v>
      </c>
      <c r="C3662" s="28">
        <v>0</v>
      </c>
      <c r="D3662" s="28">
        <v>0</v>
      </c>
      <c r="E3662" s="28">
        <f t="shared" si="2025"/>
        <v>0</v>
      </c>
      <c r="F3662" s="28">
        <v>6</v>
      </c>
      <c r="G3662" s="28">
        <v>7</v>
      </c>
      <c r="H3662" s="28">
        <f t="shared" si="2026"/>
        <v>13</v>
      </c>
      <c r="I3662" s="28">
        <f t="shared" si="2030"/>
        <v>13</v>
      </c>
      <c r="J3662" s="28">
        <v>0</v>
      </c>
      <c r="K3662" s="28">
        <v>0</v>
      </c>
      <c r="L3662" s="28">
        <f t="shared" si="2027"/>
        <v>0</v>
      </c>
      <c r="M3662" s="28">
        <v>358</v>
      </c>
      <c r="N3662" s="28">
        <v>1586</v>
      </c>
      <c r="O3662" s="28">
        <f t="shared" si="2028"/>
        <v>1944</v>
      </c>
      <c r="P3662" s="30">
        <f t="shared" si="2029"/>
        <v>1944</v>
      </c>
    </row>
    <row r="3663" spans="2:16" ht="19.5" customHeight="1" x14ac:dyDescent="0.2">
      <c r="B3663" s="27" t="s">
        <v>66</v>
      </c>
      <c r="C3663" s="28">
        <v>0</v>
      </c>
      <c r="D3663" s="28">
        <v>0</v>
      </c>
      <c r="E3663" s="28">
        <f t="shared" si="2025"/>
        <v>0</v>
      </c>
      <c r="F3663" s="28">
        <v>6</v>
      </c>
      <c r="G3663" s="28">
        <v>8</v>
      </c>
      <c r="H3663" s="28">
        <f t="shared" si="2026"/>
        <v>14</v>
      </c>
      <c r="I3663" s="28">
        <f t="shared" si="2030"/>
        <v>14</v>
      </c>
      <c r="J3663" s="28">
        <v>0</v>
      </c>
      <c r="K3663" s="28">
        <v>0</v>
      </c>
      <c r="L3663" s="28">
        <f t="shared" si="2027"/>
        <v>0</v>
      </c>
      <c r="M3663" s="28">
        <v>573</v>
      </c>
      <c r="N3663" s="28">
        <v>1386</v>
      </c>
      <c r="O3663" s="28">
        <f t="shared" si="2028"/>
        <v>1959</v>
      </c>
      <c r="P3663" s="30">
        <f t="shared" si="2029"/>
        <v>1959</v>
      </c>
    </row>
    <row r="3664" spans="2:16" ht="19.5" customHeight="1" x14ac:dyDescent="0.2">
      <c r="B3664" s="32"/>
      <c r="C3664" s="28"/>
      <c r="D3664" s="28"/>
      <c r="E3664" s="28"/>
      <c r="F3664" s="28"/>
      <c r="G3664" s="28"/>
      <c r="H3664" s="28"/>
      <c r="I3664" s="28"/>
      <c r="J3664" s="28"/>
      <c r="K3664" s="28"/>
      <c r="L3664" s="28"/>
      <c r="M3664" s="28"/>
      <c r="N3664" s="28"/>
      <c r="O3664" s="28"/>
      <c r="P3664" s="30"/>
    </row>
    <row r="3665" spans="1:16" ht="19.5" customHeight="1" x14ac:dyDescent="0.2">
      <c r="A3665" s="4" t="s">
        <v>1027</v>
      </c>
      <c r="B3665" s="32" t="s">
        <v>72</v>
      </c>
      <c r="C3665" s="28">
        <f>SUM(C3652:C3663)</f>
        <v>0</v>
      </c>
      <c r="D3665" s="28">
        <f t="shared" ref="D3665:P3665" si="2031">SUM(D3652:D3663)</f>
        <v>0</v>
      </c>
      <c r="E3665" s="28">
        <f>SUM(E3652:E3663)</f>
        <v>0</v>
      </c>
      <c r="F3665" s="28">
        <f t="shared" si="2031"/>
        <v>59</v>
      </c>
      <c r="G3665" s="28">
        <f t="shared" si="2031"/>
        <v>80</v>
      </c>
      <c r="H3665" s="28">
        <f t="shared" si="2031"/>
        <v>139</v>
      </c>
      <c r="I3665" s="28">
        <f t="shared" si="2031"/>
        <v>139</v>
      </c>
      <c r="J3665" s="28">
        <f t="shared" si="2031"/>
        <v>0</v>
      </c>
      <c r="K3665" s="28">
        <f t="shared" si="2031"/>
        <v>0</v>
      </c>
      <c r="L3665" s="28">
        <f t="shared" si="2031"/>
        <v>0</v>
      </c>
      <c r="M3665" s="28">
        <f t="shared" si="2031"/>
        <v>5299</v>
      </c>
      <c r="N3665" s="28">
        <f t="shared" si="2031"/>
        <v>12668</v>
      </c>
      <c r="O3665" s="28">
        <f t="shared" si="2031"/>
        <v>17967</v>
      </c>
      <c r="P3665" s="28">
        <f t="shared" si="2031"/>
        <v>17967</v>
      </c>
    </row>
    <row r="3666" spans="1:16" ht="7" customHeight="1" x14ac:dyDescent="0.2">
      <c r="B3666" s="32"/>
      <c r="C3666" s="28"/>
      <c r="D3666" s="28"/>
      <c r="E3666" s="28"/>
      <c r="F3666" s="28"/>
      <c r="G3666" s="28"/>
      <c r="H3666" s="28"/>
      <c r="I3666" s="28"/>
      <c r="J3666" s="28"/>
      <c r="K3666" s="28"/>
      <c r="L3666" s="28"/>
      <c r="M3666" s="28"/>
      <c r="N3666" s="28"/>
      <c r="O3666" s="28"/>
      <c r="P3666" s="30"/>
    </row>
    <row r="3667" spans="1:16" ht="19.5" customHeight="1" x14ac:dyDescent="0.2">
      <c r="B3667" s="33" t="s">
        <v>40</v>
      </c>
      <c r="C3667" s="34">
        <v>0</v>
      </c>
      <c r="D3667" s="34">
        <v>0</v>
      </c>
      <c r="E3667" s="34">
        <f t="shared" ref="E3667:E3669" si="2032">SUM(C3667:D3667)</f>
        <v>0</v>
      </c>
      <c r="F3667" s="34">
        <v>5</v>
      </c>
      <c r="G3667" s="34">
        <v>7</v>
      </c>
      <c r="H3667" s="34">
        <f t="shared" ref="H3667:H3669" si="2033">SUM(F3667:G3667)</f>
        <v>12</v>
      </c>
      <c r="I3667" s="34">
        <f t="shared" ref="I3667:I3669" si="2034">E3667+H3667</f>
        <v>12</v>
      </c>
      <c r="J3667" s="34">
        <v>0</v>
      </c>
      <c r="K3667" s="34">
        <v>0</v>
      </c>
      <c r="L3667" s="34">
        <f t="shared" ref="L3667:L3669" si="2035">SUM(J3667:K3667)</f>
        <v>0</v>
      </c>
      <c r="M3667" s="34">
        <v>511</v>
      </c>
      <c r="N3667" s="34">
        <v>1459</v>
      </c>
      <c r="O3667" s="34">
        <f t="shared" ref="O3667:O3669" si="2036">SUM(M3667:N3667)</f>
        <v>1970</v>
      </c>
      <c r="P3667" s="38">
        <f t="shared" ref="P3667:P3669" si="2037">L3667+O3667</f>
        <v>1970</v>
      </c>
    </row>
    <row r="3668" spans="1:16" ht="19.5" customHeight="1" x14ac:dyDescent="0.2">
      <c r="B3668" s="27" t="s">
        <v>46</v>
      </c>
      <c r="C3668" s="28">
        <v>0</v>
      </c>
      <c r="D3668" s="28">
        <v>0</v>
      </c>
      <c r="E3668" s="28">
        <f t="shared" si="2032"/>
        <v>0</v>
      </c>
      <c r="F3668" s="28">
        <v>4</v>
      </c>
      <c r="G3668" s="28">
        <v>6</v>
      </c>
      <c r="H3668" s="28">
        <f t="shared" si="2033"/>
        <v>10</v>
      </c>
      <c r="I3668" s="28">
        <f t="shared" si="2034"/>
        <v>10</v>
      </c>
      <c r="J3668" s="28">
        <v>0</v>
      </c>
      <c r="K3668" s="28">
        <v>0</v>
      </c>
      <c r="L3668" s="28">
        <f t="shared" si="2035"/>
        <v>0</v>
      </c>
      <c r="M3668" s="28">
        <v>414</v>
      </c>
      <c r="N3668" s="25">
        <v>872</v>
      </c>
      <c r="O3668" s="28">
        <f t="shared" si="2036"/>
        <v>1286</v>
      </c>
      <c r="P3668" s="30">
        <f t="shared" si="2037"/>
        <v>1286</v>
      </c>
    </row>
    <row r="3669" spans="1:16" ht="19.5" customHeight="1" x14ac:dyDescent="0.2">
      <c r="B3669" s="27" t="s">
        <v>8</v>
      </c>
      <c r="C3669" s="28">
        <v>0</v>
      </c>
      <c r="D3669" s="28">
        <v>0</v>
      </c>
      <c r="E3669" s="28">
        <f t="shared" si="2032"/>
        <v>0</v>
      </c>
      <c r="F3669" s="28">
        <v>3</v>
      </c>
      <c r="G3669" s="28">
        <v>7</v>
      </c>
      <c r="H3669" s="28">
        <f t="shared" si="2033"/>
        <v>10</v>
      </c>
      <c r="I3669" s="28">
        <f t="shared" si="2034"/>
        <v>10</v>
      </c>
      <c r="J3669" s="28">
        <v>0</v>
      </c>
      <c r="K3669" s="28">
        <v>0</v>
      </c>
      <c r="L3669" s="28">
        <f t="shared" si="2035"/>
        <v>0</v>
      </c>
      <c r="M3669" s="28">
        <v>580</v>
      </c>
      <c r="N3669" s="28">
        <v>865</v>
      </c>
      <c r="O3669" s="28">
        <f t="shared" si="2036"/>
        <v>1445</v>
      </c>
      <c r="P3669" s="30">
        <f t="shared" si="2037"/>
        <v>1445</v>
      </c>
    </row>
    <row r="3670" spans="1:16" ht="19.5" customHeight="1" x14ac:dyDescent="0.2">
      <c r="B3670" s="32"/>
      <c r="C3670" s="28"/>
      <c r="D3670" s="28"/>
      <c r="E3670" s="28"/>
      <c r="F3670" s="28"/>
      <c r="G3670" s="28"/>
      <c r="H3670" s="28"/>
      <c r="I3670" s="28"/>
      <c r="J3670" s="28"/>
      <c r="K3670" s="28"/>
      <c r="L3670" s="28"/>
      <c r="M3670" s="28"/>
      <c r="N3670" s="28"/>
      <c r="O3670" s="28"/>
      <c r="P3670" s="30"/>
    </row>
    <row r="3671" spans="1:16" ht="19.5" customHeight="1" x14ac:dyDescent="0.2">
      <c r="A3671" s="4" t="s">
        <v>1028</v>
      </c>
      <c r="B3671" s="32" t="s">
        <v>74</v>
      </c>
      <c r="C3671" s="28">
        <f>SUM(C3655:C3663,C3667:C3669)</f>
        <v>0</v>
      </c>
      <c r="D3671" s="28">
        <f t="shared" ref="D3671:P3671" si="2038">SUM(D3655:D3663,D3667:D3669)</f>
        <v>0</v>
      </c>
      <c r="E3671" s="28">
        <f t="shared" si="2038"/>
        <v>0</v>
      </c>
      <c r="F3671" s="28">
        <f t="shared" si="2038"/>
        <v>63</v>
      </c>
      <c r="G3671" s="28">
        <f t="shared" si="2038"/>
        <v>80</v>
      </c>
      <c r="H3671" s="28">
        <f t="shared" si="2038"/>
        <v>143</v>
      </c>
      <c r="I3671" s="28">
        <f t="shared" si="2038"/>
        <v>143</v>
      </c>
      <c r="J3671" s="28">
        <f t="shared" si="2038"/>
        <v>0</v>
      </c>
      <c r="K3671" s="28">
        <f t="shared" si="2038"/>
        <v>0</v>
      </c>
      <c r="L3671" s="28">
        <f t="shared" si="2038"/>
        <v>0</v>
      </c>
      <c r="M3671" s="28">
        <f t="shared" si="2038"/>
        <v>5330</v>
      </c>
      <c r="N3671" s="28">
        <f t="shared" si="2038"/>
        <v>12758</v>
      </c>
      <c r="O3671" s="28">
        <f t="shared" si="2038"/>
        <v>18088</v>
      </c>
      <c r="P3671" s="28">
        <f t="shared" si="2038"/>
        <v>18088</v>
      </c>
    </row>
    <row r="3672" spans="1:16" ht="7" customHeight="1" x14ac:dyDescent="0.2">
      <c r="B3672" s="39"/>
      <c r="C3672" s="40"/>
      <c r="D3672" s="40"/>
      <c r="E3672" s="40"/>
      <c r="F3672" s="40"/>
      <c r="G3672" s="40"/>
      <c r="H3672" s="40"/>
      <c r="I3672" s="40"/>
      <c r="J3672" s="40"/>
      <c r="K3672" s="40"/>
      <c r="L3672" s="40"/>
      <c r="M3672" s="40"/>
      <c r="N3672" s="40"/>
      <c r="O3672" s="40"/>
      <c r="P3672" s="54"/>
    </row>
    <row r="3673" spans="1:16" ht="19.5" customHeight="1" x14ac:dyDescent="0.2">
      <c r="B3673" s="86" t="s">
        <v>775</v>
      </c>
      <c r="C3673" s="86"/>
      <c r="D3673" s="86"/>
      <c r="E3673" s="86"/>
      <c r="F3673" s="86"/>
      <c r="G3673" s="86"/>
      <c r="H3673" s="86"/>
      <c r="I3673" s="86"/>
      <c r="J3673" s="86"/>
      <c r="K3673" s="86"/>
      <c r="L3673" s="86"/>
      <c r="M3673" s="86"/>
      <c r="N3673" s="86"/>
      <c r="O3673" s="86"/>
      <c r="P3673" s="86"/>
    </row>
    <row r="3674" spans="1:16" ht="19.5" customHeight="1" x14ac:dyDescent="0.2">
      <c r="B3674" s="60" t="s">
        <v>2</v>
      </c>
      <c r="C3674" s="60" t="s">
        <v>356</v>
      </c>
      <c r="D3674" s="61"/>
      <c r="E3674" s="61"/>
      <c r="F3674" s="61"/>
      <c r="G3674" s="61"/>
      <c r="H3674" s="61"/>
      <c r="I3674" s="61"/>
      <c r="J3674" s="61"/>
      <c r="K3674" s="61"/>
      <c r="L3674" s="61"/>
      <c r="M3674" s="61"/>
      <c r="N3674" s="61"/>
      <c r="O3674" s="61"/>
      <c r="P3674" s="61"/>
    </row>
    <row r="3675" spans="1:16" ht="19.5" customHeight="1" x14ac:dyDescent="0.2">
      <c r="B3675" s="10" t="s">
        <v>11</v>
      </c>
      <c r="C3675" s="11"/>
      <c r="D3675" s="12" t="s">
        <v>17</v>
      </c>
      <c r="E3675" s="12"/>
      <c r="F3675" s="82" t="s">
        <v>83</v>
      </c>
      <c r="G3675" s="83"/>
      <c r="H3675" s="83"/>
      <c r="I3675" s="83"/>
      <c r="J3675" s="83"/>
      <c r="K3675" s="83"/>
      <c r="L3675" s="83"/>
      <c r="M3675" s="84"/>
      <c r="N3675" s="82" t="s">
        <v>776</v>
      </c>
      <c r="O3675" s="83"/>
      <c r="P3675" s="85"/>
    </row>
    <row r="3676" spans="1:16" ht="19.5" customHeight="1" x14ac:dyDescent="0.2">
      <c r="B3676" s="13"/>
      <c r="C3676" s="14" t="s">
        <v>23</v>
      </c>
      <c r="D3676" s="14" t="s">
        <v>5</v>
      </c>
      <c r="E3676" s="14" t="s">
        <v>30</v>
      </c>
      <c r="F3676" s="14"/>
      <c r="G3676" s="15" t="s">
        <v>31</v>
      </c>
      <c r="H3676" s="15"/>
      <c r="I3676" s="16"/>
      <c r="J3676" s="14"/>
      <c r="K3676" s="16" t="s">
        <v>26</v>
      </c>
      <c r="L3676" s="16"/>
      <c r="M3676" s="14" t="s">
        <v>14</v>
      </c>
      <c r="N3676" s="17" t="s">
        <v>393</v>
      </c>
      <c r="O3676" s="18" t="s">
        <v>67</v>
      </c>
      <c r="P3676" s="19" t="s">
        <v>69</v>
      </c>
    </row>
    <row r="3677" spans="1:16" ht="19.5" customHeight="1" x14ac:dyDescent="0.2">
      <c r="B3677" s="13" t="s">
        <v>35</v>
      </c>
      <c r="C3677" s="17"/>
      <c r="D3677" s="17"/>
      <c r="E3677" s="17"/>
      <c r="F3677" s="14" t="s">
        <v>36</v>
      </c>
      <c r="G3677" s="14" t="s">
        <v>41</v>
      </c>
      <c r="H3677" s="14" t="s">
        <v>44</v>
      </c>
      <c r="I3677" s="14" t="s">
        <v>38</v>
      </c>
      <c r="J3677" s="14" t="s">
        <v>36</v>
      </c>
      <c r="K3677" s="14" t="s">
        <v>41</v>
      </c>
      <c r="L3677" s="14" t="s">
        <v>38</v>
      </c>
      <c r="M3677" s="17"/>
      <c r="N3677" s="20"/>
      <c r="O3677" s="21"/>
      <c r="P3677" s="22"/>
    </row>
    <row r="3678" spans="1:16" ht="7" customHeight="1" x14ac:dyDescent="0.2">
      <c r="B3678" s="23"/>
      <c r="C3678" s="14"/>
      <c r="D3678" s="14"/>
      <c r="E3678" s="14"/>
      <c r="F3678" s="14"/>
      <c r="G3678" s="14"/>
      <c r="H3678" s="14"/>
      <c r="I3678" s="14"/>
      <c r="J3678" s="14"/>
      <c r="K3678" s="14"/>
      <c r="L3678" s="14"/>
      <c r="M3678" s="14"/>
      <c r="N3678" s="24"/>
      <c r="O3678" s="25"/>
      <c r="P3678" s="26"/>
    </row>
    <row r="3679" spans="1:16" ht="19.5" customHeight="1" x14ac:dyDescent="0.2">
      <c r="B3679" s="27" t="s">
        <v>40</v>
      </c>
      <c r="C3679" s="28">
        <v>0</v>
      </c>
      <c r="D3679" s="28">
        <v>177</v>
      </c>
      <c r="E3679" s="28">
        <f>SUM(C3679:D3679)</f>
        <v>177</v>
      </c>
      <c r="F3679" s="28">
        <v>0</v>
      </c>
      <c r="G3679" s="28">
        <v>0</v>
      </c>
      <c r="H3679" s="28">
        <v>0</v>
      </c>
      <c r="I3679" s="29">
        <f>SUM(F3679:H3679)</f>
        <v>0</v>
      </c>
      <c r="J3679" s="29">
        <v>4070</v>
      </c>
      <c r="K3679" s="29">
        <v>3527</v>
      </c>
      <c r="L3679" s="29">
        <f>SUM(J3679:K3679)</f>
        <v>7597</v>
      </c>
      <c r="M3679" s="29">
        <f>I3679+L3679</f>
        <v>7597</v>
      </c>
      <c r="N3679" s="29">
        <v>0</v>
      </c>
      <c r="O3679" s="29">
        <v>0</v>
      </c>
      <c r="P3679" s="30">
        <f>SUM(N3679:O3679)</f>
        <v>0</v>
      </c>
    </row>
    <row r="3680" spans="1:16" ht="19.5" customHeight="1" x14ac:dyDescent="0.2">
      <c r="B3680" s="27" t="s">
        <v>46</v>
      </c>
      <c r="C3680" s="28">
        <v>0</v>
      </c>
      <c r="D3680" s="28">
        <v>151</v>
      </c>
      <c r="E3680" s="28">
        <f t="shared" ref="E3680:E3690" si="2039">SUM(C3680:D3680)</f>
        <v>151</v>
      </c>
      <c r="F3680" s="28">
        <v>0</v>
      </c>
      <c r="G3680" s="28">
        <v>0</v>
      </c>
      <c r="H3680" s="28">
        <v>0</v>
      </c>
      <c r="I3680" s="29">
        <f t="shared" ref="I3680:I3690" si="2040">SUM(F3680:H3680)</f>
        <v>0</v>
      </c>
      <c r="J3680" s="29">
        <v>2849</v>
      </c>
      <c r="K3680" s="29">
        <v>3119</v>
      </c>
      <c r="L3680" s="29">
        <f t="shared" ref="L3680:L3690" si="2041">SUM(J3680:K3680)</f>
        <v>5968</v>
      </c>
      <c r="M3680" s="29">
        <f t="shared" ref="M3680:M3689" si="2042">I3680+L3680</f>
        <v>5968</v>
      </c>
      <c r="N3680" s="29">
        <v>0</v>
      </c>
      <c r="O3680" s="31">
        <v>0</v>
      </c>
      <c r="P3680" s="30">
        <f t="shared" ref="P3680:P3690" si="2043">SUM(N3680:O3680)</f>
        <v>0</v>
      </c>
    </row>
    <row r="3681" spans="1:16" ht="19.5" customHeight="1" x14ac:dyDescent="0.2">
      <c r="B3681" s="27" t="s">
        <v>8</v>
      </c>
      <c r="C3681" s="28">
        <v>0</v>
      </c>
      <c r="D3681" s="28">
        <v>212</v>
      </c>
      <c r="E3681" s="28">
        <f t="shared" si="2039"/>
        <v>212</v>
      </c>
      <c r="F3681" s="28">
        <v>0</v>
      </c>
      <c r="G3681" s="28">
        <v>0</v>
      </c>
      <c r="H3681" s="28">
        <v>0</v>
      </c>
      <c r="I3681" s="29">
        <f t="shared" si="2040"/>
        <v>0</v>
      </c>
      <c r="J3681" s="29">
        <v>7820</v>
      </c>
      <c r="K3681" s="29">
        <v>7921</v>
      </c>
      <c r="L3681" s="29">
        <f t="shared" si="2041"/>
        <v>15741</v>
      </c>
      <c r="M3681" s="29">
        <f t="shared" si="2042"/>
        <v>15741</v>
      </c>
      <c r="N3681" s="29">
        <v>0</v>
      </c>
      <c r="O3681" s="29">
        <v>0</v>
      </c>
      <c r="P3681" s="30">
        <f t="shared" si="2043"/>
        <v>0</v>
      </c>
    </row>
    <row r="3682" spans="1:16" ht="19.5" customHeight="1" x14ac:dyDescent="0.2">
      <c r="B3682" s="27" t="s">
        <v>50</v>
      </c>
      <c r="C3682" s="28">
        <v>0</v>
      </c>
      <c r="D3682" s="28">
        <v>201</v>
      </c>
      <c r="E3682" s="28">
        <f t="shared" si="2039"/>
        <v>201</v>
      </c>
      <c r="F3682" s="28">
        <v>0</v>
      </c>
      <c r="G3682" s="28">
        <v>0</v>
      </c>
      <c r="H3682" s="28">
        <v>0</v>
      </c>
      <c r="I3682" s="29">
        <f t="shared" si="2040"/>
        <v>0</v>
      </c>
      <c r="J3682" s="28">
        <v>6744</v>
      </c>
      <c r="K3682" s="28">
        <v>7304</v>
      </c>
      <c r="L3682" s="29">
        <f t="shared" si="2041"/>
        <v>14048</v>
      </c>
      <c r="M3682" s="29">
        <f t="shared" si="2042"/>
        <v>14048</v>
      </c>
      <c r="N3682" s="28">
        <v>0</v>
      </c>
      <c r="O3682" s="28">
        <v>0</v>
      </c>
      <c r="P3682" s="30">
        <f t="shared" si="2043"/>
        <v>0</v>
      </c>
    </row>
    <row r="3683" spans="1:16" ht="19.5" customHeight="1" x14ac:dyDescent="0.2">
      <c r="B3683" s="27" t="s">
        <v>51</v>
      </c>
      <c r="C3683" s="28">
        <v>0</v>
      </c>
      <c r="D3683" s="28">
        <v>226</v>
      </c>
      <c r="E3683" s="28">
        <f t="shared" si="2039"/>
        <v>226</v>
      </c>
      <c r="F3683" s="28">
        <v>0</v>
      </c>
      <c r="G3683" s="28">
        <v>0</v>
      </c>
      <c r="H3683" s="28">
        <v>0</v>
      </c>
      <c r="I3683" s="29">
        <f t="shared" si="2040"/>
        <v>0</v>
      </c>
      <c r="J3683" s="28">
        <v>9820</v>
      </c>
      <c r="K3683" s="28">
        <v>9480</v>
      </c>
      <c r="L3683" s="29">
        <f t="shared" si="2041"/>
        <v>19300</v>
      </c>
      <c r="M3683" s="29">
        <f t="shared" si="2042"/>
        <v>19300</v>
      </c>
      <c r="N3683" s="28">
        <v>0</v>
      </c>
      <c r="O3683" s="28">
        <v>0</v>
      </c>
      <c r="P3683" s="30">
        <f t="shared" si="2043"/>
        <v>0</v>
      </c>
    </row>
    <row r="3684" spans="1:16" ht="19.5" customHeight="1" x14ac:dyDescent="0.2">
      <c r="B3684" s="27" t="s">
        <v>53</v>
      </c>
      <c r="C3684" s="28">
        <v>0</v>
      </c>
      <c r="D3684" s="28">
        <v>163</v>
      </c>
      <c r="E3684" s="28">
        <f t="shared" si="2039"/>
        <v>163</v>
      </c>
      <c r="F3684" s="28">
        <v>0</v>
      </c>
      <c r="G3684" s="28">
        <v>0</v>
      </c>
      <c r="H3684" s="28">
        <v>0</v>
      </c>
      <c r="I3684" s="29">
        <f t="shared" si="2040"/>
        <v>0</v>
      </c>
      <c r="J3684" s="28">
        <v>4979</v>
      </c>
      <c r="K3684" s="28">
        <v>5338</v>
      </c>
      <c r="L3684" s="29">
        <f t="shared" si="2041"/>
        <v>10317</v>
      </c>
      <c r="M3684" s="29">
        <f t="shared" si="2042"/>
        <v>10317</v>
      </c>
      <c r="N3684" s="28">
        <v>0</v>
      </c>
      <c r="O3684" s="28">
        <v>0</v>
      </c>
      <c r="P3684" s="30">
        <f t="shared" si="2043"/>
        <v>0</v>
      </c>
    </row>
    <row r="3685" spans="1:16" ht="19.5" customHeight="1" x14ac:dyDescent="0.2">
      <c r="B3685" s="27" t="s">
        <v>58</v>
      </c>
      <c r="C3685" s="28">
        <v>0</v>
      </c>
      <c r="D3685" s="28">
        <v>217</v>
      </c>
      <c r="E3685" s="28">
        <f t="shared" si="2039"/>
        <v>217</v>
      </c>
      <c r="F3685" s="28">
        <v>0</v>
      </c>
      <c r="G3685" s="28">
        <v>0</v>
      </c>
      <c r="H3685" s="28">
        <v>0</v>
      </c>
      <c r="I3685" s="29">
        <f t="shared" si="2040"/>
        <v>0</v>
      </c>
      <c r="J3685" s="28">
        <v>7963</v>
      </c>
      <c r="K3685" s="28">
        <v>8778</v>
      </c>
      <c r="L3685" s="29">
        <f t="shared" si="2041"/>
        <v>16741</v>
      </c>
      <c r="M3685" s="29">
        <f t="shared" si="2042"/>
        <v>16741</v>
      </c>
      <c r="N3685" s="28">
        <v>0</v>
      </c>
      <c r="O3685" s="28">
        <v>0</v>
      </c>
      <c r="P3685" s="30">
        <f t="shared" si="2043"/>
        <v>0</v>
      </c>
    </row>
    <row r="3686" spans="1:16" ht="19.5" customHeight="1" x14ac:dyDescent="0.2">
      <c r="B3686" s="27" t="s">
        <v>4</v>
      </c>
      <c r="C3686" s="28">
        <v>0</v>
      </c>
      <c r="D3686" s="28">
        <v>219</v>
      </c>
      <c r="E3686" s="28">
        <f t="shared" si="2039"/>
        <v>219</v>
      </c>
      <c r="F3686" s="28">
        <v>0</v>
      </c>
      <c r="G3686" s="28">
        <v>0</v>
      </c>
      <c r="H3686" s="28">
        <v>0</v>
      </c>
      <c r="I3686" s="29">
        <f t="shared" si="2040"/>
        <v>0</v>
      </c>
      <c r="J3686" s="28">
        <v>9636</v>
      </c>
      <c r="K3686" s="28">
        <v>9397</v>
      </c>
      <c r="L3686" s="29">
        <f t="shared" si="2041"/>
        <v>19033</v>
      </c>
      <c r="M3686" s="29">
        <f t="shared" si="2042"/>
        <v>19033</v>
      </c>
      <c r="N3686" s="28">
        <v>0</v>
      </c>
      <c r="O3686" s="28">
        <v>0</v>
      </c>
      <c r="P3686" s="30">
        <f t="shared" si="2043"/>
        <v>0</v>
      </c>
    </row>
    <row r="3687" spans="1:16" ht="19.5" customHeight="1" x14ac:dyDescent="0.2">
      <c r="B3687" s="27" t="s">
        <v>59</v>
      </c>
      <c r="C3687" s="28">
        <v>0</v>
      </c>
      <c r="D3687" s="28">
        <v>190</v>
      </c>
      <c r="E3687" s="28">
        <f t="shared" si="2039"/>
        <v>190</v>
      </c>
      <c r="F3687" s="28">
        <v>0</v>
      </c>
      <c r="G3687" s="28">
        <v>0</v>
      </c>
      <c r="H3687" s="28">
        <v>0</v>
      </c>
      <c r="I3687" s="29">
        <f t="shared" si="2040"/>
        <v>0</v>
      </c>
      <c r="J3687" s="28">
        <v>7273</v>
      </c>
      <c r="K3687" s="28">
        <v>7338</v>
      </c>
      <c r="L3687" s="29">
        <f t="shared" si="2041"/>
        <v>14611</v>
      </c>
      <c r="M3687" s="29">
        <f t="shared" si="2042"/>
        <v>14611</v>
      </c>
      <c r="N3687" s="28">
        <v>0</v>
      </c>
      <c r="O3687" s="28">
        <v>0</v>
      </c>
      <c r="P3687" s="30">
        <f t="shared" si="2043"/>
        <v>0</v>
      </c>
    </row>
    <row r="3688" spans="1:16" ht="19.5" customHeight="1" x14ac:dyDescent="0.2">
      <c r="B3688" s="27" t="s">
        <v>25</v>
      </c>
      <c r="C3688" s="28">
        <v>0</v>
      </c>
      <c r="D3688" s="28">
        <v>221</v>
      </c>
      <c r="E3688" s="28">
        <f t="shared" si="2039"/>
        <v>221</v>
      </c>
      <c r="F3688" s="28">
        <v>0</v>
      </c>
      <c r="G3688" s="28">
        <v>0</v>
      </c>
      <c r="H3688" s="28">
        <v>0</v>
      </c>
      <c r="I3688" s="29">
        <f t="shared" si="2040"/>
        <v>0</v>
      </c>
      <c r="J3688" s="28">
        <v>9995</v>
      </c>
      <c r="K3688" s="28">
        <v>10079</v>
      </c>
      <c r="L3688" s="29">
        <f t="shared" si="2041"/>
        <v>20074</v>
      </c>
      <c r="M3688" s="29">
        <f t="shared" si="2042"/>
        <v>20074</v>
      </c>
      <c r="N3688" s="28">
        <v>0</v>
      </c>
      <c r="O3688" s="28">
        <v>0</v>
      </c>
      <c r="P3688" s="30">
        <f t="shared" si="2043"/>
        <v>0</v>
      </c>
    </row>
    <row r="3689" spans="1:16" ht="19.5" customHeight="1" x14ac:dyDescent="0.2">
      <c r="B3689" s="27" t="s">
        <v>19</v>
      </c>
      <c r="C3689" s="28">
        <v>0</v>
      </c>
      <c r="D3689" s="28">
        <v>207</v>
      </c>
      <c r="E3689" s="28">
        <f t="shared" si="2039"/>
        <v>207</v>
      </c>
      <c r="F3689" s="28">
        <v>0</v>
      </c>
      <c r="G3689" s="28">
        <v>0</v>
      </c>
      <c r="H3689" s="28">
        <v>0</v>
      </c>
      <c r="I3689" s="29">
        <f t="shared" si="2040"/>
        <v>0</v>
      </c>
      <c r="J3689" s="28">
        <v>9536</v>
      </c>
      <c r="K3689" s="28">
        <v>9661</v>
      </c>
      <c r="L3689" s="29">
        <f t="shared" si="2041"/>
        <v>19197</v>
      </c>
      <c r="M3689" s="29">
        <f t="shared" si="2042"/>
        <v>19197</v>
      </c>
      <c r="N3689" s="28">
        <v>0</v>
      </c>
      <c r="O3689" s="28">
        <v>0</v>
      </c>
      <c r="P3689" s="30">
        <f t="shared" si="2043"/>
        <v>0</v>
      </c>
    </row>
    <row r="3690" spans="1:16" ht="19.5" customHeight="1" x14ac:dyDescent="0.2">
      <c r="B3690" s="27" t="s">
        <v>66</v>
      </c>
      <c r="C3690" s="28">
        <v>0</v>
      </c>
      <c r="D3690" s="28">
        <v>187</v>
      </c>
      <c r="E3690" s="28">
        <f t="shared" si="2039"/>
        <v>187</v>
      </c>
      <c r="F3690" s="28">
        <v>0</v>
      </c>
      <c r="G3690" s="28">
        <v>0</v>
      </c>
      <c r="H3690" s="28">
        <v>0</v>
      </c>
      <c r="I3690" s="29">
        <f t="shared" si="2040"/>
        <v>0</v>
      </c>
      <c r="J3690" s="28">
        <v>7055</v>
      </c>
      <c r="K3690" s="28">
        <v>7010</v>
      </c>
      <c r="L3690" s="29">
        <f t="shared" si="2041"/>
        <v>14065</v>
      </c>
      <c r="M3690" s="29">
        <f>I3690+L3690</f>
        <v>14065</v>
      </c>
      <c r="N3690" s="28">
        <v>0</v>
      </c>
      <c r="O3690" s="28">
        <v>0</v>
      </c>
      <c r="P3690" s="30">
        <f t="shared" si="2043"/>
        <v>0</v>
      </c>
    </row>
    <row r="3691" spans="1:16" ht="19.5" customHeight="1" x14ac:dyDescent="0.2">
      <c r="B3691" s="32"/>
      <c r="C3691" s="28"/>
      <c r="D3691" s="28"/>
      <c r="E3691" s="28"/>
      <c r="F3691" s="28"/>
      <c r="G3691" s="28"/>
      <c r="H3691" s="28"/>
      <c r="I3691" s="28"/>
      <c r="J3691" s="28"/>
      <c r="K3691" s="28"/>
      <c r="L3691" s="28"/>
      <c r="M3691" s="28"/>
      <c r="N3691" s="28"/>
      <c r="O3691" s="25"/>
      <c r="P3691" s="30"/>
    </row>
    <row r="3692" spans="1:16" ht="19.5" customHeight="1" x14ac:dyDescent="0.2">
      <c r="A3692" s="4" t="s">
        <v>1029</v>
      </c>
      <c r="B3692" s="32" t="s">
        <v>72</v>
      </c>
      <c r="C3692" s="28">
        <f>SUM(C3679:C3690)</f>
        <v>0</v>
      </c>
      <c r="D3692" s="28">
        <f t="shared" ref="D3692:P3692" si="2044">SUM(D3679:D3690)</f>
        <v>2371</v>
      </c>
      <c r="E3692" s="28">
        <f>SUM(E3679:E3690)</f>
        <v>2371</v>
      </c>
      <c r="F3692" s="28">
        <f t="shared" si="2044"/>
        <v>0</v>
      </c>
      <c r="G3692" s="28">
        <f t="shared" si="2044"/>
        <v>0</v>
      </c>
      <c r="H3692" s="28">
        <f t="shared" si="2044"/>
        <v>0</v>
      </c>
      <c r="I3692" s="28">
        <f t="shared" si="2044"/>
        <v>0</v>
      </c>
      <c r="J3692" s="28">
        <f t="shared" si="2044"/>
        <v>87740</v>
      </c>
      <c r="K3692" s="28">
        <f t="shared" si="2044"/>
        <v>88952</v>
      </c>
      <c r="L3692" s="28">
        <f t="shared" si="2044"/>
        <v>176692</v>
      </c>
      <c r="M3692" s="28">
        <f t="shared" si="2044"/>
        <v>176692</v>
      </c>
      <c r="N3692" s="28">
        <f t="shared" si="2044"/>
        <v>0</v>
      </c>
      <c r="O3692" s="28">
        <f t="shared" si="2044"/>
        <v>0</v>
      </c>
      <c r="P3692" s="28">
        <f t="shared" si="2044"/>
        <v>0</v>
      </c>
    </row>
    <row r="3693" spans="1:16" ht="7" customHeight="1" x14ac:dyDescent="0.2">
      <c r="B3693" s="32"/>
      <c r="C3693" s="28"/>
      <c r="D3693" s="28"/>
      <c r="E3693" s="28"/>
      <c r="F3693" s="28"/>
      <c r="G3693" s="28"/>
      <c r="H3693" s="28"/>
      <c r="I3693" s="28"/>
      <c r="J3693" s="28"/>
      <c r="K3693" s="28"/>
      <c r="L3693" s="28"/>
      <c r="M3693" s="28"/>
      <c r="N3693" s="28"/>
      <c r="O3693" s="28"/>
      <c r="P3693" s="30"/>
    </row>
    <row r="3694" spans="1:16" ht="19.5" customHeight="1" x14ac:dyDescent="0.2">
      <c r="B3694" s="33" t="s">
        <v>40</v>
      </c>
      <c r="C3694" s="34">
        <v>0</v>
      </c>
      <c r="D3694" s="34">
        <v>174</v>
      </c>
      <c r="E3694" s="35">
        <f t="shared" ref="E3694:E3696" si="2045">SUM(C3694:D3694)</f>
        <v>174</v>
      </c>
      <c r="F3694" s="34">
        <v>0</v>
      </c>
      <c r="G3694" s="34">
        <v>0</v>
      </c>
      <c r="H3694" s="34">
        <v>0</v>
      </c>
      <c r="I3694" s="36">
        <f t="shared" ref="I3694:I3696" si="2046">SUM(F3694:H3694)</f>
        <v>0</v>
      </c>
      <c r="J3694" s="37">
        <v>4697</v>
      </c>
      <c r="K3694" s="37">
        <v>4197</v>
      </c>
      <c r="L3694" s="37">
        <f>SUM(J3694:K3694)</f>
        <v>8894</v>
      </c>
      <c r="M3694" s="37">
        <f>I3694+L3694</f>
        <v>8894</v>
      </c>
      <c r="N3694" s="37">
        <v>0</v>
      </c>
      <c r="O3694" s="37">
        <v>0</v>
      </c>
      <c r="P3694" s="38">
        <f>SUM(N3694:O3694)</f>
        <v>0</v>
      </c>
    </row>
    <row r="3695" spans="1:16" ht="19.5" customHeight="1" x14ac:dyDescent="0.2">
      <c r="B3695" s="27" t="s">
        <v>46</v>
      </c>
      <c r="C3695" s="28">
        <v>0</v>
      </c>
      <c r="D3695" s="28">
        <v>163</v>
      </c>
      <c r="E3695" s="28">
        <f t="shared" si="2045"/>
        <v>163</v>
      </c>
      <c r="F3695" s="28">
        <v>0</v>
      </c>
      <c r="G3695" s="28">
        <v>0</v>
      </c>
      <c r="H3695" s="28">
        <v>0</v>
      </c>
      <c r="I3695" s="29">
        <f t="shared" si="2046"/>
        <v>0</v>
      </c>
      <c r="J3695" s="29">
        <v>5141</v>
      </c>
      <c r="K3695" s="29">
        <v>5241</v>
      </c>
      <c r="L3695" s="29">
        <f>SUM(J3695:K3695)</f>
        <v>10382</v>
      </c>
      <c r="M3695" s="29">
        <f>I3695+L3695</f>
        <v>10382</v>
      </c>
      <c r="N3695" s="29">
        <v>0</v>
      </c>
      <c r="O3695" s="31">
        <v>0</v>
      </c>
      <c r="P3695" s="30">
        <f>SUM(N3695:O3695)</f>
        <v>0</v>
      </c>
    </row>
    <row r="3696" spans="1:16" ht="19.5" customHeight="1" x14ac:dyDescent="0.2">
      <c r="B3696" s="27" t="s">
        <v>8</v>
      </c>
      <c r="C3696" s="28">
        <v>0</v>
      </c>
      <c r="D3696" s="28">
        <v>224</v>
      </c>
      <c r="E3696" s="28">
        <f t="shared" si="2045"/>
        <v>224</v>
      </c>
      <c r="F3696" s="28">
        <v>0</v>
      </c>
      <c r="G3696" s="28">
        <v>0</v>
      </c>
      <c r="H3696" s="28">
        <v>0</v>
      </c>
      <c r="I3696" s="29">
        <f t="shared" si="2046"/>
        <v>0</v>
      </c>
      <c r="J3696" s="29">
        <v>9763</v>
      </c>
      <c r="K3696" s="29">
        <v>10338</v>
      </c>
      <c r="L3696" s="29">
        <f>SUM(J3696:K3696)</f>
        <v>20101</v>
      </c>
      <c r="M3696" s="29">
        <f>I3696+L3696</f>
        <v>20101</v>
      </c>
      <c r="N3696" s="29">
        <v>0</v>
      </c>
      <c r="O3696" s="31">
        <v>0</v>
      </c>
      <c r="P3696" s="30">
        <f>SUM(N3696:O3696)</f>
        <v>0</v>
      </c>
    </row>
    <row r="3697" spans="1:16" ht="19.5" customHeight="1" x14ac:dyDescent="0.2">
      <c r="B3697" s="32"/>
      <c r="C3697" s="28"/>
      <c r="D3697" s="28"/>
      <c r="E3697" s="28"/>
      <c r="F3697" s="28"/>
      <c r="G3697" s="28"/>
      <c r="H3697" s="28"/>
      <c r="I3697" s="28"/>
      <c r="J3697" s="28"/>
      <c r="K3697" s="28"/>
      <c r="L3697" s="28"/>
      <c r="M3697" s="28"/>
      <c r="N3697" s="28"/>
      <c r="O3697" s="28"/>
      <c r="P3697" s="30"/>
    </row>
    <row r="3698" spans="1:16" ht="19.5" customHeight="1" x14ac:dyDescent="0.2">
      <c r="A3698" s="4" t="s">
        <v>1030</v>
      </c>
      <c r="B3698" s="32" t="s">
        <v>74</v>
      </c>
      <c r="C3698" s="28">
        <f>SUM(C3682:C3690,C3694:C3696)</f>
        <v>0</v>
      </c>
      <c r="D3698" s="28">
        <f t="shared" ref="D3698:P3698" si="2047">SUM(D3682:D3690,D3694:D3696)</f>
        <v>2392</v>
      </c>
      <c r="E3698" s="28">
        <f t="shared" si="2047"/>
        <v>2392</v>
      </c>
      <c r="F3698" s="28">
        <f t="shared" si="2047"/>
        <v>0</v>
      </c>
      <c r="G3698" s="28">
        <f t="shared" si="2047"/>
        <v>0</v>
      </c>
      <c r="H3698" s="28">
        <f t="shared" si="2047"/>
        <v>0</v>
      </c>
      <c r="I3698" s="28">
        <f t="shared" si="2047"/>
        <v>0</v>
      </c>
      <c r="J3698" s="28">
        <f t="shared" si="2047"/>
        <v>92602</v>
      </c>
      <c r="K3698" s="28">
        <f t="shared" si="2047"/>
        <v>94161</v>
      </c>
      <c r="L3698" s="28">
        <f t="shared" si="2047"/>
        <v>186763</v>
      </c>
      <c r="M3698" s="28">
        <f t="shared" si="2047"/>
        <v>186763</v>
      </c>
      <c r="N3698" s="28">
        <f t="shared" si="2047"/>
        <v>0</v>
      </c>
      <c r="O3698" s="28">
        <f t="shared" si="2047"/>
        <v>0</v>
      </c>
      <c r="P3698" s="28">
        <f t="shared" si="2047"/>
        <v>0</v>
      </c>
    </row>
    <row r="3699" spans="1:16" ht="7" customHeight="1" x14ac:dyDescent="0.2">
      <c r="B3699" s="39"/>
      <c r="C3699" s="40"/>
      <c r="D3699" s="40"/>
      <c r="E3699" s="40"/>
      <c r="F3699" s="40"/>
      <c r="G3699" s="40"/>
      <c r="H3699" s="40"/>
      <c r="I3699" s="40"/>
      <c r="J3699" s="40"/>
      <c r="K3699" s="40"/>
      <c r="L3699" s="40"/>
      <c r="M3699" s="40"/>
      <c r="N3699" s="40"/>
      <c r="O3699" s="41"/>
      <c r="P3699" s="42"/>
    </row>
    <row r="3700" spans="1:16" ht="19.5" customHeight="1" x14ac:dyDescent="0.2">
      <c r="B3700" s="43"/>
      <c r="C3700" s="43"/>
      <c r="D3700" s="43"/>
      <c r="E3700" s="43"/>
      <c r="F3700" s="43"/>
      <c r="G3700" s="43"/>
      <c r="H3700" s="43"/>
      <c r="I3700" s="43"/>
      <c r="J3700" s="43"/>
      <c r="K3700" s="43"/>
      <c r="L3700" s="43"/>
      <c r="M3700" s="43"/>
      <c r="N3700" s="43"/>
      <c r="O3700" s="44"/>
      <c r="P3700" s="44"/>
    </row>
    <row r="3701" spans="1:16" ht="19.5" customHeight="1" x14ac:dyDescent="0.2">
      <c r="B3701" s="43"/>
      <c r="C3701" s="43"/>
      <c r="D3701" s="43"/>
      <c r="E3701" s="43"/>
      <c r="F3701" s="43"/>
      <c r="G3701" s="43"/>
      <c r="H3701" s="43"/>
      <c r="I3701" s="43"/>
      <c r="J3701" s="43"/>
      <c r="K3701" s="43"/>
      <c r="L3701" s="43"/>
      <c r="M3701" s="43"/>
      <c r="N3701" s="43"/>
      <c r="O3701" s="44"/>
      <c r="P3701" s="44"/>
    </row>
    <row r="3702" spans="1:16" ht="19.5" customHeight="1" x14ac:dyDescent="0.2">
      <c r="B3702" s="10" t="s">
        <v>11</v>
      </c>
      <c r="C3702" s="11"/>
      <c r="D3702" s="12"/>
      <c r="E3702" s="12"/>
      <c r="F3702" s="12" t="s">
        <v>85</v>
      </c>
      <c r="G3702" s="12"/>
      <c r="H3702" s="12"/>
      <c r="I3702" s="12"/>
      <c r="J3702" s="11"/>
      <c r="K3702" s="12"/>
      <c r="L3702" s="12"/>
      <c r="M3702" s="12" t="s">
        <v>77</v>
      </c>
      <c r="N3702" s="12"/>
      <c r="O3702" s="45"/>
      <c r="P3702" s="46"/>
    </row>
    <row r="3703" spans="1:16" ht="19.5" customHeight="1" x14ac:dyDescent="0.2">
      <c r="B3703" s="47"/>
      <c r="C3703" s="14"/>
      <c r="D3703" s="16" t="s">
        <v>31</v>
      </c>
      <c r="E3703" s="16"/>
      <c r="F3703" s="14"/>
      <c r="G3703" s="16" t="s">
        <v>26</v>
      </c>
      <c r="H3703" s="16"/>
      <c r="I3703" s="14" t="s">
        <v>69</v>
      </c>
      <c r="J3703" s="14"/>
      <c r="K3703" s="16" t="s">
        <v>31</v>
      </c>
      <c r="L3703" s="16"/>
      <c r="M3703" s="14"/>
      <c r="N3703" s="16" t="s">
        <v>26</v>
      </c>
      <c r="O3703" s="48"/>
      <c r="P3703" s="49" t="s">
        <v>14</v>
      </c>
    </row>
    <row r="3704" spans="1:16" ht="19.5" customHeight="1" x14ac:dyDescent="0.2">
      <c r="B3704" s="50" t="s">
        <v>35</v>
      </c>
      <c r="C3704" s="14" t="s">
        <v>76</v>
      </c>
      <c r="D3704" s="14" t="s">
        <v>60</v>
      </c>
      <c r="E3704" s="14" t="s">
        <v>38</v>
      </c>
      <c r="F3704" s="14" t="s">
        <v>76</v>
      </c>
      <c r="G3704" s="14" t="s">
        <v>60</v>
      </c>
      <c r="H3704" s="14" t="s">
        <v>38</v>
      </c>
      <c r="I3704" s="17"/>
      <c r="J3704" s="14" t="s">
        <v>76</v>
      </c>
      <c r="K3704" s="14" t="s">
        <v>60</v>
      </c>
      <c r="L3704" s="14" t="s">
        <v>38</v>
      </c>
      <c r="M3704" s="14" t="s">
        <v>76</v>
      </c>
      <c r="N3704" s="14" t="s">
        <v>60</v>
      </c>
      <c r="O3704" s="51" t="s">
        <v>38</v>
      </c>
      <c r="P3704" s="52"/>
    </row>
    <row r="3705" spans="1:16" ht="7" customHeight="1" x14ac:dyDescent="0.2">
      <c r="B3705" s="53"/>
      <c r="C3705" s="14"/>
      <c r="D3705" s="14"/>
      <c r="E3705" s="14"/>
      <c r="F3705" s="14"/>
      <c r="G3705" s="14"/>
      <c r="H3705" s="14"/>
      <c r="I3705" s="14"/>
      <c r="J3705" s="14"/>
      <c r="K3705" s="14"/>
      <c r="L3705" s="14"/>
      <c r="M3705" s="14"/>
      <c r="N3705" s="14"/>
      <c r="O3705" s="51"/>
      <c r="P3705" s="49"/>
    </row>
    <row r="3706" spans="1:16" ht="19.5" customHeight="1" x14ac:dyDescent="0.2">
      <c r="B3706" s="27" t="s">
        <v>40</v>
      </c>
      <c r="C3706" s="28">
        <v>0</v>
      </c>
      <c r="D3706" s="28">
        <v>0</v>
      </c>
      <c r="E3706" s="28">
        <f>SUM(C3706:D3706)</f>
        <v>0</v>
      </c>
      <c r="F3706" s="28">
        <v>4</v>
      </c>
      <c r="G3706" s="28">
        <v>4</v>
      </c>
      <c r="H3706" s="28">
        <f>SUM(F3706:G3706)</f>
        <v>8</v>
      </c>
      <c r="I3706" s="28">
        <f>E3706+H3706</f>
        <v>8</v>
      </c>
      <c r="J3706" s="28">
        <v>0</v>
      </c>
      <c r="K3706" s="28">
        <v>0</v>
      </c>
      <c r="L3706" s="28">
        <f>SUM(J3706:K3706)</f>
        <v>0</v>
      </c>
      <c r="M3706" s="28">
        <v>1569</v>
      </c>
      <c r="N3706" s="28">
        <v>825</v>
      </c>
      <c r="O3706" s="28">
        <f>SUM(M3706:N3706)</f>
        <v>2394</v>
      </c>
      <c r="P3706" s="30">
        <f>L3706+O3706</f>
        <v>2394</v>
      </c>
    </row>
    <row r="3707" spans="1:16" ht="19.5" customHeight="1" x14ac:dyDescent="0.2">
      <c r="B3707" s="27" t="s">
        <v>46</v>
      </c>
      <c r="C3707" s="28">
        <v>0</v>
      </c>
      <c r="D3707" s="28">
        <v>0</v>
      </c>
      <c r="E3707" s="28">
        <f t="shared" ref="E3707:E3717" si="2048">SUM(C3707:D3707)</f>
        <v>0</v>
      </c>
      <c r="F3707" s="28">
        <v>1</v>
      </c>
      <c r="G3707" s="28">
        <v>3</v>
      </c>
      <c r="H3707" s="28">
        <f t="shared" ref="H3707:H3717" si="2049">SUM(F3707:G3707)</f>
        <v>4</v>
      </c>
      <c r="I3707" s="28">
        <f>E3707+H3707</f>
        <v>4</v>
      </c>
      <c r="J3707" s="28">
        <v>0</v>
      </c>
      <c r="K3707" s="28">
        <v>0</v>
      </c>
      <c r="L3707" s="28">
        <f t="shared" ref="L3707:L3717" si="2050">SUM(J3707:K3707)</f>
        <v>0</v>
      </c>
      <c r="M3707" s="28">
        <v>953</v>
      </c>
      <c r="N3707" s="25">
        <v>1188</v>
      </c>
      <c r="O3707" s="28">
        <f t="shared" ref="O3707:O3717" si="2051">SUM(M3707:N3707)</f>
        <v>2141</v>
      </c>
      <c r="P3707" s="30">
        <f t="shared" ref="P3707:P3717" si="2052">L3707+O3707</f>
        <v>2141</v>
      </c>
    </row>
    <row r="3708" spans="1:16" ht="19.5" customHeight="1" x14ac:dyDescent="0.2">
      <c r="B3708" s="27" t="s">
        <v>8</v>
      </c>
      <c r="C3708" s="28">
        <v>0</v>
      </c>
      <c r="D3708" s="28">
        <v>0</v>
      </c>
      <c r="E3708" s="28">
        <f t="shared" si="2048"/>
        <v>0</v>
      </c>
      <c r="F3708" s="28">
        <v>1</v>
      </c>
      <c r="G3708" s="28">
        <v>3</v>
      </c>
      <c r="H3708" s="28">
        <f t="shared" si="2049"/>
        <v>4</v>
      </c>
      <c r="I3708" s="28">
        <f>E3708+H3708</f>
        <v>4</v>
      </c>
      <c r="J3708" s="28">
        <v>0</v>
      </c>
      <c r="K3708" s="28">
        <v>0</v>
      </c>
      <c r="L3708" s="28">
        <f t="shared" si="2050"/>
        <v>0</v>
      </c>
      <c r="M3708" s="28">
        <v>1187</v>
      </c>
      <c r="N3708" s="28">
        <v>1362</v>
      </c>
      <c r="O3708" s="28">
        <f t="shared" si="2051"/>
        <v>2549</v>
      </c>
      <c r="P3708" s="30">
        <f t="shared" si="2052"/>
        <v>2549</v>
      </c>
    </row>
    <row r="3709" spans="1:16" ht="19.5" customHeight="1" x14ac:dyDescent="0.2">
      <c r="B3709" s="27" t="s">
        <v>50</v>
      </c>
      <c r="C3709" s="28">
        <v>0</v>
      </c>
      <c r="D3709" s="28">
        <v>0</v>
      </c>
      <c r="E3709" s="28">
        <f t="shared" si="2048"/>
        <v>0</v>
      </c>
      <c r="F3709" s="28">
        <v>3</v>
      </c>
      <c r="G3709" s="28">
        <v>5</v>
      </c>
      <c r="H3709" s="28">
        <f t="shared" si="2049"/>
        <v>8</v>
      </c>
      <c r="I3709" s="28">
        <f t="shared" ref="I3709:I3717" si="2053">E3709+H3709</f>
        <v>8</v>
      </c>
      <c r="J3709" s="28">
        <v>0</v>
      </c>
      <c r="K3709" s="28">
        <v>0</v>
      </c>
      <c r="L3709" s="28">
        <f t="shared" si="2050"/>
        <v>0</v>
      </c>
      <c r="M3709" s="28">
        <v>1151</v>
      </c>
      <c r="N3709" s="28">
        <v>1341</v>
      </c>
      <c r="O3709" s="28">
        <f t="shared" si="2051"/>
        <v>2492</v>
      </c>
      <c r="P3709" s="30">
        <f t="shared" si="2052"/>
        <v>2492</v>
      </c>
    </row>
    <row r="3710" spans="1:16" ht="19.5" customHeight="1" x14ac:dyDescent="0.2">
      <c r="B3710" s="27" t="s">
        <v>51</v>
      </c>
      <c r="C3710" s="28">
        <v>0</v>
      </c>
      <c r="D3710" s="28">
        <v>0</v>
      </c>
      <c r="E3710" s="28">
        <f t="shared" si="2048"/>
        <v>0</v>
      </c>
      <c r="F3710" s="28">
        <v>6</v>
      </c>
      <c r="G3710" s="28">
        <v>2</v>
      </c>
      <c r="H3710" s="28">
        <f t="shared" si="2049"/>
        <v>8</v>
      </c>
      <c r="I3710" s="28">
        <f t="shared" si="2053"/>
        <v>8</v>
      </c>
      <c r="J3710" s="28">
        <v>0</v>
      </c>
      <c r="K3710" s="28">
        <v>0</v>
      </c>
      <c r="L3710" s="28">
        <f t="shared" si="2050"/>
        <v>0</v>
      </c>
      <c r="M3710" s="28">
        <v>797</v>
      </c>
      <c r="N3710" s="28">
        <v>1141</v>
      </c>
      <c r="O3710" s="28">
        <f t="shared" si="2051"/>
        <v>1938</v>
      </c>
      <c r="P3710" s="30">
        <f t="shared" si="2052"/>
        <v>1938</v>
      </c>
    </row>
    <row r="3711" spans="1:16" ht="19.5" customHeight="1" x14ac:dyDescent="0.2">
      <c r="B3711" s="27" t="s">
        <v>53</v>
      </c>
      <c r="C3711" s="28">
        <v>0</v>
      </c>
      <c r="D3711" s="28">
        <v>0</v>
      </c>
      <c r="E3711" s="28">
        <f t="shared" si="2048"/>
        <v>0</v>
      </c>
      <c r="F3711" s="28">
        <v>8</v>
      </c>
      <c r="G3711" s="28">
        <v>2</v>
      </c>
      <c r="H3711" s="28">
        <f t="shared" si="2049"/>
        <v>10</v>
      </c>
      <c r="I3711" s="28">
        <f t="shared" si="2053"/>
        <v>10</v>
      </c>
      <c r="J3711" s="28">
        <v>0</v>
      </c>
      <c r="K3711" s="28">
        <v>0</v>
      </c>
      <c r="L3711" s="28">
        <f t="shared" si="2050"/>
        <v>0</v>
      </c>
      <c r="M3711" s="28">
        <v>957</v>
      </c>
      <c r="N3711" s="28">
        <v>1254</v>
      </c>
      <c r="O3711" s="28">
        <f t="shared" si="2051"/>
        <v>2211</v>
      </c>
      <c r="P3711" s="30">
        <f t="shared" si="2052"/>
        <v>2211</v>
      </c>
    </row>
    <row r="3712" spans="1:16" ht="19.5" customHeight="1" x14ac:dyDescent="0.2">
      <c r="B3712" s="27" t="s">
        <v>58</v>
      </c>
      <c r="C3712" s="28">
        <v>0</v>
      </c>
      <c r="D3712" s="28">
        <v>0</v>
      </c>
      <c r="E3712" s="28">
        <f t="shared" si="2048"/>
        <v>0</v>
      </c>
      <c r="F3712" s="28">
        <v>6</v>
      </c>
      <c r="G3712" s="28">
        <v>3</v>
      </c>
      <c r="H3712" s="28">
        <f t="shared" si="2049"/>
        <v>9</v>
      </c>
      <c r="I3712" s="28">
        <f t="shared" si="2053"/>
        <v>9</v>
      </c>
      <c r="J3712" s="28">
        <v>0</v>
      </c>
      <c r="K3712" s="28">
        <v>0</v>
      </c>
      <c r="L3712" s="28">
        <f t="shared" si="2050"/>
        <v>0</v>
      </c>
      <c r="M3712" s="28">
        <v>880</v>
      </c>
      <c r="N3712" s="28">
        <v>1335</v>
      </c>
      <c r="O3712" s="28">
        <f t="shared" si="2051"/>
        <v>2215</v>
      </c>
      <c r="P3712" s="30">
        <f t="shared" si="2052"/>
        <v>2215</v>
      </c>
    </row>
    <row r="3713" spans="1:16" ht="19.5" customHeight="1" x14ac:dyDescent="0.2">
      <c r="B3713" s="27" t="s">
        <v>4</v>
      </c>
      <c r="C3713" s="28">
        <v>0</v>
      </c>
      <c r="D3713" s="28">
        <v>0</v>
      </c>
      <c r="E3713" s="28">
        <f t="shared" si="2048"/>
        <v>0</v>
      </c>
      <c r="F3713" s="28">
        <v>3</v>
      </c>
      <c r="G3713" s="28">
        <v>2</v>
      </c>
      <c r="H3713" s="28">
        <f t="shared" si="2049"/>
        <v>5</v>
      </c>
      <c r="I3713" s="28">
        <f t="shared" si="2053"/>
        <v>5</v>
      </c>
      <c r="J3713" s="28">
        <v>0</v>
      </c>
      <c r="K3713" s="28">
        <v>0</v>
      </c>
      <c r="L3713" s="28">
        <f t="shared" si="2050"/>
        <v>0</v>
      </c>
      <c r="M3713" s="28">
        <v>835</v>
      </c>
      <c r="N3713" s="28">
        <v>1301</v>
      </c>
      <c r="O3713" s="28">
        <f t="shared" si="2051"/>
        <v>2136</v>
      </c>
      <c r="P3713" s="30">
        <f t="shared" si="2052"/>
        <v>2136</v>
      </c>
    </row>
    <row r="3714" spans="1:16" ht="19.5" customHeight="1" x14ac:dyDescent="0.2">
      <c r="B3714" s="27" t="s">
        <v>59</v>
      </c>
      <c r="C3714" s="28">
        <v>0</v>
      </c>
      <c r="D3714" s="28">
        <v>0</v>
      </c>
      <c r="E3714" s="28">
        <f t="shared" si="2048"/>
        <v>0</v>
      </c>
      <c r="F3714" s="28">
        <v>1</v>
      </c>
      <c r="G3714" s="28">
        <v>4</v>
      </c>
      <c r="H3714" s="28">
        <f t="shared" si="2049"/>
        <v>5</v>
      </c>
      <c r="I3714" s="28">
        <f t="shared" si="2053"/>
        <v>5</v>
      </c>
      <c r="J3714" s="28">
        <v>0</v>
      </c>
      <c r="K3714" s="28">
        <v>0</v>
      </c>
      <c r="L3714" s="28">
        <f t="shared" si="2050"/>
        <v>0</v>
      </c>
      <c r="M3714" s="28">
        <v>1012</v>
      </c>
      <c r="N3714" s="28">
        <v>1274</v>
      </c>
      <c r="O3714" s="28">
        <f t="shared" si="2051"/>
        <v>2286</v>
      </c>
      <c r="P3714" s="30">
        <f t="shared" si="2052"/>
        <v>2286</v>
      </c>
    </row>
    <row r="3715" spans="1:16" ht="19.5" customHeight="1" x14ac:dyDescent="0.2">
      <c r="B3715" s="27" t="s">
        <v>25</v>
      </c>
      <c r="C3715" s="28">
        <v>0</v>
      </c>
      <c r="D3715" s="28">
        <v>0</v>
      </c>
      <c r="E3715" s="28">
        <f t="shared" si="2048"/>
        <v>0</v>
      </c>
      <c r="F3715" s="28">
        <v>1</v>
      </c>
      <c r="G3715" s="28">
        <v>3</v>
      </c>
      <c r="H3715" s="28">
        <f t="shared" si="2049"/>
        <v>4</v>
      </c>
      <c r="I3715" s="28">
        <f t="shared" si="2053"/>
        <v>4</v>
      </c>
      <c r="J3715" s="28">
        <v>0</v>
      </c>
      <c r="K3715" s="28">
        <v>0</v>
      </c>
      <c r="L3715" s="28">
        <f t="shared" si="2050"/>
        <v>0</v>
      </c>
      <c r="M3715" s="28">
        <v>891</v>
      </c>
      <c r="N3715" s="28">
        <v>1440</v>
      </c>
      <c r="O3715" s="28">
        <f t="shared" si="2051"/>
        <v>2331</v>
      </c>
      <c r="P3715" s="30">
        <f t="shared" si="2052"/>
        <v>2331</v>
      </c>
    </row>
    <row r="3716" spans="1:16" ht="19.5" customHeight="1" x14ac:dyDescent="0.2">
      <c r="B3716" s="27" t="s">
        <v>19</v>
      </c>
      <c r="C3716" s="28">
        <v>0</v>
      </c>
      <c r="D3716" s="28">
        <v>0</v>
      </c>
      <c r="E3716" s="28">
        <f t="shared" si="2048"/>
        <v>0</v>
      </c>
      <c r="F3716" s="28">
        <v>3</v>
      </c>
      <c r="G3716" s="28">
        <v>3</v>
      </c>
      <c r="H3716" s="28">
        <f t="shared" si="2049"/>
        <v>6</v>
      </c>
      <c r="I3716" s="28">
        <f t="shared" si="2053"/>
        <v>6</v>
      </c>
      <c r="J3716" s="28">
        <v>0</v>
      </c>
      <c r="K3716" s="28">
        <v>0</v>
      </c>
      <c r="L3716" s="28">
        <f t="shared" si="2050"/>
        <v>0</v>
      </c>
      <c r="M3716" s="28">
        <v>983</v>
      </c>
      <c r="N3716" s="28">
        <v>1031</v>
      </c>
      <c r="O3716" s="28">
        <f t="shared" si="2051"/>
        <v>2014</v>
      </c>
      <c r="P3716" s="30">
        <f t="shared" si="2052"/>
        <v>2014</v>
      </c>
    </row>
    <row r="3717" spans="1:16" ht="19.5" customHeight="1" x14ac:dyDescent="0.2">
      <c r="B3717" s="27" t="s">
        <v>66</v>
      </c>
      <c r="C3717" s="28">
        <v>0</v>
      </c>
      <c r="D3717" s="28">
        <v>0</v>
      </c>
      <c r="E3717" s="28">
        <f t="shared" si="2048"/>
        <v>0</v>
      </c>
      <c r="F3717" s="28">
        <v>7</v>
      </c>
      <c r="G3717" s="28">
        <v>4</v>
      </c>
      <c r="H3717" s="28">
        <f t="shared" si="2049"/>
        <v>11</v>
      </c>
      <c r="I3717" s="28">
        <f t="shared" si="2053"/>
        <v>11</v>
      </c>
      <c r="J3717" s="28">
        <v>0</v>
      </c>
      <c r="K3717" s="28">
        <v>0</v>
      </c>
      <c r="L3717" s="28">
        <f t="shared" si="2050"/>
        <v>0</v>
      </c>
      <c r="M3717" s="28">
        <v>1466</v>
      </c>
      <c r="N3717" s="28">
        <v>1484</v>
      </c>
      <c r="O3717" s="28">
        <f t="shared" si="2051"/>
        <v>2950</v>
      </c>
      <c r="P3717" s="30">
        <f t="shared" si="2052"/>
        <v>2950</v>
      </c>
    </row>
    <row r="3718" spans="1:16" ht="19.5" customHeight="1" x14ac:dyDescent="0.2">
      <c r="B3718" s="32"/>
      <c r="C3718" s="28"/>
      <c r="D3718" s="28"/>
      <c r="E3718" s="28"/>
      <c r="F3718" s="28"/>
      <c r="G3718" s="28"/>
      <c r="H3718" s="28"/>
      <c r="I3718" s="28"/>
      <c r="J3718" s="28"/>
      <c r="K3718" s="28"/>
      <c r="L3718" s="28"/>
      <c r="M3718" s="28"/>
      <c r="N3718" s="28"/>
      <c r="O3718" s="28"/>
      <c r="P3718" s="30"/>
    </row>
    <row r="3719" spans="1:16" ht="19.5" customHeight="1" x14ac:dyDescent="0.2">
      <c r="A3719" s="4" t="s">
        <v>1031</v>
      </c>
      <c r="B3719" s="32" t="s">
        <v>72</v>
      </c>
      <c r="C3719" s="28">
        <f>SUM(C3706:C3717)</f>
        <v>0</v>
      </c>
      <c r="D3719" s="28">
        <f t="shared" ref="D3719:P3719" si="2054">SUM(D3706:D3717)</f>
        <v>0</v>
      </c>
      <c r="E3719" s="28">
        <f>SUM(E3706:E3717)</f>
        <v>0</v>
      </c>
      <c r="F3719" s="28">
        <f t="shared" si="2054"/>
        <v>44</v>
      </c>
      <c r="G3719" s="28">
        <f t="shared" si="2054"/>
        <v>38</v>
      </c>
      <c r="H3719" s="28">
        <f t="shared" si="2054"/>
        <v>82</v>
      </c>
      <c r="I3719" s="28">
        <f t="shared" si="2054"/>
        <v>82</v>
      </c>
      <c r="J3719" s="28">
        <f t="shared" si="2054"/>
        <v>0</v>
      </c>
      <c r="K3719" s="28">
        <f t="shared" si="2054"/>
        <v>0</v>
      </c>
      <c r="L3719" s="28">
        <f t="shared" si="2054"/>
        <v>0</v>
      </c>
      <c r="M3719" s="28">
        <f t="shared" si="2054"/>
        <v>12681</v>
      </c>
      <c r="N3719" s="28">
        <f t="shared" si="2054"/>
        <v>14976</v>
      </c>
      <c r="O3719" s="28">
        <f t="shared" si="2054"/>
        <v>27657</v>
      </c>
      <c r="P3719" s="28">
        <f t="shared" si="2054"/>
        <v>27657</v>
      </c>
    </row>
    <row r="3720" spans="1:16" ht="7" customHeight="1" x14ac:dyDescent="0.2">
      <c r="B3720" s="32"/>
      <c r="C3720" s="28"/>
      <c r="D3720" s="28"/>
      <c r="E3720" s="28"/>
      <c r="F3720" s="28"/>
      <c r="G3720" s="28"/>
      <c r="H3720" s="28"/>
      <c r="I3720" s="28"/>
      <c r="J3720" s="28"/>
      <c r="K3720" s="28"/>
      <c r="L3720" s="28"/>
      <c r="M3720" s="28"/>
      <c r="N3720" s="28"/>
      <c r="O3720" s="28"/>
      <c r="P3720" s="30"/>
    </row>
    <row r="3721" spans="1:16" ht="19.5" customHeight="1" x14ac:dyDescent="0.2">
      <c r="B3721" s="33" t="s">
        <v>40</v>
      </c>
      <c r="C3721" s="34">
        <v>0</v>
      </c>
      <c r="D3721" s="34">
        <v>0</v>
      </c>
      <c r="E3721" s="34">
        <f t="shared" ref="E3721:E3723" si="2055">SUM(C3721:D3721)</f>
        <v>0</v>
      </c>
      <c r="F3721" s="34">
        <v>6</v>
      </c>
      <c r="G3721" s="34">
        <v>3</v>
      </c>
      <c r="H3721" s="34">
        <f t="shared" ref="H3721:H3723" si="2056">SUM(F3721:G3721)</f>
        <v>9</v>
      </c>
      <c r="I3721" s="34">
        <f t="shared" ref="I3721:I3723" si="2057">E3721+H3721</f>
        <v>9</v>
      </c>
      <c r="J3721" s="34">
        <v>0</v>
      </c>
      <c r="K3721" s="34">
        <v>0</v>
      </c>
      <c r="L3721" s="34">
        <f t="shared" ref="L3721:L3723" si="2058">SUM(J3721:K3721)</f>
        <v>0</v>
      </c>
      <c r="M3721" s="34">
        <v>976</v>
      </c>
      <c r="N3721" s="34">
        <v>1282</v>
      </c>
      <c r="O3721" s="34">
        <f t="shared" ref="O3721:O3723" si="2059">SUM(M3721:N3721)</f>
        <v>2258</v>
      </c>
      <c r="P3721" s="38">
        <f t="shared" ref="P3721:P3723" si="2060">L3721+O3721</f>
        <v>2258</v>
      </c>
    </row>
    <row r="3722" spans="1:16" ht="19.5" customHeight="1" x14ac:dyDescent="0.2">
      <c r="B3722" s="27" t="s">
        <v>46</v>
      </c>
      <c r="C3722" s="28">
        <v>0</v>
      </c>
      <c r="D3722" s="28">
        <v>0</v>
      </c>
      <c r="E3722" s="28">
        <f t="shared" si="2055"/>
        <v>0</v>
      </c>
      <c r="F3722" s="28">
        <v>3</v>
      </c>
      <c r="G3722" s="28">
        <v>2</v>
      </c>
      <c r="H3722" s="28">
        <f t="shared" si="2056"/>
        <v>5</v>
      </c>
      <c r="I3722" s="28">
        <f t="shared" si="2057"/>
        <v>5</v>
      </c>
      <c r="J3722" s="28">
        <v>0</v>
      </c>
      <c r="K3722" s="28">
        <v>0</v>
      </c>
      <c r="L3722" s="28">
        <f t="shared" si="2058"/>
        <v>0</v>
      </c>
      <c r="M3722" s="28">
        <v>819</v>
      </c>
      <c r="N3722" s="25">
        <v>1055</v>
      </c>
      <c r="O3722" s="28">
        <f t="shared" si="2059"/>
        <v>1874</v>
      </c>
      <c r="P3722" s="30">
        <f t="shared" si="2060"/>
        <v>1874</v>
      </c>
    </row>
    <row r="3723" spans="1:16" ht="19.5" customHeight="1" x14ac:dyDescent="0.2">
      <c r="B3723" s="27" t="s">
        <v>8</v>
      </c>
      <c r="C3723" s="28">
        <v>0</v>
      </c>
      <c r="D3723" s="28">
        <v>0</v>
      </c>
      <c r="E3723" s="28">
        <f t="shared" si="2055"/>
        <v>0</v>
      </c>
      <c r="F3723" s="28">
        <v>1</v>
      </c>
      <c r="G3723" s="28">
        <v>3</v>
      </c>
      <c r="H3723" s="28">
        <f t="shared" si="2056"/>
        <v>4</v>
      </c>
      <c r="I3723" s="28">
        <f t="shared" si="2057"/>
        <v>4</v>
      </c>
      <c r="J3723" s="28">
        <v>0</v>
      </c>
      <c r="K3723" s="28">
        <v>0</v>
      </c>
      <c r="L3723" s="28">
        <f t="shared" si="2058"/>
        <v>0</v>
      </c>
      <c r="M3723" s="28">
        <v>873</v>
      </c>
      <c r="N3723" s="28">
        <v>1210</v>
      </c>
      <c r="O3723" s="28">
        <f t="shared" si="2059"/>
        <v>2083</v>
      </c>
      <c r="P3723" s="30">
        <f t="shared" si="2060"/>
        <v>2083</v>
      </c>
    </row>
    <row r="3724" spans="1:16" ht="19.5" customHeight="1" x14ac:dyDescent="0.2">
      <c r="B3724" s="32"/>
      <c r="C3724" s="28"/>
      <c r="D3724" s="28"/>
      <c r="E3724" s="28"/>
      <c r="F3724" s="28"/>
      <c r="G3724" s="28"/>
      <c r="H3724" s="28"/>
      <c r="I3724" s="28"/>
      <c r="J3724" s="28"/>
      <c r="K3724" s="28"/>
      <c r="L3724" s="28"/>
      <c r="M3724" s="28"/>
      <c r="N3724" s="28"/>
      <c r="O3724" s="28"/>
      <c r="P3724" s="30"/>
    </row>
    <row r="3725" spans="1:16" ht="19.5" customHeight="1" x14ac:dyDescent="0.2">
      <c r="A3725" s="4" t="s">
        <v>1032</v>
      </c>
      <c r="B3725" s="32" t="s">
        <v>74</v>
      </c>
      <c r="C3725" s="28">
        <f>SUM(C3709:C3717,C3721:C3723)</f>
        <v>0</v>
      </c>
      <c r="D3725" s="28">
        <f t="shared" ref="D3725:P3725" si="2061">SUM(D3709:D3717,D3721:D3723)</f>
        <v>0</v>
      </c>
      <c r="E3725" s="28">
        <f t="shared" si="2061"/>
        <v>0</v>
      </c>
      <c r="F3725" s="28">
        <f t="shared" si="2061"/>
        <v>48</v>
      </c>
      <c r="G3725" s="28">
        <f t="shared" si="2061"/>
        <v>36</v>
      </c>
      <c r="H3725" s="28">
        <f t="shared" si="2061"/>
        <v>84</v>
      </c>
      <c r="I3725" s="28">
        <f t="shared" si="2061"/>
        <v>84</v>
      </c>
      <c r="J3725" s="28">
        <f t="shared" si="2061"/>
        <v>0</v>
      </c>
      <c r="K3725" s="28">
        <f t="shared" si="2061"/>
        <v>0</v>
      </c>
      <c r="L3725" s="28">
        <f t="shared" si="2061"/>
        <v>0</v>
      </c>
      <c r="M3725" s="28">
        <f t="shared" si="2061"/>
        <v>11640</v>
      </c>
      <c r="N3725" s="28">
        <f t="shared" si="2061"/>
        <v>15148</v>
      </c>
      <c r="O3725" s="28">
        <f t="shared" si="2061"/>
        <v>26788</v>
      </c>
      <c r="P3725" s="28">
        <f t="shared" si="2061"/>
        <v>26788</v>
      </c>
    </row>
    <row r="3726" spans="1:16" ht="7" customHeight="1" x14ac:dyDescent="0.2">
      <c r="B3726" s="39"/>
      <c r="C3726" s="40"/>
      <c r="D3726" s="40"/>
      <c r="E3726" s="40"/>
      <c r="F3726" s="40"/>
      <c r="G3726" s="40"/>
      <c r="H3726" s="40"/>
      <c r="I3726" s="40"/>
      <c r="J3726" s="40"/>
      <c r="K3726" s="40"/>
      <c r="L3726" s="40"/>
      <c r="M3726" s="40"/>
      <c r="N3726" s="40"/>
      <c r="O3726" s="40"/>
      <c r="P3726" s="54"/>
    </row>
    <row r="3727" spans="1:16" ht="19.5" customHeight="1" x14ac:dyDescent="0.2">
      <c r="B3727" s="86" t="s">
        <v>775</v>
      </c>
      <c r="C3727" s="86"/>
      <c r="D3727" s="86"/>
      <c r="E3727" s="86"/>
      <c r="F3727" s="86"/>
      <c r="G3727" s="86"/>
      <c r="H3727" s="86"/>
      <c r="I3727" s="86"/>
      <c r="J3727" s="86"/>
      <c r="K3727" s="86"/>
      <c r="L3727" s="86"/>
      <c r="M3727" s="86"/>
      <c r="N3727" s="86"/>
      <c r="O3727" s="86"/>
      <c r="P3727" s="86"/>
    </row>
    <row r="3728" spans="1:16" ht="19.5" customHeight="1" x14ac:dyDescent="0.2">
      <c r="B3728" s="60" t="s">
        <v>2</v>
      </c>
      <c r="C3728" s="60" t="s">
        <v>737</v>
      </c>
      <c r="D3728" s="61"/>
      <c r="E3728" s="61"/>
      <c r="F3728" s="61"/>
      <c r="G3728" s="61"/>
      <c r="H3728" s="61"/>
      <c r="I3728" s="61"/>
      <c r="J3728" s="61"/>
      <c r="K3728" s="61"/>
      <c r="L3728" s="61"/>
      <c r="M3728" s="61"/>
      <c r="N3728" s="61"/>
      <c r="O3728" s="61"/>
      <c r="P3728" s="61"/>
    </row>
    <row r="3729" spans="2:16" ht="19.5" customHeight="1" x14ac:dyDescent="0.2">
      <c r="B3729" s="10" t="s">
        <v>11</v>
      </c>
      <c r="C3729" s="11"/>
      <c r="D3729" s="12" t="s">
        <v>17</v>
      </c>
      <c r="E3729" s="12"/>
      <c r="F3729" s="82" t="s">
        <v>83</v>
      </c>
      <c r="G3729" s="83"/>
      <c r="H3729" s="83"/>
      <c r="I3729" s="83"/>
      <c r="J3729" s="83"/>
      <c r="K3729" s="83"/>
      <c r="L3729" s="83"/>
      <c r="M3729" s="84"/>
      <c r="N3729" s="82" t="s">
        <v>776</v>
      </c>
      <c r="O3729" s="83"/>
      <c r="P3729" s="85"/>
    </row>
    <row r="3730" spans="2:16" ht="19.5" customHeight="1" x14ac:dyDescent="0.2">
      <c r="B3730" s="13"/>
      <c r="C3730" s="14" t="s">
        <v>23</v>
      </c>
      <c r="D3730" s="14" t="s">
        <v>5</v>
      </c>
      <c r="E3730" s="14" t="s">
        <v>30</v>
      </c>
      <c r="F3730" s="14"/>
      <c r="G3730" s="15" t="s">
        <v>31</v>
      </c>
      <c r="H3730" s="15"/>
      <c r="I3730" s="16"/>
      <c r="J3730" s="14"/>
      <c r="K3730" s="16" t="s">
        <v>26</v>
      </c>
      <c r="L3730" s="16"/>
      <c r="M3730" s="14" t="s">
        <v>14</v>
      </c>
      <c r="N3730" s="17" t="s">
        <v>393</v>
      </c>
      <c r="O3730" s="18" t="s">
        <v>67</v>
      </c>
      <c r="P3730" s="19" t="s">
        <v>69</v>
      </c>
    </row>
    <row r="3731" spans="2:16" ht="19.5" customHeight="1" x14ac:dyDescent="0.2">
      <c r="B3731" s="13" t="s">
        <v>35</v>
      </c>
      <c r="C3731" s="17"/>
      <c r="D3731" s="17"/>
      <c r="E3731" s="17"/>
      <c r="F3731" s="14" t="s">
        <v>36</v>
      </c>
      <c r="G3731" s="14" t="s">
        <v>41</v>
      </c>
      <c r="H3731" s="14" t="s">
        <v>44</v>
      </c>
      <c r="I3731" s="14" t="s">
        <v>38</v>
      </c>
      <c r="J3731" s="14" t="s">
        <v>36</v>
      </c>
      <c r="K3731" s="14" t="s">
        <v>41</v>
      </c>
      <c r="L3731" s="14" t="s">
        <v>38</v>
      </c>
      <c r="M3731" s="17"/>
      <c r="N3731" s="20"/>
      <c r="O3731" s="21"/>
      <c r="P3731" s="22"/>
    </row>
    <row r="3732" spans="2:16" ht="7" customHeight="1" x14ac:dyDescent="0.2">
      <c r="B3732" s="23"/>
      <c r="C3732" s="14"/>
      <c r="D3732" s="14"/>
      <c r="E3732" s="14"/>
      <c r="F3732" s="14"/>
      <c r="G3732" s="14"/>
      <c r="H3732" s="14"/>
      <c r="I3732" s="14"/>
      <c r="J3732" s="14"/>
      <c r="K3732" s="14"/>
      <c r="L3732" s="14"/>
      <c r="M3732" s="14"/>
      <c r="N3732" s="24"/>
      <c r="O3732" s="25"/>
      <c r="P3732" s="26"/>
    </row>
    <row r="3733" spans="2:16" ht="19.5" customHeight="1" x14ac:dyDescent="0.2">
      <c r="B3733" s="27" t="s">
        <v>40</v>
      </c>
      <c r="C3733" s="28">
        <v>0</v>
      </c>
      <c r="D3733" s="28">
        <v>674</v>
      </c>
      <c r="E3733" s="28">
        <f>SUM(C3733:D3733)</f>
        <v>674</v>
      </c>
      <c r="F3733" s="28">
        <v>0</v>
      </c>
      <c r="G3733" s="28">
        <v>0</v>
      </c>
      <c r="H3733" s="28">
        <v>0</v>
      </c>
      <c r="I3733" s="29">
        <f>SUM(F3733:H3733)</f>
        <v>0</v>
      </c>
      <c r="J3733" s="29">
        <v>21695</v>
      </c>
      <c r="K3733" s="29">
        <v>20106</v>
      </c>
      <c r="L3733" s="29">
        <f>SUM(J3733:K3733)</f>
        <v>41801</v>
      </c>
      <c r="M3733" s="29">
        <f>I3733+L3733</f>
        <v>41801</v>
      </c>
      <c r="N3733" s="29">
        <v>774</v>
      </c>
      <c r="O3733" s="29">
        <v>1</v>
      </c>
      <c r="P3733" s="30">
        <f>SUM(N3733:O3733)</f>
        <v>775</v>
      </c>
    </row>
    <row r="3734" spans="2:16" ht="19.5" customHeight="1" x14ac:dyDescent="0.2">
      <c r="B3734" s="27" t="s">
        <v>46</v>
      </c>
      <c r="C3734" s="28">
        <v>0</v>
      </c>
      <c r="D3734" s="28">
        <v>481</v>
      </c>
      <c r="E3734" s="28">
        <f t="shared" ref="E3734:E3744" si="2062">SUM(C3734:D3734)</f>
        <v>481</v>
      </c>
      <c r="F3734" s="28">
        <v>0</v>
      </c>
      <c r="G3734" s="28">
        <v>0</v>
      </c>
      <c r="H3734" s="28">
        <v>0</v>
      </c>
      <c r="I3734" s="29">
        <f t="shared" ref="I3734:I3744" si="2063">SUM(F3734:H3734)</f>
        <v>0</v>
      </c>
      <c r="J3734" s="29">
        <v>14368</v>
      </c>
      <c r="K3734" s="29">
        <v>14903</v>
      </c>
      <c r="L3734" s="29">
        <f t="shared" ref="L3734:L3744" si="2064">SUM(J3734:K3734)</f>
        <v>29271</v>
      </c>
      <c r="M3734" s="29">
        <f t="shared" ref="M3734:M3743" si="2065">I3734+L3734</f>
        <v>29271</v>
      </c>
      <c r="N3734" s="29">
        <v>547</v>
      </c>
      <c r="O3734" s="31">
        <v>3</v>
      </c>
      <c r="P3734" s="30">
        <f t="shared" ref="P3734:P3744" si="2066">SUM(N3734:O3734)</f>
        <v>550</v>
      </c>
    </row>
    <row r="3735" spans="2:16" ht="19.5" customHeight="1" x14ac:dyDescent="0.2">
      <c r="B3735" s="27" t="s">
        <v>8</v>
      </c>
      <c r="C3735" s="28">
        <v>0</v>
      </c>
      <c r="D3735" s="28">
        <v>608</v>
      </c>
      <c r="E3735" s="28">
        <f t="shared" si="2062"/>
        <v>608</v>
      </c>
      <c r="F3735" s="28">
        <v>0</v>
      </c>
      <c r="G3735" s="28">
        <v>0</v>
      </c>
      <c r="H3735" s="28">
        <v>0</v>
      </c>
      <c r="I3735" s="29">
        <f t="shared" si="2063"/>
        <v>0</v>
      </c>
      <c r="J3735" s="29">
        <v>31980</v>
      </c>
      <c r="K3735" s="29">
        <v>31146</v>
      </c>
      <c r="L3735" s="29">
        <f t="shared" si="2064"/>
        <v>63126</v>
      </c>
      <c r="M3735" s="29">
        <f t="shared" si="2065"/>
        <v>63126</v>
      </c>
      <c r="N3735" s="29">
        <v>740</v>
      </c>
      <c r="O3735" s="29">
        <v>0</v>
      </c>
      <c r="P3735" s="30">
        <f t="shared" si="2066"/>
        <v>740</v>
      </c>
    </row>
    <row r="3736" spans="2:16" ht="19.5" customHeight="1" x14ac:dyDescent="0.2">
      <c r="B3736" s="27" t="s">
        <v>50</v>
      </c>
      <c r="C3736" s="28">
        <v>0</v>
      </c>
      <c r="D3736" s="28">
        <v>625</v>
      </c>
      <c r="E3736" s="28">
        <f t="shared" si="2062"/>
        <v>625</v>
      </c>
      <c r="F3736" s="28">
        <v>0</v>
      </c>
      <c r="G3736" s="28">
        <v>0</v>
      </c>
      <c r="H3736" s="28">
        <v>0</v>
      </c>
      <c r="I3736" s="29">
        <f t="shared" si="2063"/>
        <v>0</v>
      </c>
      <c r="J3736" s="28">
        <v>27373</v>
      </c>
      <c r="K3736" s="28">
        <v>28137</v>
      </c>
      <c r="L3736" s="29">
        <f t="shared" si="2064"/>
        <v>55510</v>
      </c>
      <c r="M3736" s="29">
        <f t="shared" si="2065"/>
        <v>55510</v>
      </c>
      <c r="N3736" s="28">
        <v>771</v>
      </c>
      <c r="O3736" s="28">
        <v>2</v>
      </c>
      <c r="P3736" s="30">
        <f t="shared" si="2066"/>
        <v>773</v>
      </c>
    </row>
    <row r="3737" spans="2:16" ht="19.5" customHeight="1" x14ac:dyDescent="0.2">
      <c r="B3737" s="27" t="s">
        <v>51</v>
      </c>
      <c r="C3737" s="28">
        <v>0</v>
      </c>
      <c r="D3737" s="28">
        <v>697</v>
      </c>
      <c r="E3737" s="28">
        <f t="shared" si="2062"/>
        <v>697</v>
      </c>
      <c r="F3737" s="28">
        <v>0</v>
      </c>
      <c r="G3737" s="28">
        <v>0</v>
      </c>
      <c r="H3737" s="28">
        <v>0</v>
      </c>
      <c r="I3737" s="29">
        <f t="shared" si="2063"/>
        <v>0</v>
      </c>
      <c r="J3737" s="28">
        <v>30511</v>
      </c>
      <c r="K3737" s="28">
        <v>29765</v>
      </c>
      <c r="L3737" s="29">
        <f t="shared" si="2064"/>
        <v>60276</v>
      </c>
      <c r="M3737" s="29">
        <f t="shared" si="2065"/>
        <v>60276</v>
      </c>
      <c r="N3737" s="28">
        <v>754</v>
      </c>
      <c r="O3737" s="28">
        <v>3</v>
      </c>
      <c r="P3737" s="30">
        <f t="shared" si="2066"/>
        <v>757</v>
      </c>
    </row>
    <row r="3738" spans="2:16" ht="19.5" customHeight="1" x14ac:dyDescent="0.2">
      <c r="B3738" s="27" t="s">
        <v>53</v>
      </c>
      <c r="C3738" s="28">
        <v>0</v>
      </c>
      <c r="D3738" s="28">
        <v>646</v>
      </c>
      <c r="E3738" s="28">
        <f t="shared" si="2062"/>
        <v>646</v>
      </c>
      <c r="F3738" s="28">
        <v>0</v>
      </c>
      <c r="G3738" s="28">
        <v>0</v>
      </c>
      <c r="H3738" s="28">
        <v>0</v>
      </c>
      <c r="I3738" s="29">
        <f t="shared" si="2063"/>
        <v>0</v>
      </c>
      <c r="J3738" s="28">
        <v>28179</v>
      </c>
      <c r="K3738" s="28">
        <v>29127</v>
      </c>
      <c r="L3738" s="29">
        <f t="shared" si="2064"/>
        <v>57306</v>
      </c>
      <c r="M3738" s="29">
        <f t="shared" si="2065"/>
        <v>57306</v>
      </c>
      <c r="N3738" s="28">
        <v>621</v>
      </c>
      <c r="O3738" s="28">
        <v>2</v>
      </c>
      <c r="P3738" s="30">
        <f t="shared" si="2066"/>
        <v>623</v>
      </c>
    </row>
    <row r="3739" spans="2:16" ht="19.5" customHeight="1" x14ac:dyDescent="0.2">
      <c r="B3739" s="27" t="s">
        <v>58</v>
      </c>
      <c r="C3739" s="28">
        <v>0</v>
      </c>
      <c r="D3739" s="28">
        <v>678</v>
      </c>
      <c r="E3739" s="28">
        <f t="shared" si="2062"/>
        <v>678</v>
      </c>
      <c r="F3739" s="28">
        <v>0</v>
      </c>
      <c r="G3739" s="28">
        <v>0</v>
      </c>
      <c r="H3739" s="28">
        <v>0</v>
      </c>
      <c r="I3739" s="29">
        <f t="shared" si="2063"/>
        <v>0</v>
      </c>
      <c r="J3739" s="28">
        <v>37676</v>
      </c>
      <c r="K3739" s="28">
        <v>38652</v>
      </c>
      <c r="L3739" s="29">
        <f t="shared" si="2064"/>
        <v>76328</v>
      </c>
      <c r="M3739" s="29">
        <f t="shared" si="2065"/>
        <v>76328</v>
      </c>
      <c r="N3739" s="28">
        <v>773</v>
      </c>
      <c r="O3739" s="28">
        <v>2</v>
      </c>
      <c r="P3739" s="30">
        <f t="shared" si="2066"/>
        <v>775</v>
      </c>
    </row>
    <row r="3740" spans="2:16" ht="19.5" customHeight="1" x14ac:dyDescent="0.2">
      <c r="B3740" s="27" t="s">
        <v>4</v>
      </c>
      <c r="C3740" s="28">
        <v>0</v>
      </c>
      <c r="D3740" s="28">
        <v>703</v>
      </c>
      <c r="E3740" s="28">
        <f t="shared" si="2062"/>
        <v>703</v>
      </c>
      <c r="F3740" s="28">
        <v>0</v>
      </c>
      <c r="G3740" s="28">
        <v>0</v>
      </c>
      <c r="H3740" s="28">
        <v>0</v>
      </c>
      <c r="I3740" s="29">
        <f t="shared" si="2063"/>
        <v>0</v>
      </c>
      <c r="J3740" s="28">
        <v>42047</v>
      </c>
      <c r="K3740" s="28">
        <v>41399</v>
      </c>
      <c r="L3740" s="29">
        <f t="shared" si="2064"/>
        <v>83446</v>
      </c>
      <c r="M3740" s="29">
        <f t="shared" si="2065"/>
        <v>83446</v>
      </c>
      <c r="N3740" s="28">
        <v>995</v>
      </c>
      <c r="O3740" s="28">
        <v>1</v>
      </c>
      <c r="P3740" s="30">
        <f t="shared" si="2066"/>
        <v>996</v>
      </c>
    </row>
    <row r="3741" spans="2:16" ht="19.5" customHeight="1" x14ac:dyDescent="0.2">
      <c r="B3741" s="27" t="s">
        <v>59</v>
      </c>
      <c r="C3741" s="28">
        <v>0</v>
      </c>
      <c r="D3741" s="28">
        <v>560</v>
      </c>
      <c r="E3741" s="28">
        <f t="shared" si="2062"/>
        <v>560</v>
      </c>
      <c r="F3741" s="28">
        <v>0</v>
      </c>
      <c r="G3741" s="28">
        <v>0</v>
      </c>
      <c r="H3741" s="28">
        <v>0</v>
      </c>
      <c r="I3741" s="29">
        <f t="shared" si="2063"/>
        <v>0</v>
      </c>
      <c r="J3741" s="28">
        <v>28093</v>
      </c>
      <c r="K3741" s="28">
        <v>28170</v>
      </c>
      <c r="L3741" s="29">
        <f t="shared" si="2064"/>
        <v>56263</v>
      </c>
      <c r="M3741" s="29">
        <f t="shared" si="2065"/>
        <v>56263</v>
      </c>
      <c r="N3741" s="28">
        <v>475</v>
      </c>
      <c r="O3741" s="28">
        <v>2</v>
      </c>
      <c r="P3741" s="30">
        <f t="shared" si="2066"/>
        <v>477</v>
      </c>
    </row>
    <row r="3742" spans="2:16" ht="19.5" customHeight="1" x14ac:dyDescent="0.2">
      <c r="B3742" s="27" t="s">
        <v>25</v>
      </c>
      <c r="C3742" s="28">
        <v>0</v>
      </c>
      <c r="D3742" s="28">
        <v>653</v>
      </c>
      <c r="E3742" s="28">
        <f t="shared" si="2062"/>
        <v>653</v>
      </c>
      <c r="F3742" s="28">
        <v>0</v>
      </c>
      <c r="G3742" s="28">
        <v>0</v>
      </c>
      <c r="H3742" s="28">
        <v>0</v>
      </c>
      <c r="I3742" s="29">
        <f t="shared" si="2063"/>
        <v>0</v>
      </c>
      <c r="J3742" s="28">
        <v>39163</v>
      </c>
      <c r="K3742" s="28">
        <v>38278</v>
      </c>
      <c r="L3742" s="29">
        <f t="shared" si="2064"/>
        <v>77441</v>
      </c>
      <c r="M3742" s="29">
        <f t="shared" si="2065"/>
        <v>77441</v>
      </c>
      <c r="N3742" s="28">
        <v>767</v>
      </c>
      <c r="O3742" s="28">
        <v>2</v>
      </c>
      <c r="P3742" s="30">
        <f t="shared" si="2066"/>
        <v>769</v>
      </c>
    </row>
    <row r="3743" spans="2:16" ht="19.5" customHeight="1" x14ac:dyDescent="0.2">
      <c r="B3743" s="27" t="s">
        <v>19</v>
      </c>
      <c r="C3743" s="28">
        <v>0</v>
      </c>
      <c r="D3743" s="28">
        <v>639</v>
      </c>
      <c r="E3743" s="28">
        <f t="shared" si="2062"/>
        <v>639</v>
      </c>
      <c r="F3743" s="28">
        <v>0</v>
      </c>
      <c r="G3743" s="28">
        <v>0</v>
      </c>
      <c r="H3743" s="28">
        <v>0</v>
      </c>
      <c r="I3743" s="29">
        <f t="shared" si="2063"/>
        <v>0</v>
      </c>
      <c r="J3743" s="28">
        <v>35430</v>
      </c>
      <c r="K3743" s="28">
        <v>35528</v>
      </c>
      <c r="L3743" s="29">
        <f t="shared" si="2064"/>
        <v>70958</v>
      </c>
      <c r="M3743" s="29">
        <f t="shared" si="2065"/>
        <v>70958</v>
      </c>
      <c r="N3743" s="28">
        <v>619</v>
      </c>
      <c r="O3743" s="28">
        <v>3</v>
      </c>
      <c r="P3743" s="30">
        <f t="shared" si="2066"/>
        <v>622</v>
      </c>
    </row>
    <row r="3744" spans="2:16" ht="19.5" customHeight="1" x14ac:dyDescent="0.2">
      <c r="B3744" s="27" t="s">
        <v>66</v>
      </c>
      <c r="C3744" s="28">
        <v>0</v>
      </c>
      <c r="D3744" s="28">
        <v>632</v>
      </c>
      <c r="E3744" s="28">
        <f t="shared" si="2062"/>
        <v>632</v>
      </c>
      <c r="F3744" s="28">
        <v>0</v>
      </c>
      <c r="G3744" s="28">
        <v>0</v>
      </c>
      <c r="H3744" s="28">
        <v>0</v>
      </c>
      <c r="I3744" s="29">
        <f t="shared" si="2063"/>
        <v>0</v>
      </c>
      <c r="J3744" s="28">
        <v>33254</v>
      </c>
      <c r="K3744" s="28">
        <v>33450</v>
      </c>
      <c r="L3744" s="29">
        <f t="shared" si="2064"/>
        <v>66704</v>
      </c>
      <c r="M3744" s="29">
        <f>I3744+L3744</f>
        <v>66704</v>
      </c>
      <c r="N3744" s="28">
        <v>630</v>
      </c>
      <c r="O3744" s="28">
        <v>4</v>
      </c>
      <c r="P3744" s="30">
        <f t="shared" si="2066"/>
        <v>634</v>
      </c>
    </row>
    <row r="3745" spans="1:16" ht="19.5" customHeight="1" x14ac:dyDescent="0.2">
      <c r="B3745" s="32"/>
      <c r="C3745" s="28"/>
      <c r="D3745" s="28"/>
      <c r="E3745" s="28"/>
      <c r="F3745" s="28"/>
      <c r="G3745" s="28"/>
      <c r="H3745" s="28"/>
      <c r="I3745" s="28"/>
      <c r="J3745" s="28"/>
      <c r="K3745" s="28"/>
      <c r="L3745" s="28"/>
      <c r="M3745" s="28"/>
      <c r="N3745" s="28"/>
      <c r="O3745" s="25"/>
      <c r="P3745" s="30"/>
    </row>
    <row r="3746" spans="1:16" ht="19.5" customHeight="1" x14ac:dyDescent="0.2">
      <c r="A3746" s="4" t="s">
        <v>1033</v>
      </c>
      <c r="B3746" s="32" t="s">
        <v>72</v>
      </c>
      <c r="C3746" s="28">
        <f>SUM(C3733:C3744)</f>
        <v>0</v>
      </c>
      <c r="D3746" s="28">
        <f t="shared" ref="D3746:P3746" si="2067">SUM(D3733:D3744)</f>
        <v>7596</v>
      </c>
      <c r="E3746" s="28">
        <f>SUM(E3733:E3744)</f>
        <v>7596</v>
      </c>
      <c r="F3746" s="28">
        <f t="shared" si="2067"/>
        <v>0</v>
      </c>
      <c r="G3746" s="28">
        <f t="shared" si="2067"/>
        <v>0</v>
      </c>
      <c r="H3746" s="28">
        <f t="shared" si="2067"/>
        <v>0</v>
      </c>
      <c r="I3746" s="28">
        <f t="shared" si="2067"/>
        <v>0</v>
      </c>
      <c r="J3746" s="28">
        <f t="shared" si="2067"/>
        <v>369769</v>
      </c>
      <c r="K3746" s="28">
        <f t="shared" si="2067"/>
        <v>368661</v>
      </c>
      <c r="L3746" s="28">
        <f t="shared" si="2067"/>
        <v>738430</v>
      </c>
      <c r="M3746" s="28">
        <f t="shared" si="2067"/>
        <v>738430</v>
      </c>
      <c r="N3746" s="28">
        <f t="shared" si="2067"/>
        <v>8466</v>
      </c>
      <c r="O3746" s="28">
        <f t="shared" si="2067"/>
        <v>25</v>
      </c>
      <c r="P3746" s="28">
        <f t="shared" si="2067"/>
        <v>8491</v>
      </c>
    </row>
    <row r="3747" spans="1:16" ht="7" customHeight="1" x14ac:dyDescent="0.2">
      <c r="B3747" s="32"/>
      <c r="C3747" s="28"/>
      <c r="D3747" s="28"/>
      <c r="E3747" s="28"/>
      <c r="F3747" s="28"/>
      <c r="G3747" s="28"/>
      <c r="H3747" s="28"/>
      <c r="I3747" s="28"/>
      <c r="J3747" s="28"/>
      <c r="K3747" s="28"/>
      <c r="L3747" s="28"/>
      <c r="M3747" s="28"/>
      <c r="N3747" s="28"/>
      <c r="O3747" s="28"/>
      <c r="P3747" s="30"/>
    </row>
    <row r="3748" spans="1:16" ht="19.5" customHeight="1" x14ac:dyDescent="0.2">
      <c r="B3748" s="33" t="s">
        <v>40</v>
      </c>
      <c r="C3748" s="34">
        <v>0</v>
      </c>
      <c r="D3748" s="34">
        <v>616</v>
      </c>
      <c r="E3748" s="35">
        <f t="shared" ref="E3748:E3750" si="2068">SUM(C3748:D3748)</f>
        <v>616</v>
      </c>
      <c r="F3748" s="34">
        <v>0</v>
      </c>
      <c r="G3748" s="34">
        <v>0</v>
      </c>
      <c r="H3748" s="34">
        <v>0</v>
      </c>
      <c r="I3748" s="36">
        <f t="shared" ref="I3748:I3750" si="2069">SUM(F3748:H3748)</f>
        <v>0</v>
      </c>
      <c r="J3748" s="37">
        <v>30994</v>
      </c>
      <c r="K3748" s="37">
        <v>30291</v>
      </c>
      <c r="L3748" s="37">
        <f>SUM(J3748:K3748)</f>
        <v>61285</v>
      </c>
      <c r="M3748" s="37">
        <f>I3748+L3748</f>
        <v>61285</v>
      </c>
      <c r="N3748" s="37">
        <v>711</v>
      </c>
      <c r="O3748" s="37">
        <v>2</v>
      </c>
      <c r="P3748" s="38">
        <f>SUM(N3748:O3748)</f>
        <v>713</v>
      </c>
    </row>
    <row r="3749" spans="1:16" ht="19.5" customHeight="1" x14ac:dyDescent="0.2">
      <c r="B3749" s="27" t="s">
        <v>46</v>
      </c>
      <c r="C3749" s="28">
        <v>0</v>
      </c>
      <c r="D3749" s="28">
        <v>560</v>
      </c>
      <c r="E3749" s="28">
        <f t="shared" si="2068"/>
        <v>560</v>
      </c>
      <c r="F3749" s="28">
        <v>0</v>
      </c>
      <c r="G3749" s="28">
        <v>0</v>
      </c>
      <c r="H3749" s="28">
        <v>0</v>
      </c>
      <c r="I3749" s="29">
        <f t="shared" si="2069"/>
        <v>0</v>
      </c>
      <c r="J3749" s="29">
        <v>30003</v>
      </c>
      <c r="K3749" s="29">
        <v>30456</v>
      </c>
      <c r="L3749" s="29">
        <f>SUM(J3749:K3749)</f>
        <v>60459</v>
      </c>
      <c r="M3749" s="29">
        <f>I3749+L3749</f>
        <v>60459</v>
      </c>
      <c r="N3749" s="29">
        <v>675</v>
      </c>
      <c r="O3749" s="31">
        <v>1</v>
      </c>
      <c r="P3749" s="30">
        <f>SUM(N3749:O3749)</f>
        <v>676</v>
      </c>
    </row>
    <row r="3750" spans="1:16" ht="19.5" customHeight="1" x14ac:dyDescent="0.2">
      <c r="B3750" s="27" t="s">
        <v>8</v>
      </c>
      <c r="C3750" s="28">
        <v>0</v>
      </c>
      <c r="D3750" s="28">
        <v>661</v>
      </c>
      <c r="E3750" s="28">
        <f t="shared" si="2068"/>
        <v>661</v>
      </c>
      <c r="F3750" s="28">
        <v>0</v>
      </c>
      <c r="G3750" s="28">
        <v>0</v>
      </c>
      <c r="H3750" s="28">
        <v>0</v>
      </c>
      <c r="I3750" s="29">
        <f t="shared" si="2069"/>
        <v>0</v>
      </c>
      <c r="J3750" s="29">
        <v>39999</v>
      </c>
      <c r="K3750" s="29">
        <v>39675</v>
      </c>
      <c r="L3750" s="29">
        <f>SUM(J3750:K3750)</f>
        <v>79674</v>
      </c>
      <c r="M3750" s="29">
        <f>I3750+L3750</f>
        <v>79674</v>
      </c>
      <c r="N3750" s="29">
        <v>779</v>
      </c>
      <c r="O3750" s="31">
        <v>3</v>
      </c>
      <c r="P3750" s="30">
        <f>SUM(N3750:O3750)</f>
        <v>782</v>
      </c>
    </row>
    <row r="3751" spans="1:16" ht="19.5" customHeight="1" x14ac:dyDescent="0.2">
      <c r="B3751" s="32"/>
      <c r="C3751" s="28"/>
      <c r="D3751" s="28"/>
      <c r="E3751" s="28"/>
      <c r="F3751" s="28"/>
      <c r="G3751" s="28"/>
      <c r="H3751" s="28"/>
      <c r="I3751" s="28"/>
      <c r="J3751" s="28"/>
      <c r="K3751" s="28"/>
      <c r="L3751" s="28"/>
      <c r="M3751" s="28"/>
      <c r="N3751" s="28"/>
      <c r="O3751" s="28"/>
      <c r="P3751" s="30"/>
    </row>
    <row r="3752" spans="1:16" ht="19.5" customHeight="1" x14ac:dyDescent="0.2">
      <c r="A3752" s="4" t="s">
        <v>1034</v>
      </c>
      <c r="B3752" s="32" t="s">
        <v>74</v>
      </c>
      <c r="C3752" s="28">
        <f>SUM(C3736:C3744,C3748:C3750)</f>
        <v>0</v>
      </c>
      <c r="D3752" s="28">
        <f t="shared" ref="D3752:P3752" si="2070">SUM(D3736:D3744,D3748:D3750)</f>
        <v>7670</v>
      </c>
      <c r="E3752" s="28">
        <f t="shared" si="2070"/>
        <v>7670</v>
      </c>
      <c r="F3752" s="28">
        <f t="shared" si="2070"/>
        <v>0</v>
      </c>
      <c r="G3752" s="28">
        <f t="shared" si="2070"/>
        <v>0</v>
      </c>
      <c r="H3752" s="28">
        <f t="shared" si="2070"/>
        <v>0</v>
      </c>
      <c r="I3752" s="28">
        <f t="shared" si="2070"/>
        <v>0</v>
      </c>
      <c r="J3752" s="28">
        <f t="shared" si="2070"/>
        <v>402722</v>
      </c>
      <c r="K3752" s="28">
        <f t="shared" si="2070"/>
        <v>402928</v>
      </c>
      <c r="L3752" s="28">
        <f t="shared" si="2070"/>
        <v>805650</v>
      </c>
      <c r="M3752" s="28">
        <f t="shared" si="2070"/>
        <v>805650</v>
      </c>
      <c r="N3752" s="28">
        <f t="shared" si="2070"/>
        <v>8570</v>
      </c>
      <c r="O3752" s="28">
        <f t="shared" si="2070"/>
        <v>27</v>
      </c>
      <c r="P3752" s="28">
        <f t="shared" si="2070"/>
        <v>8597</v>
      </c>
    </row>
    <row r="3753" spans="1:16" ht="7" customHeight="1" x14ac:dyDescent="0.2">
      <c r="B3753" s="39"/>
      <c r="C3753" s="40"/>
      <c r="D3753" s="40"/>
      <c r="E3753" s="40"/>
      <c r="F3753" s="40"/>
      <c r="G3753" s="40"/>
      <c r="H3753" s="40"/>
      <c r="I3753" s="40"/>
      <c r="J3753" s="40"/>
      <c r="K3753" s="40"/>
      <c r="L3753" s="40"/>
      <c r="M3753" s="40"/>
      <c r="N3753" s="40"/>
      <c r="O3753" s="41"/>
      <c r="P3753" s="42"/>
    </row>
    <row r="3754" spans="1:16" ht="19.5" customHeight="1" x14ac:dyDescent="0.2">
      <c r="B3754" s="43"/>
      <c r="C3754" s="43"/>
      <c r="D3754" s="43"/>
      <c r="E3754" s="43"/>
      <c r="F3754" s="43"/>
      <c r="G3754" s="43"/>
      <c r="H3754" s="43"/>
      <c r="I3754" s="43"/>
      <c r="J3754" s="43"/>
      <c r="K3754" s="43"/>
      <c r="L3754" s="43"/>
      <c r="M3754" s="43"/>
      <c r="N3754" s="43"/>
      <c r="O3754" s="44"/>
      <c r="P3754" s="44"/>
    </row>
    <row r="3755" spans="1:16" ht="19.5" customHeight="1" x14ac:dyDescent="0.2">
      <c r="B3755" s="43"/>
      <c r="C3755" s="43"/>
      <c r="D3755" s="43"/>
      <c r="E3755" s="43"/>
      <c r="F3755" s="43"/>
      <c r="G3755" s="43"/>
      <c r="H3755" s="43"/>
      <c r="I3755" s="43"/>
      <c r="J3755" s="43"/>
      <c r="K3755" s="43"/>
      <c r="L3755" s="43"/>
      <c r="M3755" s="43"/>
      <c r="N3755" s="43"/>
      <c r="O3755" s="44"/>
      <c r="P3755" s="44"/>
    </row>
    <row r="3756" spans="1:16" ht="19.5" customHeight="1" x14ac:dyDescent="0.2">
      <c r="B3756" s="10" t="s">
        <v>11</v>
      </c>
      <c r="C3756" s="11"/>
      <c r="D3756" s="12"/>
      <c r="E3756" s="12"/>
      <c r="F3756" s="12" t="s">
        <v>85</v>
      </c>
      <c r="G3756" s="12"/>
      <c r="H3756" s="12"/>
      <c r="I3756" s="12"/>
      <c r="J3756" s="11"/>
      <c r="K3756" s="12"/>
      <c r="L3756" s="12"/>
      <c r="M3756" s="12" t="s">
        <v>77</v>
      </c>
      <c r="N3756" s="12"/>
      <c r="O3756" s="45"/>
      <c r="P3756" s="46"/>
    </row>
    <row r="3757" spans="1:16" ht="19.5" customHeight="1" x14ac:dyDescent="0.2">
      <c r="B3757" s="47"/>
      <c r="C3757" s="14"/>
      <c r="D3757" s="16" t="s">
        <v>31</v>
      </c>
      <c r="E3757" s="16"/>
      <c r="F3757" s="14"/>
      <c r="G3757" s="16" t="s">
        <v>26</v>
      </c>
      <c r="H3757" s="16"/>
      <c r="I3757" s="14" t="s">
        <v>69</v>
      </c>
      <c r="J3757" s="14"/>
      <c r="K3757" s="16" t="s">
        <v>31</v>
      </c>
      <c r="L3757" s="16"/>
      <c r="M3757" s="14"/>
      <c r="N3757" s="16" t="s">
        <v>26</v>
      </c>
      <c r="O3757" s="48"/>
      <c r="P3757" s="49" t="s">
        <v>14</v>
      </c>
    </row>
    <row r="3758" spans="1:16" ht="19.5" customHeight="1" x14ac:dyDescent="0.2">
      <c r="B3758" s="50" t="s">
        <v>35</v>
      </c>
      <c r="C3758" s="14" t="s">
        <v>76</v>
      </c>
      <c r="D3758" s="14" t="s">
        <v>60</v>
      </c>
      <c r="E3758" s="14" t="s">
        <v>38</v>
      </c>
      <c r="F3758" s="14" t="s">
        <v>76</v>
      </c>
      <c r="G3758" s="14" t="s">
        <v>60</v>
      </c>
      <c r="H3758" s="14" t="s">
        <v>38</v>
      </c>
      <c r="I3758" s="17"/>
      <c r="J3758" s="14" t="s">
        <v>76</v>
      </c>
      <c r="K3758" s="14" t="s">
        <v>60</v>
      </c>
      <c r="L3758" s="14" t="s">
        <v>38</v>
      </c>
      <c r="M3758" s="14" t="s">
        <v>76</v>
      </c>
      <c r="N3758" s="14" t="s">
        <v>60</v>
      </c>
      <c r="O3758" s="51" t="s">
        <v>38</v>
      </c>
      <c r="P3758" s="52"/>
    </row>
    <row r="3759" spans="1:16" ht="7" customHeight="1" x14ac:dyDescent="0.2">
      <c r="B3759" s="53"/>
      <c r="C3759" s="14"/>
      <c r="D3759" s="14"/>
      <c r="E3759" s="14"/>
      <c r="F3759" s="14"/>
      <c r="G3759" s="14"/>
      <c r="H3759" s="14"/>
      <c r="I3759" s="14"/>
      <c r="J3759" s="14"/>
      <c r="K3759" s="14"/>
      <c r="L3759" s="14"/>
      <c r="M3759" s="14"/>
      <c r="N3759" s="14"/>
      <c r="O3759" s="51"/>
      <c r="P3759" s="49"/>
    </row>
    <row r="3760" spans="1:16" ht="19.5" customHeight="1" x14ac:dyDescent="0.2">
      <c r="B3760" s="27" t="s">
        <v>40</v>
      </c>
      <c r="C3760" s="28">
        <v>0</v>
      </c>
      <c r="D3760" s="28">
        <v>0</v>
      </c>
      <c r="E3760" s="28">
        <f>SUM(C3760:D3760)</f>
        <v>0</v>
      </c>
      <c r="F3760" s="28">
        <v>35</v>
      </c>
      <c r="G3760" s="28">
        <v>23</v>
      </c>
      <c r="H3760" s="28">
        <f>SUM(F3760:G3760)</f>
        <v>58</v>
      </c>
      <c r="I3760" s="28">
        <f>E3760+H3760</f>
        <v>58</v>
      </c>
      <c r="J3760" s="28">
        <v>0</v>
      </c>
      <c r="K3760" s="28">
        <v>0</v>
      </c>
      <c r="L3760" s="28">
        <f>SUM(J3760:K3760)</f>
        <v>0</v>
      </c>
      <c r="M3760" s="28">
        <v>2948</v>
      </c>
      <c r="N3760" s="28">
        <v>4327</v>
      </c>
      <c r="O3760" s="28">
        <f>SUM(M3760:N3760)</f>
        <v>7275</v>
      </c>
      <c r="P3760" s="30">
        <f>L3760+O3760</f>
        <v>7275</v>
      </c>
    </row>
    <row r="3761" spans="1:16" ht="19.5" customHeight="1" x14ac:dyDescent="0.2">
      <c r="B3761" s="27" t="s">
        <v>46</v>
      </c>
      <c r="C3761" s="28">
        <v>0</v>
      </c>
      <c r="D3761" s="28">
        <v>0</v>
      </c>
      <c r="E3761" s="28">
        <f t="shared" ref="E3761:E3771" si="2071">SUM(C3761:D3761)</f>
        <v>0</v>
      </c>
      <c r="F3761" s="28">
        <v>36</v>
      </c>
      <c r="G3761" s="28">
        <v>20</v>
      </c>
      <c r="H3761" s="28">
        <f t="shared" ref="H3761:H3771" si="2072">SUM(F3761:G3761)</f>
        <v>56</v>
      </c>
      <c r="I3761" s="28">
        <f>E3761+H3761</f>
        <v>56</v>
      </c>
      <c r="J3761" s="28">
        <v>0</v>
      </c>
      <c r="K3761" s="28">
        <v>0</v>
      </c>
      <c r="L3761" s="28">
        <f t="shared" ref="L3761:L3771" si="2073">SUM(J3761:K3761)</f>
        <v>0</v>
      </c>
      <c r="M3761" s="28">
        <v>2775</v>
      </c>
      <c r="N3761" s="25">
        <v>2853</v>
      </c>
      <c r="O3761" s="28">
        <f t="shared" ref="O3761:O3771" si="2074">SUM(M3761:N3761)</f>
        <v>5628</v>
      </c>
      <c r="P3761" s="30">
        <f t="shared" ref="P3761:P3771" si="2075">L3761+O3761</f>
        <v>5628</v>
      </c>
    </row>
    <row r="3762" spans="1:16" ht="19.5" customHeight="1" x14ac:dyDescent="0.2">
      <c r="B3762" s="27" t="s">
        <v>8</v>
      </c>
      <c r="C3762" s="28">
        <v>0</v>
      </c>
      <c r="D3762" s="28">
        <v>0</v>
      </c>
      <c r="E3762" s="28">
        <f t="shared" si="2071"/>
        <v>0</v>
      </c>
      <c r="F3762" s="28">
        <v>41</v>
      </c>
      <c r="G3762" s="28">
        <v>25</v>
      </c>
      <c r="H3762" s="28">
        <f t="shared" si="2072"/>
        <v>66</v>
      </c>
      <c r="I3762" s="28">
        <f>E3762+H3762</f>
        <v>66</v>
      </c>
      <c r="J3762" s="28">
        <v>0</v>
      </c>
      <c r="K3762" s="28">
        <v>0</v>
      </c>
      <c r="L3762" s="28">
        <f t="shared" si="2073"/>
        <v>0</v>
      </c>
      <c r="M3762" s="28">
        <v>3375</v>
      </c>
      <c r="N3762" s="28">
        <v>3374</v>
      </c>
      <c r="O3762" s="28">
        <f t="shared" si="2074"/>
        <v>6749</v>
      </c>
      <c r="P3762" s="30">
        <f t="shared" si="2075"/>
        <v>6749</v>
      </c>
    </row>
    <row r="3763" spans="1:16" ht="19.5" customHeight="1" x14ac:dyDescent="0.2">
      <c r="A3763" s="4">
        <v>39</v>
      </c>
      <c r="B3763" s="27" t="s">
        <v>50</v>
      </c>
      <c r="C3763" s="28">
        <v>0</v>
      </c>
      <c r="D3763" s="28">
        <v>0</v>
      </c>
      <c r="E3763" s="28">
        <f t="shared" si="2071"/>
        <v>0</v>
      </c>
      <c r="F3763" s="28">
        <v>38</v>
      </c>
      <c r="G3763" s="28">
        <v>25</v>
      </c>
      <c r="H3763" s="28">
        <f t="shared" si="2072"/>
        <v>63</v>
      </c>
      <c r="I3763" s="28">
        <f t="shared" ref="I3763:I3771" si="2076">E3763+H3763</f>
        <v>63</v>
      </c>
      <c r="J3763" s="28">
        <v>0</v>
      </c>
      <c r="K3763" s="28">
        <v>0</v>
      </c>
      <c r="L3763" s="28">
        <f t="shared" si="2073"/>
        <v>0</v>
      </c>
      <c r="M3763" s="28">
        <v>3006</v>
      </c>
      <c r="N3763" s="28">
        <v>3094</v>
      </c>
      <c r="O3763" s="28">
        <f t="shared" si="2074"/>
        <v>6100</v>
      </c>
      <c r="P3763" s="30">
        <f t="shared" si="2075"/>
        <v>6100</v>
      </c>
    </row>
    <row r="3764" spans="1:16" ht="19.5" customHeight="1" x14ac:dyDescent="0.2">
      <c r="B3764" s="27" t="s">
        <v>51</v>
      </c>
      <c r="C3764" s="28">
        <v>0</v>
      </c>
      <c r="D3764" s="28">
        <v>0</v>
      </c>
      <c r="E3764" s="28">
        <f t="shared" si="2071"/>
        <v>0</v>
      </c>
      <c r="F3764" s="28">
        <v>29</v>
      </c>
      <c r="G3764" s="28">
        <v>22</v>
      </c>
      <c r="H3764" s="28">
        <f t="shared" si="2072"/>
        <v>51</v>
      </c>
      <c r="I3764" s="28">
        <f t="shared" si="2076"/>
        <v>51</v>
      </c>
      <c r="J3764" s="28">
        <v>0</v>
      </c>
      <c r="K3764" s="28">
        <v>0</v>
      </c>
      <c r="L3764" s="28">
        <f t="shared" si="2073"/>
        <v>0</v>
      </c>
      <c r="M3764" s="28">
        <v>2981</v>
      </c>
      <c r="N3764" s="28">
        <v>2979</v>
      </c>
      <c r="O3764" s="28">
        <f t="shared" si="2074"/>
        <v>5960</v>
      </c>
      <c r="P3764" s="30">
        <f t="shared" si="2075"/>
        <v>5960</v>
      </c>
    </row>
    <row r="3765" spans="1:16" ht="19.5" customHeight="1" x14ac:dyDescent="0.2">
      <c r="B3765" s="27" t="s">
        <v>53</v>
      </c>
      <c r="C3765" s="28">
        <v>0</v>
      </c>
      <c r="D3765" s="28">
        <v>0</v>
      </c>
      <c r="E3765" s="28">
        <f t="shared" si="2071"/>
        <v>0</v>
      </c>
      <c r="F3765" s="28">
        <v>21</v>
      </c>
      <c r="G3765" s="28">
        <v>26</v>
      </c>
      <c r="H3765" s="28">
        <f t="shared" si="2072"/>
        <v>47</v>
      </c>
      <c r="I3765" s="28">
        <f t="shared" si="2076"/>
        <v>47</v>
      </c>
      <c r="J3765" s="28">
        <v>0</v>
      </c>
      <c r="K3765" s="28">
        <v>0</v>
      </c>
      <c r="L3765" s="28">
        <f t="shared" si="2073"/>
        <v>0</v>
      </c>
      <c r="M3765" s="28">
        <v>3066</v>
      </c>
      <c r="N3765" s="28">
        <v>3195</v>
      </c>
      <c r="O3765" s="28">
        <f t="shared" si="2074"/>
        <v>6261</v>
      </c>
      <c r="P3765" s="30">
        <f t="shared" si="2075"/>
        <v>6261</v>
      </c>
    </row>
    <row r="3766" spans="1:16" ht="19.5" customHeight="1" x14ac:dyDescent="0.2">
      <c r="B3766" s="27" t="s">
        <v>58</v>
      </c>
      <c r="C3766" s="28">
        <v>0</v>
      </c>
      <c r="D3766" s="28">
        <v>0</v>
      </c>
      <c r="E3766" s="28">
        <f t="shared" si="2071"/>
        <v>0</v>
      </c>
      <c r="F3766" s="28">
        <v>22</v>
      </c>
      <c r="G3766" s="28">
        <v>29</v>
      </c>
      <c r="H3766" s="28">
        <f t="shared" si="2072"/>
        <v>51</v>
      </c>
      <c r="I3766" s="28">
        <f t="shared" si="2076"/>
        <v>51</v>
      </c>
      <c r="J3766" s="28">
        <v>0</v>
      </c>
      <c r="K3766" s="28">
        <v>0</v>
      </c>
      <c r="L3766" s="28">
        <f t="shared" si="2073"/>
        <v>0</v>
      </c>
      <c r="M3766" s="28">
        <v>3556</v>
      </c>
      <c r="N3766" s="28">
        <v>5199</v>
      </c>
      <c r="O3766" s="28">
        <f t="shared" si="2074"/>
        <v>8755</v>
      </c>
      <c r="P3766" s="30">
        <f t="shared" si="2075"/>
        <v>8755</v>
      </c>
    </row>
    <row r="3767" spans="1:16" ht="19.5" customHeight="1" x14ac:dyDescent="0.2">
      <c r="B3767" s="27" t="s">
        <v>4</v>
      </c>
      <c r="C3767" s="28">
        <v>0</v>
      </c>
      <c r="D3767" s="28">
        <v>0</v>
      </c>
      <c r="E3767" s="28">
        <f t="shared" si="2071"/>
        <v>0</v>
      </c>
      <c r="F3767" s="28">
        <v>17</v>
      </c>
      <c r="G3767" s="28">
        <v>24</v>
      </c>
      <c r="H3767" s="28">
        <f t="shared" si="2072"/>
        <v>41</v>
      </c>
      <c r="I3767" s="28">
        <f t="shared" si="2076"/>
        <v>41</v>
      </c>
      <c r="J3767" s="28">
        <v>0</v>
      </c>
      <c r="K3767" s="28">
        <v>0</v>
      </c>
      <c r="L3767" s="28">
        <f t="shared" si="2073"/>
        <v>0</v>
      </c>
      <c r="M3767" s="28">
        <v>3064</v>
      </c>
      <c r="N3767" s="28">
        <v>3758</v>
      </c>
      <c r="O3767" s="28">
        <f t="shared" si="2074"/>
        <v>6822</v>
      </c>
      <c r="P3767" s="30">
        <f t="shared" si="2075"/>
        <v>6822</v>
      </c>
    </row>
    <row r="3768" spans="1:16" ht="19.5" customHeight="1" x14ac:dyDescent="0.2">
      <c r="B3768" s="27" t="s">
        <v>59</v>
      </c>
      <c r="C3768" s="28">
        <v>0</v>
      </c>
      <c r="D3768" s="28">
        <v>0</v>
      </c>
      <c r="E3768" s="28">
        <f t="shared" si="2071"/>
        <v>0</v>
      </c>
      <c r="F3768" s="28">
        <v>17</v>
      </c>
      <c r="G3768" s="28">
        <v>32</v>
      </c>
      <c r="H3768" s="28">
        <f t="shared" si="2072"/>
        <v>49</v>
      </c>
      <c r="I3768" s="28">
        <f t="shared" si="2076"/>
        <v>49</v>
      </c>
      <c r="J3768" s="28">
        <v>0</v>
      </c>
      <c r="K3768" s="28">
        <v>0</v>
      </c>
      <c r="L3768" s="28">
        <f t="shared" si="2073"/>
        <v>0</v>
      </c>
      <c r="M3768" s="28">
        <v>4316</v>
      </c>
      <c r="N3768" s="28">
        <v>5593</v>
      </c>
      <c r="O3768" s="28">
        <f t="shared" si="2074"/>
        <v>9909</v>
      </c>
      <c r="P3768" s="30">
        <f t="shared" si="2075"/>
        <v>9909</v>
      </c>
    </row>
    <row r="3769" spans="1:16" ht="19.5" customHeight="1" x14ac:dyDescent="0.2">
      <c r="B3769" s="27" t="s">
        <v>25</v>
      </c>
      <c r="C3769" s="28">
        <v>0</v>
      </c>
      <c r="D3769" s="28">
        <v>0</v>
      </c>
      <c r="E3769" s="28">
        <f t="shared" si="2071"/>
        <v>0</v>
      </c>
      <c r="F3769" s="28">
        <v>18</v>
      </c>
      <c r="G3769" s="28">
        <v>29</v>
      </c>
      <c r="H3769" s="28">
        <f t="shared" si="2072"/>
        <v>47</v>
      </c>
      <c r="I3769" s="28">
        <f t="shared" si="2076"/>
        <v>47</v>
      </c>
      <c r="J3769" s="28">
        <v>0</v>
      </c>
      <c r="K3769" s="28">
        <v>0</v>
      </c>
      <c r="L3769" s="28">
        <f t="shared" si="2073"/>
        <v>0</v>
      </c>
      <c r="M3769" s="28">
        <v>3628</v>
      </c>
      <c r="N3769" s="28">
        <v>3519</v>
      </c>
      <c r="O3769" s="28">
        <f t="shared" si="2074"/>
        <v>7147</v>
      </c>
      <c r="P3769" s="30">
        <f t="shared" si="2075"/>
        <v>7147</v>
      </c>
    </row>
    <row r="3770" spans="1:16" ht="19.5" customHeight="1" x14ac:dyDescent="0.2">
      <c r="B3770" s="27" t="s">
        <v>19</v>
      </c>
      <c r="C3770" s="28">
        <v>0</v>
      </c>
      <c r="D3770" s="28">
        <v>0</v>
      </c>
      <c r="E3770" s="28">
        <f t="shared" si="2071"/>
        <v>0</v>
      </c>
      <c r="F3770" s="28">
        <v>30</v>
      </c>
      <c r="G3770" s="28">
        <v>28</v>
      </c>
      <c r="H3770" s="28">
        <f t="shared" si="2072"/>
        <v>58</v>
      </c>
      <c r="I3770" s="28">
        <f t="shared" si="2076"/>
        <v>58</v>
      </c>
      <c r="J3770" s="28">
        <v>0</v>
      </c>
      <c r="K3770" s="28">
        <v>0</v>
      </c>
      <c r="L3770" s="28">
        <f t="shared" si="2073"/>
        <v>0</v>
      </c>
      <c r="M3770" s="28">
        <v>3324</v>
      </c>
      <c r="N3770" s="28">
        <v>3703</v>
      </c>
      <c r="O3770" s="28">
        <f t="shared" si="2074"/>
        <v>7027</v>
      </c>
      <c r="P3770" s="30">
        <f t="shared" si="2075"/>
        <v>7027</v>
      </c>
    </row>
    <row r="3771" spans="1:16" ht="19.5" customHeight="1" x14ac:dyDescent="0.2">
      <c r="B3771" s="27" t="s">
        <v>66</v>
      </c>
      <c r="C3771" s="28">
        <v>0</v>
      </c>
      <c r="D3771" s="28">
        <v>0</v>
      </c>
      <c r="E3771" s="28">
        <f t="shared" si="2071"/>
        <v>0</v>
      </c>
      <c r="F3771" s="28">
        <v>52</v>
      </c>
      <c r="G3771" s="28">
        <v>38</v>
      </c>
      <c r="H3771" s="28">
        <f t="shared" si="2072"/>
        <v>90</v>
      </c>
      <c r="I3771" s="28">
        <f t="shared" si="2076"/>
        <v>90</v>
      </c>
      <c r="J3771" s="28">
        <v>0</v>
      </c>
      <c r="K3771" s="28">
        <v>0</v>
      </c>
      <c r="L3771" s="28">
        <f t="shared" si="2073"/>
        <v>0</v>
      </c>
      <c r="M3771" s="28">
        <v>5936</v>
      </c>
      <c r="N3771" s="28">
        <v>6592</v>
      </c>
      <c r="O3771" s="28">
        <f t="shared" si="2074"/>
        <v>12528</v>
      </c>
      <c r="P3771" s="30">
        <f t="shared" si="2075"/>
        <v>12528</v>
      </c>
    </row>
    <row r="3772" spans="1:16" ht="19.5" customHeight="1" x14ac:dyDescent="0.2">
      <c r="B3772" s="32"/>
      <c r="C3772" s="28"/>
      <c r="D3772" s="28"/>
      <c r="E3772" s="28"/>
      <c r="F3772" s="28"/>
      <c r="G3772" s="28"/>
      <c r="H3772" s="28"/>
      <c r="I3772" s="28"/>
      <c r="J3772" s="28"/>
      <c r="K3772" s="28"/>
      <c r="L3772" s="28"/>
      <c r="M3772" s="28"/>
      <c r="N3772" s="28"/>
      <c r="O3772" s="28"/>
      <c r="P3772" s="30"/>
    </row>
    <row r="3773" spans="1:16" ht="19.5" customHeight="1" x14ac:dyDescent="0.2">
      <c r="A3773" s="4" t="s">
        <v>1035</v>
      </c>
      <c r="B3773" s="32" t="s">
        <v>72</v>
      </c>
      <c r="C3773" s="28">
        <f>SUM(C3760:C3771)</f>
        <v>0</v>
      </c>
      <c r="D3773" s="28">
        <f t="shared" ref="D3773:P3773" si="2077">SUM(D3760:D3771)</f>
        <v>0</v>
      </c>
      <c r="E3773" s="28">
        <f>SUM(E3760:E3771)</f>
        <v>0</v>
      </c>
      <c r="F3773" s="28">
        <f t="shared" si="2077"/>
        <v>356</v>
      </c>
      <c r="G3773" s="28">
        <f t="shared" si="2077"/>
        <v>321</v>
      </c>
      <c r="H3773" s="28">
        <f t="shared" si="2077"/>
        <v>677</v>
      </c>
      <c r="I3773" s="28">
        <f t="shared" si="2077"/>
        <v>677</v>
      </c>
      <c r="J3773" s="28">
        <f t="shared" si="2077"/>
        <v>0</v>
      </c>
      <c r="K3773" s="28">
        <f t="shared" si="2077"/>
        <v>0</v>
      </c>
      <c r="L3773" s="28">
        <f t="shared" si="2077"/>
        <v>0</v>
      </c>
      <c r="M3773" s="28">
        <f t="shared" si="2077"/>
        <v>41975</v>
      </c>
      <c r="N3773" s="28">
        <f t="shared" si="2077"/>
        <v>48186</v>
      </c>
      <c r="O3773" s="28">
        <f t="shared" si="2077"/>
        <v>90161</v>
      </c>
      <c r="P3773" s="28">
        <f t="shared" si="2077"/>
        <v>90161</v>
      </c>
    </row>
    <row r="3774" spans="1:16" ht="7" customHeight="1" x14ac:dyDescent="0.2">
      <c r="B3774" s="32"/>
      <c r="C3774" s="28"/>
      <c r="D3774" s="28"/>
      <c r="E3774" s="28"/>
      <c r="F3774" s="28"/>
      <c r="G3774" s="28"/>
      <c r="H3774" s="28"/>
      <c r="I3774" s="28"/>
      <c r="J3774" s="28"/>
      <c r="K3774" s="28"/>
      <c r="L3774" s="28"/>
      <c r="M3774" s="28"/>
      <c r="N3774" s="28"/>
      <c r="O3774" s="28"/>
      <c r="P3774" s="30"/>
    </row>
    <row r="3775" spans="1:16" ht="19.5" customHeight="1" x14ac:dyDescent="0.2">
      <c r="B3775" s="33" t="s">
        <v>40</v>
      </c>
      <c r="C3775" s="34">
        <v>0</v>
      </c>
      <c r="D3775" s="34">
        <v>0</v>
      </c>
      <c r="E3775" s="34">
        <f t="shared" ref="E3775:E3777" si="2078">SUM(C3775:D3775)</f>
        <v>0</v>
      </c>
      <c r="F3775" s="34">
        <v>33</v>
      </c>
      <c r="G3775" s="34">
        <v>30</v>
      </c>
      <c r="H3775" s="34">
        <f t="shared" ref="H3775:H3777" si="2079">SUM(F3775:G3775)</f>
        <v>63</v>
      </c>
      <c r="I3775" s="34">
        <f t="shared" ref="I3775:I3777" si="2080">E3775+H3775</f>
        <v>63</v>
      </c>
      <c r="J3775" s="34">
        <v>0</v>
      </c>
      <c r="K3775" s="34">
        <v>0</v>
      </c>
      <c r="L3775" s="34">
        <f t="shared" ref="L3775:L3777" si="2081">SUM(J3775:K3775)</f>
        <v>0</v>
      </c>
      <c r="M3775" s="34">
        <v>3721</v>
      </c>
      <c r="N3775" s="34">
        <v>3864</v>
      </c>
      <c r="O3775" s="34">
        <f t="shared" ref="O3775:O3777" si="2082">SUM(M3775:N3775)</f>
        <v>7585</v>
      </c>
      <c r="P3775" s="38">
        <f t="shared" ref="P3775:P3777" si="2083">L3775+O3775</f>
        <v>7585</v>
      </c>
    </row>
    <row r="3776" spans="1:16" ht="19.5" customHeight="1" x14ac:dyDescent="0.2">
      <c r="B3776" s="27" t="s">
        <v>46</v>
      </c>
      <c r="C3776" s="28">
        <v>0</v>
      </c>
      <c r="D3776" s="28">
        <v>0</v>
      </c>
      <c r="E3776" s="28">
        <f t="shared" si="2078"/>
        <v>0</v>
      </c>
      <c r="F3776" s="28">
        <v>36</v>
      </c>
      <c r="G3776" s="28">
        <v>25</v>
      </c>
      <c r="H3776" s="28">
        <f t="shared" si="2079"/>
        <v>61</v>
      </c>
      <c r="I3776" s="28">
        <f t="shared" si="2080"/>
        <v>61</v>
      </c>
      <c r="J3776" s="28">
        <v>0</v>
      </c>
      <c r="K3776" s="28">
        <v>0</v>
      </c>
      <c r="L3776" s="28">
        <f t="shared" si="2081"/>
        <v>0</v>
      </c>
      <c r="M3776" s="28">
        <v>2898</v>
      </c>
      <c r="N3776" s="25">
        <v>3392</v>
      </c>
      <c r="O3776" s="28">
        <f t="shared" si="2082"/>
        <v>6290</v>
      </c>
      <c r="P3776" s="30">
        <f t="shared" si="2083"/>
        <v>6290</v>
      </c>
    </row>
    <row r="3777" spans="1:16" ht="19.5" customHeight="1" x14ac:dyDescent="0.2">
      <c r="B3777" s="27" t="s">
        <v>8</v>
      </c>
      <c r="C3777" s="28">
        <v>0</v>
      </c>
      <c r="D3777" s="28">
        <v>0</v>
      </c>
      <c r="E3777" s="28">
        <f t="shared" si="2078"/>
        <v>0</v>
      </c>
      <c r="F3777" s="28">
        <v>32</v>
      </c>
      <c r="G3777" s="28">
        <v>33</v>
      </c>
      <c r="H3777" s="28">
        <f t="shared" si="2079"/>
        <v>65</v>
      </c>
      <c r="I3777" s="28">
        <f t="shared" si="2080"/>
        <v>65</v>
      </c>
      <c r="J3777" s="28">
        <v>0</v>
      </c>
      <c r="K3777" s="28">
        <v>0</v>
      </c>
      <c r="L3777" s="28">
        <f t="shared" si="2081"/>
        <v>0</v>
      </c>
      <c r="M3777" s="28">
        <v>3172</v>
      </c>
      <c r="N3777" s="28">
        <v>3943</v>
      </c>
      <c r="O3777" s="28">
        <f t="shared" si="2082"/>
        <v>7115</v>
      </c>
      <c r="P3777" s="30">
        <f t="shared" si="2083"/>
        <v>7115</v>
      </c>
    </row>
    <row r="3778" spans="1:16" ht="19.5" customHeight="1" x14ac:dyDescent="0.2">
      <c r="B3778" s="32"/>
      <c r="C3778" s="28"/>
      <c r="D3778" s="28"/>
      <c r="E3778" s="28"/>
      <c r="F3778" s="28"/>
      <c r="G3778" s="28"/>
      <c r="H3778" s="28"/>
      <c r="I3778" s="28"/>
      <c r="J3778" s="28"/>
      <c r="K3778" s="28"/>
      <c r="L3778" s="28"/>
      <c r="M3778" s="28"/>
      <c r="N3778" s="28"/>
      <c r="O3778" s="28"/>
      <c r="P3778" s="30"/>
    </row>
    <row r="3779" spans="1:16" ht="19.5" customHeight="1" x14ac:dyDescent="0.2">
      <c r="A3779" s="4" t="s">
        <v>1036</v>
      </c>
      <c r="B3779" s="32" t="s">
        <v>74</v>
      </c>
      <c r="C3779" s="28">
        <f>SUM(C3763:C3771,C3775:C3777)</f>
        <v>0</v>
      </c>
      <c r="D3779" s="28">
        <f t="shared" ref="D3779:P3779" si="2084">SUM(D3763:D3771,D3775:D3777)</f>
        <v>0</v>
      </c>
      <c r="E3779" s="28">
        <f t="shared" si="2084"/>
        <v>0</v>
      </c>
      <c r="F3779" s="28">
        <f t="shared" si="2084"/>
        <v>345</v>
      </c>
      <c r="G3779" s="28">
        <f t="shared" si="2084"/>
        <v>341</v>
      </c>
      <c r="H3779" s="28">
        <f t="shared" si="2084"/>
        <v>686</v>
      </c>
      <c r="I3779" s="28">
        <f t="shared" si="2084"/>
        <v>686</v>
      </c>
      <c r="J3779" s="28">
        <f t="shared" si="2084"/>
        <v>0</v>
      </c>
      <c r="K3779" s="28">
        <f t="shared" si="2084"/>
        <v>0</v>
      </c>
      <c r="L3779" s="28">
        <f t="shared" si="2084"/>
        <v>0</v>
      </c>
      <c r="M3779" s="28">
        <f t="shared" si="2084"/>
        <v>42668</v>
      </c>
      <c r="N3779" s="28">
        <f t="shared" si="2084"/>
        <v>48831</v>
      </c>
      <c r="O3779" s="28">
        <f t="shared" si="2084"/>
        <v>91499</v>
      </c>
      <c r="P3779" s="28">
        <f t="shared" si="2084"/>
        <v>91499</v>
      </c>
    </row>
    <row r="3780" spans="1:16" ht="7" customHeight="1" x14ac:dyDescent="0.2">
      <c r="B3780" s="39"/>
      <c r="C3780" s="40"/>
      <c r="D3780" s="40"/>
      <c r="E3780" s="40"/>
      <c r="F3780" s="40"/>
      <c r="G3780" s="40"/>
      <c r="H3780" s="40"/>
      <c r="I3780" s="40"/>
      <c r="J3780" s="40"/>
      <c r="K3780" s="40"/>
      <c r="L3780" s="40"/>
      <c r="M3780" s="40"/>
      <c r="N3780" s="40"/>
      <c r="O3780" s="40"/>
      <c r="P3780" s="54"/>
    </row>
    <row r="3781" spans="1:16" ht="19.5" customHeight="1" x14ac:dyDescent="0.2">
      <c r="B3781" s="86" t="s">
        <v>775</v>
      </c>
      <c r="C3781" s="86"/>
      <c r="D3781" s="86"/>
      <c r="E3781" s="86"/>
      <c r="F3781" s="86"/>
      <c r="G3781" s="86"/>
      <c r="H3781" s="86"/>
      <c r="I3781" s="86"/>
      <c r="J3781" s="86"/>
      <c r="K3781" s="86"/>
      <c r="L3781" s="86"/>
      <c r="M3781" s="86"/>
      <c r="N3781" s="86"/>
      <c r="O3781" s="86"/>
      <c r="P3781" s="86"/>
    </row>
    <row r="3782" spans="1:16" ht="19.5" customHeight="1" x14ac:dyDescent="0.2">
      <c r="B3782" s="60" t="s">
        <v>2</v>
      </c>
      <c r="C3782" s="60" t="s">
        <v>738</v>
      </c>
      <c r="D3782" s="61"/>
      <c r="E3782" s="61"/>
      <c r="F3782" s="61"/>
      <c r="G3782" s="61"/>
      <c r="H3782" s="61"/>
      <c r="I3782" s="61"/>
      <c r="J3782" s="61"/>
      <c r="K3782" s="61"/>
      <c r="L3782" s="61"/>
      <c r="M3782" s="61"/>
      <c r="N3782" s="61"/>
      <c r="O3782" s="61"/>
      <c r="P3782" s="61"/>
    </row>
    <row r="3783" spans="1:16" ht="19.5" customHeight="1" x14ac:dyDescent="0.2">
      <c r="B3783" s="10" t="s">
        <v>11</v>
      </c>
      <c r="C3783" s="11"/>
      <c r="D3783" s="12" t="s">
        <v>17</v>
      </c>
      <c r="E3783" s="12"/>
      <c r="F3783" s="82" t="s">
        <v>83</v>
      </c>
      <c r="G3783" s="83"/>
      <c r="H3783" s="83"/>
      <c r="I3783" s="83"/>
      <c r="J3783" s="83"/>
      <c r="K3783" s="83"/>
      <c r="L3783" s="83"/>
      <c r="M3783" s="84"/>
      <c r="N3783" s="82" t="s">
        <v>776</v>
      </c>
      <c r="O3783" s="83"/>
      <c r="P3783" s="85"/>
    </row>
    <row r="3784" spans="1:16" ht="19.5" customHeight="1" x14ac:dyDescent="0.2">
      <c r="B3784" s="13"/>
      <c r="C3784" s="14" t="s">
        <v>23</v>
      </c>
      <c r="D3784" s="14" t="s">
        <v>5</v>
      </c>
      <c r="E3784" s="14" t="s">
        <v>30</v>
      </c>
      <c r="F3784" s="14"/>
      <c r="G3784" s="15" t="s">
        <v>31</v>
      </c>
      <c r="H3784" s="15"/>
      <c r="I3784" s="16"/>
      <c r="J3784" s="14"/>
      <c r="K3784" s="16" t="s">
        <v>26</v>
      </c>
      <c r="L3784" s="16"/>
      <c r="M3784" s="14" t="s">
        <v>14</v>
      </c>
      <c r="N3784" s="17" t="s">
        <v>393</v>
      </c>
      <c r="O3784" s="18" t="s">
        <v>67</v>
      </c>
      <c r="P3784" s="19" t="s">
        <v>69</v>
      </c>
    </row>
    <row r="3785" spans="1:16" ht="19.5" customHeight="1" x14ac:dyDescent="0.2">
      <c r="B3785" s="13" t="s">
        <v>35</v>
      </c>
      <c r="C3785" s="17"/>
      <c r="D3785" s="17"/>
      <c r="E3785" s="17"/>
      <c r="F3785" s="14" t="s">
        <v>36</v>
      </c>
      <c r="G3785" s="14" t="s">
        <v>41</v>
      </c>
      <c r="H3785" s="14" t="s">
        <v>44</v>
      </c>
      <c r="I3785" s="14" t="s">
        <v>38</v>
      </c>
      <c r="J3785" s="14" t="s">
        <v>36</v>
      </c>
      <c r="K3785" s="14" t="s">
        <v>41</v>
      </c>
      <c r="L3785" s="14" t="s">
        <v>38</v>
      </c>
      <c r="M3785" s="17"/>
      <c r="N3785" s="20"/>
      <c r="O3785" s="21"/>
      <c r="P3785" s="22"/>
    </row>
    <row r="3786" spans="1:16" ht="7" customHeight="1" x14ac:dyDescent="0.2">
      <c r="B3786" s="23"/>
      <c r="C3786" s="14"/>
      <c r="D3786" s="14"/>
      <c r="E3786" s="14"/>
      <c r="F3786" s="14"/>
      <c r="G3786" s="14"/>
      <c r="H3786" s="14"/>
      <c r="I3786" s="14"/>
      <c r="J3786" s="14"/>
      <c r="K3786" s="14"/>
      <c r="L3786" s="14"/>
      <c r="M3786" s="14"/>
      <c r="N3786" s="24"/>
      <c r="O3786" s="25"/>
      <c r="P3786" s="26"/>
    </row>
    <row r="3787" spans="1:16" ht="19.5" customHeight="1" x14ac:dyDescent="0.2">
      <c r="B3787" s="27" t="s">
        <v>40</v>
      </c>
      <c r="C3787" s="28">
        <v>0</v>
      </c>
      <c r="D3787" s="28">
        <v>149</v>
      </c>
      <c r="E3787" s="28">
        <f>SUM(C3787:D3787)</f>
        <v>149</v>
      </c>
      <c r="F3787" s="28">
        <v>0</v>
      </c>
      <c r="G3787" s="28">
        <v>0</v>
      </c>
      <c r="H3787" s="28">
        <v>0</v>
      </c>
      <c r="I3787" s="29">
        <f>SUM(F3787:H3787)</f>
        <v>0</v>
      </c>
      <c r="J3787" s="29">
        <v>2281</v>
      </c>
      <c r="K3787" s="29">
        <v>2075</v>
      </c>
      <c r="L3787" s="29">
        <f>SUM(J3787:K3787)</f>
        <v>4356</v>
      </c>
      <c r="M3787" s="29">
        <f>I3787+L3787</f>
        <v>4356</v>
      </c>
      <c r="N3787" s="29">
        <v>0</v>
      </c>
      <c r="O3787" s="29">
        <v>0</v>
      </c>
      <c r="P3787" s="30">
        <f>SUM(N3787:O3787)</f>
        <v>0</v>
      </c>
    </row>
    <row r="3788" spans="1:16" ht="19.5" customHeight="1" x14ac:dyDescent="0.2">
      <c r="B3788" s="27" t="s">
        <v>46</v>
      </c>
      <c r="C3788" s="28">
        <v>0</v>
      </c>
      <c r="D3788" s="28">
        <v>122</v>
      </c>
      <c r="E3788" s="28">
        <f t="shared" ref="E3788:E3798" si="2085">SUM(C3788:D3788)</f>
        <v>122</v>
      </c>
      <c r="F3788" s="28">
        <v>0</v>
      </c>
      <c r="G3788" s="28">
        <v>0</v>
      </c>
      <c r="H3788" s="28">
        <v>0</v>
      </c>
      <c r="I3788" s="29">
        <f t="shared" ref="I3788:I3798" si="2086">SUM(F3788:H3788)</f>
        <v>0</v>
      </c>
      <c r="J3788" s="29">
        <v>1452</v>
      </c>
      <c r="K3788" s="29">
        <v>1518</v>
      </c>
      <c r="L3788" s="29">
        <f t="shared" ref="L3788:L3798" si="2087">SUM(J3788:K3788)</f>
        <v>2970</v>
      </c>
      <c r="M3788" s="29">
        <f t="shared" ref="M3788:M3797" si="2088">I3788+L3788</f>
        <v>2970</v>
      </c>
      <c r="N3788" s="29">
        <v>0</v>
      </c>
      <c r="O3788" s="31">
        <v>0</v>
      </c>
      <c r="P3788" s="30">
        <f t="shared" ref="P3788:P3798" si="2089">SUM(N3788:O3788)</f>
        <v>0</v>
      </c>
    </row>
    <row r="3789" spans="1:16" ht="19.5" customHeight="1" x14ac:dyDescent="0.2">
      <c r="B3789" s="27" t="s">
        <v>8</v>
      </c>
      <c r="C3789" s="28">
        <v>0</v>
      </c>
      <c r="D3789" s="28">
        <v>139</v>
      </c>
      <c r="E3789" s="28">
        <f t="shared" si="2085"/>
        <v>139</v>
      </c>
      <c r="F3789" s="28">
        <v>0</v>
      </c>
      <c r="G3789" s="28">
        <v>0</v>
      </c>
      <c r="H3789" s="28">
        <v>0</v>
      </c>
      <c r="I3789" s="29">
        <f t="shared" si="2086"/>
        <v>0</v>
      </c>
      <c r="J3789" s="29">
        <v>2803</v>
      </c>
      <c r="K3789" s="29">
        <v>2900</v>
      </c>
      <c r="L3789" s="29">
        <f t="shared" si="2087"/>
        <v>5703</v>
      </c>
      <c r="M3789" s="29">
        <f t="shared" si="2088"/>
        <v>5703</v>
      </c>
      <c r="N3789" s="29">
        <v>0</v>
      </c>
      <c r="O3789" s="29">
        <v>0</v>
      </c>
      <c r="P3789" s="30">
        <f t="shared" si="2089"/>
        <v>0</v>
      </c>
    </row>
    <row r="3790" spans="1:16" ht="19.5" customHeight="1" x14ac:dyDescent="0.2">
      <c r="B3790" s="27" t="s">
        <v>50</v>
      </c>
      <c r="C3790" s="28">
        <v>0</v>
      </c>
      <c r="D3790" s="28">
        <v>134</v>
      </c>
      <c r="E3790" s="28">
        <f t="shared" si="2085"/>
        <v>134</v>
      </c>
      <c r="F3790" s="28">
        <v>0</v>
      </c>
      <c r="G3790" s="28">
        <v>0</v>
      </c>
      <c r="H3790" s="28">
        <v>0</v>
      </c>
      <c r="I3790" s="29">
        <f t="shared" si="2086"/>
        <v>0</v>
      </c>
      <c r="J3790" s="28">
        <v>2515</v>
      </c>
      <c r="K3790" s="28">
        <v>2588</v>
      </c>
      <c r="L3790" s="29">
        <f t="shared" si="2087"/>
        <v>5103</v>
      </c>
      <c r="M3790" s="29">
        <f t="shared" si="2088"/>
        <v>5103</v>
      </c>
      <c r="N3790" s="28">
        <v>0</v>
      </c>
      <c r="O3790" s="28">
        <v>0</v>
      </c>
      <c r="P3790" s="30">
        <f t="shared" si="2089"/>
        <v>0</v>
      </c>
    </row>
    <row r="3791" spans="1:16" ht="19.5" customHeight="1" x14ac:dyDescent="0.2">
      <c r="B3791" s="27" t="s">
        <v>51</v>
      </c>
      <c r="C3791" s="28">
        <v>0</v>
      </c>
      <c r="D3791" s="28">
        <v>140</v>
      </c>
      <c r="E3791" s="28">
        <f t="shared" si="2085"/>
        <v>140</v>
      </c>
      <c r="F3791" s="28">
        <v>0</v>
      </c>
      <c r="G3791" s="28">
        <v>0</v>
      </c>
      <c r="H3791" s="28">
        <v>0</v>
      </c>
      <c r="I3791" s="29">
        <f t="shared" si="2086"/>
        <v>0</v>
      </c>
      <c r="J3791" s="28">
        <v>2835</v>
      </c>
      <c r="K3791" s="28">
        <v>2937</v>
      </c>
      <c r="L3791" s="29">
        <f t="shared" si="2087"/>
        <v>5772</v>
      </c>
      <c r="M3791" s="29">
        <f t="shared" si="2088"/>
        <v>5772</v>
      </c>
      <c r="N3791" s="28">
        <v>0</v>
      </c>
      <c r="O3791" s="28">
        <v>0</v>
      </c>
      <c r="P3791" s="30">
        <f t="shared" si="2089"/>
        <v>0</v>
      </c>
    </row>
    <row r="3792" spans="1:16" ht="19.5" customHeight="1" x14ac:dyDescent="0.2">
      <c r="B3792" s="27" t="s">
        <v>53</v>
      </c>
      <c r="C3792" s="28">
        <v>0</v>
      </c>
      <c r="D3792" s="28">
        <v>131</v>
      </c>
      <c r="E3792" s="28">
        <f t="shared" si="2085"/>
        <v>131</v>
      </c>
      <c r="F3792" s="28">
        <v>0</v>
      </c>
      <c r="G3792" s="28">
        <v>0</v>
      </c>
      <c r="H3792" s="28">
        <v>0</v>
      </c>
      <c r="I3792" s="29">
        <f t="shared" si="2086"/>
        <v>0</v>
      </c>
      <c r="J3792" s="28">
        <v>2596</v>
      </c>
      <c r="K3792" s="28">
        <v>2666</v>
      </c>
      <c r="L3792" s="29">
        <f t="shared" si="2087"/>
        <v>5262</v>
      </c>
      <c r="M3792" s="29">
        <f t="shared" si="2088"/>
        <v>5262</v>
      </c>
      <c r="N3792" s="28">
        <v>0</v>
      </c>
      <c r="O3792" s="28">
        <v>0</v>
      </c>
      <c r="P3792" s="30">
        <f t="shared" si="2089"/>
        <v>0</v>
      </c>
    </row>
    <row r="3793" spans="1:16" ht="19.5" customHeight="1" x14ac:dyDescent="0.2">
      <c r="B3793" s="27" t="s">
        <v>58</v>
      </c>
      <c r="C3793" s="28">
        <v>0</v>
      </c>
      <c r="D3793" s="28">
        <v>138</v>
      </c>
      <c r="E3793" s="28">
        <f t="shared" si="2085"/>
        <v>138</v>
      </c>
      <c r="F3793" s="28">
        <v>0</v>
      </c>
      <c r="G3793" s="28">
        <v>0</v>
      </c>
      <c r="H3793" s="28">
        <v>0</v>
      </c>
      <c r="I3793" s="29">
        <f t="shared" si="2086"/>
        <v>0</v>
      </c>
      <c r="J3793" s="28">
        <v>3147</v>
      </c>
      <c r="K3793" s="28">
        <v>3298</v>
      </c>
      <c r="L3793" s="29">
        <f t="shared" si="2087"/>
        <v>6445</v>
      </c>
      <c r="M3793" s="29">
        <f t="shared" si="2088"/>
        <v>6445</v>
      </c>
      <c r="N3793" s="28">
        <v>0</v>
      </c>
      <c r="O3793" s="28">
        <v>0</v>
      </c>
      <c r="P3793" s="30">
        <f t="shared" si="2089"/>
        <v>0</v>
      </c>
    </row>
    <row r="3794" spans="1:16" ht="19.5" customHeight="1" x14ac:dyDescent="0.2">
      <c r="B3794" s="27" t="s">
        <v>4</v>
      </c>
      <c r="C3794" s="28">
        <v>0</v>
      </c>
      <c r="D3794" s="28">
        <v>137</v>
      </c>
      <c r="E3794" s="28">
        <f t="shared" si="2085"/>
        <v>137</v>
      </c>
      <c r="F3794" s="28">
        <v>0</v>
      </c>
      <c r="G3794" s="28">
        <v>0</v>
      </c>
      <c r="H3794" s="28">
        <v>0</v>
      </c>
      <c r="I3794" s="29">
        <f t="shared" si="2086"/>
        <v>0</v>
      </c>
      <c r="J3794" s="28">
        <v>3900</v>
      </c>
      <c r="K3794" s="28">
        <v>3888</v>
      </c>
      <c r="L3794" s="29">
        <f t="shared" si="2087"/>
        <v>7788</v>
      </c>
      <c r="M3794" s="29">
        <f t="shared" si="2088"/>
        <v>7788</v>
      </c>
      <c r="N3794" s="28">
        <v>0</v>
      </c>
      <c r="O3794" s="28">
        <v>0</v>
      </c>
      <c r="P3794" s="30">
        <f t="shared" si="2089"/>
        <v>0</v>
      </c>
    </row>
    <row r="3795" spans="1:16" ht="19.5" customHeight="1" x14ac:dyDescent="0.2">
      <c r="B3795" s="27" t="s">
        <v>59</v>
      </c>
      <c r="C3795" s="28">
        <v>0</v>
      </c>
      <c r="D3795" s="28">
        <v>121</v>
      </c>
      <c r="E3795" s="28">
        <f t="shared" si="2085"/>
        <v>121</v>
      </c>
      <c r="F3795" s="28">
        <v>0</v>
      </c>
      <c r="G3795" s="28">
        <v>0</v>
      </c>
      <c r="H3795" s="28">
        <v>0</v>
      </c>
      <c r="I3795" s="29">
        <f t="shared" si="2086"/>
        <v>0</v>
      </c>
      <c r="J3795" s="28">
        <v>2433</v>
      </c>
      <c r="K3795" s="28">
        <v>2375</v>
      </c>
      <c r="L3795" s="29">
        <f t="shared" si="2087"/>
        <v>4808</v>
      </c>
      <c r="M3795" s="29">
        <f t="shared" si="2088"/>
        <v>4808</v>
      </c>
      <c r="N3795" s="28">
        <v>0</v>
      </c>
      <c r="O3795" s="28">
        <v>0</v>
      </c>
      <c r="P3795" s="30">
        <f t="shared" si="2089"/>
        <v>0</v>
      </c>
    </row>
    <row r="3796" spans="1:16" ht="19.5" customHeight="1" x14ac:dyDescent="0.2">
      <c r="B3796" s="27" t="s">
        <v>25</v>
      </c>
      <c r="C3796" s="28">
        <v>0</v>
      </c>
      <c r="D3796" s="28">
        <v>137</v>
      </c>
      <c r="E3796" s="28">
        <f t="shared" si="2085"/>
        <v>137</v>
      </c>
      <c r="F3796" s="28">
        <v>0</v>
      </c>
      <c r="G3796" s="28">
        <v>0</v>
      </c>
      <c r="H3796" s="28">
        <v>0</v>
      </c>
      <c r="I3796" s="29">
        <f t="shared" si="2086"/>
        <v>0</v>
      </c>
      <c r="J3796" s="28">
        <v>3580</v>
      </c>
      <c r="K3796" s="28">
        <v>3710</v>
      </c>
      <c r="L3796" s="29">
        <f t="shared" si="2087"/>
        <v>7290</v>
      </c>
      <c r="M3796" s="29">
        <f t="shared" si="2088"/>
        <v>7290</v>
      </c>
      <c r="N3796" s="28">
        <v>0</v>
      </c>
      <c r="O3796" s="28">
        <v>0</v>
      </c>
      <c r="P3796" s="30">
        <f t="shared" si="2089"/>
        <v>0</v>
      </c>
    </row>
    <row r="3797" spans="1:16" ht="19.5" customHeight="1" x14ac:dyDescent="0.2">
      <c r="B3797" s="27" t="s">
        <v>19</v>
      </c>
      <c r="C3797" s="28">
        <v>0</v>
      </c>
      <c r="D3797" s="28">
        <v>136</v>
      </c>
      <c r="E3797" s="28">
        <f t="shared" si="2085"/>
        <v>136</v>
      </c>
      <c r="F3797" s="28">
        <v>0</v>
      </c>
      <c r="G3797" s="28">
        <v>0</v>
      </c>
      <c r="H3797" s="28">
        <v>0</v>
      </c>
      <c r="I3797" s="29">
        <f t="shared" si="2086"/>
        <v>0</v>
      </c>
      <c r="J3797" s="28">
        <v>3885</v>
      </c>
      <c r="K3797" s="28">
        <v>3973</v>
      </c>
      <c r="L3797" s="29">
        <f t="shared" si="2087"/>
        <v>7858</v>
      </c>
      <c r="M3797" s="29">
        <f t="shared" si="2088"/>
        <v>7858</v>
      </c>
      <c r="N3797" s="28">
        <v>0</v>
      </c>
      <c r="O3797" s="28">
        <v>0</v>
      </c>
      <c r="P3797" s="30">
        <f t="shared" si="2089"/>
        <v>0</v>
      </c>
    </row>
    <row r="3798" spans="1:16" ht="19.5" customHeight="1" x14ac:dyDescent="0.2">
      <c r="B3798" s="27" t="s">
        <v>66</v>
      </c>
      <c r="C3798" s="28">
        <v>0</v>
      </c>
      <c r="D3798" s="28">
        <v>129</v>
      </c>
      <c r="E3798" s="28">
        <f t="shared" si="2085"/>
        <v>129</v>
      </c>
      <c r="F3798" s="28">
        <v>0</v>
      </c>
      <c r="G3798" s="28">
        <v>0</v>
      </c>
      <c r="H3798" s="28">
        <v>0</v>
      </c>
      <c r="I3798" s="29">
        <f t="shared" si="2086"/>
        <v>0</v>
      </c>
      <c r="J3798" s="28">
        <v>3123</v>
      </c>
      <c r="K3798" s="28">
        <v>3303</v>
      </c>
      <c r="L3798" s="29">
        <f t="shared" si="2087"/>
        <v>6426</v>
      </c>
      <c r="M3798" s="29">
        <f>I3798+L3798</f>
        <v>6426</v>
      </c>
      <c r="N3798" s="28">
        <v>0</v>
      </c>
      <c r="O3798" s="28">
        <v>0</v>
      </c>
      <c r="P3798" s="30">
        <f t="shared" si="2089"/>
        <v>0</v>
      </c>
    </row>
    <row r="3799" spans="1:16" ht="19.5" customHeight="1" x14ac:dyDescent="0.2">
      <c r="B3799" s="32"/>
      <c r="C3799" s="28"/>
      <c r="D3799" s="28"/>
      <c r="E3799" s="28"/>
      <c r="F3799" s="28"/>
      <c r="G3799" s="28"/>
      <c r="H3799" s="28"/>
      <c r="I3799" s="28"/>
      <c r="J3799" s="28"/>
      <c r="K3799" s="28"/>
      <c r="L3799" s="28"/>
      <c r="M3799" s="28"/>
      <c r="N3799" s="28"/>
      <c r="O3799" s="25"/>
      <c r="P3799" s="30"/>
    </row>
    <row r="3800" spans="1:16" ht="19.5" customHeight="1" x14ac:dyDescent="0.2">
      <c r="A3800" s="4" t="s">
        <v>1037</v>
      </c>
      <c r="B3800" s="32" t="s">
        <v>72</v>
      </c>
      <c r="C3800" s="28">
        <f>SUM(C3787:C3798)</f>
        <v>0</v>
      </c>
      <c r="D3800" s="28">
        <f t="shared" ref="D3800:P3800" si="2090">SUM(D3787:D3798)</f>
        <v>1613</v>
      </c>
      <c r="E3800" s="28">
        <f>SUM(E3787:E3798)</f>
        <v>1613</v>
      </c>
      <c r="F3800" s="28">
        <f t="shared" si="2090"/>
        <v>0</v>
      </c>
      <c r="G3800" s="28">
        <f t="shared" si="2090"/>
        <v>0</v>
      </c>
      <c r="H3800" s="28">
        <f t="shared" si="2090"/>
        <v>0</v>
      </c>
      <c r="I3800" s="28">
        <f t="shared" si="2090"/>
        <v>0</v>
      </c>
      <c r="J3800" s="28">
        <f t="shared" si="2090"/>
        <v>34550</v>
      </c>
      <c r="K3800" s="28">
        <f t="shared" si="2090"/>
        <v>35231</v>
      </c>
      <c r="L3800" s="28">
        <f t="shared" si="2090"/>
        <v>69781</v>
      </c>
      <c r="M3800" s="28">
        <f t="shared" si="2090"/>
        <v>69781</v>
      </c>
      <c r="N3800" s="28">
        <f t="shared" si="2090"/>
        <v>0</v>
      </c>
      <c r="O3800" s="28">
        <f t="shared" si="2090"/>
        <v>0</v>
      </c>
      <c r="P3800" s="28">
        <f t="shared" si="2090"/>
        <v>0</v>
      </c>
    </row>
    <row r="3801" spans="1:16" ht="7" customHeight="1" x14ac:dyDescent="0.2">
      <c r="B3801" s="32"/>
      <c r="C3801" s="28"/>
      <c r="D3801" s="28"/>
      <c r="E3801" s="28"/>
      <c r="F3801" s="28"/>
      <c r="G3801" s="28"/>
      <c r="H3801" s="28"/>
      <c r="I3801" s="28"/>
      <c r="J3801" s="28"/>
      <c r="K3801" s="28"/>
      <c r="L3801" s="28"/>
      <c r="M3801" s="28"/>
      <c r="N3801" s="28"/>
      <c r="O3801" s="28"/>
      <c r="P3801" s="30"/>
    </row>
    <row r="3802" spans="1:16" ht="19.5" customHeight="1" x14ac:dyDescent="0.2">
      <c r="B3802" s="33" t="s">
        <v>40</v>
      </c>
      <c r="C3802" s="34">
        <v>0</v>
      </c>
      <c r="D3802" s="34">
        <v>131</v>
      </c>
      <c r="E3802" s="35">
        <f t="shared" ref="E3802:E3804" si="2091">SUM(C3802:D3802)</f>
        <v>131</v>
      </c>
      <c r="F3802" s="34">
        <v>0</v>
      </c>
      <c r="G3802" s="34">
        <v>0</v>
      </c>
      <c r="H3802" s="34">
        <v>0</v>
      </c>
      <c r="I3802" s="36">
        <f t="shared" ref="I3802:I3804" si="2092">SUM(F3802:H3802)</f>
        <v>0</v>
      </c>
      <c r="J3802" s="37">
        <v>2281</v>
      </c>
      <c r="K3802" s="37">
        <v>2075</v>
      </c>
      <c r="L3802" s="37">
        <f>SUM(J3802:K3802)</f>
        <v>4356</v>
      </c>
      <c r="M3802" s="37">
        <f>I3802+L3802</f>
        <v>4356</v>
      </c>
      <c r="N3802" s="37">
        <v>0</v>
      </c>
      <c r="O3802" s="37">
        <v>0</v>
      </c>
      <c r="P3802" s="38">
        <f>SUM(N3802:O3802)</f>
        <v>0</v>
      </c>
    </row>
    <row r="3803" spans="1:16" ht="19.5" customHeight="1" x14ac:dyDescent="0.2">
      <c r="B3803" s="27" t="s">
        <v>46</v>
      </c>
      <c r="C3803" s="28">
        <v>0</v>
      </c>
      <c r="D3803" s="28">
        <v>123</v>
      </c>
      <c r="E3803" s="28">
        <f t="shared" si="2091"/>
        <v>123</v>
      </c>
      <c r="F3803" s="28">
        <v>0</v>
      </c>
      <c r="G3803" s="28">
        <v>0</v>
      </c>
      <c r="H3803" s="28">
        <v>0</v>
      </c>
      <c r="I3803" s="29">
        <f t="shared" si="2092"/>
        <v>0</v>
      </c>
      <c r="J3803" s="29">
        <v>2799</v>
      </c>
      <c r="K3803" s="29">
        <v>2899</v>
      </c>
      <c r="L3803" s="29">
        <f>SUM(J3803:K3803)</f>
        <v>5698</v>
      </c>
      <c r="M3803" s="29">
        <f>I3803+L3803</f>
        <v>5698</v>
      </c>
      <c r="N3803" s="29">
        <v>0</v>
      </c>
      <c r="O3803" s="31">
        <v>0</v>
      </c>
      <c r="P3803" s="30">
        <f>SUM(N3803:O3803)</f>
        <v>0</v>
      </c>
    </row>
    <row r="3804" spans="1:16" ht="19.5" customHeight="1" x14ac:dyDescent="0.2">
      <c r="B3804" s="27" t="s">
        <v>8</v>
      </c>
      <c r="C3804" s="28">
        <v>0</v>
      </c>
      <c r="D3804" s="28">
        <v>138</v>
      </c>
      <c r="E3804" s="28">
        <f t="shared" si="2091"/>
        <v>138</v>
      </c>
      <c r="F3804" s="28">
        <v>0</v>
      </c>
      <c r="G3804" s="28">
        <v>0</v>
      </c>
      <c r="H3804" s="28">
        <v>0</v>
      </c>
      <c r="I3804" s="29">
        <f t="shared" si="2092"/>
        <v>0</v>
      </c>
      <c r="J3804" s="29">
        <v>3513</v>
      </c>
      <c r="K3804" s="29">
        <v>3597</v>
      </c>
      <c r="L3804" s="29">
        <f>SUM(J3804:K3804)</f>
        <v>7110</v>
      </c>
      <c r="M3804" s="29">
        <f>I3804+L3804</f>
        <v>7110</v>
      </c>
      <c r="N3804" s="29">
        <v>0</v>
      </c>
      <c r="O3804" s="31">
        <v>0</v>
      </c>
      <c r="P3804" s="30">
        <f>SUM(N3804:O3804)</f>
        <v>0</v>
      </c>
    </row>
    <row r="3805" spans="1:16" ht="19.5" customHeight="1" x14ac:dyDescent="0.2">
      <c r="B3805" s="32"/>
      <c r="C3805" s="28"/>
      <c r="D3805" s="28"/>
      <c r="E3805" s="28"/>
      <c r="F3805" s="28"/>
      <c r="G3805" s="28"/>
      <c r="H3805" s="28"/>
      <c r="I3805" s="28"/>
      <c r="J3805" s="28"/>
      <c r="K3805" s="28"/>
      <c r="L3805" s="28"/>
      <c r="M3805" s="28"/>
      <c r="N3805" s="28"/>
      <c r="O3805" s="28"/>
      <c r="P3805" s="30"/>
    </row>
    <row r="3806" spans="1:16" ht="19.5" customHeight="1" x14ac:dyDescent="0.2">
      <c r="A3806" s="4" t="s">
        <v>1038</v>
      </c>
      <c r="B3806" s="32" t="s">
        <v>74</v>
      </c>
      <c r="C3806" s="28">
        <f>SUM(C3790:C3798,C3802:C3804)</f>
        <v>0</v>
      </c>
      <c r="D3806" s="28">
        <f t="shared" ref="D3806:P3806" si="2093">SUM(D3790:D3798,D3802:D3804)</f>
        <v>1595</v>
      </c>
      <c r="E3806" s="28">
        <f t="shared" si="2093"/>
        <v>1595</v>
      </c>
      <c r="F3806" s="28">
        <f t="shared" si="2093"/>
        <v>0</v>
      </c>
      <c r="G3806" s="28">
        <f t="shared" si="2093"/>
        <v>0</v>
      </c>
      <c r="H3806" s="28">
        <f t="shared" si="2093"/>
        <v>0</v>
      </c>
      <c r="I3806" s="28">
        <f t="shared" si="2093"/>
        <v>0</v>
      </c>
      <c r="J3806" s="28">
        <f t="shared" si="2093"/>
        <v>36607</v>
      </c>
      <c r="K3806" s="28">
        <f t="shared" si="2093"/>
        <v>37309</v>
      </c>
      <c r="L3806" s="28">
        <f t="shared" si="2093"/>
        <v>73916</v>
      </c>
      <c r="M3806" s="28">
        <f t="shared" si="2093"/>
        <v>73916</v>
      </c>
      <c r="N3806" s="28">
        <f t="shared" si="2093"/>
        <v>0</v>
      </c>
      <c r="O3806" s="28">
        <f t="shared" si="2093"/>
        <v>0</v>
      </c>
      <c r="P3806" s="28">
        <f t="shared" si="2093"/>
        <v>0</v>
      </c>
    </row>
    <row r="3807" spans="1:16" ht="7" customHeight="1" x14ac:dyDescent="0.2">
      <c r="B3807" s="39"/>
      <c r="C3807" s="40"/>
      <c r="D3807" s="40"/>
      <c r="E3807" s="40"/>
      <c r="F3807" s="40"/>
      <c r="G3807" s="40"/>
      <c r="H3807" s="40"/>
      <c r="I3807" s="40"/>
      <c r="J3807" s="40"/>
      <c r="K3807" s="40"/>
      <c r="L3807" s="40"/>
      <c r="M3807" s="40"/>
      <c r="N3807" s="40"/>
      <c r="O3807" s="41"/>
      <c r="P3807" s="42"/>
    </row>
    <row r="3808" spans="1:16" ht="19.5" customHeight="1" x14ac:dyDescent="0.2">
      <c r="B3808" s="43"/>
      <c r="C3808" s="43"/>
      <c r="D3808" s="43"/>
      <c r="E3808" s="43"/>
      <c r="F3808" s="43"/>
      <c r="G3808" s="43"/>
      <c r="H3808" s="43"/>
      <c r="I3808" s="43"/>
      <c r="J3808" s="43"/>
      <c r="K3808" s="43"/>
      <c r="L3808" s="43"/>
      <c r="M3808" s="43"/>
      <c r="N3808" s="43"/>
      <c r="O3808" s="44"/>
      <c r="P3808" s="44"/>
    </row>
    <row r="3809" spans="2:16" ht="19.5" customHeight="1" x14ac:dyDescent="0.2">
      <c r="B3809" s="43"/>
      <c r="C3809" s="43"/>
      <c r="D3809" s="43"/>
      <c r="E3809" s="43"/>
      <c r="F3809" s="43"/>
      <c r="G3809" s="43"/>
      <c r="H3809" s="43"/>
      <c r="I3809" s="43"/>
      <c r="J3809" s="43"/>
      <c r="K3809" s="43"/>
      <c r="L3809" s="43"/>
      <c r="M3809" s="43"/>
      <c r="N3809" s="43"/>
      <c r="O3809" s="44"/>
      <c r="P3809" s="44"/>
    </row>
    <row r="3810" spans="2:16" ht="19.5" customHeight="1" x14ac:dyDescent="0.2">
      <c r="B3810" s="10" t="s">
        <v>11</v>
      </c>
      <c r="C3810" s="11"/>
      <c r="D3810" s="12"/>
      <c r="E3810" s="12"/>
      <c r="F3810" s="12" t="s">
        <v>85</v>
      </c>
      <c r="G3810" s="12"/>
      <c r="H3810" s="12"/>
      <c r="I3810" s="12"/>
      <c r="J3810" s="11"/>
      <c r="K3810" s="12"/>
      <c r="L3810" s="12"/>
      <c r="M3810" s="12" t="s">
        <v>77</v>
      </c>
      <c r="N3810" s="12"/>
      <c r="O3810" s="45"/>
      <c r="P3810" s="46"/>
    </row>
    <row r="3811" spans="2:16" ht="19.5" customHeight="1" x14ac:dyDescent="0.2">
      <c r="B3811" s="47"/>
      <c r="C3811" s="14"/>
      <c r="D3811" s="16" t="s">
        <v>31</v>
      </c>
      <c r="E3811" s="16"/>
      <c r="F3811" s="14"/>
      <c r="G3811" s="16" t="s">
        <v>26</v>
      </c>
      <c r="H3811" s="16"/>
      <c r="I3811" s="14" t="s">
        <v>69</v>
      </c>
      <c r="J3811" s="14"/>
      <c r="K3811" s="16" t="s">
        <v>31</v>
      </c>
      <c r="L3811" s="16"/>
      <c r="M3811" s="14"/>
      <c r="N3811" s="16" t="s">
        <v>26</v>
      </c>
      <c r="O3811" s="48"/>
      <c r="P3811" s="49" t="s">
        <v>14</v>
      </c>
    </row>
    <row r="3812" spans="2:16" ht="19.5" customHeight="1" x14ac:dyDescent="0.2">
      <c r="B3812" s="50" t="s">
        <v>35</v>
      </c>
      <c r="C3812" s="14" t="s">
        <v>76</v>
      </c>
      <c r="D3812" s="14" t="s">
        <v>60</v>
      </c>
      <c r="E3812" s="14" t="s">
        <v>38</v>
      </c>
      <c r="F3812" s="14" t="s">
        <v>76</v>
      </c>
      <c r="G3812" s="14" t="s">
        <v>60</v>
      </c>
      <c r="H3812" s="14" t="s">
        <v>38</v>
      </c>
      <c r="I3812" s="17"/>
      <c r="J3812" s="14" t="s">
        <v>76</v>
      </c>
      <c r="K3812" s="14" t="s">
        <v>60</v>
      </c>
      <c r="L3812" s="14" t="s">
        <v>38</v>
      </c>
      <c r="M3812" s="14" t="s">
        <v>76</v>
      </c>
      <c r="N3812" s="14" t="s">
        <v>60</v>
      </c>
      <c r="O3812" s="51" t="s">
        <v>38</v>
      </c>
      <c r="P3812" s="52"/>
    </row>
    <row r="3813" spans="2:16" ht="7" customHeight="1" x14ac:dyDescent="0.2">
      <c r="B3813" s="53"/>
      <c r="C3813" s="14"/>
      <c r="D3813" s="14"/>
      <c r="E3813" s="14"/>
      <c r="F3813" s="14"/>
      <c r="G3813" s="14"/>
      <c r="H3813" s="14"/>
      <c r="I3813" s="14"/>
      <c r="J3813" s="14"/>
      <c r="K3813" s="14"/>
      <c r="L3813" s="14"/>
      <c r="M3813" s="14"/>
      <c r="N3813" s="14"/>
      <c r="O3813" s="51"/>
      <c r="P3813" s="49"/>
    </row>
    <row r="3814" spans="2:16" ht="19.5" customHeight="1" x14ac:dyDescent="0.2">
      <c r="B3814" s="27" t="s">
        <v>40</v>
      </c>
      <c r="C3814" s="28">
        <v>0</v>
      </c>
      <c r="D3814" s="28">
        <v>0</v>
      </c>
      <c r="E3814" s="28">
        <f>SUM(C3814:D3814)</f>
        <v>0</v>
      </c>
      <c r="F3814" s="28">
        <v>3</v>
      </c>
      <c r="G3814" s="28">
        <v>8</v>
      </c>
      <c r="H3814" s="28">
        <f>SUM(F3814:G3814)</f>
        <v>11</v>
      </c>
      <c r="I3814" s="28">
        <f>E3814+H3814</f>
        <v>11</v>
      </c>
      <c r="J3814" s="28">
        <v>0</v>
      </c>
      <c r="K3814" s="28">
        <v>0</v>
      </c>
      <c r="L3814" s="28">
        <f>SUM(J3814:K3814)</f>
        <v>0</v>
      </c>
      <c r="M3814" s="28">
        <v>145</v>
      </c>
      <c r="N3814" s="28">
        <v>373</v>
      </c>
      <c r="O3814" s="28">
        <f>SUM(M3814:N3814)</f>
        <v>518</v>
      </c>
      <c r="P3814" s="30">
        <f>L3814+O3814</f>
        <v>518</v>
      </c>
    </row>
    <row r="3815" spans="2:16" ht="19.5" customHeight="1" x14ac:dyDescent="0.2">
      <c r="B3815" s="27" t="s">
        <v>46</v>
      </c>
      <c r="C3815" s="28">
        <v>0</v>
      </c>
      <c r="D3815" s="28">
        <v>0</v>
      </c>
      <c r="E3815" s="28">
        <f t="shared" ref="E3815:E3825" si="2094">SUM(C3815:D3815)</f>
        <v>0</v>
      </c>
      <c r="F3815" s="28">
        <v>2</v>
      </c>
      <c r="G3815" s="28">
        <v>7</v>
      </c>
      <c r="H3815" s="28">
        <f t="shared" ref="H3815:H3825" si="2095">SUM(F3815:G3815)</f>
        <v>9</v>
      </c>
      <c r="I3815" s="28">
        <f>E3815+H3815</f>
        <v>9</v>
      </c>
      <c r="J3815" s="28">
        <v>0</v>
      </c>
      <c r="K3815" s="28">
        <v>0</v>
      </c>
      <c r="L3815" s="28">
        <f t="shared" ref="L3815:L3825" si="2096">SUM(J3815:K3815)</f>
        <v>0</v>
      </c>
      <c r="M3815" s="28">
        <v>202</v>
      </c>
      <c r="N3815" s="25">
        <v>351</v>
      </c>
      <c r="O3815" s="28">
        <f t="shared" ref="O3815:O3825" si="2097">SUM(M3815:N3815)</f>
        <v>553</v>
      </c>
      <c r="P3815" s="30">
        <f t="shared" ref="P3815:P3825" si="2098">L3815+O3815</f>
        <v>553</v>
      </c>
    </row>
    <row r="3816" spans="2:16" ht="19.5" customHeight="1" x14ac:dyDescent="0.2">
      <c r="B3816" s="27" t="s">
        <v>8</v>
      </c>
      <c r="C3816" s="28">
        <v>0</v>
      </c>
      <c r="D3816" s="28">
        <v>0</v>
      </c>
      <c r="E3816" s="28">
        <f t="shared" si="2094"/>
        <v>0</v>
      </c>
      <c r="F3816" s="28">
        <v>3</v>
      </c>
      <c r="G3816" s="28">
        <v>8</v>
      </c>
      <c r="H3816" s="28">
        <f t="shared" si="2095"/>
        <v>11</v>
      </c>
      <c r="I3816" s="28">
        <f>E3816+H3816</f>
        <v>11</v>
      </c>
      <c r="J3816" s="28">
        <v>0</v>
      </c>
      <c r="K3816" s="28">
        <v>0</v>
      </c>
      <c r="L3816" s="28">
        <f t="shared" si="2096"/>
        <v>0</v>
      </c>
      <c r="M3816" s="28">
        <v>250</v>
      </c>
      <c r="N3816" s="28">
        <v>500</v>
      </c>
      <c r="O3816" s="28">
        <f t="shared" si="2097"/>
        <v>750</v>
      </c>
      <c r="P3816" s="30">
        <f t="shared" si="2098"/>
        <v>750</v>
      </c>
    </row>
    <row r="3817" spans="2:16" ht="19.5" customHeight="1" x14ac:dyDescent="0.2">
      <c r="B3817" s="27" t="s">
        <v>50</v>
      </c>
      <c r="C3817" s="28">
        <v>0</v>
      </c>
      <c r="D3817" s="28">
        <v>0</v>
      </c>
      <c r="E3817" s="28">
        <f t="shared" si="2094"/>
        <v>0</v>
      </c>
      <c r="F3817" s="28">
        <v>2</v>
      </c>
      <c r="G3817" s="28">
        <v>8</v>
      </c>
      <c r="H3817" s="28">
        <f t="shared" si="2095"/>
        <v>10</v>
      </c>
      <c r="I3817" s="28">
        <f t="shared" ref="I3817:I3825" si="2099">E3817+H3817</f>
        <v>10</v>
      </c>
      <c r="J3817" s="28">
        <v>0</v>
      </c>
      <c r="K3817" s="28">
        <v>0</v>
      </c>
      <c r="L3817" s="28">
        <f t="shared" si="2096"/>
        <v>0</v>
      </c>
      <c r="M3817" s="28">
        <v>220</v>
      </c>
      <c r="N3817" s="28">
        <v>393</v>
      </c>
      <c r="O3817" s="28">
        <f t="shared" si="2097"/>
        <v>613</v>
      </c>
      <c r="P3817" s="30">
        <f t="shared" si="2098"/>
        <v>613</v>
      </c>
    </row>
    <row r="3818" spans="2:16" ht="19.5" customHeight="1" x14ac:dyDescent="0.2">
      <c r="B3818" s="27" t="s">
        <v>51</v>
      </c>
      <c r="C3818" s="28">
        <v>0</v>
      </c>
      <c r="D3818" s="28">
        <v>0</v>
      </c>
      <c r="E3818" s="28">
        <f t="shared" si="2094"/>
        <v>0</v>
      </c>
      <c r="F3818" s="28">
        <v>3</v>
      </c>
      <c r="G3818" s="28">
        <v>6</v>
      </c>
      <c r="H3818" s="28">
        <f t="shared" si="2095"/>
        <v>9</v>
      </c>
      <c r="I3818" s="28">
        <f t="shared" si="2099"/>
        <v>9</v>
      </c>
      <c r="J3818" s="28">
        <v>0</v>
      </c>
      <c r="K3818" s="28">
        <v>0</v>
      </c>
      <c r="L3818" s="28">
        <f t="shared" si="2096"/>
        <v>0</v>
      </c>
      <c r="M3818" s="28">
        <v>201</v>
      </c>
      <c r="N3818" s="28">
        <v>366</v>
      </c>
      <c r="O3818" s="28">
        <f t="shared" si="2097"/>
        <v>567</v>
      </c>
      <c r="P3818" s="30">
        <f t="shared" si="2098"/>
        <v>567</v>
      </c>
    </row>
    <row r="3819" spans="2:16" ht="19.5" customHeight="1" x14ac:dyDescent="0.2">
      <c r="B3819" s="27" t="s">
        <v>53</v>
      </c>
      <c r="C3819" s="28">
        <v>0</v>
      </c>
      <c r="D3819" s="28">
        <v>0</v>
      </c>
      <c r="E3819" s="28">
        <f t="shared" si="2094"/>
        <v>0</v>
      </c>
      <c r="F3819" s="28">
        <v>2</v>
      </c>
      <c r="G3819" s="28">
        <v>8</v>
      </c>
      <c r="H3819" s="28">
        <f t="shared" si="2095"/>
        <v>10</v>
      </c>
      <c r="I3819" s="28">
        <f t="shared" si="2099"/>
        <v>10</v>
      </c>
      <c r="J3819" s="28">
        <v>0</v>
      </c>
      <c r="K3819" s="28">
        <v>0</v>
      </c>
      <c r="L3819" s="28">
        <f t="shared" si="2096"/>
        <v>0</v>
      </c>
      <c r="M3819" s="28">
        <v>163</v>
      </c>
      <c r="N3819" s="28">
        <v>293</v>
      </c>
      <c r="O3819" s="28">
        <f t="shared" si="2097"/>
        <v>456</v>
      </c>
      <c r="P3819" s="30">
        <f t="shared" si="2098"/>
        <v>456</v>
      </c>
    </row>
    <row r="3820" spans="2:16" ht="19.5" customHeight="1" x14ac:dyDescent="0.2">
      <c r="B3820" s="27" t="s">
        <v>58</v>
      </c>
      <c r="C3820" s="28">
        <v>0</v>
      </c>
      <c r="D3820" s="28">
        <v>0</v>
      </c>
      <c r="E3820" s="28">
        <f t="shared" si="2094"/>
        <v>0</v>
      </c>
      <c r="F3820" s="28">
        <v>1</v>
      </c>
      <c r="G3820" s="28">
        <v>8</v>
      </c>
      <c r="H3820" s="28">
        <f t="shared" si="2095"/>
        <v>9</v>
      </c>
      <c r="I3820" s="28">
        <f t="shared" si="2099"/>
        <v>9</v>
      </c>
      <c r="J3820" s="28">
        <v>0</v>
      </c>
      <c r="K3820" s="28">
        <v>0</v>
      </c>
      <c r="L3820" s="28">
        <f t="shared" si="2096"/>
        <v>0</v>
      </c>
      <c r="M3820" s="28">
        <v>219</v>
      </c>
      <c r="N3820" s="28">
        <v>353</v>
      </c>
      <c r="O3820" s="28">
        <f t="shared" si="2097"/>
        <v>572</v>
      </c>
      <c r="P3820" s="30">
        <f t="shared" si="2098"/>
        <v>572</v>
      </c>
    </row>
    <row r="3821" spans="2:16" ht="19.5" customHeight="1" x14ac:dyDescent="0.2">
      <c r="B3821" s="27" t="s">
        <v>4</v>
      </c>
      <c r="C3821" s="28">
        <v>0</v>
      </c>
      <c r="D3821" s="28">
        <v>0</v>
      </c>
      <c r="E3821" s="28">
        <f t="shared" si="2094"/>
        <v>0</v>
      </c>
      <c r="F3821" s="28">
        <v>1</v>
      </c>
      <c r="G3821" s="28">
        <v>8</v>
      </c>
      <c r="H3821" s="28">
        <f t="shared" si="2095"/>
        <v>9</v>
      </c>
      <c r="I3821" s="28">
        <f t="shared" si="2099"/>
        <v>9</v>
      </c>
      <c r="J3821" s="28">
        <v>0</v>
      </c>
      <c r="K3821" s="28">
        <v>0</v>
      </c>
      <c r="L3821" s="28">
        <f t="shared" si="2096"/>
        <v>0</v>
      </c>
      <c r="M3821" s="28">
        <v>218</v>
      </c>
      <c r="N3821" s="28">
        <v>399</v>
      </c>
      <c r="O3821" s="28">
        <f t="shared" si="2097"/>
        <v>617</v>
      </c>
      <c r="P3821" s="30">
        <f t="shared" si="2098"/>
        <v>617</v>
      </c>
    </row>
    <row r="3822" spans="2:16" ht="19.5" customHeight="1" x14ac:dyDescent="0.2">
      <c r="B3822" s="27" t="s">
        <v>59</v>
      </c>
      <c r="C3822" s="28">
        <v>0</v>
      </c>
      <c r="D3822" s="28">
        <v>0</v>
      </c>
      <c r="E3822" s="28">
        <f t="shared" si="2094"/>
        <v>0</v>
      </c>
      <c r="F3822" s="28">
        <v>1</v>
      </c>
      <c r="G3822" s="28">
        <v>7</v>
      </c>
      <c r="H3822" s="28">
        <f t="shared" si="2095"/>
        <v>8</v>
      </c>
      <c r="I3822" s="28">
        <f t="shared" si="2099"/>
        <v>8</v>
      </c>
      <c r="J3822" s="28">
        <v>0</v>
      </c>
      <c r="K3822" s="28">
        <v>0</v>
      </c>
      <c r="L3822" s="28">
        <f t="shared" si="2096"/>
        <v>0</v>
      </c>
      <c r="M3822" s="28">
        <v>161</v>
      </c>
      <c r="N3822" s="28">
        <v>315</v>
      </c>
      <c r="O3822" s="28">
        <f t="shared" si="2097"/>
        <v>476</v>
      </c>
      <c r="P3822" s="30">
        <f t="shared" si="2098"/>
        <v>476</v>
      </c>
    </row>
    <row r="3823" spans="2:16" ht="19.5" customHeight="1" x14ac:dyDescent="0.2">
      <c r="B3823" s="27" t="s">
        <v>25</v>
      </c>
      <c r="C3823" s="28">
        <v>0</v>
      </c>
      <c r="D3823" s="28">
        <v>0</v>
      </c>
      <c r="E3823" s="28">
        <f t="shared" si="2094"/>
        <v>0</v>
      </c>
      <c r="F3823" s="28">
        <v>1</v>
      </c>
      <c r="G3823" s="28">
        <v>8</v>
      </c>
      <c r="H3823" s="28">
        <f t="shared" si="2095"/>
        <v>9</v>
      </c>
      <c r="I3823" s="28">
        <f t="shared" si="2099"/>
        <v>9</v>
      </c>
      <c r="J3823" s="28">
        <v>0</v>
      </c>
      <c r="K3823" s="28">
        <v>0</v>
      </c>
      <c r="L3823" s="28">
        <f t="shared" si="2096"/>
        <v>0</v>
      </c>
      <c r="M3823" s="28">
        <v>190</v>
      </c>
      <c r="N3823" s="28">
        <v>349</v>
      </c>
      <c r="O3823" s="28">
        <f t="shared" si="2097"/>
        <v>539</v>
      </c>
      <c r="P3823" s="30">
        <f t="shared" si="2098"/>
        <v>539</v>
      </c>
    </row>
    <row r="3824" spans="2:16" ht="19.5" customHeight="1" x14ac:dyDescent="0.2">
      <c r="B3824" s="27" t="s">
        <v>19</v>
      </c>
      <c r="C3824" s="28">
        <v>0</v>
      </c>
      <c r="D3824" s="28">
        <v>0</v>
      </c>
      <c r="E3824" s="28">
        <f t="shared" si="2094"/>
        <v>0</v>
      </c>
      <c r="F3824" s="28">
        <v>1</v>
      </c>
      <c r="G3824" s="28">
        <v>7</v>
      </c>
      <c r="H3824" s="28">
        <f t="shared" si="2095"/>
        <v>8</v>
      </c>
      <c r="I3824" s="28">
        <f t="shared" si="2099"/>
        <v>8</v>
      </c>
      <c r="J3824" s="28">
        <v>0</v>
      </c>
      <c r="K3824" s="28">
        <v>0</v>
      </c>
      <c r="L3824" s="28">
        <f t="shared" si="2096"/>
        <v>0</v>
      </c>
      <c r="M3824" s="28">
        <v>238</v>
      </c>
      <c r="N3824" s="28">
        <v>331</v>
      </c>
      <c r="O3824" s="28">
        <f t="shared" si="2097"/>
        <v>569</v>
      </c>
      <c r="P3824" s="30">
        <f t="shared" si="2098"/>
        <v>569</v>
      </c>
    </row>
    <row r="3825" spans="1:16" ht="19.5" customHeight="1" x14ac:dyDescent="0.2">
      <c r="B3825" s="27" t="s">
        <v>66</v>
      </c>
      <c r="C3825" s="28">
        <v>0</v>
      </c>
      <c r="D3825" s="28">
        <v>0</v>
      </c>
      <c r="E3825" s="28">
        <f t="shared" si="2094"/>
        <v>0</v>
      </c>
      <c r="F3825" s="28">
        <v>3</v>
      </c>
      <c r="G3825" s="28">
        <v>8</v>
      </c>
      <c r="H3825" s="28">
        <f t="shared" si="2095"/>
        <v>11</v>
      </c>
      <c r="I3825" s="28">
        <f t="shared" si="2099"/>
        <v>11</v>
      </c>
      <c r="J3825" s="28">
        <v>0</v>
      </c>
      <c r="K3825" s="28">
        <v>0</v>
      </c>
      <c r="L3825" s="28">
        <f t="shared" si="2096"/>
        <v>0</v>
      </c>
      <c r="M3825" s="28">
        <v>490</v>
      </c>
      <c r="N3825" s="28">
        <v>479</v>
      </c>
      <c r="O3825" s="28">
        <f t="shared" si="2097"/>
        <v>969</v>
      </c>
      <c r="P3825" s="30">
        <f t="shared" si="2098"/>
        <v>969</v>
      </c>
    </row>
    <row r="3826" spans="1:16" ht="19.5" customHeight="1" x14ac:dyDescent="0.2">
      <c r="B3826" s="32"/>
      <c r="C3826" s="28"/>
      <c r="D3826" s="28"/>
      <c r="E3826" s="28"/>
      <c r="F3826" s="28"/>
      <c r="G3826" s="28"/>
      <c r="H3826" s="28"/>
      <c r="I3826" s="28"/>
      <c r="J3826" s="28"/>
      <c r="K3826" s="28"/>
      <c r="L3826" s="28"/>
      <c r="M3826" s="28"/>
      <c r="N3826" s="28"/>
      <c r="O3826" s="28"/>
      <c r="P3826" s="30"/>
    </row>
    <row r="3827" spans="1:16" ht="19.5" customHeight="1" x14ac:dyDescent="0.2">
      <c r="A3827" s="4" t="s">
        <v>1039</v>
      </c>
      <c r="B3827" s="32" t="s">
        <v>72</v>
      </c>
      <c r="C3827" s="28">
        <f>SUM(C3814:C3825)</f>
        <v>0</v>
      </c>
      <c r="D3827" s="28">
        <f t="shared" ref="D3827:P3827" si="2100">SUM(D3814:D3825)</f>
        <v>0</v>
      </c>
      <c r="E3827" s="28">
        <f>SUM(E3814:E3825)</f>
        <v>0</v>
      </c>
      <c r="F3827" s="28">
        <f t="shared" si="2100"/>
        <v>23</v>
      </c>
      <c r="G3827" s="28">
        <f t="shared" si="2100"/>
        <v>91</v>
      </c>
      <c r="H3827" s="28">
        <f t="shared" si="2100"/>
        <v>114</v>
      </c>
      <c r="I3827" s="28">
        <f t="shared" si="2100"/>
        <v>114</v>
      </c>
      <c r="J3827" s="28">
        <f t="shared" si="2100"/>
        <v>0</v>
      </c>
      <c r="K3827" s="28">
        <f t="shared" si="2100"/>
        <v>0</v>
      </c>
      <c r="L3827" s="28">
        <f t="shared" si="2100"/>
        <v>0</v>
      </c>
      <c r="M3827" s="28">
        <f t="shared" si="2100"/>
        <v>2697</v>
      </c>
      <c r="N3827" s="28">
        <f t="shared" si="2100"/>
        <v>4502</v>
      </c>
      <c r="O3827" s="28">
        <f t="shared" si="2100"/>
        <v>7199</v>
      </c>
      <c r="P3827" s="28">
        <f t="shared" si="2100"/>
        <v>7199</v>
      </c>
    </row>
    <row r="3828" spans="1:16" ht="7" customHeight="1" x14ac:dyDescent="0.2">
      <c r="B3828" s="32"/>
      <c r="C3828" s="28"/>
      <c r="D3828" s="28"/>
      <c r="E3828" s="28"/>
      <c r="F3828" s="28"/>
      <c r="G3828" s="28"/>
      <c r="H3828" s="28"/>
      <c r="I3828" s="28"/>
      <c r="J3828" s="28"/>
      <c r="K3828" s="28"/>
      <c r="L3828" s="28"/>
      <c r="M3828" s="28"/>
      <c r="N3828" s="28"/>
      <c r="O3828" s="28"/>
      <c r="P3828" s="30"/>
    </row>
    <row r="3829" spans="1:16" ht="19.5" customHeight="1" x14ac:dyDescent="0.2">
      <c r="B3829" s="33" t="s">
        <v>40</v>
      </c>
      <c r="C3829" s="34">
        <v>0</v>
      </c>
      <c r="D3829" s="34">
        <v>0</v>
      </c>
      <c r="E3829" s="34">
        <f t="shared" ref="E3829:E3831" si="2101">SUM(C3829:D3829)</f>
        <v>0</v>
      </c>
      <c r="F3829" s="34">
        <v>3</v>
      </c>
      <c r="G3829" s="34">
        <v>8</v>
      </c>
      <c r="H3829" s="34">
        <f t="shared" ref="H3829:H3831" si="2102">SUM(F3829:G3829)</f>
        <v>11</v>
      </c>
      <c r="I3829" s="34">
        <f t="shared" ref="I3829:I3831" si="2103">E3829+H3829</f>
        <v>11</v>
      </c>
      <c r="J3829" s="34">
        <v>0</v>
      </c>
      <c r="K3829" s="34">
        <v>0</v>
      </c>
      <c r="L3829" s="34">
        <f t="shared" ref="L3829:L3831" si="2104">SUM(J3829:K3829)</f>
        <v>0</v>
      </c>
      <c r="M3829" s="34">
        <v>145</v>
      </c>
      <c r="N3829" s="34">
        <v>373</v>
      </c>
      <c r="O3829" s="34">
        <f t="shared" ref="O3829:O3831" si="2105">SUM(M3829:N3829)</f>
        <v>518</v>
      </c>
      <c r="P3829" s="38">
        <f t="shared" ref="P3829:P3831" si="2106">L3829+O3829</f>
        <v>518</v>
      </c>
    </row>
    <row r="3830" spans="1:16" ht="19.5" customHeight="1" x14ac:dyDescent="0.2">
      <c r="B3830" s="27" t="s">
        <v>46</v>
      </c>
      <c r="C3830" s="28">
        <v>0</v>
      </c>
      <c r="D3830" s="28">
        <v>0</v>
      </c>
      <c r="E3830" s="28">
        <f t="shared" si="2101"/>
        <v>0</v>
      </c>
      <c r="F3830" s="28">
        <v>3</v>
      </c>
      <c r="G3830" s="28">
        <v>7</v>
      </c>
      <c r="H3830" s="28">
        <f t="shared" si="2102"/>
        <v>10</v>
      </c>
      <c r="I3830" s="28">
        <f t="shared" si="2103"/>
        <v>10</v>
      </c>
      <c r="J3830" s="28">
        <v>0</v>
      </c>
      <c r="K3830" s="28">
        <v>0</v>
      </c>
      <c r="L3830" s="28">
        <f t="shared" si="2104"/>
        <v>0</v>
      </c>
      <c r="M3830" s="28">
        <v>262</v>
      </c>
      <c r="N3830" s="25">
        <v>383</v>
      </c>
      <c r="O3830" s="28">
        <f t="shared" si="2105"/>
        <v>645</v>
      </c>
      <c r="P3830" s="30">
        <f t="shared" si="2106"/>
        <v>645</v>
      </c>
    </row>
    <row r="3831" spans="1:16" ht="19.5" customHeight="1" x14ac:dyDescent="0.2">
      <c r="B3831" s="27" t="s">
        <v>8</v>
      </c>
      <c r="C3831" s="28">
        <v>0</v>
      </c>
      <c r="D3831" s="28">
        <v>0</v>
      </c>
      <c r="E3831" s="28">
        <f t="shared" si="2101"/>
        <v>0</v>
      </c>
      <c r="F3831" s="28">
        <v>3</v>
      </c>
      <c r="G3831" s="28">
        <v>8</v>
      </c>
      <c r="H3831" s="28">
        <f t="shared" si="2102"/>
        <v>11</v>
      </c>
      <c r="I3831" s="28">
        <f t="shared" si="2103"/>
        <v>11</v>
      </c>
      <c r="J3831" s="28">
        <v>0</v>
      </c>
      <c r="K3831" s="28">
        <v>0</v>
      </c>
      <c r="L3831" s="28">
        <f t="shared" si="2104"/>
        <v>0</v>
      </c>
      <c r="M3831" s="28">
        <v>300</v>
      </c>
      <c r="N3831" s="28">
        <v>374</v>
      </c>
      <c r="O3831" s="28">
        <f t="shared" si="2105"/>
        <v>674</v>
      </c>
      <c r="P3831" s="30">
        <f t="shared" si="2106"/>
        <v>674</v>
      </c>
    </row>
    <row r="3832" spans="1:16" ht="19.5" customHeight="1" x14ac:dyDescent="0.2">
      <c r="B3832" s="32"/>
      <c r="C3832" s="28"/>
      <c r="D3832" s="28"/>
      <c r="E3832" s="28"/>
      <c r="F3832" s="28"/>
      <c r="G3832" s="28"/>
      <c r="H3832" s="28"/>
      <c r="I3832" s="28"/>
      <c r="J3832" s="28"/>
      <c r="K3832" s="28"/>
      <c r="L3832" s="28"/>
      <c r="M3832" s="28"/>
      <c r="N3832" s="28"/>
      <c r="O3832" s="28"/>
      <c r="P3832" s="30"/>
    </row>
    <row r="3833" spans="1:16" ht="19.5" customHeight="1" x14ac:dyDescent="0.2">
      <c r="A3833" s="4" t="s">
        <v>1040</v>
      </c>
      <c r="B3833" s="32" t="s">
        <v>74</v>
      </c>
      <c r="C3833" s="28">
        <f>SUM(C3817:C3825,C3829:C3831)</f>
        <v>0</v>
      </c>
      <c r="D3833" s="28">
        <f t="shared" ref="D3833:P3833" si="2107">SUM(D3817:D3825,D3829:D3831)</f>
        <v>0</v>
      </c>
      <c r="E3833" s="28">
        <f t="shared" si="2107"/>
        <v>0</v>
      </c>
      <c r="F3833" s="28">
        <f t="shared" si="2107"/>
        <v>24</v>
      </c>
      <c r="G3833" s="28">
        <f t="shared" si="2107"/>
        <v>91</v>
      </c>
      <c r="H3833" s="28">
        <f t="shared" si="2107"/>
        <v>115</v>
      </c>
      <c r="I3833" s="28">
        <f t="shared" si="2107"/>
        <v>115</v>
      </c>
      <c r="J3833" s="28">
        <f t="shared" si="2107"/>
        <v>0</v>
      </c>
      <c r="K3833" s="28">
        <f t="shared" si="2107"/>
        <v>0</v>
      </c>
      <c r="L3833" s="28">
        <f t="shared" si="2107"/>
        <v>0</v>
      </c>
      <c r="M3833" s="28">
        <f t="shared" si="2107"/>
        <v>2807</v>
      </c>
      <c r="N3833" s="28">
        <f t="shared" si="2107"/>
        <v>4408</v>
      </c>
      <c r="O3833" s="28">
        <f t="shared" si="2107"/>
        <v>7215</v>
      </c>
      <c r="P3833" s="28">
        <f t="shared" si="2107"/>
        <v>7215</v>
      </c>
    </row>
    <row r="3834" spans="1:16" ht="7" customHeight="1" x14ac:dyDescent="0.2">
      <c r="B3834" s="39"/>
      <c r="C3834" s="40"/>
      <c r="D3834" s="40"/>
      <c r="E3834" s="40"/>
      <c r="F3834" s="40"/>
      <c r="G3834" s="40"/>
      <c r="H3834" s="40"/>
      <c r="I3834" s="40"/>
      <c r="J3834" s="40"/>
      <c r="K3834" s="40"/>
      <c r="L3834" s="40"/>
      <c r="M3834" s="40"/>
      <c r="N3834" s="40"/>
      <c r="O3834" s="40"/>
      <c r="P3834" s="54"/>
    </row>
    <row r="3835" spans="1:16" ht="19.5" customHeight="1" x14ac:dyDescent="0.2">
      <c r="B3835" s="86" t="s">
        <v>775</v>
      </c>
      <c r="C3835" s="86"/>
      <c r="D3835" s="86"/>
      <c r="E3835" s="86"/>
      <c r="F3835" s="86"/>
      <c r="G3835" s="86"/>
      <c r="H3835" s="86"/>
      <c r="I3835" s="86"/>
      <c r="J3835" s="86"/>
      <c r="K3835" s="86"/>
      <c r="L3835" s="86"/>
      <c r="M3835" s="86"/>
      <c r="N3835" s="86"/>
      <c r="O3835" s="86"/>
      <c r="P3835" s="86"/>
    </row>
    <row r="3836" spans="1:16" ht="19.5" customHeight="1" x14ac:dyDescent="0.2">
      <c r="B3836" s="60" t="s">
        <v>2</v>
      </c>
      <c r="C3836" s="60" t="s">
        <v>739</v>
      </c>
      <c r="D3836" s="61"/>
      <c r="E3836" s="61"/>
      <c r="F3836" s="61"/>
      <c r="G3836" s="61"/>
      <c r="H3836" s="61"/>
      <c r="I3836" s="61"/>
      <c r="J3836" s="61"/>
      <c r="K3836" s="61"/>
      <c r="L3836" s="61"/>
      <c r="M3836" s="61"/>
      <c r="N3836" s="61"/>
      <c r="O3836" s="61"/>
      <c r="P3836" s="61"/>
    </row>
    <row r="3837" spans="1:16" ht="19.5" customHeight="1" x14ac:dyDescent="0.2">
      <c r="B3837" s="10" t="s">
        <v>11</v>
      </c>
      <c r="C3837" s="11"/>
      <c r="D3837" s="12" t="s">
        <v>17</v>
      </c>
      <c r="E3837" s="12"/>
      <c r="F3837" s="82" t="s">
        <v>83</v>
      </c>
      <c r="G3837" s="83"/>
      <c r="H3837" s="83"/>
      <c r="I3837" s="83"/>
      <c r="J3837" s="83"/>
      <c r="K3837" s="83"/>
      <c r="L3837" s="83"/>
      <c r="M3837" s="84"/>
      <c r="N3837" s="82" t="s">
        <v>776</v>
      </c>
      <c r="O3837" s="83"/>
      <c r="P3837" s="85"/>
    </row>
    <row r="3838" spans="1:16" ht="19.5" customHeight="1" x14ac:dyDescent="0.2">
      <c r="B3838" s="13"/>
      <c r="C3838" s="14" t="s">
        <v>23</v>
      </c>
      <c r="D3838" s="14" t="s">
        <v>5</v>
      </c>
      <c r="E3838" s="14" t="s">
        <v>30</v>
      </c>
      <c r="F3838" s="14"/>
      <c r="G3838" s="15" t="s">
        <v>31</v>
      </c>
      <c r="H3838" s="15"/>
      <c r="I3838" s="16"/>
      <c r="J3838" s="14"/>
      <c r="K3838" s="16" t="s">
        <v>26</v>
      </c>
      <c r="L3838" s="16"/>
      <c r="M3838" s="14" t="s">
        <v>14</v>
      </c>
      <c r="N3838" s="17" t="s">
        <v>393</v>
      </c>
      <c r="O3838" s="18" t="s">
        <v>67</v>
      </c>
      <c r="P3838" s="19" t="s">
        <v>69</v>
      </c>
    </row>
    <row r="3839" spans="1:16" ht="19.5" customHeight="1" x14ac:dyDescent="0.2">
      <c r="B3839" s="13" t="s">
        <v>35</v>
      </c>
      <c r="C3839" s="17"/>
      <c r="D3839" s="17"/>
      <c r="E3839" s="17"/>
      <c r="F3839" s="14" t="s">
        <v>36</v>
      </c>
      <c r="G3839" s="14" t="s">
        <v>41</v>
      </c>
      <c r="H3839" s="14" t="s">
        <v>44</v>
      </c>
      <c r="I3839" s="14" t="s">
        <v>38</v>
      </c>
      <c r="J3839" s="14" t="s">
        <v>36</v>
      </c>
      <c r="K3839" s="14" t="s">
        <v>41</v>
      </c>
      <c r="L3839" s="14" t="s">
        <v>38</v>
      </c>
      <c r="M3839" s="17"/>
      <c r="N3839" s="20"/>
      <c r="O3839" s="21"/>
      <c r="P3839" s="22"/>
    </row>
    <row r="3840" spans="1:16" ht="7" customHeight="1" x14ac:dyDescent="0.2">
      <c r="B3840" s="23"/>
      <c r="C3840" s="14"/>
      <c r="D3840" s="14"/>
      <c r="E3840" s="14"/>
      <c r="F3840" s="14"/>
      <c r="G3840" s="14"/>
      <c r="H3840" s="14"/>
      <c r="I3840" s="14"/>
      <c r="J3840" s="14"/>
      <c r="K3840" s="14"/>
      <c r="L3840" s="14"/>
      <c r="M3840" s="14"/>
      <c r="N3840" s="24"/>
      <c r="O3840" s="25"/>
      <c r="P3840" s="26"/>
    </row>
    <row r="3841" spans="1:16" ht="19.5" customHeight="1" x14ac:dyDescent="0.2">
      <c r="B3841" s="27" t="s">
        <v>40</v>
      </c>
      <c r="C3841" s="28">
        <v>0</v>
      </c>
      <c r="D3841" s="28">
        <v>252</v>
      </c>
      <c r="E3841" s="28">
        <f>SUM(C3841:D3841)</f>
        <v>252</v>
      </c>
      <c r="F3841" s="28">
        <v>0</v>
      </c>
      <c r="G3841" s="28">
        <v>0</v>
      </c>
      <c r="H3841" s="28">
        <v>0</v>
      </c>
      <c r="I3841" s="29">
        <f>SUM(F3841:H3841)</f>
        <v>0</v>
      </c>
      <c r="J3841" s="29">
        <v>6424</v>
      </c>
      <c r="K3841" s="29">
        <v>5827</v>
      </c>
      <c r="L3841" s="29">
        <f>SUM(J3841:K3841)</f>
        <v>12251</v>
      </c>
      <c r="M3841" s="29">
        <f>I3841+L3841</f>
        <v>12251</v>
      </c>
      <c r="N3841" s="29">
        <v>12</v>
      </c>
      <c r="O3841" s="29">
        <v>0</v>
      </c>
      <c r="P3841" s="30">
        <f>SUM(N3841:O3841)</f>
        <v>12</v>
      </c>
    </row>
    <row r="3842" spans="1:16" ht="19.5" customHeight="1" x14ac:dyDescent="0.2">
      <c r="B3842" s="27" t="s">
        <v>46</v>
      </c>
      <c r="C3842" s="28">
        <v>0</v>
      </c>
      <c r="D3842" s="28">
        <v>217</v>
      </c>
      <c r="E3842" s="28">
        <f t="shared" ref="E3842:E3852" si="2108">SUM(C3842:D3842)</f>
        <v>217</v>
      </c>
      <c r="F3842" s="28">
        <v>0</v>
      </c>
      <c r="G3842" s="28">
        <v>0</v>
      </c>
      <c r="H3842" s="28">
        <v>0</v>
      </c>
      <c r="I3842" s="29">
        <f t="shared" ref="I3842:I3852" si="2109">SUM(F3842:H3842)</f>
        <v>0</v>
      </c>
      <c r="J3842" s="29">
        <v>4071</v>
      </c>
      <c r="K3842" s="29">
        <v>4033</v>
      </c>
      <c r="L3842" s="29">
        <f t="shared" ref="L3842:L3852" si="2110">SUM(J3842:K3842)</f>
        <v>8104</v>
      </c>
      <c r="M3842" s="29">
        <f t="shared" ref="M3842:M3851" si="2111">I3842+L3842</f>
        <v>8104</v>
      </c>
      <c r="N3842" s="29">
        <v>2</v>
      </c>
      <c r="O3842" s="31">
        <v>0</v>
      </c>
      <c r="P3842" s="30">
        <f t="shared" ref="P3842:P3852" si="2112">SUM(N3842:O3842)</f>
        <v>2</v>
      </c>
    </row>
    <row r="3843" spans="1:16" ht="19.5" customHeight="1" x14ac:dyDescent="0.2">
      <c r="B3843" s="27" t="s">
        <v>8</v>
      </c>
      <c r="C3843" s="28">
        <v>0</v>
      </c>
      <c r="D3843" s="28">
        <v>232</v>
      </c>
      <c r="E3843" s="28">
        <f t="shared" si="2108"/>
        <v>232</v>
      </c>
      <c r="F3843" s="28">
        <v>0</v>
      </c>
      <c r="G3843" s="28">
        <v>0</v>
      </c>
      <c r="H3843" s="28">
        <v>0</v>
      </c>
      <c r="I3843" s="29">
        <f t="shared" si="2109"/>
        <v>0</v>
      </c>
      <c r="J3843" s="29">
        <v>6996</v>
      </c>
      <c r="K3843" s="29">
        <v>6696</v>
      </c>
      <c r="L3843" s="29">
        <f t="shared" si="2110"/>
        <v>13692</v>
      </c>
      <c r="M3843" s="29">
        <f t="shared" si="2111"/>
        <v>13692</v>
      </c>
      <c r="N3843" s="29">
        <v>15</v>
      </c>
      <c r="O3843" s="29">
        <v>0</v>
      </c>
      <c r="P3843" s="30">
        <f t="shared" si="2112"/>
        <v>15</v>
      </c>
    </row>
    <row r="3844" spans="1:16" ht="19.5" customHeight="1" x14ac:dyDescent="0.2">
      <c r="B3844" s="27" t="s">
        <v>50</v>
      </c>
      <c r="C3844" s="28">
        <v>0</v>
      </c>
      <c r="D3844" s="28">
        <v>242</v>
      </c>
      <c r="E3844" s="28">
        <f t="shared" si="2108"/>
        <v>242</v>
      </c>
      <c r="F3844" s="28">
        <v>0</v>
      </c>
      <c r="G3844" s="28">
        <v>0</v>
      </c>
      <c r="H3844" s="28">
        <v>0</v>
      </c>
      <c r="I3844" s="29">
        <f t="shared" si="2109"/>
        <v>0</v>
      </c>
      <c r="J3844" s="28">
        <v>6201</v>
      </c>
      <c r="K3844" s="28">
        <v>6205</v>
      </c>
      <c r="L3844" s="29">
        <f t="shared" si="2110"/>
        <v>12406</v>
      </c>
      <c r="M3844" s="29">
        <f t="shared" si="2111"/>
        <v>12406</v>
      </c>
      <c r="N3844" s="28">
        <v>13</v>
      </c>
      <c r="O3844" s="28">
        <v>0</v>
      </c>
      <c r="P3844" s="30">
        <f t="shared" si="2112"/>
        <v>13</v>
      </c>
    </row>
    <row r="3845" spans="1:16" ht="19.5" customHeight="1" x14ac:dyDescent="0.2">
      <c r="B3845" s="27" t="s">
        <v>51</v>
      </c>
      <c r="C3845" s="28">
        <v>0</v>
      </c>
      <c r="D3845" s="28">
        <v>252</v>
      </c>
      <c r="E3845" s="28">
        <f t="shared" si="2108"/>
        <v>252</v>
      </c>
      <c r="F3845" s="28">
        <v>0</v>
      </c>
      <c r="G3845" s="28">
        <v>0</v>
      </c>
      <c r="H3845" s="28">
        <v>0</v>
      </c>
      <c r="I3845" s="29">
        <f t="shared" si="2109"/>
        <v>0</v>
      </c>
      <c r="J3845" s="28">
        <v>7041</v>
      </c>
      <c r="K3845" s="28">
        <v>6797</v>
      </c>
      <c r="L3845" s="29">
        <f t="shared" si="2110"/>
        <v>13838</v>
      </c>
      <c r="M3845" s="29">
        <f t="shared" si="2111"/>
        <v>13838</v>
      </c>
      <c r="N3845" s="28">
        <v>12</v>
      </c>
      <c r="O3845" s="28">
        <v>0</v>
      </c>
      <c r="P3845" s="30">
        <f t="shared" si="2112"/>
        <v>12</v>
      </c>
    </row>
    <row r="3846" spans="1:16" ht="19.5" customHeight="1" x14ac:dyDescent="0.2">
      <c r="B3846" s="27" t="s">
        <v>53</v>
      </c>
      <c r="C3846" s="28">
        <v>0</v>
      </c>
      <c r="D3846" s="28">
        <v>246</v>
      </c>
      <c r="E3846" s="28">
        <f t="shared" si="2108"/>
        <v>246</v>
      </c>
      <c r="F3846" s="28">
        <v>0</v>
      </c>
      <c r="G3846" s="28">
        <v>0</v>
      </c>
      <c r="H3846" s="28">
        <v>0</v>
      </c>
      <c r="I3846" s="29">
        <f t="shared" si="2109"/>
        <v>0</v>
      </c>
      <c r="J3846" s="28">
        <v>6208</v>
      </c>
      <c r="K3846" s="28">
        <v>6254</v>
      </c>
      <c r="L3846" s="29">
        <f t="shared" si="2110"/>
        <v>12462</v>
      </c>
      <c r="M3846" s="29">
        <f t="shared" si="2111"/>
        <v>12462</v>
      </c>
      <c r="N3846" s="28">
        <v>18</v>
      </c>
      <c r="O3846" s="28">
        <v>0</v>
      </c>
      <c r="P3846" s="30">
        <f t="shared" si="2112"/>
        <v>18</v>
      </c>
    </row>
    <row r="3847" spans="1:16" ht="19.5" customHeight="1" x14ac:dyDescent="0.2">
      <c r="B3847" s="27" t="s">
        <v>58</v>
      </c>
      <c r="C3847" s="28">
        <v>0</v>
      </c>
      <c r="D3847" s="28">
        <v>253</v>
      </c>
      <c r="E3847" s="28">
        <f t="shared" si="2108"/>
        <v>253</v>
      </c>
      <c r="F3847" s="28">
        <v>0</v>
      </c>
      <c r="G3847" s="28">
        <v>0</v>
      </c>
      <c r="H3847" s="28">
        <v>0</v>
      </c>
      <c r="I3847" s="29">
        <f t="shared" si="2109"/>
        <v>0</v>
      </c>
      <c r="J3847" s="28">
        <v>8478</v>
      </c>
      <c r="K3847" s="28">
        <v>8434</v>
      </c>
      <c r="L3847" s="29">
        <f t="shared" si="2110"/>
        <v>16912</v>
      </c>
      <c r="M3847" s="29">
        <f t="shared" si="2111"/>
        <v>16912</v>
      </c>
      <c r="N3847" s="28">
        <v>23</v>
      </c>
      <c r="O3847" s="28">
        <v>0</v>
      </c>
      <c r="P3847" s="30">
        <f t="shared" si="2112"/>
        <v>23</v>
      </c>
    </row>
    <row r="3848" spans="1:16" ht="19.5" customHeight="1" x14ac:dyDescent="0.2">
      <c r="B3848" s="27" t="s">
        <v>4</v>
      </c>
      <c r="C3848" s="28">
        <v>0</v>
      </c>
      <c r="D3848" s="28">
        <v>269</v>
      </c>
      <c r="E3848" s="28">
        <f t="shared" si="2108"/>
        <v>269</v>
      </c>
      <c r="F3848" s="28">
        <v>0</v>
      </c>
      <c r="G3848" s="28">
        <v>0</v>
      </c>
      <c r="H3848" s="28">
        <v>0</v>
      </c>
      <c r="I3848" s="29">
        <f t="shared" si="2109"/>
        <v>0</v>
      </c>
      <c r="J3848" s="28">
        <v>9675</v>
      </c>
      <c r="K3848" s="28">
        <v>9463</v>
      </c>
      <c r="L3848" s="29">
        <f t="shared" si="2110"/>
        <v>19138</v>
      </c>
      <c r="M3848" s="29">
        <f t="shared" si="2111"/>
        <v>19138</v>
      </c>
      <c r="N3848" s="28">
        <v>33</v>
      </c>
      <c r="O3848" s="28">
        <v>0</v>
      </c>
      <c r="P3848" s="30">
        <f t="shared" si="2112"/>
        <v>33</v>
      </c>
    </row>
    <row r="3849" spans="1:16" ht="19.5" customHeight="1" x14ac:dyDescent="0.2">
      <c r="B3849" s="27" t="s">
        <v>59</v>
      </c>
      <c r="C3849" s="28">
        <v>0</v>
      </c>
      <c r="D3849" s="28">
        <v>209</v>
      </c>
      <c r="E3849" s="28">
        <f t="shared" si="2108"/>
        <v>209</v>
      </c>
      <c r="F3849" s="28">
        <v>0</v>
      </c>
      <c r="G3849" s="28">
        <v>0</v>
      </c>
      <c r="H3849" s="28">
        <v>0</v>
      </c>
      <c r="I3849" s="29">
        <f t="shared" si="2109"/>
        <v>0</v>
      </c>
      <c r="J3849" s="28">
        <v>6336</v>
      </c>
      <c r="K3849" s="28">
        <v>6033</v>
      </c>
      <c r="L3849" s="29">
        <f t="shared" si="2110"/>
        <v>12369</v>
      </c>
      <c r="M3849" s="29">
        <f t="shared" si="2111"/>
        <v>12369</v>
      </c>
      <c r="N3849" s="28">
        <v>24</v>
      </c>
      <c r="O3849" s="28">
        <v>0</v>
      </c>
      <c r="P3849" s="30">
        <f t="shared" si="2112"/>
        <v>24</v>
      </c>
    </row>
    <row r="3850" spans="1:16" ht="19.5" customHeight="1" x14ac:dyDescent="0.2">
      <c r="B3850" s="27" t="s">
        <v>25</v>
      </c>
      <c r="C3850" s="28">
        <v>0</v>
      </c>
      <c r="D3850" s="28">
        <v>255</v>
      </c>
      <c r="E3850" s="28">
        <f t="shared" si="2108"/>
        <v>255</v>
      </c>
      <c r="F3850" s="28">
        <v>0</v>
      </c>
      <c r="G3850" s="28">
        <v>0</v>
      </c>
      <c r="H3850" s="28">
        <v>0</v>
      </c>
      <c r="I3850" s="29">
        <f t="shared" si="2109"/>
        <v>0</v>
      </c>
      <c r="J3850" s="28">
        <v>8534</v>
      </c>
      <c r="K3850" s="28">
        <v>8549</v>
      </c>
      <c r="L3850" s="29">
        <f t="shared" si="2110"/>
        <v>17083</v>
      </c>
      <c r="M3850" s="29">
        <f t="shared" si="2111"/>
        <v>17083</v>
      </c>
      <c r="N3850" s="28">
        <v>5</v>
      </c>
      <c r="O3850" s="28">
        <v>0</v>
      </c>
      <c r="P3850" s="30">
        <f t="shared" si="2112"/>
        <v>5</v>
      </c>
    </row>
    <row r="3851" spans="1:16" ht="19.5" customHeight="1" x14ac:dyDescent="0.2">
      <c r="B3851" s="27" t="s">
        <v>19</v>
      </c>
      <c r="C3851" s="28">
        <v>0</v>
      </c>
      <c r="D3851" s="28">
        <v>256</v>
      </c>
      <c r="E3851" s="28">
        <f t="shared" si="2108"/>
        <v>256</v>
      </c>
      <c r="F3851" s="28">
        <v>0</v>
      </c>
      <c r="G3851" s="28">
        <v>0</v>
      </c>
      <c r="H3851" s="28">
        <v>0</v>
      </c>
      <c r="I3851" s="29">
        <f t="shared" si="2109"/>
        <v>0</v>
      </c>
      <c r="J3851" s="28">
        <v>8449</v>
      </c>
      <c r="K3851" s="28">
        <v>8494</v>
      </c>
      <c r="L3851" s="29">
        <f t="shared" si="2110"/>
        <v>16943</v>
      </c>
      <c r="M3851" s="29">
        <f t="shared" si="2111"/>
        <v>16943</v>
      </c>
      <c r="N3851" s="28">
        <v>30</v>
      </c>
      <c r="O3851" s="28">
        <v>0</v>
      </c>
      <c r="P3851" s="30">
        <f t="shared" si="2112"/>
        <v>30</v>
      </c>
    </row>
    <row r="3852" spans="1:16" ht="19.5" customHeight="1" x14ac:dyDescent="0.2">
      <c r="B3852" s="27" t="s">
        <v>66</v>
      </c>
      <c r="C3852" s="28">
        <v>0</v>
      </c>
      <c r="D3852" s="28">
        <v>246</v>
      </c>
      <c r="E3852" s="28">
        <f t="shared" si="2108"/>
        <v>246</v>
      </c>
      <c r="F3852" s="28">
        <v>0</v>
      </c>
      <c r="G3852" s="28">
        <v>0</v>
      </c>
      <c r="H3852" s="28">
        <v>0</v>
      </c>
      <c r="I3852" s="29">
        <f t="shared" si="2109"/>
        <v>0</v>
      </c>
      <c r="J3852" s="28">
        <v>8194</v>
      </c>
      <c r="K3852" s="28">
        <v>8662</v>
      </c>
      <c r="L3852" s="29">
        <f t="shared" si="2110"/>
        <v>16856</v>
      </c>
      <c r="M3852" s="29">
        <f>I3852+L3852</f>
        <v>16856</v>
      </c>
      <c r="N3852" s="28">
        <v>21</v>
      </c>
      <c r="O3852" s="28">
        <v>0</v>
      </c>
      <c r="P3852" s="30">
        <f t="shared" si="2112"/>
        <v>21</v>
      </c>
    </row>
    <row r="3853" spans="1:16" ht="19.5" customHeight="1" x14ac:dyDescent="0.2">
      <c r="B3853" s="32"/>
      <c r="C3853" s="28"/>
      <c r="D3853" s="28"/>
      <c r="E3853" s="28"/>
      <c r="F3853" s="28"/>
      <c r="G3853" s="28"/>
      <c r="H3853" s="28"/>
      <c r="I3853" s="28"/>
      <c r="J3853" s="28"/>
      <c r="K3853" s="28"/>
      <c r="L3853" s="28"/>
      <c r="M3853" s="28"/>
      <c r="N3853" s="28"/>
      <c r="O3853" s="25"/>
      <c r="P3853" s="30"/>
    </row>
    <row r="3854" spans="1:16" ht="19.5" customHeight="1" x14ac:dyDescent="0.2">
      <c r="A3854" s="4" t="s">
        <v>1041</v>
      </c>
      <c r="B3854" s="32" t="s">
        <v>72</v>
      </c>
      <c r="C3854" s="28">
        <f>SUM(C3841:C3852)</f>
        <v>0</v>
      </c>
      <c r="D3854" s="28">
        <f t="shared" ref="D3854:P3854" si="2113">SUM(D3841:D3852)</f>
        <v>2929</v>
      </c>
      <c r="E3854" s="28">
        <f>SUM(E3841:E3852)</f>
        <v>2929</v>
      </c>
      <c r="F3854" s="28">
        <f t="shared" si="2113"/>
        <v>0</v>
      </c>
      <c r="G3854" s="28">
        <f t="shared" si="2113"/>
        <v>0</v>
      </c>
      <c r="H3854" s="28">
        <f t="shared" si="2113"/>
        <v>0</v>
      </c>
      <c r="I3854" s="28">
        <f t="shared" si="2113"/>
        <v>0</v>
      </c>
      <c r="J3854" s="28">
        <f t="shared" si="2113"/>
        <v>86607</v>
      </c>
      <c r="K3854" s="28">
        <f t="shared" si="2113"/>
        <v>85447</v>
      </c>
      <c r="L3854" s="28">
        <f t="shared" si="2113"/>
        <v>172054</v>
      </c>
      <c r="M3854" s="28">
        <f t="shared" si="2113"/>
        <v>172054</v>
      </c>
      <c r="N3854" s="28">
        <f t="shared" si="2113"/>
        <v>208</v>
      </c>
      <c r="O3854" s="28">
        <f t="shared" si="2113"/>
        <v>0</v>
      </c>
      <c r="P3854" s="28">
        <f t="shared" si="2113"/>
        <v>208</v>
      </c>
    </row>
    <row r="3855" spans="1:16" ht="7" customHeight="1" x14ac:dyDescent="0.2">
      <c r="B3855" s="32"/>
      <c r="C3855" s="28"/>
      <c r="D3855" s="28"/>
      <c r="E3855" s="28"/>
      <c r="F3855" s="28"/>
      <c r="G3855" s="28"/>
      <c r="H3855" s="28"/>
      <c r="I3855" s="28"/>
      <c r="J3855" s="28"/>
      <c r="K3855" s="28"/>
      <c r="L3855" s="28"/>
      <c r="M3855" s="28"/>
      <c r="N3855" s="28"/>
      <c r="O3855" s="28"/>
      <c r="P3855" s="30"/>
    </row>
    <row r="3856" spans="1:16" ht="19.5" customHeight="1" x14ac:dyDescent="0.2">
      <c r="B3856" s="33" t="s">
        <v>40</v>
      </c>
      <c r="C3856" s="34">
        <v>0</v>
      </c>
      <c r="D3856" s="34">
        <v>244</v>
      </c>
      <c r="E3856" s="35">
        <f t="shared" ref="E3856:E3858" si="2114">SUM(C3856:D3856)</f>
        <v>244</v>
      </c>
      <c r="F3856" s="34">
        <v>0</v>
      </c>
      <c r="G3856" s="34">
        <v>0</v>
      </c>
      <c r="H3856" s="34">
        <v>0</v>
      </c>
      <c r="I3856" s="36">
        <f t="shared" ref="I3856:I3858" si="2115">SUM(F3856:H3856)</f>
        <v>0</v>
      </c>
      <c r="J3856" s="37">
        <v>8284</v>
      </c>
      <c r="K3856" s="37">
        <v>7909</v>
      </c>
      <c r="L3856" s="37">
        <f>SUM(J3856:K3856)</f>
        <v>16193</v>
      </c>
      <c r="M3856" s="37">
        <f>I3856+L3856</f>
        <v>16193</v>
      </c>
      <c r="N3856" s="37">
        <v>7</v>
      </c>
      <c r="O3856" s="37">
        <v>0</v>
      </c>
      <c r="P3856" s="38">
        <f>SUM(N3856:O3856)</f>
        <v>7</v>
      </c>
    </row>
    <row r="3857" spans="1:16" ht="19.5" customHeight="1" x14ac:dyDescent="0.2">
      <c r="B3857" s="27" t="s">
        <v>46</v>
      </c>
      <c r="C3857" s="28">
        <v>0</v>
      </c>
      <c r="D3857" s="28">
        <v>206</v>
      </c>
      <c r="E3857" s="28">
        <f t="shared" si="2114"/>
        <v>206</v>
      </c>
      <c r="F3857" s="28">
        <v>0</v>
      </c>
      <c r="G3857" s="28">
        <v>0</v>
      </c>
      <c r="H3857" s="28">
        <v>0</v>
      </c>
      <c r="I3857" s="29">
        <f t="shared" si="2115"/>
        <v>0</v>
      </c>
      <c r="J3857" s="29">
        <v>7492</v>
      </c>
      <c r="K3857" s="29">
        <v>7669</v>
      </c>
      <c r="L3857" s="29">
        <f>SUM(J3857:K3857)</f>
        <v>15161</v>
      </c>
      <c r="M3857" s="29">
        <f>I3857+L3857</f>
        <v>15161</v>
      </c>
      <c r="N3857" s="29">
        <v>5</v>
      </c>
      <c r="O3857" s="31">
        <v>0</v>
      </c>
      <c r="P3857" s="30">
        <f>SUM(N3857:O3857)</f>
        <v>5</v>
      </c>
    </row>
    <row r="3858" spans="1:16" ht="19.5" customHeight="1" x14ac:dyDescent="0.2">
      <c r="B3858" s="27" t="s">
        <v>8</v>
      </c>
      <c r="C3858" s="28">
        <v>0</v>
      </c>
      <c r="D3858" s="28">
        <v>249</v>
      </c>
      <c r="E3858" s="28">
        <f t="shared" si="2114"/>
        <v>249</v>
      </c>
      <c r="F3858" s="28">
        <v>0</v>
      </c>
      <c r="G3858" s="28">
        <v>0</v>
      </c>
      <c r="H3858" s="28">
        <v>0</v>
      </c>
      <c r="I3858" s="29">
        <f t="shared" si="2115"/>
        <v>0</v>
      </c>
      <c r="J3858" s="29">
        <v>8705</v>
      </c>
      <c r="K3858" s="29">
        <v>8172</v>
      </c>
      <c r="L3858" s="29">
        <f>SUM(J3858:K3858)</f>
        <v>16877</v>
      </c>
      <c r="M3858" s="29">
        <f>I3858+L3858</f>
        <v>16877</v>
      </c>
      <c r="N3858" s="29">
        <v>24</v>
      </c>
      <c r="O3858" s="31">
        <v>0</v>
      </c>
      <c r="P3858" s="30">
        <f>SUM(N3858:O3858)</f>
        <v>24</v>
      </c>
    </row>
    <row r="3859" spans="1:16" ht="19.5" customHeight="1" x14ac:dyDescent="0.2">
      <c r="B3859" s="32"/>
      <c r="C3859" s="28"/>
      <c r="D3859" s="28"/>
      <c r="E3859" s="28"/>
      <c r="F3859" s="28"/>
      <c r="G3859" s="28"/>
      <c r="H3859" s="28"/>
      <c r="I3859" s="28"/>
      <c r="J3859" s="28"/>
      <c r="K3859" s="28"/>
      <c r="L3859" s="28"/>
      <c r="M3859" s="28"/>
      <c r="N3859" s="28"/>
      <c r="O3859" s="28"/>
      <c r="P3859" s="30"/>
    </row>
    <row r="3860" spans="1:16" ht="19.5" customHeight="1" x14ac:dyDescent="0.2">
      <c r="A3860" s="4" t="s">
        <v>1042</v>
      </c>
      <c r="B3860" s="32" t="s">
        <v>74</v>
      </c>
      <c r="C3860" s="28">
        <f>SUM(C3844:C3852,C3856:C3858)</f>
        <v>0</v>
      </c>
      <c r="D3860" s="28">
        <f t="shared" ref="D3860:P3860" si="2116">SUM(D3844:D3852,D3856:D3858)</f>
        <v>2927</v>
      </c>
      <c r="E3860" s="28">
        <f t="shared" si="2116"/>
        <v>2927</v>
      </c>
      <c r="F3860" s="28">
        <f t="shared" si="2116"/>
        <v>0</v>
      </c>
      <c r="G3860" s="28">
        <f t="shared" si="2116"/>
        <v>0</v>
      </c>
      <c r="H3860" s="28">
        <f t="shared" si="2116"/>
        <v>0</v>
      </c>
      <c r="I3860" s="28">
        <f t="shared" si="2116"/>
        <v>0</v>
      </c>
      <c r="J3860" s="28">
        <f t="shared" si="2116"/>
        <v>93597</v>
      </c>
      <c r="K3860" s="28">
        <f t="shared" si="2116"/>
        <v>92641</v>
      </c>
      <c r="L3860" s="28">
        <f t="shared" si="2116"/>
        <v>186238</v>
      </c>
      <c r="M3860" s="28">
        <f t="shared" si="2116"/>
        <v>186238</v>
      </c>
      <c r="N3860" s="28">
        <f t="shared" si="2116"/>
        <v>215</v>
      </c>
      <c r="O3860" s="28">
        <f t="shared" si="2116"/>
        <v>0</v>
      </c>
      <c r="P3860" s="28">
        <f t="shared" si="2116"/>
        <v>215</v>
      </c>
    </row>
    <row r="3861" spans="1:16" ht="7" customHeight="1" x14ac:dyDescent="0.2">
      <c r="B3861" s="39"/>
      <c r="C3861" s="40"/>
      <c r="D3861" s="40"/>
      <c r="E3861" s="40"/>
      <c r="F3861" s="40"/>
      <c r="G3861" s="40"/>
      <c r="H3861" s="40"/>
      <c r="I3861" s="40"/>
      <c r="J3861" s="40"/>
      <c r="K3861" s="40"/>
      <c r="L3861" s="40"/>
      <c r="M3861" s="40"/>
      <c r="N3861" s="40"/>
      <c r="O3861" s="41"/>
      <c r="P3861" s="42"/>
    </row>
    <row r="3862" spans="1:16" ht="19.5" customHeight="1" x14ac:dyDescent="0.2">
      <c r="B3862" s="43"/>
      <c r="C3862" s="43"/>
      <c r="D3862" s="43"/>
      <c r="E3862" s="43"/>
      <c r="F3862" s="43"/>
      <c r="G3862" s="43"/>
      <c r="H3862" s="43"/>
      <c r="I3862" s="43"/>
      <c r="J3862" s="43"/>
      <c r="K3862" s="43"/>
      <c r="L3862" s="43"/>
      <c r="M3862" s="43"/>
      <c r="N3862" s="43"/>
      <c r="O3862" s="44"/>
      <c r="P3862" s="44"/>
    </row>
    <row r="3863" spans="1:16" ht="19.5" customHeight="1" x14ac:dyDescent="0.2">
      <c r="B3863" s="43"/>
      <c r="C3863" s="43"/>
      <c r="D3863" s="43"/>
      <c r="E3863" s="43"/>
      <c r="F3863" s="43"/>
      <c r="G3863" s="43"/>
      <c r="H3863" s="43"/>
      <c r="I3863" s="43"/>
      <c r="J3863" s="43"/>
      <c r="K3863" s="43"/>
      <c r="L3863" s="43"/>
      <c r="M3863" s="43"/>
      <c r="N3863" s="43"/>
      <c r="O3863" s="44"/>
      <c r="P3863" s="44"/>
    </row>
    <row r="3864" spans="1:16" ht="19.5" customHeight="1" x14ac:dyDescent="0.2">
      <c r="B3864" s="10" t="s">
        <v>11</v>
      </c>
      <c r="C3864" s="11"/>
      <c r="D3864" s="12"/>
      <c r="E3864" s="12"/>
      <c r="F3864" s="12" t="s">
        <v>85</v>
      </c>
      <c r="G3864" s="12"/>
      <c r="H3864" s="12"/>
      <c r="I3864" s="12"/>
      <c r="J3864" s="11"/>
      <c r="K3864" s="12"/>
      <c r="L3864" s="12"/>
      <c r="M3864" s="12" t="s">
        <v>77</v>
      </c>
      <c r="N3864" s="12"/>
      <c r="O3864" s="45"/>
      <c r="P3864" s="46"/>
    </row>
    <row r="3865" spans="1:16" ht="19.5" customHeight="1" x14ac:dyDescent="0.2">
      <c r="B3865" s="47"/>
      <c r="C3865" s="14"/>
      <c r="D3865" s="16" t="s">
        <v>31</v>
      </c>
      <c r="E3865" s="16"/>
      <c r="F3865" s="14"/>
      <c r="G3865" s="16" t="s">
        <v>26</v>
      </c>
      <c r="H3865" s="16"/>
      <c r="I3865" s="14" t="s">
        <v>69</v>
      </c>
      <c r="J3865" s="14"/>
      <c r="K3865" s="16" t="s">
        <v>31</v>
      </c>
      <c r="L3865" s="16"/>
      <c r="M3865" s="14"/>
      <c r="N3865" s="16" t="s">
        <v>26</v>
      </c>
      <c r="O3865" s="48"/>
      <c r="P3865" s="49" t="s">
        <v>14</v>
      </c>
    </row>
    <row r="3866" spans="1:16" ht="19.5" customHeight="1" x14ac:dyDescent="0.2">
      <c r="B3866" s="50" t="s">
        <v>35</v>
      </c>
      <c r="C3866" s="14" t="s">
        <v>76</v>
      </c>
      <c r="D3866" s="14" t="s">
        <v>60</v>
      </c>
      <c r="E3866" s="14" t="s">
        <v>38</v>
      </c>
      <c r="F3866" s="14" t="s">
        <v>76</v>
      </c>
      <c r="G3866" s="14" t="s">
        <v>60</v>
      </c>
      <c r="H3866" s="14" t="s">
        <v>38</v>
      </c>
      <c r="I3866" s="17"/>
      <c r="J3866" s="14" t="s">
        <v>76</v>
      </c>
      <c r="K3866" s="14" t="s">
        <v>60</v>
      </c>
      <c r="L3866" s="14" t="s">
        <v>38</v>
      </c>
      <c r="M3866" s="14" t="s">
        <v>76</v>
      </c>
      <c r="N3866" s="14" t="s">
        <v>60</v>
      </c>
      <c r="O3866" s="51" t="s">
        <v>38</v>
      </c>
      <c r="P3866" s="52"/>
    </row>
    <row r="3867" spans="1:16" ht="7" customHeight="1" x14ac:dyDescent="0.2">
      <c r="B3867" s="53"/>
      <c r="C3867" s="14"/>
      <c r="D3867" s="14"/>
      <c r="E3867" s="14"/>
      <c r="F3867" s="14"/>
      <c r="G3867" s="14"/>
      <c r="H3867" s="14"/>
      <c r="I3867" s="14"/>
      <c r="J3867" s="14"/>
      <c r="K3867" s="14"/>
      <c r="L3867" s="14"/>
      <c r="M3867" s="14"/>
      <c r="N3867" s="14"/>
      <c r="O3867" s="51"/>
      <c r="P3867" s="49"/>
    </row>
    <row r="3868" spans="1:16" ht="19.5" customHeight="1" x14ac:dyDescent="0.2">
      <c r="B3868" s="27" t="s">
        <v>40</v>
      </c>
      <c r="C3868" s="28">
        <v>0</v>
      </c>
      <c r="D3868" s="28">
        <v>0</v>
      </c>
      <c r="E3868" s="28">
        <f>SUM(C3868:D3868)</f>
        <v>0</v>
      </c>
      <c r="F3868" s="28">
        <v>2</v>
      </c>
      <c r="G3868" s="28">
        <v>9</v>
      </c>
      <c r="H3868" s="28">
        <f>SUM(F3868:G3868)</f>
        <v>11</v>
      </c>
      <c r="I3868" s="28">
        <f>E3868+H3868</f>
        <v>11</v>
      </c>
      <c r="J3868" s="28">
        <v>0</v>
      </c>
      <c r="K3868" s="28">
        <v>0</v>
      </c>
      <c r="L3868" s="28">
        <f>SUM(J3868:K3868)</f>
        <v>0</v>
      </c>
      <c r="M3868" s="28">
        <v>2158</v>
      </c>
      <c r="N3868" s="28">
        <v>2327</v>
      </c>
      <c r="O3868" s="28">
        <f>SUM(M3868:N3868)</f>
        <v>4485</v>
      </c>
      <c r="P3868" s="30">
        <f>L3868+O3868</f>
        <v>4485</v>
      </c>
    </row>
    <row r="3869" spans="1:16" ht="19.5" customHeight="1" x14ac:dyDescent="0.2">
      <c r="B3869" s="27" t="s">
        <v>46</v>
      </c>
      <c r="C3869" s="28">
        <v>0</v>
      </c>
      <c r="D3869" s="28">
        <v>0</v>
      </c>
      <c r="E3869" s="28">
        <f t="shared" ref="E3869:E3879" si="2117">SUM(C3869:D3869)</f>
        <v>0</v>
      </c>
      <c r="F3869" s="28">
        <v>2</v>
      </c>
      <c r="G3869" s="28">
        <v>9</v>
      </c>
      <c r="H3869" s="28">
        <f t="shared" ref="H3869:H3879" si="2118">SUM(F3869:G3869)</f>
        <v>11</v>
      </c>
      <c r="I3869" s="28">
        <f>E3869+H3869</f>
        <v>11</v>
      </c>
      <c r="J3869" s="28">
        <v>0</v>
      </c>
      <c r="K3869" s="28">
        <v>0</v>
      </c>
      <c r="L3869" s="28">
        <f t="shared" ref="L3869:L3879" si="2119">SUM(J3869:K3869)</f>
        <v>0</v>
      </c>
      <c r="M3869" s="28">
        <v>1564</v>
      </c>
      <c r="N3869" s="25">
        <v>2094</v>
      </c>
      <c r="O3869" s="28">
        <f t="shared" ref="O3869:O3879" si="2120">SUM(M3869:N3869)</f>
        <v>3658</v>
      </c>
      <c r="P3869" s="30">
        <f t="shared" ref="P3869:P3879" si="2121">L3869+O3869</f>
        <v>3658</v>
      </c>
    </row>
    <row r="3870" spans="1:16" ht="19.5" customHeight="1" x14ac:dyDescent="0.2">
      <c r="B3870" s="27" t="s">
        <v>8</v>
      </c>
      <c r="C3870" s="28">
        <v>0</v>
      </c>
      <c r="D3870" s="28">
        <v>0</v>
      </c>
      <c r="E3870" s="28">
        <f t="shared" si="2117"/>
        <v>0</v>
      </c>
      <c r="F3870" s="28">
        <v>2</v>
      </c>
      <c r="G3870" s="28">
        <v>11</v>
      </c>
      <c r="H3870" s="28">
        <f t="shared" si="2118"/>
        <v>13</v>
      </c>
      <c r="I3870" s="28">
        <f>E3870+H3870</f>
        <v>13</v>
      </c>
      <c r="J3870" s="28">
        <v>0</v>
      </c>
      <c r="K3870" s="28">
        <v>0</v>
      </c>
      <c r="L3870" s="28">
        <f t="shared" si="2119"/>
        <v>0</v>
      </c>
      <c r="M3870" s="28">
        <v>1799</v>
      </c>
      <c r="N3870" s="28">
        <v>2452</v>
      </c>
      <c r="O3870" s="28">
        <f t="shared" si="2120"/>
        <v>4251</v>
      </c>
      <c r="P3870" s="30">
        <f t="shared" si="2121"/>
        <v>4251</v>
      </c>
    </row>
    <row r="3871" spans="1:16" ht="19.5" customHeight="1" x14ac:dyDescent="0.2">
      <c r="B3871" s="27" t="s">
        <v>50</v>
      </c>
      <c r="C3871" s="28">
        <v>0</v>
      </c>
      <c r="D3871" s="28">
        <v>0</v>
      </c>
      <c r="E3871" s="28">
        <f t="shared" si="2117"/>
        <v>0</v>
      </c>
      <c r="F3871" s="28">
        <v>2</v>
      </c>
      <c r="G3871" s="28">
        <v>11</v>
      </c>
      <c r="H3871" s="28">
        <f t="shared" si="2118"/>
        <v>13</v>
      </c>
      <c r="I3871" s="28">
        <f t="shared" ref="I3871:I3879" si="2122">E3871+H3871</f>
        <v>13</v>
      </c>
      <c r="J3871" s="28">
        <v>0</v>
      </c>
      <c r="K3871" s="28">
        <v>0</v>
      </c>
      <c r="L3871" s="28">
        <f t="shared" si="2119"/>
        <v>0</v>
      </c>
      <c r="M3871" s="28">
        <v>1836</v>
      </c>
      <c r="N3871" s="28">
        <v>2329</v>
      </c>
      <c r="O3871" s="28">
        <f t="shared" si="2120"/>
        <v>4165</v>
      </c>
      <c r="P3871" s="30">
        <f t="shared" si="2121"/>
        <v>4165</v>
      </c>
    </row>
    <row r="3872" spans="1:16" ht="19.5" customHeight="1" x14ac:dyDescent="0.2">
      <c r="B3872" s="27" t="s">
        <v>51</v>
      </c>
      <c r="C3872" s="28">
        <v>0</v>
      </c>
      <c r="D3872" s="28">
        <v>0</v>
      </c>
      <c r="E3872" s="28">
        <f t="shared" si="2117"/>
        <v>0</v>
      </c>
      <c r="F3872" s="28">
        <v>2</v>
      </c>
      <c r="G3872" s="28">
        <v>9</v>
      </c>
      <c r="H3872" s="28">
        <f t="shared" si="2118"/>
        <v>11</v>
      </c>
      <c r="I3872" s="28">
        <f t="shared" si="2122"/>
        <v>11</v>
      </c>
      <c r="J3872" s="28">
        <v>0</v>
      </c>
      <c r="K3872" s="28">
        <v>0</v>
      </c>
      <c r="L3872" s="28">
        <f t="shared" si="2119"/>
        <v>0</v>
      </c>
      <c r="M3872" s="28">
        <v>1667</v>
      </c>
      <c r="N3872" s="28">
        <v>2292</v>
      </c>
      <c r="O3872" s="28">
        <f t="shared" si="2120"/>
        <v>3959</v>
      </c>
      <c r="P3872" s="30">
        <f t="shared" si="2121"/>
        <v>3959</v>
      </c>
    </row>
    <row r="3873" spans="1:16" ht="19.5" customHeight="1" x14ac:dyDescent="0.2">
      <c r="B3873" s="27" t="s">
        <v>53</v>
      </c>
      <c r="C3873" s="28">
        <v>0</v>
      </c>
      <c r="D3873" s="28">
        <v>0</v>
      </c>
      <c r="E3873" s="28">
        <f t="shared" si="2117"/>
        <v>0</v>
      </c>
      <c r="F3873" s="28">
        <v>2</v>
      </c>
      <c r="G3873" s="28">
        <v>10</v>
      </c>
      <c r="H3873" s="28">
        <f t="shared" si="2118"/>
        <v>12</v>
      </c>
      <c r="I3873" s="28">
        <f t="shared" si="2122"/>
        <v>12</v>
      </c>
      <c r="J3873" s="28">
        <v>0</v>
      </c>
      <c r="K3873" s="28">
        <v>0</v>
      </c>
      <c r="L3873" s="28">
        <f t="shared" si="2119"/>
        <v>0</v>
      </c>
      <c r="M3873" s="28">
        <v>1775</v>
      </c>
      <c r="N3873" s="28">
        <v>2339</v>
      </c>
      <c r="O3873" s="28">
        <f t="shared" si="2120"/>
        <v>4114</v>
      </c>
      <c r="P3873" s="30">
        <f t="shared" si="2121"/>
        <v>4114</v>
      </c>
    </row>
    <row r="3874" spans="1:16" ht="19.5" customHeight="1" x14ac:dyDescent="0.2">
      <c r="B3874" s="27" t="s">
        <v>58</v>
      </c>
      <c r="C3874" s="28">
        <v>0</v>
      </c>
      <c r="D3874" s="28">
        <v>0</v>
      </c>
      <c r="E3874" s="28">
        <f t="shared" si="2117"/>
        <v>0</v>
      </c>
      <c r="F3874" s="28">
        <v>3</v>
      </c>
      <c r="G3874" s="28">
        <v>13</v>
      </c>
      <c r="H3874" s="28">
        <f t="shared" si="2118"/>
        <v>16</v>
      </c>
      <c r="I3874" s="28">
        <f t="shared" si="2122"/>
        <v>16</v>
      </c>
      <c r="J3874" s="28">
        <v>0</v>
      </c>
      <c r="K3874" s="28">
        <v>0</v>
      </c>
      <c r="L3874" s="28">
        <f t="shared" si="2119"/>
        <v>0</v>
      </c>
      <c r="M3874" s="28">
        <v>1903</v>
      </c>
      <c r="N3874" s="28">
        <v>2739</v>
      </c>
      <c r="O3874" s="28">
        <f t="shared" si="2120"/>
        <v>4642</v>
      </c>
      <c r="P3874" s="30">
        <f t="shared" si="2121"/>
        <v>4642</v>
      </c>
    </row>
    <row r="3875" spans="1:16" ht="19.5" customHeight="1" x14ac:dyDescent="0.2">
      <c r="B3875" s="27" t="s">
        <v>4</v>
      </c>
      <c r="C3875" s="28">
        <v>0</v>
      </c>
      <c r="D3875" s="28">
        <v>0</v>
      </c>
      <c r="E3875" s="28">
        <f t="shared" si="2117"/>
        <v>0</v>
      </c>
      <c r="F3875" s="28">
        <v>2</v>
      </c>
      <c r="G3875" s="28">
        <v>11</v>
      </c>
      <c r="H3875" s="28">
        <f t="shared" si="2118"/>
        <v>13</v>
      </c>
      <c r="I3875" s="28">
        <f t="shared" si="2122"/>
        <v>13</v>
      </c>
      <c r="J3875" s="28">
        <v>0</v>
      </c>
      <c r="K3875" s="28">
        <v>0</v>
      </c>
      <c r="L3875" s="28">
        <f t="shared" si="2119"/>
        <v>0</v>
      </c>
      <c r="M3875" s="28">
        <v>1754</v>
      </c>
      <c r="N3875" s="28">
        <v>2240</v>
      </c>
      <c r="O3875" s="28">
        <f t="shared" si="2120"/>
        <v>3994</v>
      </c>
      <c r="P3875" s="30">
        <f t="shared" si="2121"/>
        <v>3994</v>
      </c>
    </row>
    <row r="3876" spans="1:16" ht="19.5" customHeight="1" x14ac:dyDescent="0.2">
      <c r="B3876" s="27" t="s">
        <v>59</v>
      </c>
      <c r="C3876" s="28">
        <v>0</v>
      </c>
      <c r="D3876" s="28">
        <v>0</v>
      </c>
      <c r="E3876" s="28">
        <f t="shared" si="2117"/>
        <v>0</v>
      </c>
      <c r="F3876" s="28">
        <v>3</v>
      </c>
      <c r="G3876" s="28">
        <v>14</v>
      </c>
      <c r="H3876" s="28">
        <f t="shared" si="2118"/>
        <v>17</v>
      </c>
      <c r="I3876" s="28">
        <f t="shared" si="2122"/>
        <v>17</v>
      </c>
      <c r="J3876" s="28">
        <v>0</v>
      </c>
      <c r="K3876" s="28">
        <v>0</v>
      </c>
      <c r="L3876" s="28">
        <f t="shared" si="2119"/>
        <v>0</v>
      </c>
      <c r="M3876" s="28">
        <v>2118</v>
      </c>
      <c r="N3876" s="28">
        <v>2443</v>
      </c>
      <c r="O3876" s="28">
        <f t="shared" si="2120"/>
        <v>4561</v>
      </c>
      <c r="P3876" s="30">
        <f t="shared" si="2121"/>
        <v>4561</v>
      </c>
    </row>
    <row r="3877" spans="1:16" ht="19.5" customHeight="1" x14ac:dyDescent="0.2">
      <c r="B3877" s="27" t="s">
        <v>25</v>
      </c>
      <c r="C3877" s="28">
        <v>0</v>
      </c>
      <c r="D3877" s="28">
        <v>0</v>
      </c>
      <c r="E3877" s="28">
        <f t="shared" si="2117"/>
        <v>0</v>
      </c>
      <c r="F3877" s="28">
        <v>2</v>
      </c>
      <c r="G3877" s="28">
        <v>12</v>
      </c>
      <c r="H3877" s="28">
        <f t="shared" si="2118"/>
        <v>14</v>
      </c>
      <c r="I3877" s="28">
        <f t="shared" si="2122"/>
        <v>14</v>
      </c>
      <c r="J3877" s="28">
        <v>0</v>
      </c>
      <c r="K3877" s="28">
        <v>0</v>
      </c>
      <c r="L3877" s="28">
        <f t="shared" si="2119"/>
        <v>0</v>
      </c>
      <c r="M3877" s="28">
        <v>1938</v>
      </c>
      <c r="N3877" s="28">
        <v>2584</v>
      </c>
      <c r="O3877" s="28">
        <f t="shared" si="2120"/>
        <v>4522</v>
      </c>
      <c r="P3877" s="30">
        <f t="shared" si="2121"/>
        <v>4522</v>
      </c>
    </row>
    <row r="3878" spans="1:16" ht="19.5" customHeight="1" x14ac:dyDescent="0.2">
      <c r="B3878" s="27" t="s">
        <v>19</v>
      </c>
      <c r="C3878" s="28">
        <v>0</v>
      </c>
      <c r="D3878" s="28">
        <v>0</v>
      </c>
      <c r="E3878" s="28">
        <f t="shared" si="2117"/>
        <v>0</v>
      </c>
      <c r="F3878" s="28">
        <v>2</v>
      </c>
      <c r="G3878" s="28">
        <v>10</v>
      </c>
      <c r="H3878" s="28">
        <f t="shared" si="2118"/>
        <v>12</v>
      </c>
      <c r="I3878" s="28">
        <f t="shared" si="2122"/>
        <v>12</v>
      </c>
      <c r="J3878" s="28">
        <v>0</v>
      </c>
      <c r="K3878" s="28">
        <v>0</v>
      </c>
      <c r="L3878" s="28">
        <f t="shared" si="2119"/>
        <v>0</v>
      </c>
      <c r="M3878" s="28">
        <v>2269</v>
      </c>
      <c r="N3878" s="28">
        <v>2318</v>
      </c>
      <c r="O3878" s="28">
        <f t="shared" si="2120"/>
        <v>4587</v>
      </c>
      <c r="P3878" s="30">
        <f t="shared" si="2121"/>
        <v>4587</v>
      </c>
    </row>
    <row r="3879" spans="1:16" ht="19.5" customHeight="1" x14ac:dyDescent="0.2">
      <c r="B3879" s="27" t="s">
        <v>66</v>
      </c>
      <c r="C3879" s="28">
        <v>0</v>
      </c>
      <c r="D3879" s="28">
        <v>0</v>
      </c>
      <c r="E3879" s="28">
        <f t="shared" si="2117"/>
        <v>0</v>
      </c>
      <c r="F3879" s="28">
        <v>3</v>
      </c>
      <c r="G3879" s="28">
        <v>13</v>
      </c>
      <c r="H3879" s="28">
        <f t="shared" si="2118"/>
        <v>16</v>
      </c>
      <c r="I3879" s="28">
        <f t="shared" si="2122"/>
        <v>16</v>
      </c>
      <c r="J3879" s="28">
        <v>0</v>
      </c>
      <c r="K3879" s="28">
        <v>0</v>
      </c>
      <c r="L3879" s="28">
        <f t="shared" si="2119"/>
        <v>0</v>
      </c>
      <c r="M3879" s="28">
        <v>4074</v>
      </c>
      <c r="N3879" s="28">
        <v>3081</v>
      </c>
      <c r="O3879" s="28">
        <f t="shared" si="2120"/>
        <v>7155</v>
      </c>
      <c r="P3879" s="30">
        <f t="shared" si="2121"/>
        <v>7155</v>
      </c>
    </row>
    <row r="3880" spans="1:16" ht="19.5" customHeight="1" x14ac:dyDescent="0.2">
      <c r="B3880" s="32"/>
      <c r="C3880" s="28"/>
      <c r="D3880" s="28"/>
      <c r="E3880" s="28"/>
      <c r="F3880" s="28"/>
      <c r="G3880" s="28"/>
      <c r="H3880" s="28"/>
      <c r="I3880" s="28"/>
      <c r="J3880" s="28"/>
      <c r="K3880" s="28"/>
      <c r="L3880" s="28"/>
      <c r="M3880" s="28"/>
      <c r="N3880" s="28"/>
      <c r="O3880" s="28"/>
      <c r="P3880" s="30"/>
    </row>
    <row r="3881" spans="1:16" ht="19.5" customHeight="1" x14ac:dyDescent="0.2">
      <c r="A3881" s="4" t="s">
        <v>1043</v>
      </c>
      <c r="B3881" s="32" t="s">
        <v>72</v>
      </c>
      <c r="C3881" s="28">
        <f>SUM(C3868:C3879)</f>
        <v>0</v>
      </c>
      <c r="D3881" s="28">
        <f t="shared" ref="D3881:P3881" si="2123">SUM(D3868:D3879)</f>
        <v>0</v>
      </c>
      <c r="E3881" s="28">
        <f>SUM(E3868:E3879)</f>
        <v>0</v>
      </c>
      <c r="F3881" s="28">
        <f t="shared" si="2123"/>
        <v>27</v>
      </c>
      <c r="G3881" s="28">
        <f t="shared" si="2123"/>
        <v>132</v>
      </c>
      <c r="H3881" s="28">
        <f t="shared" si="2123"/>
        <v>159</v>
      </c>
      <c r="I3881" s="28">
        <f t="shared" si="2123"/>
        <v>159</v>
      </c>
      <c r="J3881" s="28">
        <f t="shared" si="2123"/>
        <v>0</v>
      </c>
      <c r="K3881" s="28">
        <f t="shared" si="2123"/>
        <v>0</v>
      </c>
      <c r="L3881" s="28">
        <f t="shared" si="2123"/>
        <v>0</v>
      </c>
      <c r="M3881" s="28">
        <f t="shared" si="2123"/>
        <v>24855</v>
      </c>
      <c r="N3881" s="28">
        <f t="shared" si="2123"/>
        <v>29238</v>
      </c>
      <c r="O3881" s="28">
        <f t="shared" si="2123"/>
        <v>54093</v>
      </c>
      <c r="P3881" s="28">
        <f t="shared" si="2123"/>
        <v>54093</v>
      </c>
    </row>
    <row r="3882" spans="1:16" ht="7" customHeight="1" x14ac:dyDescent="0.2">
      <c r="B3882" s="32"/>
      <c r="C3882" s="28"/>
      <c r="D3882" s="28"/>
      <c r="E3882" s="28"/>
      <c r="F3882" s="28"/>
      <c r="G3882" s="28"/>
      <c r="H3882" s="28"/>
      <c r="I3882" s="28"/>
      <c r="J3882" s="28"/>
      <c r="K3882" s="28"/>
      <c r="L3882" s="28"/>
      <c r="M3882" s="28"/>
      <c r="N3882" s="28"/>
      <c r="O3882" s="28"/>
      <c r="P3882" s="30"/>
    </row>
    <row r="3883" spans="1:16" ht="19.5" customHeight="1" x14ac:dyDescent="0.2">
      <c r="B3883" s="33" t="s">
        <v>40</v>
      </c>
      <c r="C3883" s="34">
        <v>0</v>
      </c>
      <c r="D3883" s="34">
        <v>0</v>
      </c>
      <c r="E3883" s="34">
        <f t="shared" ref="E3883:E3885" si="2124">SUM(C3883:D3883)</f>
        <v>0</v>
      </c>
      <c r="F3883" s="34">
        <v>2</v>
      </c>
      <c r="G3883" s="34">
        <v>9</v>
      </c>
      <c r="H3883" s="34">
        <f t="shared" ref="H3883:H3885" si="2125">SUM(F3883:G3883)</f>
        <v>11</v>
      </c>
      <c r="I3883" s="34">
        <f t="shared" ref="I3883:I3885" si="2126">E3883+H3883</f>
        <v>11</v>
      </c>
      <c r="J3883" s="34">
        <v>0</v>
      </c>
      <c r="K3883" s="34">
        <v>0</v>
      </c>
      <c r="L3883" s="34">
        <f t="shared" ref="L3883:L3885" si="2127">SUM(J3883:K3883)</f>
        <v>0</v>
      </c>
      <c r="M3883" s="34">
        <v>2631</v>
      </c>
      <c r="N3883" s="34">
        <v>2306</v>
      </c>
      <c r="O3883" s="34">
        <f t="shared" ref="O3883:O3885" si="2128">SUM(M3883:N3883)</f>
        <v>4937</v>
      </c>
      <c r="P3883" s="38">
        <f t="shared" ref="P3883:P3885" si="2129">L3883+O3883</f>
        <v>4937</v>
      </c>
    </row>
    <row r="3884" spans="1:16" ht="19.5" customHeight="1" x14ac:dyDescent="0.2">
      <c r="B3884" s="27" t="s">
        <v>46</v>
      </c>
      <c r="C3884" s="28">
        <v>0</v>
      </c>
      <c r="D3884" s="28">
        <v>0</v>
      </c>
      <c r="E3884" s="28">
        <f t="shared" si="2124"/>
        <v>0</v>
      </c>
      <c r="F3884" s="28">
        <v>2</v>
      </c>
      <c r="G3884" s="28">
        <v>8</v>
      </c>
      <c r="H3884" s="28">
        <f t="shared" si="2125"/>
        <v>10</v>
      </c>
      <c r="I3884" s="28">
        <f t="shared" si="2126"/>
        <v>10</v>
      </c>
      <c r="J3884" s="28">
        <v>0</v>
      </c>
      <c r="K3884" s="28">
        <v>0</v>
      </c>
      <c r="L3884" s="28">
        <f t="shared" si="2127"/>
        <v>0</v>
      </c>
      <c r="M3884" s="28">
        <v>1587</v>
      </c>
      <c r="N3884" s="25">
        <v>2018</v>
      </c>
      <c r="O3884" s="28">
        <f t="shared" si="2128"/>
        <v>3605</v>
      </c>
      <c r="P3884" s="30">
        <f t="shared" si="2129"/>
        <v>3605</v>
      </c>
    </row>
    <row r="3885" spans="1:16" ht="19.5" customHeight="1" x14ac:dyDescent="0.2">
      <c r="B3885" s="27" t="s">
        <v>8</v>
      </c>
      <c r="C3885" s="28">
        <v>0</v>
      </c>
      <c r="D3885" s="28">
        <v>0</v>
      </c>
      <c r="E3885" s="28">
        <f t="shared" si="2124"/>
        <v>0</v>
      </c>
      <c r="F3885" s="28">
        <v>2</v>
      </c>
      <c r="G3885" s="28">
        <v>9</v>
      </c>
      <c r="H3885" s="28">
        <f t="shared" si="2125"/>
        <v>11</v>
      </c>
      <c r="I3885" s="28">
        <f t="shared" si="2126"/>
        <v>11</v>
      </c>
      <c r="J3885" s="28">
        <v>0</v>
      </c>
      <c r="K3885" s="28">
        <v>0</v>
      </c>
      <c r="L3885" s="28">
        <f t="shared" si="2127"/>
        <v>0</v>
      </c>
      <c r="M3885" s="28">
        <v>1876</v>
      </c>
      <c r="N3885" s="28">
        <v>2495</v>
      </c>
      <c r="O3885" s="28">
        <f t="shared" si="2128"/>
        <v>4371</v>
      </c>
      <c r="P3885" s="30">
        <f t="shared" si="2129"/>
        <v>4371</v>
      </c>
    </row>
    <row r="3886" spans="1:16" ht="19.5" customHeight="1" x14ac:dyDescent="0.2">
      <c r="B3886" s="32"/>
      <c r="C3886" s="28"/>
      <c r="D3886" s="28"/>
      <c r="E3886" s="28"/>
      <c r="F3886" s="28"/>
      <c r="G3886" s="28"/>
      <c r="H3886" s="28"/>
      <c r="I3886" s="28"/>
      <c r="J3886" s="28"/>
      <c r="K3886" s="28"/>
      <c r="L3886" s="28"/>
      <c r="M3886" s="28"/>
      <c r="N3886" s="28"/>
      <c r="O3886" s="28"/>
      <c r="P3886" s="30"/>
    </row>
    <row r="3887" spans="1:16" ht="19.5" customHeight="1" x14ac:dyDescent="0.2">
      <c r="A3887" s="4" t="s">
        <v>1044</v>
      </c>
      <c r="B3887" s="32" t="s">
        <v>74</v>
      </c>
      <c r="C3887" s="28">
        <f>SUM(C3871:C3879,C3883:C3885)</f>
        <v>0</v>
      </c>
      <c r="D3887" s="28">
        <f t="shared" ref="D3887:P3887" si="2130">SUM(D3871:D3879,D3883:D3885)</f>
        <v>0</v>
      </c>
      <c r="E3887" s="28">
        <f t="shared" si="2130"/>
        <v>0</v>
      </c>
      <c r="F3887" s="28">
        <f t="shared" si="2130"/>
        <v>27</v>
      </c>
      <c r="G3887" s="28">
        <f t="shared" si="2130"/>
        <v>129</v>
      </c>
      <c r="H3887" s="28">
        <f t="shared" si="2130"/>
        <v>156</v>
      </c>
      <c r="I3887" s="28">
        <f t="shared" si="2130"/>
        <v>156</v>
      </c>
      <c r="J3887" s="28">
        <f t="shared" si="2130"/>
        <v>0</v>
      </c>
      <c r="K3887" s="28">
        <f t="shared" si="2130"/>
        <v>0</v>
      </c>
      <c r="L3887" s="28">
        <f t="shared" si="2130"/>
        <v>0</v>
      </c>
      <c r="M3887" s="28">
        <f t="shared" si="2130"/>
        <v>25428</v>
      </c>
      <c r="N3887" s="28">
        <f t="shared" si="2130"/>
        <v>29184</v>
      </c>
      <c r="O3887" s="28">
        <f t="shared" si="2130"/>
        <v>54612</v>
      </c>
      <c r="P3887" s="28">
        <f t="shared" si="2130"/>
        <v>54612</v>
      </c>
    </row>
    <row r="3888" spans="1:16" ht="7" customHeight="1" x14ac:dyDescent="0.2">
      <c r="B3888" s="39"/>
      <c r="C3888" s="40"/>
      <c r="D3888" s="40"/>
      <c r="E3888" s="40"/>
      <c r="F3888" s="40"/>
      <c r="G3888" s="40"/>
      <c r="H3888" s="40"/>
      <c r="I3888" s="40"/>
      <c r="J3888" s="40"/>
      <c r="K3888" s="40"/>
      <c r="L3888" s="40"/>
      <c r="M3888" s="40"/>
      <c r="N3888" s="40"/>
      <c r="O3888" s="40"/>
      <c r="P3888" s="54"/>
    </row>
    <row r="3889" spans="2:16" ht="19.5" customHeight="1" x14ac:dyDescent="0.2">
      <c r="B3889" s="89" t="s">
        <v>775</v>
      </c>
      <c r="C3889" s="89"/>
      <c r="D3889" s="89"/>
      <c r="E3889" s="89"/>
      <c r="F3889" s="89"/>
      <c r="G3889" s="89"/>
      <c r="H3889" s="89"/>
      <c r="I3889" s="89"/>
      <c r="J3889" s="89"/>
      <c r="K3889" s="89"/>
      <c r="L3889" s="89"/>
      <c r="M3889" s="89"/>
      <c r="N3889" s="89"/>
      <c r="O3889" s="89"/>
      <c r="P3889" s="89"/>
    </row>
    <row r="3890" spans="2:16" ht="19.5" customHeight="1" x14ac:dyDescent="0.2">
      <c r="B3890" s="60" t="s">
        <v>2</v>
      </c>
      <c r="C3890" s="60" t="s">
        <v>740</v>
      </c>
      <c r="D3890" s="61"/>
      <c r="E3890" s="61"/>
      <c r="F3890" s="61"/>
      <c r="G3890" s="61"/>
      <c r="H3890" s="61"/>
      <c r="I3890" s="61"/>
      <c r="J3890" s="61"/>
      <c r="K3890" s="61"/>
      <c r="L3890" s="61"/>
      <c r="M3890" s="61"/>
      <c r="N3890" s="61"/>
      <c r="O3890" s="61"/>
      <c r="P3890" s="61"/>
    </row>
    <row r="3891" spans="2:16" ht="19.5" customHeight="1" x14ac:dyDescent="0.2">
      <c r="B3891" s="10" t="s">
        <v>11</v>
      </c>
      <c r="C3891" s="11"/>
      <c r="D3891" s="12" t="s">
        <v>17</v>
      </c>
      <c r="E3891" s="12"/>
      <c r="F3891" s="82" t="s">
        <v>83</v>
      </c>
      <c r="G3891" s="83"/>
      <c r="H3891" s="83"/>
      <c r="I3891" s="83"/>
      <c r="J3891" s="83"/>
      <c r="K3891" s="83"/>
      <c r="L3891" s="83"/>
      <c r="M3891" s="84"/>
      <c r="N3891" s="82" t="s">
        <v>776</v>
      </c>
      <c r="O3891" s="83"/>
      <c r="P3891" s="85"/>
    </row>
    <row r="3892" spans="2:16" ht="19.5" customHeight="1" x14ac:dyDescent="0.2">
      <c r="B3892" s="13"/>
      <c r="C3892" s="14" t="s">
        <v>23</v>
      </c>
      <c r="D3892" s="14" t="s">
        <v>5</v>
      </c>
      <c r="E3892" s="14" t="s">
        <v>30</v>
      </c>
      <c r="F3892" s="14"/>
      <c r="G3892" s="15" t="s">
        <v>31</v>
      </c>
      <c r="H3892" s="15"/>
      <c r="I3892" s="16"/>
      <c r="J3892" s="14"/>
      <c r="K3892" s="16" t="s">
        <v>26</v>
      </c>
      <c r="L3892" s="16"/>
      <c r="M3892" s="14" t="s">
        <v>14</v>
      </c>
      <c r="N3892" s="17" t="s">
        <v>393</v>
      </c>
      <c r="O3892" s="18" t="s">
        <v>67</v>
      </c>
      <c r="P3892" s="19" t="s">
        <v>69</v>
      </c>
    </row>
    <row r="3893" spans="2:16" ht="19.5" customHeight="1" x14ac:dyDescent="0.2">
      <c r="B3893" s="13" t="s">
        <v>35</v>
      </c>
      <c r="C3893" s="17"/>
      <c r="D3893" s="17"/>
      <c r="E3893" s="17"/>
      <c r="F3893" s="14" t="s">
        <v>36</v>
      </c>
      <c r="G3893" s="14" t="s">
        <v>41</v>
      </c>
      <c r="H3893" s="14" t="s">
        <v>44</v>
      </c>
      <c r="I3893" s="14" t="s">
        <v>38</v>
      </c>
      <c r="J3893" s="14" t="s">
        <v>36</v>
      </c>
      <c r="K3893" s="14" t="s">
        <v>41</v>
      </c>
      <c r="L3893" s="14" t="s">
        <v>38</v>
      </c>
      <c r="M3893" s="17"/>
      <c r="N3893" s="20"/>
      <c r="O3893" s="21"/>
      <c r="P3893" s="22"/>
    </row>
    <row r="3894" spans="2:16" ht="7" customHeight="1" x14ac:dyDescent="0.2">
      <c r="B3894" s="23"/>
      <c r="C3894" s="14"/>
      <c r="D3894" s="14"/>
      <c r="E3894" s="14"/>
      <c r="F3894" s="14"/>
      <c r="G3894" s="14"/>
      <c r="H3894" s="14"/>
      <c r="I3894" s="14"/>
      <c r="J3894" s="14"/>
      <c r="K3894" s="14"/>
      <c r="L3894" s="14"/>
      <c r="M3894" s="14"/>
      <c r="N3894" s="24"/>
      <c r="O3894" s="25"/>
      <c r="P3894" s="26"/>
    </row>
    <row r="3895" spans="2:16" ht="19.5" customHeight="1" x14ac:dyDescent="0.2">
      <c r="B3895" s="27" t="s">
        <v>40</v>
      </c>
      <c r="C3895" s="28">
        <v>0</v>
      </c>
      <c r="D3895" s="28">
        <v>183</v>
      </c>
      <c r="E3895" s="28">
        <f>SUM(C3895:D3895)</f>
        <v>183</v>
      </c>
      <c r="F3895" s="28">
        <v>0</v>
      </c>
      <c r="G3895" s="28">
        <v>0</v>
      </c>
      <c r="H3895" s="28">
        <v>0</v>
      </c>
      <c r="I3895" s="29">
        <f>SUM(F3895:H3895)</f>
        <v>0</v>
      </c>
      <c r="J3895" s="29">
        <v>3920</v>
      </c>
      <c r="K3895" s="29">
        <v>3586</v>
      </c>
      <c r="L3895" s="29">
        <f>SUM(J3895:K3895)</f>
        <v>7506</v>
      </c>
      <c r="M3895" s="29">
        <f>I3895+L3895</f>
        <v>7506</v>
      </c>
      <c r="N3895" s="29">
        <v>2</v>
      </c>
      <c r="O3895" s="29">
        <v>0</v>
      </c>
      <c r="P3895" s="30">
        <f>SUM(N3895:O3895)</f>
        <v>2</v>
      </c>
    </row>
    <row r="3896" spans="2:16" ht="19.5" customHeight="1" x14ac:dyDescent="0.2">
      <c r="B3896" s="27" t="s">
        <v>46</v>
      </c>
      <c r="C3896" s="28">
        <v>0</v>
      </c>
      <c r="D3896" s="28">
        <v>146</v>
      </c>
      <c r="E3896" s="28">
        <f t="shared" ref="E3896:E3906" si="2131">SUM(C3896:D3896)</f>
        <v>146</v>
      </c>
      <c r="F3896" s="28">
        <v>0</v>
      </c>
      <c r="G3896" s="28">
        <v>0</v>
      </c>
      <c r="H3896" s="28">
        <v>0</v>
      </c>
      <c r="I3896" s="29">
        <f t="shared" ref="I3896:I3906" si="2132">SUM(F3896:H3896)</f>
        <v>0</v>
      </c>
      <c r="J3896" s="29">
        <v>1998</v>
      </c>
      <c r="K3896" s="29">
        <v>2038</v>
      </c>
      <c r="L3896" s="29">
        <f t="shared" ref="L3896:L3906" si="2133">SUM(J3896:K3896)</f>
        <v>4036</v>
      </c>
      <c r="M3896" s="29">
        <f t="shared" ref="M3896:M3905" si="2134">I3896+L3896</f>
        <v>4036</v>
      </c>
      <c r="N3896" s="29">
        <v>0</v>
      </c>
      <c r="O3896" s="31">
        <v>0</v>
      </c>
      <c r="P3896" s="30">
        <f t="shared" ref="P3896:P3906" si="2135">SUM(N3896:O3896)</f>
        <v>0</v>
      </c>
    </row>
    <row r="3897" spans="2:16" ht="19.5" customHeight="1" x14ac:dyDescent="0.2">
      <c r="B3897" s="27" t="s">
        <v>8</v>
      </c>
      <c r="C3897" s="28">
        <v>0</v>
      </c>
      <c r="D3897" s="28">
        <v>171</v>
      </c>
      <c r="E3897" s="28">
        <f t="shared" si="2131"/>
        <v>171</v>
      </c>
      <c r="F3897" s="28">
        <v>0</v>
      </c>
      <c r="G3897" s="28">
        <v>0</v>
      </c>
      <c r="H3897" s="28">
        <v>0</v>
      </c>
      <c r="I3897" s="29">
        <f t="shared" si="2132"/>
        <v>0</v>
      </c>
      <c r="J3897" s="29">
        <v>4150</v>
      </c>
      <c r="K3897" s="29">
        <v>3950</v>
      </c>
      <c r="L3897" s="29">
        <f t="shared" si="2133"/>
        <v>8100</v>
      </c>
      <c r="M3897" s="29">
        <f t="shared" si="2134"/>
        <v>8100</v>
      </c>
      <c r="N3897" s="29">
        <v>4</v>
      </c>
      <c r="O3897" s="29">
        <v>0</v>
      </c>
      <c r="P3897" s="30">
        <f t="shared" si="2135"/>
        <v>4</v>
      </c>
    </row>
    <row r="3898" spans="2:16" ht="19.5" customHeight="1" x14ac:dyDescent="0.2">
      <c r="B3898" s="27" t="s">
        <v>50</v>
      </c>
      <c r="C3898" s="28">
        <v>0</v>
      </c>
      <c r="D3898" s="28">
        <v>172</v>
      </c>
      <c r="E3898" s="28">
        <f t="shared" si="2131"/>
        <v>172</v>
      </c>
      <c r="F3898" s="28">
        <v>0</v>
      </c>
      <c r="G3898" s="28">
        <v>0</v>
      </c>
      <c r="H3898" s="28">
        <v>0</v>
      </c>
      <c r="I3898" s="29">
        <f t="shared" si="2132"/>
        <v>0</v>
      </c>
      <c r="J3898" s="28">
        <v>3266</v>
      </c>
      <c r="K3898" s="28">
        <v>3242</v>
      </c>
      <c r="L3898" s="29">
        <f t="shared" si="2133"/>
        <v>6508</v>
      </c>
      <c r="M3898" s="29">
        <f t="shared" si="2134"/>
        <v>6508</v>
      </c>
      <c r="N3898" s="28">
        <v>2</v>
      </c>
      <c r="O3898" s="28">
        <v>0</v>
      </c>
      <c r="P3898" s="30">
        <f t="shared" si="2135"/>
        <v>2</v>
      </c>
    </row>
    <row r="3899" spans="2:16" ht="19.5" customHeight="1" x14ac:dyDescent="0.2">
      <c r="B3899" s="27" t="s">
        <v>51</v>
      </c>
      <c r="C3899" s="28">
        <v>0</v>
      </c>
      <c r="D3899" s="28">
        <v>181</v>
      </c>
      <c r="E3899" s="28">
        <f t="shared" si="2131"/>
        <v>181</v>
      </c>
      <c r="F3899" s="28">
        <v>0</v>
      </c>
      <c r="G3899" s="28">
        <v>0</v>
      </c>
      <c r="H3899" s="28">
        <v>0</v>
      </c>
      <c r="I3899" s="29">
        <f t="shared" si="2132"/>
        <v>0</v>
      </c>
      <c r="J3899" s="28">
        <v>4144</v>
      </c>
      <c r="K3899" s="28">
        <v>3826</v>
      </c>
      <c r="L3899" s="29">
        <f t="shared" si="2133"/>
        <v>7970</v>
      </c>
      <c r="M3899" s="29">
        <f t="shared" si="2134"/>
        <v>7970</v>
      </c>
      <c r="N3899" s="28">
        <v>4</v>
      </c>
      <c r="O3899" s="28">
        <v>0</v>
      </c>
      <c r="P3899" s="30">
        <f t="shared" si="2135"/>
        <v>4</v>
      </c>
    </row>
    <row r="3900" spans="2:16" ht="19.5" customHeight="1" x14ac:dyDescent="0.2">
      <c r="B3900" s="27" t="s">
        <v>53</v>
      </c>
      <c r="C3900" s="28">
        <v>0</v>
      </c>
      <c r="D3900" s="28">
        <v>176</v>
      </c>
      <c r="E3900" s="28">
        <f t="shared" si="2131"/>
        <v>176</v>
      </c>
      <c r="F3900" s="28">
        <v>0</v>
      </c>
      <c r="G3900" s="28">
        <v>0</v>
      </c>
      <c r="H3900" s="28">
        <v>0</v>
      </c>
      <c r="I3900" s="29">
        <f t="shared" si="2132"/>
        <v>0</v>
      </c>
      <c r="J3900" s="28">
        <v>3310</v>
      </c>
      <c r="K3900" s="28">
        <v>3291</v>
      </c>
      <c r="L3900" s="29">
        <f t="shared" si="2133"/>
        <v>6601</v>
      </c>
      <c r="M3900" s="29">
        <f t="shared" si="2134"/>
        <v>6601</v>
      </c>
      <c r="N3900" s="28">
        <v>7</v>
      </c>
      <c r="O3900" s="28">
        <v>0</v>
      </c>
      <c r="P3900" s="30">
        <f t="shared" si="2135"/>
        <v>7</v>
      </c>
    </row>
    <row r="3901" spans="2:16" ht="19.5" customHeight="1" x14ac:dyDescent="0.2">
      <c r="B3901" s="27" t="s">
        <v>58</v>
      </c>
      <c r="C3901" s="28">
        <v>0</v>
      </c>
      <c r="D3901" s="28">
        <v>180</v>
      </c>
      <c r="E3901" s="28">
        <f t="shared" si="2131"/>
        <v>180</v>
      </c>
      <c r="F3901" s="28">
        <v>0</v>
      </c>
      <c r="G3901" s="28">
        <v>0</v>
      </c>
      <c r="H3901" s="28">
        <v>0</v>
      </c>
      <c r="I3901" s="29">
        <f t="shared" si="2132"/>
        <v>0</v>
      </c>
      <c r="J3901" s="28">
        <v>4253</v>
      </c>
      <c r="K3901" s="28">
        <v>4282</v>
      </c>
      <c r="L3901" s="29">
        <f t="shared" si="2133"/>
        <v>8535</v>
      </c>
      <c r="M3901" s="29">
        <f t="shared" si="2134"/>
        <v>8535</v>
      </c>
      <c r="N3901" s="28">
        <v>16</v>
      </c>
      <c r="O3901" s="28">
        <v>0</v>
      </c>
      <c r="P3901" s="30">
        <f t="shared" si="2135"/>
        <v>16</v>
      </c>
    </row>
    <row r="3902" spans="2:16" ht="19.5" customHeight="1" x14ac:dyDescent="0.2">
      <c r="B3902" s="27" t="s">
        <v>4</v>
      </c>
      <c r="C3902" s="28">
        <v>0</v>
      </c>
      <c r="D3902" s="28">
        <v>187</v>
      </c>
      <c r="E3902" s="28">
        <f t="shared" si="2131"/>
        <v>187</v>
      </c>
      <c r="F3902" s="28">
        <v>0</v>
      </c>
      <c r="G3902" s="28">
        <v>0</v>
      </c>
      <c r="H3902" s="28">
        <v>0</v>
      </c>
      <c r="I3902" s="29">
        <f t="shared" si="2132"/>
        <v>0</v>
      </c>
      <c r="J3902" s="28">
        <v>5527</v>
      </c>
      <c r="K3902" s="28">
        <v>5497</v>
      </c>
      <c r="L3902" s="29">
        <f t="shared" si="2133"/>
        <v>11024</v>
      </c>
      <c r="M3902" s="29">
        <f t="shared" si="2134"/>
        <v>11024</v>
      </c>
      <c r="N3902" s="28">
        <v>21</v>
      </c>
      <c r="O3902" s="28">
        <v>0</v>
      </c>
      <c r="P3902" s="30">
        <f t="shared" si="2135"/>
        <v>21</v>
      </c>
    </row>
    <row r="3903" spans="2:16" ht="19.5" customHeight="1" x14ac:dyDescent="0.2">
      <c r="B3903" s="27" t="s">
        <v>59</v>
      </c>
      <c r="C3903" s="28">
        <v>0</v>
      </c>
      <c r="D3903" s="28">
        <v>150</v>
      </c>
      <c r="E3903" s="28">
        <f t="shared" si="2131"/>
        <v>150</v>
      </c>
      <c r="F3903" s="28">
        <v>0</v>
      </c>
      <c r="G3903" s="28">
        <v>0</v>
      </c>
      <c r="H3903" s="28">
        <v>0</v>
      </c>
      <c r="I3903" s="29">
        <f t="shared" si="2132"/>
        <v>0</v>
      </c>
      <c r="J3903" s="28">
        <v>3473</v>
      </c>
      <c r="K3903" s="28">
        <v>3291</v>
      </c>
      <c r="L3903" s="29">
        <f t="shared" si="2133"/>
        <v>6764</v>
      </c>
      <c r="M3903" s="29">
        <f t="shared" si="2134"/>
        <v>6764</v>
      </c>
      <c r="N3903" s="28">
        <v>9</v>
      </c>
      <c r="O3903" s="28">
        <v>0</v>
      </c>
      <c r="P3903" s="30">
        <f t="shared" si="2135"/>
        <v>9</v>
      </c>
    </row>
    <row r="3904" spans="2:16" ht="19.5" customHeight="1" x14ac:dyDescent="0.2">
      <c r="B3904" s="27" t="s">
        <v>25</v>
      </c>
      <c r="C3904" s="28">
        <v>0</v>
      </c>
      <c r="D3904" s="28">
        <v>191</v>
      </c>
      <c r="E3904" s="28">
        <f t="shared" si="2131"/>
        <v>191</v>
      </c>
      <c r="F3904" s="28">
        <v>0</v>
      </c>
      <c r="G3904" s="28">
        <v>0</v>
      </c>
      <c r="H3904" s="28">
        <v>0</v>
      </c>
      <c r="I3904" s="29">
        <f t="shared" si="2132"/>
        <v>0</v>
      </c>
      <c r="J3904" s="28">
        <v>4754</v>
      </c>
      <c r="K3904" s="28">
        <v>4530</v>
      </c>
      <c r="L3904" s="29">
        <f t="shared" si="2133"/>
        <v>9284</v>
      </c>
      <c r="M3904" s="29">
        <f t="shared" si="2134"/>
        <v>9284</v>
      </c>
      <c r="N3904" s="28">
        <v>7</v>
      </c>
      <c r="O3904" s="28">
        <v>0</v>
      </c>
      <c r="P3904" s="30">
        <f t="shared" si="2135"/>
        <v>7</v>
      </c>
    </row>
    <row r="3905" spans="1:16" ht="19.5" customHeight="1" x14ac:dyDescent="0.2">
      <c r="B3905" s="27" t="s">
        <v>19</v>
      </c>
      <c r="C3905" s="28">
        <v>0</v>
      </c>
      <c r="D3905" s="28">
        <v>185</v>
      </c>
      <c r="E3905" s="28">
        <f t="shared" si="2131"/>
        <v>185</v>
      </c>
      <c r="F3905" s="28">
        <v>0</v>
      </c>
      <c r="G3905" s="28">
        <v>0</v>
      </c>
      <c r="H3905" s="28">
        <v>0</v>
      </c>
      <c r="I3905" s="29">
        <f t="shared" si="2132"/>
        <v>0</v>
      </c>
      <c r="J3905" s="28">
        <v>4838</v>
      </c>
      <c r="K3905" s="28">
        <v>4757</v>
      </c>
      <c r="L3905" s="29">
        <f t="shared" si="2133"/>
        <v>9595</v>
      </c>
      <c r="M3905" s="29">
        <f t="shared" si="2134"/>
        <v>9595</v>
      </c>
      <c r="N3905" s="28">
        <v>16</v>
      </c>
      <c r="O3905" s="28">
        <v>0</v>
      </c>
      <c r="P3905" s="30">
        <f t="shared" si="2135"/>
        <v>16</v>
      </c>
    </row>
    <row r="3906" spans="1:16" ht="19.5" customHeight="1" x14ac:dyDescent="0.2">
      <c r="B3906" s="27" t="s">
        <v>66</v>
      </c>
      <c r="C3906" s="28">
        <v>0</v>
      </c>
      <c r="D3906" s="28">
        <v>193</v>
      </c>
      <c r="E3906" s="28">
        <f t="shared" si="2131"/>
        <v>193</v>
      </c>
      <c r="F3906" s="28">
        <v>0</v>
      </c>
      <c r="G3906" s="28">
        <v>0</v>
      </c>
      <c r="H3906" s="28">
        <v>0</v>
      </c>
      <c r="I3906" s="29">
        <f t="shared" si="2132"/>
        <v>0</v>
      </c>
      <c r="J3906" s="28">
        <v>4501</v>
      </c>
      <c r="K3906" s="28">
        <v>4539</v>
      </c>
      <c r="L3906" s="29">
        <f t="shared" si="2133"/>
        <v>9040</v>
      </c>
      <c r="M3906" s="29">
        <f>I3906+L3906</f>
        <v>9040</v>
      </c>
      <c r="N3906" s="28">
        <v>4</v>
      </c>
      <c r="O3906" s="28">
        <v>0</v>
      </c>
      <c r="P3906" s="30">
        <f t="shared" si="2135"/>
        <v>4</v>
      </c>
    </row>
    <row r="3907" spans="1:16" ht="19.5" customHeight="1" x14ac:dyDescent="0.2">
      <c r="B3907" s="32"/>
      <c r="C3907" s="28"/>
      <c r="D3907" s="28"/>
      <c r="E3907" s="28"/>
      <c r="F3907" s="28"/>
      <c r="G3907" s="28"/>
      <c r="H3907" s="28"/>
      <c r="I3907" s="28"/>
      <c r="J3907" s="28"/>
      <c r="K3907" s="28"/>
      <c r="L3907" s="28"/>
      <c r="M3907" s="28"/>
      <c r="N3907" s="28"/>
      <c r="O3907" s="25"/>
      <c r="P3907" s="30"/>
    </row>
    <row r="3908" spans="1:16" ht="19.5" customHeight="1" x14ac:dyDescent="0.2">
      <c r="A3908" s="4" t="s">
        <v>1045</v>
      </c>
      <c r="B3908" s="32" t="s">
        <v>72</v>
      </c>
      <c r="C3908" s="28">
        <f>SUM(C3895:C3906)</f>
        <v>0</v>
      </c>
      <c r="D3908" s="28">
        <f t="shared" ref="D3908:P3908" si="2136">SUM(D3895:D3906)</f>
        <v>2115</v>
      </c>
      <c r="E3908" s="28">
        <f>SUM(E3895:E3906)</f>
        <v>2115</v>
      </c>
      <c r="F3908" s="28">
        <f t="shared" si="2136"/>
        <v>0</v>
      </c>
      <c r="G3908" s="28">
        <f t="shared" si="2136"/>
        <v>0</v>
      </c>
      <c r="H3908" s="28">
        <f t="shared" si="2136"/>
        <v>0</v>
      </c>
      <c r="I3908" s="28">
        <f t="shared" si="2136"/>
        <v>0</v>
      </c>
      <c r="J3908" s="28">
        <f t="shared" si="2136"/>
        <v>48134</v>
      </c>
      <c r="K3908" s="28">
        <f t="shared" si="2136"/>
        <v>46829</v>
      </c>
      <c r="L3908" s="28">
        <f t="shared" si="2136"/>
        <v>94963</v>
      </c>
      <c r="M3908" s="28">
        <f t="shared" si="2136"/>
        <v>94963</v>
      </c>
      <c r="N3908" s="28">
        <f t="shared" si="2136"/>
        <v>92</v>
      </c>
      <c r="O3908" s="28">
        <f t="shared" si="2136"/>
        <v>0</v>
      </c>
      <c r="P3908" s="28">
        <f t="shared" si="2136"/>
        <v>92</v>
      </c>
    </row>
    <row r="3909" spans="1:16" ht="7" customHeight="1" x14ac:dyDescent="0.2">
      <c r="B3909" s="32"/>
      <c r="C3909" s="28"/>
      <c r="D3909" s="28"/>
      <c r="E3909" s="28"/>
      <c r="F3909" s="28"/>
      <c r="G3909" s="28"/>
      <c r="H3909" s="28"/>
      <c r="I3909" s="28"/>
      <c r="J3909" s="28"/>
      <c r="K3909" s="28"/>
      <c r="L3909" s="28"/>
      <c r="M3909" s="28"/>
      <c r="N3909" s="28"/>
      <c r="O3909" s="28"/>
      <c r="P3909" s="30"/>
    </row>
    <row r="3910" spans="1:16" ht="19.5" customHeight="1" x14ac:dyDescent="0.2">
      <c r="B3910" s="33" t="s">
        <v>40</v>
      </c>
      <c r="C3910" s="34">
        <v>0</v>
      </c>
      <c r="D3910" s="34">
        <v>192</v>
      </c>
      <c r="E3910" s="35">
        <f t="shared" ref="E3910:E3912" si="2137">SUM(C3910:D3910)</f>
        <v>192</v>
      </c>
      <c r="F3910" s="34">
        <v>0</v>
      </c>
      <c r="G3910" s="34">
        <v>0</v>
      </c>
      <c r="H3910" s="34">
        <v>0</v>
      </c>
      <c r="I3910" s="36">
        <f t="shared" ref="I3910:I3912" si="2138">SUM(F3910:H3910)</f>
        <v>0</v>
      </c>
      <c r="J3910" s="37">
        <v>4406</v>
      </c>
      <c r="K3910" s="37">
        <v>4193</v>
      </c>
      <c r="L3910" s="37">
        <f>SUM(J3910:K3910)</f>
        <v>8599</v>
      </c>
      <c r="M3910" s="37">
        <f>I3910+L3910</f>
        <v>8599</v>
      </c>
      <c r="N3910" s="37">
        <v>5</v>
      </c>
      <c r="O3910" s="37">
        <v>0</v>
      </c>
      <c r="P3910" s="38">
        <f>SUM(N3910:O3910)</f>
        <v>5</v>
      </c>
    </row>
    <row r="3911" spans="1:16" ht="19.5" customHeight="1" x14ac:dyDescent="0.2">
      <c r="B3911" s="27" t="s">
        <v>46</v>
      </c>
      <c r="C3911" s="28">
        <v>0</v>
      </c>
      <c r="D3911" s="28">
        <v>151</v>
      </c>
      <c r="E3911" s="28">
        <f t="shared" si="2137"/>
        <v>151</v>
      </c>
      <c r="F3911" s="28">
        <v>0</v>
      </c>
      <c r="G3911" s="28">
        <v>0</v>
      </c>
      <c r="H3911" s="28">
        <v>0</v>
      </c>
      <c r="I3911" s="29">
        <f t="shared" si="2138"/>
        <v>0</v>
      </c>
      <c r="J3911" s="29">
        <v>4061</v>
      </c>
      <c r="K3911" s="29">
        <v>4060</v>
      </c>
      <c r="L3911" s="29">
        <f>SUM(J3911:K3911)</f>
        <v>8121</v>
      </c>
      <c r="M3911" s="29">
        <f>I3911+L3911</f>
        <v>8121</v>
      </c>
      <c r="N3911" s="29">
        <v>6</v>
      </c>
      <c r="O3911" s="31">
        <v>0</v>
      </c>
      <c r="P3911" s="30">
        <f>SUM(N3911:O3911)</f>
        <v>6</v>
      </c>
    </row>
    <row r="3912" spans="1:16" ht="19.5" customHeight="1" x14ac:dyDescent="0.2">
      <c r="B3912" s="27" t="s">
        <v>8</v>
      </c>
      <c r="C3912" s="28">
        <v>0</v>
      </c>
      <c r="D3912" s="28">
        <v>195</v>
      </c>
      <c r="E3912" s="28">
        <f t="shared" si="2137"/>
        <v>195</v>
      </c>
      <c r="F3912" s="28">
        <v>0</v>
      </c>
      <c r="G3912" s="28">
        <v>0</v>
      </c>
      <c r="H3912" s="28">
        <v>0</v>
      </c>
      <c r="I3912" s="29">
        <f t="shared" si="2138"/>
        <v>0</v>
      </c>
      <c r="J3912" s="29">
        <v>4985</v>
      </c>
      <c r="K3912" s="29">
        <v>4731</v>
      </c>
      <c r="L3912" s="29">
        <f>SUM(J3912:K3912)</f>
        <v>9716</v>
      </c>
      <c r="M3912" s="29">
        <f>I3912+L3912</f>
        <v>9716</v>
      </c>
      <c r="N3912" s="29">
        <v>13</v>
      </c>
      <c r="O3912" s="31">
        <v>0</v>
      </c>
      <c r="P3912" s="30">
        <f>SUM(N3912:O3912)</f>
        <v>13</v>
      </c>
    </row>
    <row r="3913" spans="1:16" ht="19.5" customHeight="1" x14ac:dyDescent="0.2">
      <c r="B3913" s="32"/>
      <c r="C3913" s="28"/>
      <c r="D3913" s="28"/>
      <c r="E3913" s="28"/>
      <c r="F3913" s="28"/>
      <c r="G3913" s="28"/>
      <c r="H3913" s="28"/>
      <c r="I3913" s="28"/>
      <c r="J3913" s="28"/>
      <c r="K3913" s="28"/>
      <c r="L3913" s="28"/>
      <c r="M3913" s="28"/>
      <c r="N3913" s="28"/>
      <c r="O3913" s="28"/>
      <c r="P3913" s="30"/>
    </row>
    <row r="3914" spans="1:16" ht="19.5" customHeight="1" x14ac:dyDescent="0.2">
      <c r="A3914" s="4" t="s">
        <v>1046</v>
      </c>
      <c r="B3914" s="32" t="s">
        <v>74</v>
      </c>
      <c r="C3914" s="28">
        <f>SUM(C3898:C3906,C3910:C3912)</f>
        <v>0</v>
      </c>
      <c r="D3914" s="28">
        <f t="shared" ref="D3914:P3914" si="2139">SUM(D3898:D3906,D3910:D3912)</f>
        <v>2153</v>
      </c>
      <c r="E3914" s="28">
        <f t="shared" si="2139"/>
        <v>2153</v>
      </c>
      <c r="F3914" s="28">
        <f t="shared" si="2139"/>
        <v>0</v>
      </c>
      <c r="G3914" s="28">
        <f t="shared" si="2139"/>
        <v>0</v>
      </c>
      <c r="H3914" s="28">
        <f t="shared" si="2139"/>
        <v>0</v>
      </c>
      <c r="I3914" s="28">
        <f t="shared" si="2139"/>
        <v>0</v>
      </c>
      <c r="J3914" s="28">
        <f t="shared" si="2139"/>
        <v>51518</v>
      </c>
      <c r="K3914" s="28">
        <f t="shared" si="2139"/>
        <v>50239</v>
      </c>
      <c r="L3914" s="28">
        <f t="shared" si="2139"/>
        <v>101757</v>
      </c>
      <c r="M3914" s="28">
        <f t="shared" si="2139"/>
        <v>101757</v>
      </c>
      <c r="N3914" s="28">
        <f t="shared" si="2139"/>
        <v>110</v>
      </c>
      <c r="O3914" s="28">
        <f t="shared" si="2139"/>
        <v>0</v>
      </c>
      <c r="P3914" s="28">
        <f t="shared" si="2139"/>
        <v>110</v>
      </c>
    </row>
    <row r="3915" spans="1:16" ht="7" customHeight="1" x14ac:dyDescent="0.2">
      <c r="B3915" s="39"/>
      <c r="C3915" s="40"/>
      <c r="D3915" s="40"/>
      <c r="E3915" s="40"/>
      <c r="F3915" s="40"/>
      <c r="G3915" s="40"/>
      <c r="H3915" s="40"/>
      <c r="I3915" s="40"/>
      <c r="J3915" s="40"/>
      <c r="K3915" s="40"/>
      <c r="L3915" s="40"/>
      <c r="M3915" s="40"/>
      <c r="N3915" s="40"/>
      <c r="O3915" s="41"/>
      <c r="P3915" s="42"/>
    </row>
    <row r="3916" spans="1:16" ht="19.5" customHeight="1" x14ac:dyDescent="0.2">
      <c r="B3916" s="43"/>
      <c r="C3916" s="43"/>
      <c r="D3916" s="43"/>
      <c r="E3916" s="43"/>
      <c r="F3916" s="43"/>
      <c r="G3916" s="43"/>
      <c r="H3916" s="43"/>
      <c r="I3916" s="43"/>
      <c r="J3916" s="43"/>
      <c r="K3916" s="43"/>
      <c r="L3916" s="43"/>
      <c r="M3916" s="43"/>
      <c r="N3916" s="43"/>
      <c r="O3916" s="44"/>
      <c r="P3916" s="44"/>
    </row>
    <row r="3917" spans="1:16" ht="19.5" customHeight="1" x14ac:dyDescent="0.2">
      <c r="B3917" s="43"/>
      <c r="C3917" s="43"/>
      <c r="D3917" s="43"/>
      <c r="E3917" s="43"/>
      <c r="F3917" s="43"/>
      <c r="G3917" s="43"/>
      <c r="H3917" s="43"/>
      <c r="I3917" s="43"/>
      <c r="J3917" s="43"/>
      <c r="K3917" s="43"/>
      <c r="L3917" s="43"/>
      <c r="M3917" s="43"/>
      <c r="N3917" s="43"/>
      <c r="O3917" s="44"/>
      <c r="P3917" s="44"/>
    </row>
    <row r="3918" spans="1:16" ht="19.5" customHeight="1" x14ac:dyDescent="0.2">
      <c r="B3918" s="10" t="s">
        <v>11</v>
      </c>
      <c r="C3918" s="11"/>
      <c r="D3918" s="12"/>
      <c r="E3918" s="12"/>
      <c r="F3918" s="12" t="s">
        <v>85</v>
      </c>
      <c r="G3918" s="12"/>
      <c r="H3918" s="12"/>
      <c r="I3918" s="12"/>
      <c r="J3918" s="11"/>
      <c r="K3918" s="12"/>
      <c r="L3918" s="12"/>
      <c r="M3918" s="12" t="s">
        <v>77</v>
      </c>
      <c r="N3918" s="12"/>
      <c r="O3918" s="45"/>
      <c r="P3918" s="46"/>
    </row>
    <row r="3919" spans="1:16" ht="19.5" customHeight="1" x14ac:dyDescent="0.2">
      <c r="B3919" s="47"/>
      <c r="C3919" s="14"/>
      <c r="D3919" s="16" t="s">
        <v>31</v>
      </c>
      <c r="E3919" s="16"/>
      <c r="F3919" s="14"/>
      <c r="G3919" s="16" t="s">
        <v>26</v>
      </c>
      <c r="H3919" s="16"/>
      <c r="I3919" s="14" t="s">
        <v>69</v>
      </c>
      <c r="J3919" s="14"/>
      <c r="K3919" s="16" t="s">
        <v>31</v>
      </c>
      <c r="L3919" s="16"/>
      <c r="M3919" s="14"/>
      <c r="N3919" s="16" t="s">
        <v>26</v>
      </c>
      <c r="O3919" s="48"/>
      <c r="P3919" s="49" t="s">
        <v>14</v>
      </c>
    </row>
    <row r="3920" spans="1:16" ht="19.5" customHeight="1" x14ac:dyDescent="0.2">
      <c r="B3920" s="50" t="s">
        <v>35</v>
      </c>
      <c r="C3920" s="14" t="s">
        <v>76</v>
      </c>
      <c r="D3920" s="14" t="s">
        <v>60</v>
      </c>
      <c r="E3920" s="14" t="s">
        <v>38</v>
      </c>
      <c r="F3920" s="14" t="s">
        <v>76</v>
      </c>
      <c r="G3920" s="14" t="s">
        <v>60</v>
      </c>
      <c r="H3920" s="14" t="s">
        <v>38</v>
      </c>
      <c r="I3920" s="17"/>
      <c r="J3920" s="14" t="s">
        <v>76</v>
      </c>
      <c r="K3920" s="14" t="s">
        <v>60</v>
      </c>
      <c r="L3920" s="14" t="s">
        <v>38</v>
      </c>
      <c r="M3920" s="14" t="s">
        <v>76</v>
      </c>
      <c r="N3920" s="14" t="s">
        <v>60</v>
      </c>
      <c r="O3920" s="51" t="s">
        <v>38</v>
      </c>
      <c r="P3920" s="52"/>
    </row>
    <row r="3921" spans="1:16" ht="7" customHeight="1" x14ac:dyDescent="0.2">
      <c r="B3921" s="53"/>
      <c r="C3921" s="14"/>
      <c r="D3921" s="14"/>
      <c r="E3921" s="14"/>
      <c r="F3921" s="14"/>
      <c r="G3921" s="14"/>
      <c r="H3921" s="14"/>
      <c r="I3921" s="14"/>
      <c r="J3921" s="14"/>
      <c r="K3921" s="14"/>
      <c r="L3921" s="14"/>
      <c r="M3921" s="14"/>
      <c r="N3921" s="14"/>
      <c r="O3921" s="51"/>
      <c r="P3921" s="49"/>
    </row>
    <row r="3922" spans="1:16" ht="19.5" customHeight="1" x14ac:dyDescent="0.2">
      <c r="B3922" s="27" t="s">
        <v>40</v>
      </c>
      <c r="C3922" s="28">
        <v>0</v>
      </c>
      <c r="D3922" s="28">
        <v>0</v>
      </c>
      <c r="E3922" s="28">
        <f>SUM(C3922:D3922)</f>
        <v>0</v>
      </c>
      <c r="F3922" s="28">
        <v>1</v>
      </c>
      <c r="G3922" s="28">
        <v>6</v>
      </c>
      <c r="H3922" s="28">
        <f>SUM(F3922:G3922)</f>
        <v>7</v>
      </c>
      <c r="I3922" s="28">
        <f>E3922+H3922</f>
        <v>7</v>
      </c>
      <c r="J3922" s="28">
        <v>0</v>
      </c>
      <c r="K3922" s="28">
        <v>0</v>
      </c>
      <c r="L3922" s="28">
        <f>SUM(J3922:K3922)</f>
        <v>0</v>
      </c>
      <c r="M3922" s="28">
        <v>1035</v>
      </c>
      <c r="N3922" s="28">
        <v>1225</v>
      </c>
      <c r="O3922" s="28">
        <f>SUM(M3922:N3922)</f>
        <v>2260</v>
      </c>
      <c r="P3922" s="30">
        <f>L3922+O3922</f>
        <v>2260</v>
      </c>
    </row>
    <row r="3923" spans="1:16" ht="19.5" customHeight="1" x14ac:dyDescent="0.2">
      <c r="B3923" s="27" t="s">
        <v>46</v>
      </c>
      <c r="C3923" s="28">
        <v>0</v>
      </c>
      <c r="D3923" s="28">
        <v>0</v>
      </c>
      <c r="E3923" s="28">
        <f t="shared" ref="E3923:E3933" si="2140">SUM(C3923:D3923)</f>
        <v>0</v>
      </c>
      <c r="F3923" s="28">
        <v>1</v>
      </c>
      <c r="G3923" s="28">
        <v>5</v>
      </c>
      <c r="H3923" s="28">
        <f t="shared" ref="H3923:H3933" si="2141">SUM(F3923:G3923)</f>
        <v>6</v>
      </c>
      <c r="I3923" s="28">
        <f>E3923+H3923</f>
        <v>6</v>
      </c>
      <c r="J3923" s="28">
        <v>0</v>
      </c>
      <c r="K3923" s="28">
        <v>0</v>
      </c>
      <c r="L3923" s="28">
        <f t="shared" ref="L3923:L3933" si="2142">SUM(J3923:K3923)</f>
        <v>0</v>
      </c>
      <c r="M3923" s="28">
        <v>757</v>
      </c>
      <c r="N3923" s="25">
        <v>941</v>
      </c>
      <c r="O3923" s="28">
        <f t="shared" ref="O3923:O3933" si="2143">SUM(M3923:N3923)</f>
        <v>1698</v>
      </c>
      <c r="P3923" s="30">
        <f t="shared" ref="P3923:P3933" si="2144">L3923+O3923</f>
        <v>1698</v>
      </c>
    </row>
    <row r="3924" spans="1:16" ht="19.5" customHeight="1" x14ac:dyDescent="0.2">
      <c r="B3924" s="27" t="s">
        <v>8</v>
      </c>
      <c r="C3924" s="28">
        <v>0</v>
      </c>
      <c r="D3924" s="28">
        <v>0</v>
      </c>
      <c r="E3924" s="28">
        <f t="shared" si="2140"/>
        <v>0</v>
      </c>
      <c r="F3924" s="28">
        <v>1</v>
      </c>
      <c r="G3924" s="28">
        <v>7</v>
      </c>
      <c r="H3924" s="28">
        <f t="shared" si="2141"/>
        <v>8</v>
      </c>
      <c r="I3924" s="28">
        <f>E3924+H3924</f>
        <v>8</v>
      </c>
      <c r="J3924" s="28">
        <v>0</v>
      </c>
      <c r="K3924" s="28">
        <v>0</v>
      </c>
      <c r="L3924" s="28">
        <f t="shared" si="2142"/>
        <v>0</v>
      </c>
      <c r="M3924" s="28">
        <v>935</v>
      </c>
      <c r="N3924" s="28">
        <v>1323</v>
      </c>
      <c r="O3924" s="28">
        <f t="shared" si="2143"/>
        <v>2258</v>
      </c>
      <c r="P3924" s="30">
        <f t="shared" si="2144"/>
        <v>2258</v>
      </c>
    </row>
    <row r="3925" spans="1:16" ht="19.5" customHeight="1" x14ac:dyDescent="0.2">
      <c r="B3925" s="27" t="s">
        <v>50</v>
      </c>
      <c r="C3925" s="28">
        <v>0</v>
      </c>
      <c r="D3925" s="28">
        <v>0</v>
      </c>
      <c r="E3925" s="28">
        <f t="shared" si="2140"/>
        <v>0</v>
      </c>
      <c r="F3925" s="28">
        <v>1</v>
      </c>
      <c r="G3925" s="28">
        <v>6</v>
      </c>
      <c r="H3925" s="28">
        <f t="shared" si="2141"/>
        <v>7</v>
      </c>
      <c r="I3925" s="28">
        <f t="shared" ref="I3925:I3933" si="2145">E3925+H3925</f>
        <v>7</v>
      </c>
      <c r="J3925" s="28">
        <v>0</v>
      </c>
      <c r="K3925" s="28">
        <v>0</v>
      </c>
      <c r="L3925" s="28">
        <f t="shared" si="2142"/>
        <v>0</v>
      </c>
      <c r="M3925" s="28">
        <v>808</v>
      </c>
      <c r="N3925" s="28">
        <v>1183</v>
      </c>
      <c r="O3925" s="28">
        <f t="shared" si="2143"/>
        <v>1991</v>
      </c>
      <c r="P3925" s="30">
        <f t="shared" si="2144"/>
        <v>1991</v>
      </c>
    </row>
    <row r="3926" spans="1:16" ht="19.5" customHeight="1" x14ac:dyDescent="0.2">
      <c r="B3926" s="27" t="s">
        <v>51</v>
      </c>
      <c r="C3926" s="28">
        <v>0</v>
      </c>
      <c r="D3926" s="28">
        <v>0</v>
      </c>
      <c r="E3926" s="28">
        <f t="shared" si="2140"/>
        <v>0</v>
      </c>
      <c r="F3926" s="28">
        <v>1</v>
      </c>
      <c r="G3926" s="28">
        <v>5</v>
      </c>
      <c r="H3926" s="28">
        <f t="shared" si="2141"/>
        <v>6</v>
      </c>
      <c r="I3926" s="28">
        <f t="shared" si="2145"/>
        <v>6</v>
      </c>
      <c r="J3926" s="28">
        <v>0</v>
      </c>
      <c r="K3926" s="28">
        <v>0</v>
      </c>
      <c r="L3926" s="28">
        <f t="shared" si="2142"/>
        <v>0</v>
      </c>
      <c r="M3926" s="28">
        <v>908</v>
      </c>
      <c r="N3926" s="28">
        <v>1262</v>
      </c>
      <c r="O3926" s="28">
        <f t="shared" si="2143"/>
        <v>2170</v>
      </c>
      <c r="P3926" s="30">
        <f t="shared" si="2144"/>
        <v>2170</v>
      </c>
    </row>
    <row r="3927" spans="1:16" ht="19.5" customHeight="1" x14ac:dyDescent="0.2">
      <c r="B3927" s="27" t="s">
        <v>53</v>
      </c>
      <c r="C3927" s="28">
        <v>0</v>
      </c>
      <c r="D3927" s="28">
        <v>0</v>
      </c>
      <c r="E3927" s="28">
        <f t="shared" si="2140"/>
        <v>0</v>
      </c>
      <c r="F3927" s="28">
        <v>1</v>
      </c>
      <c r="G3927" s="28">
        <v>5</v>
      </c>
      <c r="H3927" s="28">
        <f t="shared" si="2141"/>
        <v>6</v>
      </c>
      <c r="I3927" s="28">
        <f t="shared" si="2145"/>
        <v>6</v>
      </c>
      <c r="J3927" s="28">
        <v>0</v>
      </c>
      <c r="K3927" s="28">
        <v>0</v>
      </c>
      <c r="L3927" s="28">
        <f t="shared" si="2142"/>
        <v>0</v>
      </c>
      <c r="M3927" s="28">
        <v>935</v>
      </c>
      <c r="N3927" s="28">
        <v>1195</v>
      </c>
      <c r="O3927" s="28">
        <f t="shared" si="2143"/>
        <v>2130</v>
      </c>
      <c r="P3927" s="30">
        <f t="shared" si="2144"/>
        <v>2130</v>
      </c>
    </row>
    <row r="3928" spans="1:16" ht="19.5" customHeight="1" x14ac:dyDescent="0.2">
      <c r="B3928" s="27" t="s">
        <v>58</v>
      </c>
      <c r="C3928" s="28">
        <v>0</v>
      </c>
      <c r="D3928" s="28">
        <v>0</v>
      </c>
      <c r="E3928" s="28">
        <f t="shared" si="2140"/>
        <v>0</v>
      </c>
      <c r="F3928" s="28">
        <v>1</v>
      </c>
      <c r="G3928" s="28">
        <v>7</v>
      </c>
      <c r="H3928" s="28">
        <f t="shared" si="2141"/>
        <v>8</v>
      </c>
      <c r="I3928" s="28">
        <f t="shared" si="2145"/>
        <v>8</v>
      </c>
      <c r="J3928" s="28">
        <v>0</v>
      </c>
      <c r="K3928" s="28">
        <v>0</v>
      </c>
      <c r="L3928" s="28">
        <f t="shared" si="2142"/>
        <v>0</v>
      </c>
      <c r="M3928" s="28">
        <v>1044</v>
      </c>
      <c r="N3928" s="28">
        <v>1366</v>
      </c>
      <c r="O3928" s="28">
        <f t="shared" si="2143"/>
        <v>2410</v>
      </c>
      <c r="P3928" s="30">
        <f t="shared" si="2144"/>
        <v>2410</v>
      </c>
    </row>
    <row r="3929" spans="1:16" ht="19.5" customHeight="1" x14ac:dyDescent="0.2">
      <c r="B3929" s="27" t="s">
        <v>4</v>
      </c>
      <c r="C3929" s="28">
        <v>0</v>
      </c>
      <c r="D3929" s="28">
        <v>0</v>
      </c>
      <c r="E3929" s="28">
        <f t="shared" si="2140"/>
        <v>0</v>
      </c>
      <c r="F3929" s="28">
        <v>1</v>
      </c>
      <c r="G3929" s="28">
        <v>6</v>
      </c>
      <c r="H3929" s="28">
        <f t="shared" si="2141"/>
        <v>7</v>
      </c>
      <c r="I3929" s="28">
        <f t="shared" si="2145"/>
        <v>7</v>
      </c>
      <c r="J3929" s="28">
        <v>0</v>
      </c>
      <c r="K3929" s="28">
        <v>0</v>
      </c>
      <c r="L3929" s="28">
        <f t="shared" si="2142"/>
        <v>0</v>
      </c>
      <c r="M3929" s="28">
        <v>1106</v>
      </c>
      <c r="N3929" s="28">
        <v>1128</v>
      </c>
      <c r="O3929" s="28">
        <f t="shared" si="2143"/>
        <v>2234</v>
      </c>
      <c r="P3929" s="30">
        <f t="shared" si="2144"/>
        <v>2234</v>
      </c>
    </row>
    <row r="3930" spans="1:16" ht="19.5" customHeight="1" x14ac:dyDescent="0.2">
      <c r="B3930" s="27" t="s">
        <v>59</v>
      </c>
      <c r="C3930" s="28">
        <v>0</v>
      </c>
      <c r="D3930" s="28">
        <v>0</v>
      </c>
      <c r="E3930" s="28">
        <f t="shared" si="2140"/>
        <v>0</v>
      </c>
      <c r="F3930" s="28">
        <v>1</v>
      </c>
      <c r="G3930" s="28">
        <v>7</v>
      </c>
      <c r="H3930" s="28">
        <f t="shared" si="2141"/>
        <v>8</v>
      </c>
      <c r="I3930" s="28">
        <f t="shared" si="2145"/>
        <v>8</v>
      </c>
      <c r="J3930" s="28">
        <v>0</v>
      </c>
      <c r="K3930" s="28">
        <v>0</v>
      </c>
      <c r="L3930" s="28">
        <f t="shared" si="2142"/>
        <v>0</v>
      </c>
      <c r="M3930" s="28">
        <v>1099</v>
      </c>
      <c r="N3930" s="28">
        <v>1347</v>
      </c>
      <c r="O3930" s="28">
        <f t="shared" si="2143"/>
        <v>2446</v>
      </c>
      <c r="P3930" s="30">
        <f t="shared" si="2144"/>
        <v>2446</v>
      </c>
    </row>
    <row r="3931" spans="1:16" ht="19.5" customHeight="1" x14ac:dyDescent="0.2">
      <c r="B3931" s="27" t="s">
        <v>25</v>
      </c>
      <c r="C3931" s="28">
        <v>0</v>
      </c>
      <c r="D3931" s="28">
        <v>0</v>
      </c>
      <c r="E3931" s="28">
        <f t="shared" si="2140"/>
        <v>0</v>
      </c>
      <c r="F3931" s="28">
        <v>1</v>
      </c>
      <c r="G3931" s="28">
        <v>7</v>
      </c>
      <c r="H3931" s="28">
        <f t="shared" si="2141"/>
        <v>8</v>
      </c>
      <c r="I3931" s="28">
        <f t="shared" si="2145"/>
        <v>8</v>
      </c>
      <c r="J3931" s="28">
        <v>0</v>
      </c>
      <c r="K3931" s="28">
        <v>0</v>
      </c>
      <c r="L3931" s="28">
        <f t="shared" si="2142"/>
        <v>0</v>
      </c>
      <c r="M3931" s="28">
        <v>1072</v>
      </c>
      <c r="N3931" s="28">
        <v>1374</v>
      </c>
      <c r="O3931" s="28">
        <f t="shared" si="2143"/>
        <v>2446</v>
      </c>
      <c r="P3931" s="30">
        <f t="shared" si="2144"/>
        <v>2446</v>
      </c>
    </row>
    <row r="3932" spans="1:16" ht="19.5" customHeight="1" x14ac:dyDescent="0.2">
      <c r="B3932" s="27" t="s">
        <v>19</v>
      </c>
      <c r="C3932" s="28">
        <v>0</v>
      </c>
      <c r="D3932" s="28">
        <v>0</v>
      </c>
      <c r="E3932" s="28">
        <f t="shared" si="2140"/>
        <v>0</v>
      </c>
      <c r="F3932" s="28">
        <v>1</v>
      </c>
      <c r="G3932" s="28">
        <v>6</v>
      </c>
      <c r="H3932" s="28">
        <f t="shared" si="2141"/>
        <v>7</v>
      </c>
      <c r="I3932" s="28">
        <f t="shared" si="2145"/>
        <v>7</v>
      </c>
      <c r="J3932" s="28">
        <v>0</v>
      </c>
      <c r="K3932" s="28">
        <v>0</v>
      </c>
      <c r="L3932" s="28">
        <f t="shared" si="2142"/>
        <v>0</v>
      </c>
      <c r="M3932" s="28">
        <v>1051</v>
      </c>
      <c r="N3932" s="28">
        <v>1129</v>
      </c>
      <c r="O3932" s="28">
        <f t="shared" si="2143"/>
        <v>2180</v>
      </c>
      <c r="P3932" s="30">
        <f t="shared" si="2144"/>
        <v>2180</v>
      </c>
    </row>
    <row r="3933" spans="1:16" ht="19.5" customHeight="1" x14ac:dyDescent="0.2">
      <c r="B3933" s="27" t="s">
        <v>66</v>
      </c>
      <c r="C3933" s="28">
        <v>0</v>
      </c>
      <c r="D3933" s="28">
        <v>0</v>
      </c>
      <c r="E3933" s="28">
        <f t="shared" si="2140"/>
        <v>0</v>
      </c>
      <c r="F3933" s="28">
        <v>1</v>
      </c>
      <c r="G3933" s="28">
        <v>7</v>
      </c>
      <c r="H3933" s="28">
        <f t="shared" si="2141"/>
        <v>8</v>
      </c>
      <c r="I3933" s="28">
        <f t="shared" si="2145"/>
        <v>8</v>
      </c>
      <c r="J3933" s="28">
        <v>0</v>
      </c>
      <c r="K3933" s="28">
        <v>0</v>
      </c>
      <c r="L3933" s="28">
        <f t="shared" si="2142"/>
        <v>0</v>
      </c>
      <c r="M3933" s="28">
        <v>1522</v>
      </c>
      <c r="N3933" s="28">
        <v>1555</v>
      </c>
      <c r="O3933" s="28">
        <f t="shared" si="2143"/>
        <v>3077</v>
      </c>
      <c r="P3933" s="30">
        <f t="shared" si="2144"/>
        <v>3077</v>
      </c>
    </row>
    <row r="3934" spans="1:16" ht="19.5" customHeight="1" x14ac:dyDescent="0.2">
      <c r="B3934" s="32"/>
      <c r="C3934" s="28"/>
      <c r="D3934" s="28"/>
      <c r="E3934" s="28"/>
      <c r="F3934" s="28"/>
      <c r="G3934" s="28"/>
      <c r="H3934" s="28"/>
      <c r="I3934" s="28"/>
      <c r="J3934" s="28"/>
      <c r="K3934" s="28"/>
      <c r="L3934" s="28"/>
      <c r="M3934" s="28"/>
      <c r="N3934" s="28"/>
      <c r="O3934" s="28"/>
      <c r="P3934" s="30"/>
    </row>
    <row r="3935" spans="1:16" ht="19.5" customHeight="1" x14ac:dyDescent="0.2">
      <c r="A3935" s="4" t="s">
        <v>1047</v>
      </c>
      <c r="B3935" s="32" t="s">
        <v>72</v>
      </c>
      <c r="C3935" s="28">
        <f>SUM(C3922:C3933)</f>
        <v>0</v>
      </c>
      <c r="D3935" s="28">
        <f t="shared" ref="D3935:P3935" si="2146">SUM(D3922:D3933)</f>
        <v>0</v>
      </c>
      <c r="E3935" s="28">
        <f>SUM(E3922:E3933)</f>
        <v>0</v>
      </c>
      <c r="F3935" s="28">
        <f t="shared" si="2146"/>
        <v>12</v>
      </c>
      <c r="G3935" s="28">
        <f t="shared" si="2146"/>
        <v>74</v>
      </c>
      <c r="H3935" s="28">
        <f t="shared" si="2146"/>
        <v>86</v>
      </c>
      <c r="I3935" s="28">
        <f t="shared" si="2146"/>
        <v>86</v>
      </c>
      <c r="J3935" s="28">
        <f t="shared" si="2146"/>
        <v>0</v>
      </c>
      <c r="K3935" s="28">
        <f t="shared" si="2146"/>
        <v>0</v>
      </c>
      <c r="L3935" s="28">
        <f t="shared" si="2146"/>
        <v>0</v>
      </c>
      <c r="M3935" s="28">
        <f t="shared" si="2146"/>
        <v>12272</v>
      </c>
      <c r="N3935" s="28">
        <f t="shared" si="2146"/>
        <v>15028</v>
      </c>
      <c r="O3935" s="28">
        <f t="shared" si="2146"/>
        <v>27300</v>
      </c>
      <c r="P3935" s="28">
        <f t="shared" si="2146"/>
        <v>27300</v>
      </c>
    </row>
    <row r="3936" spans="1:16" ht="7" customHeight="1" x14ac:dyDescent="0.2">
      <c r="B3936" s="32"/>
      <c r="C3936" s="28"/>
      <c r="D3936" s="28"/>
      <c r="E3936" s="28"/>
      <c r="F3936" s="28"/>
      <c r="G3936" s="28"/>
      <c r="H3936" s="28"/>
      <c r="I3936" s="28"/>
      <c r="J3936" s="28"/>
      <c r="K3936" s="28"/>
      <c r="L3936" s="28"/>
      <c r="M3936" s="28"/>
      <c r="N3936" s="28"/>
      <c r="O3936" s="28"/>
      <c r="P3936" s="30"/>
    </row>
    <row r="3937" spans="1:16" ht="19.5" customHeight="1" x14ac:dyDescent="0.2">
      <c r="B3937" s="33" t="s">
        <v>40</v>
      </c>
      <c r="C3937" s="34">
        <v>0</v>
      </c>
      <c r="D3937" s="34">
        <v>0</v>
      </c>
      <c r="E3937" s="34">
        <f t="shared" ref="E3937:E3939" si="2147">SUM(C3937:D3937)</f>
        <v>0</v>
      </c>
      <c r="F3937" s="34">
        <v>1</v>
      </c>
      <c r="G3937" s="34">
        <v>5</v>
      </c>
      <c r="H3937" s="34">
        <f t="shared" ref="H3937:H3939" si="2148">SUM(F3937:G3937)</f>
        <v>6</v>
      </c>
      <c r="I3937" s="34">
        <f t="shared" ref="I3937:I3939" si="2149">E3937+H3937</f>
        <v>6</v>
      </c>
      <c r="J3937" s="34">
        <v>0</v>
      </c>
      <c r="K3937" s="34">
        <v>0</v>
      </c>
      <c r="L3937" s="34">
        <f t="shared" ref="L3937:L3939" si="2150">SUM(J3937:K3937)</f>
        <v>0</v>
      </c>
      <c r="M3937" s="34">
        <v>1110</v>
      </c>
      <c r="N3937" s="34">
        <v>1132</v>
      </c>
      <c r="O3937" s="34">
        <f t="shared" ref="O3937:O3939" si="2151">SUM(M3937:N3937)</f>
        <v>2242</v>
      </c>
      <c r="P3937" s="38">
        <f t="shared" ref="P3937:P3939" si="2152">L3937+O3937</f>
        <v>2242</v>
      </c>
    </row>
    <row r="3938" spans="1:16" ht="19.5" customHeight="1" x14ac:dyDescent="0.2">
      <c r="B3938" s="27" t="s">
        <v>46</v>
      </c>
      <c r="C3938" s="28">
        <v>0</v>
      </c>
      <c r="D3938" s="28">
        <v>0</v>
      </c>
      <c r="E3938" s="28">
        <f t="shared" si="2147"/>
        <v>0</v>
      </c>
      <c r="F3938" s="28">
        <v>1</v>
      </c>
      <c r="G3938" s="28">
        <v>5</v>
      </c>
      <c r="H3938" s="28">
        <f t="shared" si="2148"/>
        <v>6</v>
      </c>
      <c r="I3938" s="28">
        <f t="shared" si="2149"/>
        <v>6</v>
      </c>
      <c r="J3938" s="28">
        <v>0</v>
      </c>
      <c r="K3938" s="28">
        <v>0</v>
      </c>
      <c r="L3938" s="28">
        <f t="shared" si="2150"/>
        <v>0</v>
      </c>
      <c r="M3938" s="28">
        <v>1005</v>
      </c>
      <c r="N3938" s="25">
        <v>1000</v>
      </c>
      <c r="O3938" s="28">
        <f t="shared" si="2151"/>
        <v>2005</v>
      </c>
      <c r="P3938" s="30">
        <f t="shared" si="2152"/>
        <v>2005</v>
      </c>
    </row>
    <row r="3939" spans="1:16" ht="19.5" customHeight="1" x14ac:dyDescent="0.2">
      <c r="B3939" s="27" t="s">
        <v>8</v>
      </c>
      <c r="C3939" s="28">
        <v>0</v>
      </c>
      <c r="D3939" s="28">
        <v>0</v>
      </c>
      <c r="E3939" s="28">
        <f t="shared" si="2147"/>
        <v>0</v>
      </c>
      <c r="F3939" s="28">
        <v>1</v>
      </c>
      <c r="G3939" s="28">
        <v>6</v>
      </c>
      <c r="H3939" s="28">
        <f t="shared" si="2148"/>
        <v>7</v>
      </c>
      <c r="I3939" s="28">
        <f t="shared" si="2149"/>
        <v>7</v>
      </c>
      <c r="J3939" s="28">
        <v>0</v>
      </c>
      <c r="K3939" s="28">
        <v>0</v>
      </c>
      <c r="L3939" s="28">
        <f t="shared" si="2150"/>
        <v>0</v>
      </c>
      <c r="M3939" s="28">
        <v>1218</v>
      </c>
      <c r="N3939" s="28">
        <v>1316</v>
      </c>
      <c r="O3939" s="28">
        <f t="shared" si="2151"/>
        <v>2534</v>
      </c>
      <c r="P3939" s="30">
        <f t="shared" si="2152"/>
        <v>2534</v>
      </c>
    </row>
    <row r="3940" spans="1:16" ht="19.5" customHeight="1" x14ac:dyDescent="0.2">
      <c r="B3940" s="32"/>
      <c r="C3940" s="28"/>
      <c r="D3940" s="28"/>
      <c r="E3940" s="28"/>
      <c r="F3940" s="28"/>
      <c r="G3940" s="28"/>
      <c r="H3940" s="28"/>
      <c r="I3940" s="28"/>
      <c r="J3940" s="28"/>
      <c r="K3940" s="28"/>
      <c r="L3940" s="28"/>
      <c r="M3940" s="28"/>
      <c r="N3940" s="28"/>
      <c r="O3940" s="28"/>
      <c r="P3940" s="30"/>
    </row>
    <row r="3941" spans="1:16" ht="19.5" customHeight="1" x14ac:dyDescent="0.2">
      <c r="A3941" s="4" t="s">
        <v>1048</v>
      </c>
      <c r="B3941" s="32" t="s">
        <v>74</v>
      </c>
      <c r="C3941" s="28">
        <f>SUM(C3925:C3933,C3937:C3939)</f>
        <v>0</v>
      </c>
      <c r="D3941" s="28">
        <f t="shared" ref="D3941:P3941" si="2153">SUM(D3925:D3933,D3937:D3939)</f>
        <v>0</v>
      </c>
      <c r="E3941" s="28">
        <f t="shared" si="2153"/>
        <v>0</v>
      </c>
      <c r="F3941" s="28">
        <f t="shared" si="2153"/>
        <v>12</v>
      </c>
      <c r="G3941" s="28">
        <f t="shared" si="2153"/>
        <v>72</v>
      </c>
      <c r="H3941" s="28">
        <f t="shared" si="2153"/>
        <v>84</v>
      </c>
      <c r="I3941" s="28">
        <f t="shared" si="2153"/>
        <v>84</v>
      </c>
      <c r="J3941" s="28">
        <f t="shared" si="2153"/>
        <v>0</v>
      </c>
      <c r="K3941" s="28">
        <f t="shared" si="2153"/>
        <v>0</v>
      </c>
      <c r="L3941" s="28">
        <f t="shared" si="2153"/>
        <v>0</v>
      </c>
      <c r="M3941" s="28">
        <f t="shared" si="2153"/>
        <v>12878</v>
      </c>
      <c r="N3941" s="28">
        <f t="shared" si="2153"/>
        <v>14987</v>
      </c>
      <c r="O3941" s="28">
        <f t="shared" si="2153"/>
        <v>27865</v>
      </c>
      <c r="P3941" s="28">
        <f t="shared" si="2153"/>
        <v>27865</v>
      </c>
    </row>
    <row r="3942" spans="1:16" ht="7" customHeight="1" x14ac:dyDescent="0.2">
      <c r="B3942" s="39"/>
      <c r="C3942" s="40"/>
      <c r="D3942" s="40"/>
      <c r="E3942" s="40"/>
      <c r="F3942" s="40"/>
      <c r="G3942" s="40"/>
      <c r="H3942" s="40"/>
      <c r="I3942" s="40"/>
      <c r="J3942" s="40"/>
      <c r="K3942" s="40"/>
      <c r="L3942" s="40"/>
      <c r="M3942" s="40"/>
      <c r="N3942" s="40"/>
      <c r="O3942" s="40"/>
      <c r="P3942" s="54"/>
    </row>
    <row r="3943" spans="1:16" ht="19.5" customHeight="1" x14ac:dyDescent="0.2">
      <c r="B3943" s="86" t="s">
        <v>775</v>
      </c>
      <c r="C3943" s="86"/>
      <c r="D3943" s="86"/>
      <c r="E3943" s="86"/>
      <c r="F3943" s="86"/>
      <c r="G3943" s="86"/>
      <c r="H3943" s="86"/>
      <c r="I3943" s="86"/>
      <c r="J3943" s="86"/>
      <c r="K3943" s="86"/>
      <c r="L3943" s="86"/>
      <c r="M3943" s="86"/>
      <c r="N3943" s="86"/>
      <c r="O3943" s="86"/>
      <c r="P3943" s="86"/>
    </row>
    <row r="3944" spans="1:16" ht="19.5" customHeight="1" x14ac:dyDescent="0.2">
      <c r="B3944" s="60" t="s">
        <v>2</v>
      </c>
      <c r="C3944" s="60" t="s">
        <v>741</v>
      </c>
      <c r="D3944" s="61"/>
      <c r="E3944" s="61"/>
      <c r="F3944" s="61"/>
      <c r="G3944" s="61"/>
      <c r="H3944" s="62"/>
      <c r="I3944" s="61"/>
      <c r="J3944" s="61"/>
      <c r="K3944" s="61"/>
      <c r="L3944" s="61"/>
      <c r="M3944" s="61"/>
      <c r="N3944" s="61"/>
      <c r="O3944" s="61"/>
      <c r="P3944" s="61"/>
    </row>
    <row r="3945" spans="1:16" ht="19.5" customHeight="1" x14ac:dyDescent="0.2">
      <c r="B3945" s="10" t="s">
        <v>11</v>
      </c>
      <c r="C3945" s="11"/>
      <c r="D3945" s="12" t="s">
        <v>17</v>
      </c>
      <c r="E3945" s="12"/>
      <c r="F3945" s="82" t="s">
        <v>83</v>
      </c>
      <c r="G3945" s="83"/>
      <c r="H3945" s="83"/>
      <c r="I3945" s="83"/>
      <c r="J3945" s="83"/>
      <c r="K3945" s="83"/>
      <c r="L3945" s="83"/>
      <c r="M3945" s="84"/>
      <c r="N3945" s="82" t="s">
        <v>776</v>
      </c>
      <c r="O3945" s="83"/>
      <c r="P3945" s="85"/>
    </row>
    <row r="3946" spans="1:16" ht="19.5" customHeight="1" x14ac:dyDescent="0.2">
      <c r="B3946" s="13"/>
      <c r="C3946" s="14" t="s">
        <v>23</v>
      </c>
      <c r="D3946" s="14" t="s">
        <v>5</v>
      </c>
      <c r="E3946" s="14" t="s">
        <v>30</v>
      </c>
      <c r="F3946" s="14"/>
      <c r="G3946" s="15" t="s">
        <v>31</v>
      </c>
      <c r="H3946" s="15"/>
      <c r="I3946" s="16"/>
      <c r="J3946" s="14"/>
      <c r="K3946" s="16" t="s">
        <v>26</v>
      </c>
      <c r="L3946" s="16"/>
      <c r="M3946" s="14" t="s">
        <v>14</v>
      </c>
      <c r="N3946" s="17" t="s">
        <v>393</v>
      </c>
      <c r="O3946" s="18" t="s">
        <v>67</v>
      </c>
      <c r="P3946" s="19" t="s">
        <v>69</v>
      </c>
    </row>
    <row r="3947" spans="1:16" ht="19.5" customHeight="1" x14ac:dyDescent="0.2">
      <c r="B3947" s="13" t="s">
        <v>35</v>
      </c>
      <c r="C3947" s="17"/>
      <c r="D3947" s="17"/>
      <c r="E3947" s="17"/>
      <c r="F3947" s="14" t="s">
        <v>36</v>
      </c>
      <c r="G3947" s="14" t="s">
        <v>41</v>
      </c>
      <c r="H3947" s="14" t="s">
        <v>44</v>
      </c>
      <c r="I3947" s="14" t="s">
        <v>38</v>
      </c>
      <c r="J3947" s="14" t="s">
        <v>36</v>
      </c>
      <c r="K3947" s="14" t="s">
        <v>41</v>
      </c>
      <c r="L3947" s="14" t="s">
        <v>38</v>
      </c>
      <c r="M3947" s="17"/>
      <c r="N3947" s="20"/>
      <c r="O3947" s="21"/>
      <c r="P3947" s="22"/>
    </row>
    <row r="3948" spans="1:16" ht="7" customHeight="1" x14ac:dyDescent="0.2">
      <c r="B3948" s="23"/>
      <c r="C3948" s="14"/>
      <c r="D3948" s="14"/>
      <c r="E3948" s="14"/>
      <c r="F3948" s="14"/>
      <c r="G3948" s="14"/>
      <c r="H3948" s="14"/>
      <c r="I3948" s="14"/>
      <c r="J3948" s="14"/>
      <c r="K3948" s="14"/>
      <c r="L3948" s="14"/>
      <c r="M3948" s="14"/>
      <c r="N3948" s="24"/>
      <c r="O3948" s="25"/>
      <c r="P3948" s="26"/>
    </row>
    <row r="3949" spans="1:16" ht="19.5" customHeight="1" x14ac:dyDescent="0.2">
      <c r="B3949" s="27" t="s">
        <v>40</v>
      </c>
      <c r="C3949" s="28">
        <v>0</v>
      </c>
      <c r="D3949" s="28">
        <v>150</v>
      </c>
      <c r="E3949" s="28">
        <f>SUM(C3949:D3949)</f>
        <v>150</v>
      </c>
      <c r="F3949" s="28">
        <v>0</v>
      </c>
      <c r="G3949" s="28">
        <v>0</v>
      </c>
      <c r="H3949" s="28">
        <v>0</v>
      </c>
      <c r="I3949" s="29">
        <f>SUM(F3949:H3949)</f>
        <v>0</v>
      </c>
      <c r="J3949" s="29">
        <v>1833</v>
      </c>
      <c r="K3949" s="29">
        <v>1646</v>
      </c>
      <c r="L3949" s="29">
        <f>SUM(J3949:K3949)</f>
        <v>3479</v>
      </c>
      <c r="M3949" s="29">
        <f>I3949+L3949</f>
        <v>3479</v>
      </c>
      <c r="N3949" s="29">
        <v>1</v>
      </c>
      <c r="O3949" s="29">
        <v>0</v>
      </c>
      <c r="P3949" s="30">
        <f>SUM(N3949:O3949)</f>
        <v>1</v>
      </c>
    </row>
    <row r="3950" spans="1:16" ht="19.5" customHeight="1" x14ac:dyDescent="0.2">
      <c r="B3950" s="27" t="s">
        <v>46</v>
      </c>
      <c r="C3950" s="28">
        <v>0</v>
      </c>
      <c r="D3950" s="28">
        <v>115</v>
      </c>
      <c r="E3950" s="28">
        <f t="shared" ref="E3950:E3960" si="2154">SUM(C3950:D3950)</f>
        <v>115</v>
      </c>
      <c r="F3950" s="28">
        <v>0</v>
      </c>
      <c r="G3950" s="28">
        <v>0</v>
      </c>
      <c r="H3950" s="28">
        <v>0</v>
      </c>
      <c r="I3950" s="29">
        <f t="shared" ref="I3950:I3960" si="2155">SUM(F3950:H3950)</f>
        <v>0</v>
      </c>
      <c r="J3950" s="29">
        <v>1457</v>
      </c>
      <c r="K3950" s="29">
        <v>1463</v>
      </c>
      <c r="L3950" s="29">
        <f t="shared" ref="L3950:L3960" si="2156">SUM(J3950:K3950)</f>
        <v>2920</v>
      </c>
      <c r="M3950" s="29">
        <f t="shared" ref="M3950:M3959" si="2157">I3950+L3950</f>
        <v>2920</v>
      </c>
      <c r="N3950" s="29">
        <v>1</v>
      </c>
      <c r="O3950" s="31">
        <v>0</v>
      </c>
      <c r="P3950" s="30">
        <f t="shared" ref="P3950:P3960" si="2158">SUM(N3950:O3950)</f>
        <v>1</v>
      </c>
    </row>
    <row r="3951" spans="1:16" ht="19.5" customHeight="1" x14ac:dyDescent="0.2">
      <c r="B3951" s="27" t="s">
        <v>8</v>
      </c>
      <c r="C3951" s="28">
        <v>0</v>
      </c>
      <c r="D3951" s="28">
        <v>124</v>
      </c>
      <c r="E3951" s="28">
        <f t="shared" si="2154"/>
        <v>124</v>
      </c>
      <c r="F3951" s="28">
        <v>0</v>
      </c>
      <c r="G3951" s="28">
        <v>0</v>
      </c>
      <c r="H3951" s="28">
        <v>0</v>
      </c>
      <c r="I3951" s="29">
        <f t="shared" si="2155"/>
        <v>0</v>
      </c>
      <c r="J3951" s="29">
        <v>2552</v>
      </c>
      <c r="K3951" s="29">
        <v>2520</v>
      </c>
      <c r="L3951" s="29">
        <f t="shared" si="2156"/>
        <v>5072</v>
      </c>
      <c r="M3951" s="29">
        <f t="shared" si="2157"/>
        <v>5072</v>
      </c>
      <c r="N3951" s="29">
        <v>3</v>
      </c>
      <c r="O3951" s="29">
        <v>0</v>
      </c>
      <c r="P3951" s="30">
        <f t="shared" si="2158"/>
        <v>3</v>
      </c>
    </row>
    <row r="3952" spans="1:16" ht="19.5" customHeight="1" x14ac:dyDescent="0.2">
      <c r="B3952" s="27" t="s">
        <v>50</v>
      </c>
      <c r="C3952" s="28">
        <v>0</v>
      </c>
      <c r="D3952" s="28">
        <v>130</v>
      </c>
      <c r="E3952" s="28">
        <f t="shared" si="2154"/>
        <v>130</v>
      </c>
      <c r="F3952" s="28">
        <v>0</v>
      </c>
      <c r="G3952" s="28">
        <v>0</v>
      </c>
      <c r="H3952" s="28">
        <v>0</v>
      </c>
      <c r="I3952" s="29">
        <f t="shared" si="2155"/>
        <v>0</v>
      </c>
      <c r="J3952" s="28">
        <v>2341</v>
      </c>
      <c r="K3952" s="28">
        <v>2467</v>
      </c>
      <c r="L3952" s="29">
        <f t="shared" si="2156"/>
        <v>4808</v>
      </c>
      <c r="M3952" s="29">
        <f t="shared" si="2157"/>
        <v>4808</v>
      </c>
      <c r="N3952" s="28">
        <v>3</v>
      </c>
      <c r="O3952" s="28">
        <v>0</v>
      </c>
      <c r="P3952" s="30">
        <f t="shared" si="2158"/>
        <v>3</v>
      </c>
    </row>
    <row r="3953" spans="1:16" ht="19.5" customHeight="1" x14ac:dyDescent="0.2">
      <c r="B3953" s="27" t="s">
        <v>51</v>
      </c>
      <c r="C3953" s="28">
        <v>0</v>
      </c>
      <c r="D3953" s="28">
        <v>147</v>
      </c>
      <c r="E3953" s="28">
        <f t="shared" si="2154"/>
        <v>147</v>
      </c>
      <c r="F3953" s="28">
        <v>0</v>
      </c>
      <c r="G3953" s="28">
        <v>0</v>
      </c>
      <c r="H3953" s="28">
        <v>0</v>
      </c>
      <c r="I3953" s="29">
        <f t="shared" si="2155"/>
        <v>0</v>
      </c>
      <c r="J3953" s="28">
        <v>2622</v>
      </c>
      <c r="K3953" s="28">
        <v>2418</v>
      </c>
      <c r="L3953" s="29">
        <f t="shared" si="2156"/>
        <v>5040</v>
      </c>
      <c r="M3953" s="29">
        <f t="shared" si="2157"/>
        <v>5040</v>
      </c>
      <c r="N3953" s="28">
        <v>5</v>
      </c>
      <c r="O3953" s="28">
        <v>0</v>
      </c>
      <c r="P3953" s="30">
        <f t="shared" si="2158"/>
        <v>5</v>
      </c>
    </row>
    <row r="3954" spans="1:16" ht="19.5" customHeight="1" x14ac:dyDescent="0.2">
      <c r="B3954" s="27" t="s">
        <v>53</v>
      </c>
      <c r="C3954" s="28">
        <v>0</v>
      </c>
      <c r="D3954" s="28">
        <v>116</v>
      </c>
      <c r="E3954" s="28">
        <f t="shared" si="2154"/>
        <v>116</v>
      </c>
      <c r="F3954" s="28">
        <v>0</v>
      </c>
      <c r="G3954" s="28">
        <v>0</v>
      </c>
      <c r="H3954" s="28">
        <v>0</v>
      </c>
      <c r="I3954" s="29">
        <f t="shared" si="2155"/>
        <v>0</v>
      </c>
      <c r="J3954" s="28">
        <v>2473</v>
      </c>
      <c r="K3954" s="28">
        <v>2521</v>
      </c>
      <c r="L3954" s="29">
        <f t="shared" si="2156"/>
        <v>4994</v>
      </c>
      <c r="M3954" s="29">
        <f t="shared" si="2157"/>
        <v>4994</v>
      </c>
      <c r="N3954" s="28">
        <v>4</v>
      </c>
      <c r="O3954" s="28">
        <v>0</v>
      </c>
      <c r="P3954" s="30">
        <f t="shared" si="2158"/>
        <v>4</v>
      </c>
    </row>
    <row r="3955" spans="1:16" ht="19.5" customHeight="1" x14ac:dyDescent="0.2">
      <c r="B3955" s="27" t="s">
        <v>58</v>
      </c>
      <c r="C3955" s="28">
        <v>0</v>
      </c>
      <c r="D3955" s="28">
        <v>128</v>
      </c>
      <c r="E3955" s="28">
        <f t="shared" si="2154"/>
        <v>128</v>
      </c>
      <c r="F3955" s="28">
        <v>0</v>
      </c>
      <c r="G3955" s="28">
        <v>0</v>
      </c>
      <c r="H3955" s="28">
        <v>0</v>
      </c>
      <c r="I3955" s="29">
        <f t="shared" si="2155"/>
        <v>0</v>
      </c>
      <c r="J3955" s="28">
        <v>3717</v>
      </c>
      <c r="K3955" s="28">
        <v>3587</v>
      </c>
      <c r="L3955" s="29">
        <f t="shared" si="2156"/>
        <v>7304</v>
      </c>
      <c r="M3955" s="29">
        <f t="shared" si="2157"/>
        <v>7304</v>
      </c>
      <c r="N3955" s="28">
        <v>11</v>
      </c>
      <c r="O3955" s="28">
        <v>0</v>
      </c>
      <c r="P3955" s="30">
        <f t="shared" si="2158"/>
        <v>11</v>
      </c>
    </row>
    <row r="3956" spans="1:16" ht="19.5" customHeight="1" x14ac:dyDescent="0.2">
      <c r="B3956" s="27" t="s">
        <v>4</v>
      </c>
      <c r="C3956" s="28">
        <v>0</v>
      </c>
      <c r="D3956" s="28">
        <v>134</v>
      </c>
      <c r="E3956" s="28">
        <f t="shared" si="2154"/>
        <v>134</v>
      </c>
      <c r="F3956" s="28">
        <v>0</v>
      </c>
      <c r="G3956" s="28">
        <v>0</v>
      </c>
      <c r="H3956" s="28">
        <v>0</v>
      </c>
      <c r="I3956" s="29">
        <f t="shared" si="2155"/>
        <v>0</v>
      </c>
      <c r="J3956" s="28">
        <v>4527</v>
      </c>
      <c r="K3956" s="28">
        <v>4360</v>
      </c>
      <c r="L3956" s="29">
        <f t="shared" si="2156"/>
        <v>8887</v>
      </c>
      <c r="M3956" s="29">
        <f t="shared" si="2157"/>
        <v>8887</v>
      </c>
      <c r="N3956" s="28">
        <v>12</v>
      </c>
      <c r="O3956" s="28">
        <v>0</v>
      </c>
      <c r="P3956" s="30">
        <f t="shared" si="2158"/>
        <v>12</v>
      </c>
    </row>
    <row r="3957" spans="1:16" ht="19.5" customHeight="1" x14ac:dyDescent="0.2">
      <c r="B3957" s="27" t="s">
        <v>59</v>
      </c>
      <c r="C3957" s="28">
        <v>0</v>
      </c>
      <c r="D3957" s="28">
        <v>104</v>
      </c>
      <c r="E3957" s="28">
        <f t="shared" si="2154"/>
        <v>104</v>
      </c>
      <c r="F3957" s="28">
        <v>0</v>
      </c>
      <c r="G3957" s="28">
        <v>0</v>
      </c>
      <c r="H3957" s="28">
        <v>0</v>
      </c>
      <c r="I3957" s="29">
        <f t="shared" si="2155"/>
        <v>0</v>
      </c>
      <c r="J3957" s="28">
        <v>3045</v>
      </c>
      <c r="K3957" s="28">
        <v>2978</v>
      </c>
      <c r="L3957" s="29">
        <f t="shared" si="2156"/>
        <v>6023</v>
      </c>
      <c r="M3957" s="29">
        <f t="shared" si="2157"/>
        <v>6023</v>
      </c>
      <c r="N3957" s="28">
        <v>12</v>
      </c>
      <c r="O3957" s="28">
        <v>0</v>
      </c>
      <c r="P3957" s="30">
        <f t="shared" si="2158"/>
        <v>12</v>
      </c>
    </row>
    <row r="3958" spans="1:16" ht="19.5" customHeight="1" x14ac:dyDescent="0.2">
      <c r="B3958" s="27" t="s">
        <v>25</v>
      </c>
      <c r="C3958" s="28">
        <v>0</v>
      </c>
      <c r="D3958" s="28">
        <v>119</v>
      </c>
      <c r="E3958" s="28">
        <f t="shared" si="2154"/>
        <v>119</v>
      </c>
      <c r="F3958" s="28">
        <v>0</v>
      </c>
      <c r="G3958" s="28">
        <v>0</v>
      </c>
      <c r="H3958" s="28">
        <v>0</v>
      </c>
      <c r="I3958" s="29">
        <f t="shared" si="2155"/>
        <v>0</v>
      </c>
      <c r="J3958" s="28">
        <v>4115</v>
      </c>
      <c r="K3958" s="28">
        <v>3975</v>
      </c>
      <c r="L3958" s="29">
        <f t="shared" si="2156"/>
        <v>8090</v>
      </c>
      <c r="M3958" s="29">
        <f t="shared" si="2157"/>
        <v>8090</v>
      </c>
      <c r="N3958" s="28">
        <v>10</v>
      </c>
      <c r="O3958" s="28">
        <v>0</v>
      </c>
      <c r="P3958" s="30">
        <f t="shared" si="2158"/>
        <v>10</v>
      </c>
    </row>
    <row r="3959" spans="1:16" ht="19.5" customHeight="1" x14ac:dyDescent="0.2">
      <c r="B3959" s="27" t="s">
        <v>19</v>
      </c>
      <c r="C3959" s="28">
        <v>0</v>
      </c>
      <c r="D3959" s="28">
        <v>143</v>
      </c>
      <c r="E3959" s="28">
        <f t="shared" si="2154"/>
        <v>143</v>
      </c>
      <c r="F3959" s="28">
        <v>0</v>
      </c>
      <c r="G3959" s="28">
        <v>0</v>
      </c>
      <c r="H3959" s="28">
        <v>0</v>
      </c>
      <c r="I3959" s="29">
        <f t="shared" si="2155"/>
        <v>0</v>
      </c>
      <c r="J3959" s="28">
        <v>3635</v>
      </c>
      <c r="K3959" s="28">
        <v>3707</v>
      </c>
      <c r="L3959" s="29">
        <f t="shared" si="2156"/>
        <v>7342</v>
      </c>
      <c r="M3959" s="29">
        <f t="shared" si="2157"/>
        <v>7342</v>
      </c>
      <c r="N3959" s="28">
        <v>4</v>
      </c>
      <c r="O3959" s="28">
        <v>0</v>
      </c>
      <c r="P3959" s="30">
        <f t="shared" si="2158"/>
        <v>4</v>
      </c>
    </row>
    <row r="3960" spans="1:16" ht="19.5" customHeight="1" x14ac:dyDescent="0.2">
      <c r="B3960" s="27" t="s">
        <v>66</v>
      </c>
      <c r="C3960" s="28">
        <v>0</v>
      </c>
      <c r="D3960" s="28">
        <v>119</v>
      </c>
      <c r="E3960" s="28">
        <f t="shared" si="2154"/>
        <v>119</v>
      </c>
      <c r="F3960" s="28">
        <v>0</v>
      </c>
      <c r="G3960" s="28">
        <v>0</v>
      </c>
      <c r="H3960" s="28">
        <v>0</v>
      </c>
      <c r="I3960" s="29">
        <f t="shared" si="2155"/>
        <v>0</v>
      </c>
      <c r="J3960" s="28">
        <v>2892</v>
      </c>
      <c r="K3960" s="28">
        <v>3143</v>
      </c>
      <c r="L3960" s="29">
        <f t="shared" si="2156"/>
        <v>6035</v>
      </c>
      <c r="M3960" s="29">
        <f>I3960+L3960</f>
        <v>6035</v>
      </c>
      <c r="N3960" s="28">
        <v>1</v>
      </c>
      <c r="O3960" s="28">
        <v>0</v>
      </c>
      <c r="P3960" s="30">
        <f t="shared" si="2158"/>
        <v>1</v>
      </c>
    </row>
    <row r="3961" spans="1:16" ht="19.5" customHeight="1" x14ac:dyDescent="0.2">
      <c r="B3961" s="32"/>
      <c r="C3961" s="28"/>
      <c r="D3961" s="28"/>
      <c r="E3961" s="28"/>
      <c r="F3961" s="28"/>
      <c r="G3961" s="28"/>
      <c r="H3961" s="28"/>
      <c r="I3961" s="28"/>
      <c r="J3961" s="28"/>
      <c r="K3961" s="28"/>
      <c r="L3961" s="28"/>
      <c r="M3961" s="28"/>
      <c r="N3961" s="28"/>
      <c r="O3961" s="25"/>
      <c r="P3961" s="30"/>
    </row>
    <row r="3962" spans="1:16" ht="19.5" customHeight="1" x14ac:dyDescent="0.2">
      <c r="A3962" s="4" t="s">
        <v>1049</v>
      </c>
      <c r="B3962" s="32" t="s">
        <v>72</v>
      </c>
      <c r="C3962" s="28">
        <f>SUM(C3949:C3960)</f>
        <v>0</v>
      </c>
      <c r="D3962" s="28">
        <f t="shared" ref="D3962:P3962" si="2159">SUM(D3949:D3960)</f>
        <v>1529</v>
      </c>
      <c r="E3962" s="28">
        <f>SUM(E3949:E3960)</f>
        <v>1529</v>
      </c>
      <c r="F3962" s="28">
        <f t="shared" si="2159"/>
        <v>0</v>
      </c>
      <c r="G3962" s="28">
        <f t="shared" si="2159"/>
        <v>0</v>
      </c>
      <c r="H3962" s="28">
        <f t="shared" si="2159"/>
        <v>0</v>
      </c>
      <c r="I3962" s="28">
        <f t="shared" si="2159"/>
        <v>0</v>
      </c>
      <c r="J3962" s="28">
        <f t="shared" si="2159"/>
        <v>35209</v>
      </c>
      <c r="K3962" s="28">
        <f t="shared" si="2159"/>
        <v>34785</v>
      </c>
      <c r="L3962" s="28">
        <f t="shared" si="2159"/>
        <v>69994</v>
      </c>
      <c r="M3962" s="28">
        <f t="shared" si="2159"/>
        <v>69994</v>
      </c>
      <c r="N3962" s="28">
        <f t="shared" si="2159"/>
        <v>67</v>
      </c>
      <c r="O3962" s="28">
        <f t="shared" si="2159"/>
        <v>0</v>
      </c>
      <c r="P3962" s="28">
        <f t="shared" si="2159"/>
        <v>67</v>
      </c>
    </row>
    <row r="3963" spans="1:16" ht="7" customHeight="1" x14ac:dyDescent="0.2">
      <c r="B3963" s="32"/>
      <c r="C3963" s="28"/>
      <c r="D3963" s="28"/>
      <c r="E3963" s="28"/>
      <c r="F3963" s="28"/>
      <c r="G3963" s="28"/>
      <c r="H3963" s="28"/>
      <c r="I3963" s="28"/>
      <c r="J3963" s="28"/>
      <c r="K3963" s="28"/>
      <c r="L3963" s="28"/>
      <c r="M3963" s="28"/>
      <c r="N3963" s="28"/>
      <c r="O3963" s="28"/>
      <c r="P3963" s="30"/>
    </row>
    <row r="3964" spans="1:16" ht="19.5" customHeight="1" x14ac:dyDescent="0.2">
      <c r="B3964" s="33" t="s">
        <v>40</v>
      </c>
      <c r="C3964" s="34">
        <v>0</v>
      </c>
      <c r="D3964" s="34">
        <v>143</v>
      </c>
      <c r="E3964" s="35">
        <f t="shared" ref="E3964:E3966" si="2160">SUM(C3964:D3964)</f>
        <v>143</v>
      </c>
      <c r="F3964" s="34">
        <v>0</v>
      </c>
      <c r="G3964" s="34">
        <v>0</v>
      </c>
      <c r="H3964" s="34">
        <v>0</v>
      </c>
      <c r="I3964" s="36">
        <f t="shared" ref="I3964:I3966" si="2161">SUM(F3964:H3964)</f>
        <v>0</v>
      </c>
      <c r="J3964" s="37">
        <v>2870</v>
      </c>
      <c r="K3964" s="37">
        <v>2706</v>
      </c>
      <c r="L3964" s="37">
        <f>SUM(J3964:K3964)</f>
        <v>5576</v>
      </c>
      <c r="M3964" s="37">
        <f>I3964+L3964</f>
        <v>5576</v>
      </c>
      <c r="N3964" s="37">
        <v>3</v>
      </c>
      <c r="O3964" s="37">
        <v>0</v>
      </c>
      <c r="P3964" s="38">
        <f>SUM(N3964:O3964)</f>
        <v>3</v>
      </c>
    </row>
    <row r="3965" spans="1:16" ht="19.5" customHeight="1" x14ac:dyDescent="0.2">
      <c r="B3965" s="27" t="s">
        <v>46</v>
      </c>
      <c r="C3965" s="28">
        <v>0</v>
      </c>
      <c r="D3965" s="28">
        <v>123</v>
      </c>
      <c r="E3965" s="28">
        <f t="shared" si="2160"/>
        <v>123</v>
      </c>
      <c r="F3965" s="28">
        <v>0</v>
      </c>
      <c r="G3965" s="28">
        <v>0</v>
      </c>
      <c r="H3965" s="28">
        <v>0</v>
      </c>
      <c r="I3965" s="29">
        <f t="shared" si="2161"/>
        <v>0</v>
      </c>
      <c r="J3965" s="29">
        <v>2546</v>
      </c>
      <c r="K3965" s="29">
        <v>2564</v>
      </c>
      <c r="L3965" s="29">
        <f>SUM(J3965:K3965)</f>
        <v>5110</v>
      </c>
      <c r="M3965" s="29">
        <f>I3965+L3965</f>
        <v>5110</v>
      </c>
      <c r="N3965" s="29">
        <v>1</v>
      </c>
      <c r="O3965" s="31">
        <v>0</v>
      </c>
      <c r="P3965" s="30">
        <f>SUM(N3965:O3965)</f>
        <v>1</v>
      </c>
    </row>
    <row r="3966" spans="1:16" ht="19.5" customHeight="1" x14ac:dyDescent="0.2">
      <c r="B3966" s="27" t="s">
        <v>8</v>
      </c>
      <c r="C3966" s="28">
        <v>0</v>
      </c>
      <c r="D3966" s="28">
        <v>143</v>
      </c>
      <c r="E3966" s="28">
        <f t="shared" si="2160"/>
        <v>143</v>
      </c>
      <c r="F3966" s="28">
        <v>0</v>
      </c>
      <c r="G3966" s="28">
        <v>0</v>
      </c>
      <c r="H3966" s="28">
        <v>0</v>
      </c>
      <c r="I3966" s="29">
        <f t="shared" si="2161"/>
        <v>0</v>
      </c>
      <c r="J3966" s="29">
        <v>3443</v>
      </c>
      <c r="K3966" s="29">
        <v>3272</v>
      </c>
      <c r="L3966" s="29">
        <f>SUM(J3966:K3966)</f>
        <v>6715</v>
      </c>
      <c r="M3966" s="29">
        <f>I3966+L3966</f>
        <v>6715</v>
      </c>
      <c r="N3966" s="29">
        <v>6</v>
      </c>
      <c r="O3966" s="31">
        <v>0</v>
      </c>
      <c r="P3966" s="30">
        <f>SUM(N3966:O3966)</f>
        <v>6</v>
      </c>
    </row>
    <row r="3967" spans="1:16" ht="19.5" customHeight="1" x14ac:dyDescent="0.2">
      <c r="B3967" s="32"/>
      <c r="C3967" s="28"/>
      <c r="D3967" s="28"/>
      <c r="E3967" s="28"/>
      <c r="F3967" s="28"/>
      <c r="G3967" s="28"/>
      <c r="H3967" s="28"/>
      <c r="I3967" s="28"/>
      <c r="J3967" s="28"/>
      <c r="K3967" s="28"/>
      <c r="L3967" s="28"/>
      <c r="M3967" s="28"/>
      <c r="N3967" s="28"/>
      <c r="O3967" s="28"/>
      <c r="P3967" s="30"/>
    </row>
    <row r="3968" spans="1:16" ht="19.5" customHeight="1" x14ac:dyDescent="0.2">
      <c r="A3968" s="4" t="s">
        <v>1050</v>
      </c>
      <c r="B3968" s="32" t="s">
        <v>74</v>
      </c>
      <c r="C3968" s="28">
        <f>SUM(C3952:C3960,C3964:C3966)</f>
        <v>0</v>
      </c>
      <c r="D3968" s="28">
        <f t="shared" ref="D3968:P3968" si="2162">SUM(D3952:D3960,D3964:D3966)</f>
        <v>1549</v>
      </c>
      <c r="E3968" s="28">
        <f t="shared" si="2162"/>
        <v>1549</v>
      </c>
      <c r="F3968" s="28">
        <f t="shared" si="2162"/>
        <v>0</v>
      </c>
      <c r="G3968" s="28">
        <f t="shared" si="2162"/>
        <v>0</v>
      </c>
      <c r="H3968" s="28">
        <f t="shared" si="2162"/>
        <v>0</v>
      </c>
      <c r="I3968" s="28">
        <f t="shared" si="2162"/>
        <v>0</v>
      </c>
      <c r="J3968" s="28">
        <f t="shared" si="2162"/>
        <v>38226</v>
      </c>
      <c r="K3968" s="28">
        <f t="shared" si="2162"/>
        <v>37698</v>
      </c>
      <c r="L3968" s="28">
        <f t="shared" si="2162"/>
        <v>75924</v>
      </c>
      <c r="M3968" s="28">
        <f t="shared" si="2162"/>
        <v>75924</v>
      </c>
      <c r="N3968" s="28">
        <f t="shared" si="2162"/>
        <v>72</v>
      </c>
      <c r="O3968" s="28">
        <f t="shared" si="2162"/>
        <v>0</v>
      </c>
      <c r="P3968" s="28">
        <f t="shared" si="2162"/>
        <v>72</v>
      </c>
    </row>
    <row r="3969" spans="2:16" ht="7" customHeight="1" x14ac:dyDescent="0.2">
      <c r="B3969" s="39"/>
      <c r="C3969" s="40"/>
      <c r="D3969" s="40"/>
      <c r="E3969" s="40"/>
      <c r="F3969" s="40"/>
      <c r="G3969" s="40"/>
      <c r="H3969" s="40"/>
      <c r="I3969" s="40"/>
      <c r="J3969" s="40"/>
      <c r="K3969" s="40"/>
      <c r="L3969" s="40"/>
      <c r="M3969" s="40"/>
      <c r="N3969" s="40"/>
      <c r="O3969" s="41"/>
      <c r="P3969" s="42"/>
    </row>
    <row r="3970" spans="2:16" ht="19.5" customHeight="1" x14ac:dyDescent="0.2">
      <c r="B3970" s="43"/>
      <c r="C3970" s="43"/>
      <c r="D3970" s="43"/>
      <c r="E3970" s="43"/>
      <c r="F3970" s="43"/>
      <c r="G3970" s="43"/>
      <c r="H3970" s="43"/>
      <c r="I3970" s="43"/>
      <c r="J3970" s="43"/>
      <c r="K3970" s="43"/>
      <c r="L3970" s="43"/>
      <c r="M3970" s="43"/>
      <c r="N3970" s="43"/>
      <c r="O3970" s="44"/>
      <c r="P3970" s="44"/>
    </row>
    <row r="3971" spans="2:16" ht="19.5" customHeight="1" x14ac:dyDescent="0.2">
      <c r="B3971" s="43"/>
      <c r="C3971" s="43"/>
      <c r="D3971" s="43"/>
      <c r="E3971" s="43"/>
      <c r="F3971" s="43"/>
      <c r="G3971" s="43"/>
      <c r="H3971" s="43"/>
      <c r="I3971" s="43"/>
      <c r="J3971" s="43"/>
      <c r="K3971" s="43"/>
      <c r="L3971" s="43"/>
      <c r="M3971" s="43"/>
      <c r="N3971" s="43"/>
      <c r="O3971" s="44"/>
      <c r="P3971" s="44"/>
    </row>
    <row r="3972" spans="2:16" ht="19.5" customHeight="1" x14ac:dyDescent="0.2">
      <c r="B3972" s="10" t="s">
        <v>11</v>
      </c>
      <c r="C3972" s="11"/>
      <c r="D3972" s="12"/>
      <c r="E3972" s="12"/>
      <c r="F3972" s="12" t="s">
        <v>85</v>
      </c>
      <c r="G3972" s="12"/>
      <c r="H3972" s="12"/>
      <c r="I3972" s="12"/>
      <c r="J3972" s="11"/>
      <c r="K3972" s="12"/>
      <c r="L3972" s="12"/>
      <c r="M3972" s="12" t="s">
        <v>77</v>
      </c>
      <c r="N3972" s="12"/>
      <c r="O3972" s="45"/>
      <c r="P3972" s="46"/>
    </row>
    <row r="3973" spans="2:16" ht="19.5" customHeight="1" x14ac:dyDescent="0.2">
      <c r="B3973" s="47"/>
      <c r="C3973" s="14"/>
      <c r="D3973" s="16" t="s">
        <v>31</v>
      </c>
      <c r="E3973" s="16"/>
      <c r="F3973" s="14"/>
      <c r="G3973" s="16" t="s">
        <v>26</v>
      </c>
      <c r="H3973" s="16"/>
      <c r="I3973" s="14" t="s">
        <v>69</v>
      </c>
      <c r="J3973" s="14"/>
      <c r="K3973" s="16" t="s">
        <v>31</v>
      </c>
      <c r="L3973" s="16"/>
      <c r="M3973" s="14"/>
      <c r="N3973" s="16" t="s">
        <v>26</v>
      </c>
      <c r="O3973" s="48"/>
      <c r="P3973" s="49" t="s">
        <v>14</v>
      </c>
    </row>
    <row r="3974" spans="2:16" ht="19.5" customHeight="1" x14ac:dyDescent="0.2">
      <c r="B3974" s="50" t="s">
        <v>35</v>
      </c>
      <c r="C3974" s="14" t="s">
        <v>76</v>
      </c>
      <c r="D3974" s="14" t="s">
        <v>60</v>
      </c>
      <c r="E3974" s="14" t="s">
        <v>38</v>
      </c>
      <c r="F3974" s="14" t="s">
        <v>76</v>
      </c>
      <c r="G3974" s="14" t="s">
        <v>60</v>
      </c>
      <c r="H3974" s="14" t="s">
        <v>38</v>
      </c>
      <c r="I3974" s="17"/>
      <c r="J3974" s="14" t="s">
        <v>76</v>
      </c>
      <c r="K3974" s="14" t="s">
        <v>60</v>
      </c>
      <c r="L3974" s="14" t="s">
        <v>38</v>
      </c>
      <c r="M3974" s="14" t="s">
        <v>76</v>
      </c>
      <c r="N3974" s="14" t="s">
        <v>60</v>
      </c>
      <c r="O3974" s="51" t="s">
        <v>38</v>
      </c>
      <c r="P3974" s="52"/>
    </row>
    <row r="3975" spans="2:16" ht="7" customHeight="1" x14ac:dyDescent="0.2">
      <c r="B3975" s="53"/>
      <c r="C3975" s="14"/>
      <c r="D3975" s="14"/>
      <c r="E3975" s="14"/>
      <c r="F3975" s="14"/>
      <c r="G3975" s="14"/>
      <c r="H3975" s="14"/>
      <c r="I3975" s="14"/>
      <c r="J3975" s="14"/>
      <c r="K3975" s="14"/>
      <c r="L3975" s="14"/>
      <c r="M3975" s="14"/>
      <c r="N3975" s="14"/>
      <c r="O3975" s="51"/>
      <c r="P3975" s="49"/>
    </row>
    <row r="3976" spans="2:16" ht="19.5" customHeight="1" x14ac:dyDescent="0.2">
      <c r="B3976" s="27" t="s">
        <v>40</v>
      </c>
      <c r="C3976" s="28">
        <v>0</v>
      </c>
      <c r="D3976" s="28">
        <v>0</v>
      </c>
      <c r="E3976" s="28">
        <f>SUM(C3976:D3976)</f>
        <v>0</v>
      </c>
      <c r="F3976" s="28">
        <v>1</v>
      </c>
      <c r="G3976" s="28">
        <v>3</v>
      </c>
      <c r="H3976" s="28">
        <f>SUM(F3976:G3976)</f>
        <v>4</v>
      </c>
      <c r="I3976" s="28">
        <f>E3976+H3976</f>
        <v>4</v>
      </c>
      <c r="J3976" s="28">
        <v>0</v>
      </c>
      <c r="K3976" s="28">
        <v>0</v>
      </c>
      <c r="L3976" s="28">
        <f>SUM(J3976:K3976)</f>
        <v>0</v>
      </c>
      <c r="M3976" s="28">
        <v>252</v>
      </c>
      <c r="N3976" s="28">
        <v>499</v>
      </c>
      <c r="O3976" s="28">
        <f>SUM(M3976:N3976)</f>
        <v>751</v>
      </c>
      <c r="P3976" s="30">
        <f>L3976+O3976</f>
        <v>751</v>
      </c>
    </row>
    <row r="3977" spans="2:16" ht="19.5" customHeight="1" x14ac:dyDescent="0.2">
      <c r="B3977" s="27" t="s">
        <v>46</v>
      </c>
      <c r="C3977" s="28">
        <v>0</v>
      </c>
      <c r="D3977" s="28">
        <v>0</v>
      </c>
      <c r="E3977" s="28">
        <f t="shared" ref="E3977:E3987" si="2163">SUM(C3977:D3977)</f>
        <v>0</v>
      </c>
      <c r="F3977" s="28">
        <v>0</v>
      </c>
      <c r="G3977" s="28">
        <v>3</v>
      </c>
      <c r="H3977" s="28">
        <f t="shared" ref="H3977:H3987" si="2164">SUM(F3977:G3977)</f>
        <v>3</v>
      </c>
      <c r="I3977" s="28">
        <f>E3977+H3977</f>
        <v>3</v>
      </c>
      <c r="J3977" s="28">
        <v>0</v>
      </c>
      <c r="K3977" s="28">
        <v>0</v>
      </c>
      <c r="L3977" s="28">
        <f t="shared" ref="L3977:L3987" si="2165">SUM(J3977:K3977)</f>
        <v>0</v>
      </c>
      <c r="M3977" s="28">
        <v>392</v>
      </c>
      <c r="N3977" s="25">
        <v>442</v>
      </c>
      <c r="O3977" s="28">
        <f t="shared" ref="O3977:O3987" si="2166">SUM(M3977:N3977)</f>
        <v>834</v>
      </c>
      <c r="P3977" s="30">
        <f t="shared" ref="P3977:P3987" si="2167">L3977+O3977</f>
        <v>834</v>
      </c>
    </row>
    <row r="3978" spans="2:16" ht="19.5" customHeight="1" x14ac:dyDescent="0.2">
      <c r="B3978" s="27" t="s">
        <v>8</v>
      </c>
      <c r="C3978" s="28">
        <v>0</v>
      </c>
      <c r="D3978" s="28">
        <v>0</v>
      </c>
      <c r="E3978" s="28">
        <f t="shared" si="2163"/>
        <v>0</v>
      </c>
      <c r="F3978" s="28">
        <v>0</v>
      </c>
      <c r="G3978" s="28">
        <v>3</v>
      </c>
      <c r="H3978" s="28">
        <f t="shared" si="2164"/>
        <v>3</v>
      </c>
      <c r="I3978" s="28">
        <f>E3978+H3978</f>
        <v>3</v>
      </c>
      <c r="J3978" s="28">
        <v>0</v>
      </c>
      <c r="K3978" s="28">
        <v>0</v>
      </c>
      <c r="L3978" s="28">
        <f t="shared" si="2165"/>
        <v>0</v>
      </c>
      <c r="M3978" s="28">
        <v>278</v>
      </c>
      <c r="N3978" s="28">
        <v>456</v>
      </c>
      <c r="O3978" s="28">
        <f t="shared" si="2166"/>
        <v>734</v>
      </c>
      <c r="P3978" s="30">
        <f t="shared" si="2167"/>
        <v>734</v>
      </c>
    </row>
    <row r="3979" spans="2:16" ht="19.5" customHeight="1" x14ac:dyDescent="0.2">
      <c r="B3979" s="27" t="s">
        <v>50</v>
      </c>
      <c r="C3979" s="28">
        <v>0</v>
      </c>
      <c r="D3979" s="28">
        <v>0</v>
      </c>
      <c r="E3979" s="28">
        <f t="shared" si="2163"/>
        <v>0</v>
      </c>
      <c r="F3979" s="28">
        <v>0</v>
      </c>
      <c r="G3979" s="28">
        <v>4</v>
      </c>
      <c r="H3979" s="28">
        <f t="shared" si="2164"/>
        <v>4</v>
      </c>
      <c r="I3979" s="28">
        <f t="shared" ref="I3979:I3987" si="2168">E3979+H3979</f>
        <v>4</v>
      </c>
      <c r="J3979" s="28">
        <v>0</v>
      </c>
      <c r="K3979" s="28">
        <v>0</v>
      </c>
      <c r="L3979" s="28">
        <f t="shared" si="2165"/>
        <v>0</v>
      </c>
      <c r="M3979" s="28">
        <v>296</v>
      </c>
      <c r="N3979" s="28">
        <v>433</v>
      </c>
      <c r="O3979" s="28">
        <f t="shared" si="2166"/>
        <v>729</v>
      </c>
      <c r="P3979" s="30">
        <f t="shared" si="2167"/>
        <v>729</v>
      </c>
    </row>
    <row r="3980" spans="2:16" ht="19.5" customHeight="1" x14ac:dyDescent="0.2">
      <c r="B3980" s="27" t="s">
        <v>51</v>
      </c>
      <c r="C3980" s="28">
        <v>0</v>
      </c>
      <c r="D3980" s="28">
        <v>0</v>
      </c>
      <c r="E3980" s="28">
        <f t="shared" si="2163"/>
        <v>0</v>
      </c>
      <c r="F3980" s="28">
        <v>0</v>
      </c>
      <c r="G3980" s="28">
        <v>3</v>
      </c>
      <c r="H3980" s="28">
        <f t="shared" si="2164"/>
        <v>3</v>
      </c>
      <c r="I3980" s="28">
        <f t="shared" si="2168"/>
        <v>3</v>
      </c>
      <c r="J3980" s="28">
        <v>0</v>
      </c>
      <c r="K3980" s="28">
        <v>0</v>
      </c>
      <c r="L3980" s="28">
        <f t="shared" si="2165"/>
        <v>0</v>
      </c>
      <c r="M3980" s="28">
        <v>276</v>
      </c>
      <c r="N3980" s="28">
        <v>466</v>
      </c>
      <c r="O3980" s="28">
        <f t="shared" si="2166"/>
        <v>742</v>
      </c>
      <c r="P3980" s="30">
        <f t="shared" si="2167"/>
        <v>742</v>
      </c>
    </row>
    <row r="3981" spans="2:16" ht="19.5" customHeight="1" x14ac:dyDescent="0.2">
      <c r="B3981" s="27" t="s">
        <v>53</v>
      </c>
      <c r="C3981" s="28">
        <v>0</v>
      </c>
      <c r="D3981" s="28">
        <v>0</v>
      </c>
      <c r="E3981" s="28">
        <f t="shared" si="2163"/>
        <v>0</v>
      </c>
      <c r="F3981" s="28">
        <v>0</v>
      </c>
      <c r="G3981" s="28">
        <v>3</v>
      </c>
      <c r="H3981" s="28">
        <f t="shared" si="2164"/>
        <v>3</v>
      </c>
      <c r="I3981" s="28">
        <f t="shared" si="2168"/>
        <v>3</v>
      </c>
      <c r="J3981" s="28">
        <v>0</v>
      </c>
      <c r="K3981" s="28">
        <v>0</v>
      </c>
      <c r="L3981" s="28">
        <f t="shared" si="2165"/>
        <v>0</v>
      </c>
      <c r="M3981" s="28">
        <v>277</v>
      </c>
      <c r="N3981" s="28">
        <v>466</v>
      </c>
      <c r="O3981" s="28">
        <f t="shared" si="2166"/>
        <v>743</v>
      </c>
      <c r="P3981" s="30">
        <f t="shared" si="2167"/>
        <v>743</v>
      </c>
    </row>
    <row r="3982" spans="2:16" ht="19.5" customHeight="1" x14ac:dyDescent="0.2">
      <c r="B3982" s="27" t="s">
        <v>58</v>
      </c>
      <c r="C3982" s="28">
        <v>0</v>
      </c>
      <c r="D3982" s="28">
        <v>0</v>
      </c>
      <c r="E3982" s="28">
        <f t="shared" si="2163"/>
        <v>0</v>
      </c>
      <c r="F3982" s="28">
        <v>1</v>
      </c>
      <c r="G3982" s="28">
        <v>4</v>
      </c>
      <c r="H3982" s="28">
        <f t="shared" si="2164"/>
        <v>5</v>
      </c>
      <c r="I3982" s="28">
        <f t="shared" si="2168"/>
        <v>5</v>
      </c>
      <c r="J3982" s="28">
        <v>0</v>
      </c>
      <c r="K3982" s="28">
        <v>0</v>
      </c>
      <c r="L3982" s="28">
        <f t="shared" si="2165"/>
        <v>0</v>
      </c>
      <c r="M3982" s="28">
        <v>433</v>
      </c>
      <c r="N3982" s="28">
        <v>570</v>
      </c>
      <c r="O3982" s="28">
        <f t="shared" si="2166"/>
        <v>1003</v>
      </c>
      <c r="P3982" s="30">
        <f t="shared" si="2167"/>
        <v>1003</v>
      </c>
    </row>
    <row r="3983" spans="2:16" ht="19.5" customHeight="1" x14ac:dyDescent="0.2">
      <c r="B3983" s="27" t="s">
        <v>4</v>
      </c>
      <c r="C3983" s="28">
        <v>0</v>
      </c>
      <c r="D3983" s="28">
        <v>0</v>
      </c>
      <c r="E3983" s="28">
        <f t="shared" si="2163"/>
        <v>0</v>
      </c>
      <c r="F3983" s="28">
        <v>1</v>
      </c>
      <c r="G3983" s="28">
        <v>3</v>
      </c>
      <c r="H3983" s="28">
        <f t="shared" si="2164"/>
        <v>4</v>
      </c>
      <c r="I3983" s="28">
        <f t="shared" si="2168"/>
        <v>4</v>
      </c>
      <c r="J3983" s="28">
        <v>0</v>
      </c>
      <c r="K3983" s="28">
        <v>0</v>
      </c>
      <c r="L3983" s="28">
        <f t="shared" si="2165"/>
        <v>0</v>
      </c>
      <c r="M3983" s="28">
        <v>382</v>
      </c>
      <c r="N3983" s="28">
        <v>513</v>
      </c>
      <c r="O3983" s="28">
        <f t="shared" si="2166"/>
        <v>895</v>
      </c>
      <c r="P3983" s="30">
        <f t="shared" si="2167"/>
        <v>895</v>
      </c>
    </row>
    <row r="3984" spans="2:16" ht="19.5" customHeight="1" x14ac:dyDescent="0.2">
      <c r="B3984" s="27" t="s">
        <v>59</v>
      </c>
      <c r="C3984" s="28">
        <v>0</v>
      </c>
      <c r="D3984" s="28">
        <v>0</v>
      </c>
      <c r="E3984" s="28">
        <f t="shared" si="2163"/>
        <v>0</v>
      </c>
      <c r="F3984" s="28">
        <v>1</v>
      </c>
      <c r="G3984" s="28">
        <v>4</v>
      </c>
      <c r="H3984" s="28">
        <f t="shared" si="2164"/>
        <v>5</v>
      </c>
      <c r="I3984" s="28">
        <f t="shared" si="2168"/>
        <v>5</v>
      </c>
      <c r="J3984" s="28">
        <v>0</v>
      </c>
      <c r="K3984" s="28">
        <v>0</v>
      </c>
      <c r="L3984" s="28">
        <f t="shared" si="2165"/>
        <v>0</v>
      </c>
      <c r="M3984" s="28">
        <v>506</v>
      </c>
      <c r="N3984" s="28">
        <v>620</v>
      </c>
      <c r="O3984" s="28">
        <f t="shared" si="2166"/>
        <v>1126</v>
      </c>
      <c r="P3984" s="30">
        <f t="shared" si="2167"/>
        <v>1126</v>
      </c>
    </row>
    <row r="3985" spans="1:16" ht="19.5" customHeight="1" x14ac:dyDescent="0.2">
      <c r="B3985" s="27" t="s">
        <v>25</v>
      </c>
      <c r="C3985" s="28">
        <v>0</v>
      </c>
      <c r="D3985" s="28">
        <v>0</v>
      </c>
      <c r="E3985" s="28">
        <f t="shared" si="2163"/>
        <v>0</v>
      </c>
      <c r="F3985" s="28">
        <v>1</v>
      </c>
      <c r="G3985" s="28">
        <v>3</v>
      </c>
      <c r="H3985" s="28">
        <f t="shared" si="2164"/>
        <v>4</v>
      </c>
      <c r="I3985" s="28">
        <f t="shared" si="2168"/>
        <v>4</v>
      </c>
      <c r="J3985" s="28">
        <v>0</v>
      </c>
      <c r="K3985" s="28">
        <v>0</v>
      </c>
      <c r="L3985" s="28">
        <f t="shared" si="2165"/>
        <v>0</v>
      </c>
      <c r="M3985" s="28">
        <v>348</v>
      </c>
      <c r="N3985" s="28">
        <v>543</v>
      </c>
      <c r="O3985" s="28">
        <f t="shared" si="2166"/>
        <v>891</v>
      </c>
      <c r="P3985" s="30">
        <f t="shared" si="2167"/>
        <v>891</v>
      </c>
    </row>
    <row r="3986" spans="1:16" ht="19.5" customHeight="1" x14ac:dyDescent="0.2">
      <c r="B3986" s="27" t="s">
        <v>19</v>
      </c>
      <c r="C3986" s="28">
        <v>0</v>
      </c>
      <c r="D3986" s="28">
        <v>0</v>
      </c>
      <c r="E3986" s="28">
        <f t="shared" si="2163"/>
        <v>0</v>
      </c>
      <c r="F3986" s="28">
        <v>1</v>
      </c>
      <c r="G3986" s="28">
        <v>3</v>
      </c>
      <c r="H3986" s="28">
        <f t="shared" si="2164"/>
        <v>4</v>
      </c>
      <c r="I3986" s="28">
        <f t="shared" si="2168"/>
        <v>4</v>
      </c>
      <c r="J3986" s="28">
        <v>0</v>
      </c>
      <c r="K3986" s="28">
        <v>0</v>
      </c>
      <c r="L3986" s="28">
        <f t="shared" si="2165"/>
        <v>0</v>
      </c>
      <c r="M3986" s="28">
        <v>327</v>
      </c>
      <c r="N3986" s="28">
        <v>474</v>
      </c>
      <c r="O3986" s="28">
        <f t="shared" si="2166"/>
        <v>801</v>
      </c>
      <c r="P3986" s="30">
        <f t="shared" si="2167"/>
        <v>801</v>
      </c>
    </row>
    <row r="3987" spans="1:16" ht="19.5" customHeight="1" x14ac:dyDescent="0.2">
      <c r="B3987" s="27" t="s">
        <v>66</v>
      </c>
      <c r="C3987" s="28">
        <v>0</v>
      </c>
      <c r="D3987" s="28">
        <v>0</v>
      </c>
      <c r="E3987" s="28">
        <f t="shared" si="2163"/>
        <v>0</v>
      </c>
      <c r="F3987" s="28">
        <v>1</v>
      </c>
      <c r="G3987" s="28">
        <v>5</v>
      </c>
      <c r="H3987" s="28">
        <f t="shared" si="2164"/>
        <v>6</v>
      </c>
      <c r="I3987" s="28">
        <f t="shared" si="2168"/>
        <v>6</v>
      </c>
      <c r="J3987" s="28">
        <v>0</v>
      </c>
      <c r="K3987" s="28">
        <v>0</v>
      </c>
      <c r="L3987" s="28">
        <f t="shared" si="2165"/>
        <v>0</v>
      </c>
      <c r="M3987" s="28">
        <v>664</v>
      </c>
      <c r="N3987" s="28">
        <v>714</v>
      </c>
      <c r="O3987" s="28">
        <f t="shared" si="2166"/>
        <v>1378</v>
      </c>
      <c r="P3987" s="30">
        <f t="shared" si="2167"/>
        <v>1378</v>
      </c>
    </row>
    <row r="3988" spans="1:16" ht="19.5" customHeight="1" x14ac:dyDescent="0.2">
      <c r="B3988" s="32"/>
      <c r="C3988" s="28"/>
      <c r="D3988" s="28"/>
      <c r="E3988" s="28"/>
      <c r="F3988" s="28"/>
      <c r="G3988" s="28"/>
      <c r="H3988" s="28"/>
      <c r="I3988" s="28"/>
      <c r="J3988" s="28"/>
      <c r="K3988" s="28"/>
      <c r="L3988" s="28"/>
      <c r="M3988" s="28"/>
      <c r="N3988" s="28"/>
      <c r="O3988" s="28"/>
      <c r="P3988" s="30"/>
    </row>
    <row r="3989" spans="1:16" ht="19.5" customHeight="1" x14ac:dyDescent="0.2">
      <c r="A3989" s="4" t="s">
        <v>1051</v>
      </c>
      <c r="B3989" s="32" t="s">
        <v>72</v>
      </c>
      <c r="C3989" s="28">
        <f>SUM(C3976:C3987)</f>
        <v>0</v>
      </c>
      <c r="D3989" s="28">
        <f t="shared" ref="D3989:P3989" si="2169">SUM(D3976:D3987)</f>
        <v>0</v>
      </c>
      <c r="E3989" s="28">
        <f>SUM(E3976:E3987)</f>
        <v>0</v>
      </c>
      <c r="F3989" s="28">
        <f t="shared" si="2169"/>
        <v>7</v>
      </c>
      <c r="G3989" s="28">
        <f t="shared" si="2169"/>
        <v>41</v>
      </c>
      <c r="H3989" s="28">
        <f t="shared" si="2169"/>
        <v>48</v>
      </c>
      <c r="I3989" s="28">
        <f t="shared" si="2169"/>
        <v>48</v>
      </c>
      <c r="J3989" s="28">
        <f t="shared" si="2169"/>
        <v>0</v>
      </c>
      <c r="K3989" s="28">
        <f t="shared" si="2169"/>
        <v>0</v>
      </c>
      <c r="L3989" s="28">
        <f t="shared" si="2169"/>
        <v>0</v>
      </c>
      <c r="M3989" s="28">
        <f t="shared" si="2169"/>
        <v>4431</v>
      </c>
      <c r="N3989" s="28">
        <f t="shared" si="2169"/>
        <v>6196</v>
      </c>
      <c r="O3989" s="28">
        <f t="shared" si="2169"/>
        <v>10627</v>
      </c>
      <c r="P3989" s="28">
        <f t="shared" si="2169"/>
        <v>10627</v>
      </c>
    </row>
    <row r="3990" spans="1:16" ht="7" customHeight="1" x14ac:dyDescent="0.2">
      <c r="B3990" s="32"/>
      <c r="C3990" s="28"/>
      <c r="D3990" s="28"/>
      <c r="E3990" s="28"/>
      <c r="F3990" s="28"/>
      <c r="G3990" s="28"/>
      <c r="H3990" s="28"/>
      <c r="I3990" s="28"/>
      <c r="J3990" s="28"/>
      <c r="K3990" s="28"/>
      <c r="L3990" s="28"/>
      <c r="M3990" s="28"/>
      <c r="N3990" s="28"/>
      <c r="O3990" s="28"/>
      <c r="P3990" s="30"/>
    </row>
    <row r="3991" spans="1:16" ht="19.5" customHeight="1" x14ac:dyDescent="0.2">
      <c r="B3991" s="33" t="s">
        <v>40</v>
      </c>
      <c r="C3991" s="34">
        <v>0</v>
      </c>
      <c r="D3991" s="34">
        <v>0</v>
      </c>
      <c r="E3991" s="34">
        <f t="shared" ref="E3991:E3993" si="2170">SUM(C3991:D3991)</f>
        <v>0</v>
      </c>
      <c r="F3991" s="34">
        <v>0</v>
      </c>
      <c r="G3991" s="34">
        <v>3</v>
      </c>
      <c r="H3991" s="34">
        <f t="shared" ref="H3991:H3993" si="2171">SUM(F3991:G3991)</f>
        <v>3</v>
      </c>
      <c r="I3991" s="34">
        <f t="shared" ref="I3991:I3993" si="2172">E3991+H3991</f>
        <v>3</v>
      </c>
      <c r="J3991" s="34">
        <v>0</v>
      </c>
      <c r="K3991" s="34">
        <v>0</v>
      </c>
      <c r="L3991" s="34">
        <f t="shared" ref="L3991:L3993" si="2173">SUM(J3991:K3991)</f>
        <v>0</v>
      </c>
      <c r="M3991" s="34">
        <v>396</v>
      </c>
      <c r="N3991" s="34">
        <v>514</v>
      </c>
      <c r="O3991" s="34">
        <f t="shared" ref="O3991:O3993" si="2174">SUM(M3991:N3991)</f>
        <v>910</v>
      </c>
      <c r="P3991" s="38">
        <f t="shared" ref="P3991:P3993" si="2175">L3991+O3991</f>
        <v>910</v>
      </c>
    </row>
    <row r="3992" spans="1:16" ht="19.5" customHeight="1" x14ac:dyDescent="0.2">
      <c r="B3992" s="27" t="s">
        <v>46</v>
      </c>
      <c r="C3992" s="28">
        <v>0</v>
      </c>
      <c r="D3992" s="28">
        <v>0</v>
      </c>
      <c r="E3992" s="28">
        <f t="shared" si="2170"/>
        <v>0</v>
      </c>
      <c r="F3992" s="28">
        <v>1</v>
      </c>
      <c r="G3992" s="28">
        <v>3</v>
      </c>
      <c r="H3992" s="28">
        <f t="shared" si="2171"/>
        <v>4</v>
      </c>
      <c r="I3992" s="28">
        <f t="shared" si="2172"/>
        <v>4</v>
      </c>
      <c r="J3992" s="28">
        <v>0</v>
      </c>
      <c r="K3992" s="28">
        <v>0</v>
      </c>
      <c r="L3992" s="28">
        <f t="shared" si="2173"/>
        <v>0</v>
      </c>
      <c r="M3992" s="28">
        <v>304</v>
      </c>
      <c r="N3992" s="25">
        <v>414</v>
      </c>
      <c r="O3992" s="28">
        <f t="shared" si="2174"/>
        <v>718</v>
      </c>
      <c r="P3992" s="30">
        <f t="shared" si="2175"/>
        <v>718</v>
      </c>
    </row>
    <row r="3993" spans="1:16" ht="19.5" customHeight="1" x14ac:dyDescent="0.2">
      <c r="B3993" s="27" t="s">
        <v>8</v>
      </c>
      <c r="C3993" s="28">
        <v>0</v>
      </c>
      <c r="D3993" s="28">
        <v>0</v>
      </c>
      <c r="E3993" s="28">
        <f t="shared" si="2170"/>
        <v>0</v>
      </c>
      <c r="F3993" s="28">
        <v>1</v>
      </c>
      <c r="G3993" s="28">
        <v>3</v>
      </c>
      <c r="H3993" s="28">
        <f t="shared" si="2171"/>
        <v>4</v>
      </c>
      <c r="I3993" s="28">
        <f t="shared" si="2172"/>
        <v>4</v>
      </c>
      <c r="J3993" s="28">
        <v>0</v>
      </c>
      <c r="K3993" s="28">
        <v>0</v>
      </c>
      <c r="L3993" s="28">
        <f t="shared" si="2173"/>
        <v>0</v>
      </c>
      <c r="M3993" s="28">
        <v>430</v>
      </c>
      <c r="N3993" s="28">
        <v>520</v>
      </c>
      <c r="O3993" s="28">
        <f t="shared" si="2174"/>
        <v>950</v>
      </c>
      <c r="P3993" s="30">
        <f t="shared" si="2175"/>
        <v>950</v>
      </c>
    </row>
    <row r="3994" spans="1:16" ht="19.5" customHeight="1" x14ac:dyDescent="0.2">
      <c r="B3994" s="32"/>
      <c r="C3994" s="28"/>
      <c r="D3994" s="28"/>
      <c r="E3994" s="28"/>
      <c r="F3994" s="28"/>
      <c r="G3994" s="28"/>
      <c r="H3994" s="28"/>
      <c r="I3994" s="28"/>
      <c r="J3994" s="28"/>
      <c r="K3994" s="28"/>
      <c r="L3994" s="28"/>
      <c r="M3994" s="28"/>
      <c r="N3994" s="28"/>
      <c r="O3994" s="28"/>
      <c r="P3994" s="30"/>
    </row>
    <row r="3995" spans="1:16" ht="19.5" customHeight="1" x14ac:dyDescent="0.2">
      <c r="A3995" s="4" t="s">
        <v>1052</v>
      </c>
      <c r="B3995" s="32" t="s">
        <v>74</v>
      </c>
      <c r="C3995" s="28">
        <f>SUM(C3979:C3987,C3991:C3993)</f>
        <v>0</v>
      </c>
      <c r="D3995" s="28">
        <f t="shared" ref="D3995:P3995" si="2176">SUM(D3979:D3987,D3991:D3993)</f>
        <v>0</v>
      </c>
      <c r="E3995" s="28">
        <f t="shared" si="2176"/>
        <v>0</v>
      </c>
      <c r="F3995" s="28">
        <f t="shared" si="2176"/>
        <v>8</v>
      </c>
      <c r="G3995" s="28">
        <f t="shared" si="2176"/>
        <v>41</v>
      </c>
      <c r="H3995" s="28">
        <f t="shared" si="2176"/>
        <v>49</v>
      </c>
      <c r="I3995" s="28">
        <f t="shared" si="2176"/>
        <v>49</v>
      </c>
      <c r="J3995" s="28">
        <f t="shared" si="2176"/>
        <v>0</v>
      </c>
      <c r="K3995" s="28">
        <f t="shared" si="2176"/>
        <v>0</v>
      </c>
      <c r="L3995" s="28">
        <f t="shared" si="2176"/>
        <v>0</v>
      </c>
      <c r="M3995" s="28">
        <f t="shared" si="2176"/>
        <v>4639</v>
      </c>
      <c r="N3995" s="28">
        <f t="shared" si="2176"/>
        <v>6247</v>
      </c>
      <c r="O3995" s="28">
        <f t="shared" si="2176"/>
        <v>10886</v>
      </c>
      <c r="P3995" s="28">
        <f t="shared" si="2176"/>
        <v>10886</v>
      </c>
    </row>
    <row r="3996" spans="1:16" ht="7" customHeight="1" x14ac:dyDescent="0.2">
      <c r="B3996" s="39"/>
      <c r="C3996" s="40"/>
      <c r="D3996" s="40"/>
      <c r="E3996" s="40"/>
      <c r="F3996" s="40"/>
      <c r="G3996" s="40"/>
      <c r="H3996" s="40"/>
      <c r="I3996" s="40"/>
      <c r="J3996" s="40"/>
      <c r="K3996" s="40"/>
      <c r="L3996" s="40"/>
      <c r="M3996" s="40"/>
      <c r="N3996" s="40"/>
      <c r="O3996" s="40"/>
      <c r="P3996" s="54"/>
    </row>
    <row r="3997" spans="1:16" ht="19.5" customHeight="1" x14ac:dyDescent="0.2">
      <c r="B3997" s="86" t="s">
        <v>775</v>
      </c>
      <c r="C3997" s="86"/>
      <c r="D3997" s="86"/>
      <c r="E3997" s="86"/>
      <c r="F3997" s="86"/>
      <c r="G3997" s="86"/>
      <c r="H3997" s="86"/>
      <c r="I3997" s="86"/>
      <c r="J3997" s="86"/>
      <c r="K3997" s="86"/>
      <c r="L3997" s="86"/>
      <c r="M3997" s="86"/>
      <c r="N3997" s="86"/>
      <c r="O3997" s="86"/>
      <c r="P3997" s="86"/>
    </row>
    <row r="3998" spans="1:16" ht="19.5" customHeight="1" x14ac:dyDescent="0.2">
      <c r="B3998" s="60" t="s">
        <v>2</v>
      </c>
      <c r="C3998" s="60" t="s">
        <v>327</v>
      </c>
      <c r="D3998" s="61"/>
      <c r="E3998" s="61"/>
      <c r="F3998" s="61"/>
      <c r="G3998" s="61"/>
      <c r="H3998" s="61"/>
      <c r="I3998" s="61"/>
      <c r="J3998" s="61"/>
      <c r="K3998" s="61"/>
      <c r="L3998" s="61"/>
      <c r="M3998" s="61"/>
      <c r="N3998" s="61"/>
      <c r="O3998" s="61"/>
      <c r="P3998" s="61"/>
    </row>
    <row r="3999" spans="1:16" ht="19.5" customHeight="1" x14ac:dyDescent="0.2">
      <c r="B3999" s="10" t="s">
        <v>11</v>
      </c>
      <c r="C3999" s="11"/>
      <c r="D3999" s="12" t="s">
        <v>17</v>
      </c>
      <c r="E3999" s="12"/>
      <c r="F3999" s="82" t="s">
        <v>83</v>
      </c>
      <c r="G3999" s="83"/>
      <c r="H3999" s="83"/>
      <c r="I3999" s="83"/>
      <c r="J3999" s="83"/>
      <c r="K3999" s="83"/>
      <c r="L3999" s="83"/>
      <c r="M3999" s="84"/>
      <c r="N3999" s="82" t="s">
        <v>776</v>
      </c>
      <c r="O3999" s="83"/>
      <c r="P3999" s="85"/>
    </row>
    <row r="4000" spans="1:16" ht="19.5" customHeight="1" x14ac:dyDescent="0.2">
      <c r="B4000" s="13"/>
      <c r="C4000" s="14" t="s">
        <v>23</v>
      </c>
      <c r="D4000" s="14" t="s">
        <v>5</v>
      </c>
      <c r="E4000" s="14" t="s">
        <v>30</v>
      </c>
      <c r="F4000" s="14"/>
      <c r="G4000" s="15" t="s">
        <v>31</v>
      </c>
      <c r="H4000" s="15"/>
      <c r="I4000" s="16"/>
      <c r="J4000" s="14"/>
      <c r="K4000" s="16" t="s">
        <v>26</v>
      </c>
      <c r="L4000" s="16"/>
      <c r="M4000" s="14" t="s">
        <v>14</v>
      </c>
      <c r="N4000" s="17" t="s">
        <v>393</v>
      </c>
      <c r="O4000" s="18" t="s">
        <v>67</v>
      </c>
      <c r="P4000" s="19" t="s">
        <v>69</v>
      </c>
    </row>
    <row r="4001" spans="1:16" ht="19.5" customHeight="1" x14ac:dyDescent="0.2">
      <c r="B4001" s="13" t="s">
        <v>35</v>
      </c>
      <c r="C4001" s="17"/>
      <c r="D4001" s="17"/>
      <c r="E4001" s="17"/>
      <c r="F4001" s="14" t="s">
        <v>36</v>
      </c>
      <c r="G4001" s="14" t="s">
        <v>41</v>
      </c>
      <c r="H4001" s="14" t="s">
        <v>44</v>
      </c>
      <c r="I4001" s="14" t="s">
        <v>38</v>
      </c>
      <c r="J4001" s="14" t="s">
        <v>36</v>
      </c>
      <c r="K4001" s="14" t="s">
        <v>41</v>
      </c>
      <c r="L4001" s="14" t="s">
        <v>38</v>
      </c>
      <c r="M4001" s="17"/>
      <c r="N4001" s="20"/>
      <c r="O4001" s="21"/>
      <c r="P4001" s="22"/>
    </row>
    <row r="4002" spans="1:16" ht="7" customHeight="1" x14ac:dyDescent="0.2">
      <c r="B4002" s="23"/>
      <c r="C4002" s="14"/>
      <c r="D4002" s="14"/>
      <c r="E4002" s="14"/>
      <c r="F4002" s="14"/>
      <c r="G4002" s="14"/>
      <c r="H4002" s="14"/>
      <c r="I4002" s="14"/>
      <c r="J4002" s="14"/>
      <c r="K4002" s="14"/>
      <c r="L4002" s="14"/>
      <c r="M4002" s="14"/>
      <c r="N4002" s="24"/>
      <c r="O4002" s="25"/>
      <c r="P4002" s="26"/>
    </row>
    <row r="4003" spans="1:16" ht="19.5" customHeight="1" x14ac:dyDescent="0.2">
      <c r="B4003" s="27" t="s">
        <v>40</v>
      </c>
      <c r="C4003" s="28">
        <v>0</v>
      </c>
      <c r="D4003" s="28">
        <v>13</v>
      </c>
      <c r="E4003" s="28">
        <f>SUM(C4003:D4003)</f>
        <v>13</v>
      </c>
      <c r="F4003" s="28">
        <v>0</v>
      </c>
      <c r="G4003" s="28">
        <v>0</v>
      </c>
      <c r="H4003" s="28">
        <v>0</v>
      </c>
      <c r="I4003" s="29">
        <f>SUM(F4003:H4003)</f>
        <v>0</v>
      </c>
      <c r="J4003" s="29">
        <v>58</v>
      </c>
      <c r="K4003" s="29">
        <v>31</v>
      </c>
      <c r="L4003" s="29">
        <f>SUM(J4003:K4003)</f>
        <v>89</v>
      </c>
      <c r="M4003" s="29">
        <f>I4003+L4003</f>
        <v>89</v>
      </c>
      <c r="N4003" s="29">
        <v>0</v>
      </c>
      <c r="O4003" s="29">
        <v>0</v>
      </c>
      <c r="P4003" s="30">
        <f>SUM(N4003:O4003)</f>
        <v>0</v>
      </c>
    </row>
    <row r="4004" spans="1:16" ht="19.5" customHeight="1" x14ac:dyDescent="0.2">
      <c r="B4004" s="27" t="s">
        <v>46</v>
      </c>
      <c r="C4004" s="28">
        <v>0</v>
      </c>
      <c r="D4004" s="28">
        <v>13</v>
      </c>
      <c r="E4004" s="28">
        <f t="shared" ref="E4004:E4014" si="2177">SUM(C4004:D4004)</f>
        <v>13</v>
      </c>
      <c r="F4004" s="28">
        <v>0</v>
      </c>
      <c r="G4004" s="28">
        <v>0</v>
      </c>
      <c r="H4004" s="28">
        <v>0</v>
      </c>
      <c r="I4004" s="29">
        <f t="shared" ref="I4004:I4014" si="2178">SUM(F4004:H4004)</f>
        <v>0</v>
      </c>
      <c r="J4004" s="29">
        <v>79</v>
      </c>
      <c r="K4004" s="29">
        <v>54</v>
      </c>
      <c r="L4004" s="29">
        <f t="shared" ref="L4004:L4014" si="2179">SUM(J4004:K4004)</f>
        <v>133</v>
      </c>
      <c r="M4004" s="29">
        <f t="shared" ref="M4004:M4013" si="2180">I4004+L4004</f>
        <v>133</v>
      </c>
      <c r="N4004" s="29">
        <v>0</v>
      </c>
      <c r="O4004" s="31">
        <v>0</v>
      </c>
      <c r="P4004" s="30">
        <f t="shared" ref="P4004:P4014" si="2181">SUM(N4004:O4004)</f>
        <v>0</v>
      </c>
    </row>
    <row r="4005" spans="1:16" ht="19.5" customHeight="1" x14ac:dyDescent="0.2">
      <c r="B4005" s="27" t="s">
        <v>8</v>
      </c>
      <c r="C4005" s="28">
        <v>0</v>
      </c>
      <c r="D4005" s="28">
        <v>14</v>
      </c>
      <c r="E4005" s="28">
        <f t="shared" si="2177"/>
        <v>14</v>
      </c>
      <c r="F4005" s="28">
        <v>0</v>
      </c>
      <c r="G4005" s="28">
        <v>0</v>
      </c>
      <c r="H4005" s="28">
        <v>0</v>
      </c>
      <c r="I4005" s="29">
        <f t="shared" si="2178"/>
        <v>0</v>
      </c>
      <c r="J4005" s="29">
        <v>55</v>
      </c>
      <c r="K4005" s="29">
        <v>34</v>
      </c>
      <c r="L4005" s="29">
        <f t="shared" si="2179"/>
        <v>89</v>
      </c>
      <c r="M4005" s="29">
        <f t="shared" si="2180"/>
        <v>89</v>
      </c>
      <c r="N4005" s="29">
        <v>0</v>
      </c>
      <c r="O4005" s="29">
        <v>0</v>
      </c>
      <c r="P4005" s="30">
        <f t="shared" si="2181"/>
        <v>0</v>
      </c>
    </row>
    <row r="4006" spans="1:16" ht="19.5" customHeight="1" x14ac:dyDescent="0.2">
      <c r="B4006" s="27" t="s">
        <v>50</v>
      </c>
      <c r="C4006" s="28">
        <v>0</v>
      </c>
      <c r="D4006" s="28">
        <v>16</v>
      </c>
      <c r="E4006" s="28">
        <f t="shared" si="2177"/>
        <v>16</v>
      </c>
      <c r="F4006" s="28">
        <v>0</v>
      </c>
      <c r="G4006" s="28">
        <v>0</v>
      </c>
      <c r="H4006" s="28">
        <v>0</v>
      </c>
      <c r="I4006" s="29">
        <f t="shared" si="2178"/>
        <v>0</v>
      </c>
      <c r="J4006" s="28">
        <v>56</v>
      </c>
      <c r="K4006" s="28">
        <v>60</v>
      </c>
      <c r="L4006" s="29">
        <f t="shared" si="2179"/>
        <v>116</v>
      </c>
      <c r="M4006" s="29">
        <f t="shared" si="2180"/>
        <v>116</v>
      </c>
      <c r="N4006" s="28">
        <v>0</v>
      </c>
      <c r="O4006" s="28">
        <v>0</v>
      </c>
      <c r="P4006" s="30">
        <f t="shared" si="2181"/>
        <v>0</v>
      </c>
    </row>
    <row r="4007" spans="1:16" ht="19.5" customHeight="1" x14ac:dyDescent="0.2">
      <c r="B4007" s="27" t="s">
        <v>51</v>
      </c>
      <c r="C4007" s="28">
        <v>0</v>
      </c>
      <c r="D4007" s="28">
        <v>13</v>
      </c>
      <c r="E4007" s="28">
        <f t="shared" si="2177"/>
        <v>13</v>
      </c>
      <c r="F4007" s="28">
        <v>0</v>
      </c>
      <c r="G4007" s="28">
        <v>0</v>
      </c>
      <c r="H4007" s="28">
        <v>0</v>
      </c>
      <c r="I4007" s="29">
        <f t="shared" si="2178"/>
        <v>0</v>
      </c>
      <c r="J4007" s="28">
        <v>32</v>
      </c>
      <c r="K4007" s="28">
        <v>42</v>
      </c>
      <c r="L4007" s="29">
        <f t="shared" si="2179"/>
        <v>74</v>
      </c>
      <c r="M4007" s="29">
        <f t="shared" si="2180"/>
        <v>74</v>
      </c>
      <c r="N4007" s="28">
        <v>0</v>
      </c>
      <c r="O4007" s="28">
        <v>0</v>
      </c>
      <c r="P4007" s="30">
        <f t="shared" si="2181"/>
        <v>0</v>
      </c>
    </row>
    <row r="4008" spans="1:16" ht="19.5" customHeight="1" x14ac:dyDescent="0.2">
      <c r="B4008" s="27" t="s">
        <v>53</v>
      </c>
      <c r="C4008" s="28">
        <v>0</v>
      </c>
      <c r="D4008" s="28">
        <v>15</v>
      </c>
      <c r="E4008" s="28">
        <f t="shared" si="2177"/>
        <v>15</v>
      </c>
      <c r="F4008" s="28">
        <v>0</v>
      </c>
      <c r="G4008" s="28">
        <v>0</v>
      </c>
      <c r="H4008" s="28">
        <v>0</v>
      </c>
      <c r="I4008" s="29">
        <f t="shared" si="2178"/>
        <v>0</v>
      </c>
      <c r="J4008" s="28">
        <v>38</v>
      </c>
      <c r="K4008" s="28">
        <v>46</v>
      </c>
      <c r="L4008" s="29">
        <f t="shared" si="2179"/>
        <v>84</v>
      </c>
      <c r="M4008" s="29">
        <f t="shared" si="2180"/>
        <v>84</v>
      </c>
      <c r="N4008" s="28">
        <v>0</v>
      </c>
      <c r="O4008" s="28">
        <v>0</v>
      </c>
      <c r="P4008" s="30">
        <f t="shared" si="2181"/>
        <v>0</v>
      </c>
    </row>
    <row r="4009" spans="1:16" ht="19.5" customHeight="1" x14ac:dyDescent="0.2">
      <c r="B4009" s="27" t="s">
        <v>58</v>
      </c>
      <c r="C4009" s="28">
        <v>0</v>
      </c>
      <c r="D4009" s="28">
        <v>16</v>
      </c>
      <c r="E4009" s="28">
        <f t="shared" si="2177"/>
        <v>16</v>
      </c>
      <c r="F4009" s="28">
        <v>0</v>
      </c>
      <c r="G4009" s="28">
        <v>0</v>
      </c>
      <c r="H4009" s="28">
        <v>0</v>
      </c>
      <c r="I4009" s="29">
        <f t="shared" si="2178"/>
        <v>0</v>
      </c>
      <c r="J4009" s="28">
        <v>51</v>
      </c>
      <c r="K4009" s="28">
        <v>60</v>
      </c>
      <c r="L4009" s="29">
        <f t="shared" si="2179"/>
        <v>111</v>
      </c>
      <c r="M4009" s="29">
        <f t="shared" si="2180"/>
        <v>111</v>
      </c>
      <c r="N4009" s="28">
        <v>0</v>
      </c>
      <c r="O4009" s="28">
        <v>0</v>
      </c>
      <c r="P4009" s="30">
        <f t="shared" si="2181"/>
        <v>0</v>
      </c>
    </row>
    <row r="4010" spans="1:16" ht="19.5" customHeight="1" x14ac:dyDescent="0.2">
      <c r="B4010" s="27" t="s">
        <v>4</v>
      </c>
      <c r="C4010" s="28">
        <v>0</v>
      </c>
      <c r="D4010" s="28">
        <v>9</v>
      </c>
      <c r="E4010" s="28">
        <f t="shared" si="2177"/>
        <v>9</v>
      </c>
      <c r="F4010" s="28">
        <v>0</v>
      </c>
      <c r="G4010" s="28">
        <v>0</v>
      </c>
      <c r="H4010" s="28">
        <v>0</v>
      </c>
      <c r="I4010" s="29">
        <f t="shared" si="2178"/>
        <v>0</v>
      </c>
      <c r="J4010" s="28">
        <v>23</v>
      </c>
      <c r="K4010" s="28">
        <v>33</v>
      </c>
      <c r="L4010" s="29">
        <f t="shared" si="2179"/>
        <v>56</v>
      </c>
      <c r="M4010" s="29">
        <f t="shared" si="2180"/>
        <v>56</v>
      </c>
      <c r="N4010" s="28">
        <v>0</v>
      </c>
      <c r="O4010" s="28">
        <v>0</v>
      </c>
      <c r="P4010" s="30">
        <f t="shared" si="2181"/>
        <v>0</v>
      </c>
    </row>
    <row r="4011" spans="1:16" ht="19.5" customHeight="1" x14ac:dyDescent="0.2">
      <c r="B4011" s="27" t="s">
        <v>59</v>
      </c>
      <c r="C4011" s="28">
        <v>0</v>
      </c>
      <c r="D4011" s="28">
        <v>11</v>
      </c>
      <c r="E4011" s="28">
        <f t="shared" si="2177"/>
        <v>11</v>
      </c>
      <c r="F4011" s="28">
        <v>0</v>
      </c>
      <c r="G4011" s="28">
        <v>0</v>
      </c>
      <c r="H4011" s="28">
        <v>0</v>
      </c>
      <c r="I4011" s="29">
        <f t="shared" si="2178"/>
        <v>0</v>
      </c>
      <c r="J4011" s="28">
        <v>41</v>
      </c>
      <c r="K4011" s="28">
        <v>44</v>
      </c>
      <c r="L4011" s="29">
        <f t="shared" si="2179"/>
        <v>85</v>
      </c>
      <c r="M4011" s="29">
        <f t="shared" si="2180"/>
        <v>85</v>
      </c>
      <c r="N4011" s="28">
        <v>0</v>
      </c>
      <c r="O4011" s="28">
        <v>0</v>
      </c>
      <c r="P4011" s="30">
        <f t="shared" si="2181"/>
        <v>0</v>
      </c>
    </row>
    <row r="4012" spans="1:16" ht="19.5" customHeight="1" x14ac:dyDescent="0.2">
      <c r="B4012" s="27" t="s">
        <v>25</v>
      </c>
      <c r="C4012" s="28">
        <v>0</v>
      </c>
      <c r="D4012" s="28">
        <v>3</v>
      </c>
      <c r="E4012" s="28">
        <f t="shared" si="2177"/>
        <v>3</v>
      </c>
      <c r="F4012" s="28">
        <v>0</v>
      </c>
      <c r="G4012" s="28">
        <v>0</v>
      </c>
      <c r="H4012" s="28">
        <v>0</v>
      </c>
      <c r="I4012" s="29">
        <f t="shared" si="2178"/>
        <v>0</v>
      </c>
      <c r="J4012" s="28">
        <v>9</v>
      </c>
      <c r="K4012" s="28">
        <v>6</v>
      </c>
      <c r="L4012" s="29">
        <f t="shared" si="2179"/>
        <v>15</v>
      </c>
      <c r="M4012" s="29">
        <f t="shared" si="2180"/>
        <v>15</v>
      </c>
      <c r="N4012" s="28">
        <v>0</v>
      </c>
      <c r="O4012" s="28">
        <v>0</v>
      </c>
      <c r="P4012" s="30">
        <f t="shared" si="2181"/>
        <v>0</v>
      </c>
    </row>
    <row r="4013" spans="1:16" ht="19.5" customHeight="1" x14ac:dyDescent="0.2">
      <c r="B4013" s="27" t="s">
        <v>19</v>
      </c>
      <c r="C4013" s="28">
        <v>0</v>
      </c>
      <c r="D4013" s="28">
        <v>10</v>
      </c>
      <c r="E4013" s="28">
        <f t="shared" si="2177"/>
        <v>10</v>
      </c>
      <c r="F4013" s="28">
        <v>0</v>
      </c>
      <c r="G4013" s="28">
        <v>0</v>
      </c>
      <c r="H4013" s="28">
        <v>0</v>
      </c>
      <c r="I4013" s="29">
        <f t="shared" si="2178"/>
        <v>0</v>
      </c>
      <c r="J4013" s="28">
        <v>17</v>
      </c>
      <c r="K4013" s="28">
        <v>36</v>
      </c>
      <c r="L4013" s="29">
        <f t="shared" si="2179"/>
        <v>53</v>
      </c>
      <c r="M4013" s="29">
        <f t="shared" si="2180"/>
        <v>53</v>
      </c>
      <c r="N4013" s="28">
        <v>0</v>
      </c>
      <c r="O4013" s="28">
        <v>0</v>
      </c>
      <c r="P4013" s="30">
        <f t="shared" si="2181"/>
        <v>0</v>
      </c>
    </row>
    <row r="4014" spans="1:16" ht="19.5" customHeight="1" x14ac:dyDescent="0.2">
      <c r="B4014" s="27" t="s">
        <v>66</v>
      </c>
      <c r="C4014" s="28">
        <v>0</v>
      </c>
      <c r="D4014" s="28">
        <v>4</v>
      </c>
      <c r="E4014" s="28">
        <f t="shared" si="2177"/>
        <v>4</v>
      </c>
      <c r="F4014" s="28">
        <v>0</v>
      </c>
      <c r="G4014" s="28">
        <v>0</v>
      </c>
      <c r="H4014" s="28">
        <v>0</v>
      </c>
      <c r="I4014" s="29">
        <f t="shared" si="2178"/>
        <v>0</v>
      </c>
      <c r="J4014" s="28">
        <v>24</v>
      </c>
      <c r="K4014" s="28">
        <v>1</v>
      </c>
      <c r="L4014" s="29">
        <f t="shared" si="2179"/>
        <v>25</v>
      </c>
      <c r="M4014" s="29">
        <f>I4014+L4014</f>
        <v>25</v>
      </c>
      <c r="N4014" s="28">
        <v>0</v>
      </c>
      <c r="O4014" s="28">
        <v>0</v>
      </c>
      <c r="P4014" s="30">
        <f t="shared" si="2181"/>
        <v>0</v>
      </c>
    </row>
    <row r="4015" spans="1:16" ht="19.5" customHeight="1" x14ac:dyDescent="0.2">
      <c r="B4015" s="32"/>
      <c r="C4015" s="28"/>
      <c r="D4015" s="28"/>
      <c r="E4015" s="28"/>
      <c r="F4015" s="28"/>
      <c r="G4015" s="28"/>
      <c r="H4015" s="28"/>
      <c r="I4015" s="28"/>
      <c r="J4015" s="28"/>
      <c r="K4015" s="28"/>
      <c r="L4015" s="28"/>
      <c r="M4015" s="28"/>
      <c r="N4015" s="28"/>
      <c r="O4015" s="25"/>
      <c r="P4015" s="30"/>
    </row>
    <row r="4016" spans="1:16" ht="19.5" customHeight="1" x14ac:dyDescent="0.2">
      <c r="A4016" s="4" t="s">
        <v>1053</v>
      </c>
      <c r="B4016" s="32" t="s">
        <v>72</v>
      </c>
      <c r="C4016" s="28">
        <f>SUM(C4003:C4014)</f>
        <v>0</v>
      </c>
      <c r="D4016" s="28">
        <f t="shared" ref="D4016:P4016" si="2182">SUM(D4003:D4014)</f>
        <v>137</v>
      </c>
      <c r="E4016" s="28">
        <f>SUM(E4003:E4014)</f>
        <v>137</v>
      </c>
      <c r="F4016" s="28">
        <f t="shared" si="2182"/>
        <v>0</v>
      </c>
      <c r="G4016" s="28">
        <f t="shared" si="2182"/>
        <v>0</v>
      </c>
      <c r="H4016" s="28">
        <f t="shared" si="2182"/>
        <v>0</v>
      </c>
      <c r="I4016" s="28">
        <f t="shared" si="2182"/>
        <v>0</v>
      </c>
      <c r="J4016" s="28">
        <f t="shared" si="2182"/>
        <v>483</v>
      </c>
      <c r="K4016" s="28">
        <f t="shared" si="2182"/>
        <v>447</v>
      </c>
      <c r="L4016" s="28">
        <f t="shared" si="2182"/>
        <v>930</v>
      </c>
      <c r="M4016" s="28">
        <f t="shared" si="2182"/>
        <v>930</v>
      </c>
      <c r="N4016" s="28">
        <f t="shared" si="2182"/>
        <v>0</v>
      </c>
      <c r="O4016" s="28">
        <f t="shared" si="2182"/>
        <v>0</v>
      </c>
      <c r="P4016" s="28">
        <f t="shared" si="2182"/>
        <v>0</v>
      </c>
    </row>
    <row r="4017" spans="1:16" ht="7" customHeight="1" x14ac:dyDescent="0.2">
      <c r="B4017" s="32"/>
      <c r="C4017" s="28"/>
      <c r="D4017" s="28"/>
      <c r="E4017" s="28"/>
      <c r="F4017" s="28"/>
      <c r="G4017" s="28"/>
      <c r="H4017" s="28"/>
      <c r="I4017" s="28"/>
      <c r="J4017" s="28"/>
      <c r="K4017" s="28"/>
      <c r="L4017" s="28"/>
      <c r="M4017" s="28"/>
      <c r="N4017" s="28"/>
      <c r="O4017" s="28"/>
      <c r="P4017" s="30"/>
    </row>
    <row r="4018" spans="1:16" ht="19.5" customHeight="1" x14ac:dyDescent="0.2">
      <c r="B4018" s="33" t="s">
        <v>40</v>
      </c>
      <c r="C4018" s="34">
        <v>0</v>
      </c>
      <c r="D4018" s="34">
        <v>19</v>
      </c>
      <c r="E4018" s="35">
        <f t="shared" ref="E4018:E4020" si="2183">SUM(C4018:D4018)</f>
        <v>19</v>
      </c>
      <c r="F4018" s="34">
        <v>0</v>
      </c>
      <c r="G4018" s="34">
        <v>0</v>
      </c>
      <c r="H4018" s="34">
        <v>0</v>
      </c>
      <c r="I4018" s="36">
        <f t="shared" ref="I4018:I4020" si="2184">SUM(F4018:H4018)</f>
        <v>0</v>
      </c>
      <c r="J4018" s="37">
        <v>68</v>
      </c>
      <c r="K4018" s="37">
        <v>113</v>
      </c>
      <c r="L4018" s="37">
        <f>SUM(J4018:K4018)</f>
        <v>181</v>
      </c>
      <c r="M4018" s="37">
        <f>I4018+L4018</f>
        <v>181</v>
      </c>
      <c r="N4018" s="37">
        <v>0</v>
      </c>
      <c r="O4018" s="37">
        <v>0</v>
      </c>
      <c r="P4018" s="38">
        <f>SUM(N4018:O4018)</f>
        <v>0</v>
      </c>
    </row>
    <row r="4019" spans="1:16" ht="19.5" customHeight="1" x14ac:dyDescent="0.2">
      <c r="B4019" s="27" t="s">
        <v>46</v>
      </c>
      <c r="C4019" s="28">
        <v>0</v>
      </c>
      <c r="D4019" s="28">
        <v>15</v>
      </c>
      <c r="E4019" s="28">
        <f t="shared" si="2183"/>
        <v>15</v>
      </c>
      <c r="F4019" s="28">
        <v>0</v>
      </c>
      <c r="G4019" s="28">
        <v>0</v>
      </c>
      <c r="H4019" s="28">
        <v>0</v>
      </c>
      <c r="I4019" s="29">
        <f t="shared" si="2184"/>
        <v>0</v>
      </c>
      <c r="J4019" s="29">
        <v>67</v>
      </c>
      <c r="K4019" s="29">
        <v>82</v>
      </c>
      <c r="L4019" s="29">
        <f>SUM(J4019:K4019)</f>
        <v>149</v>
      </c>
      <c r="M4019" s="29">
        <f>I4019+L4019</f>
        <v>149</v>
      </c>
      <c r="N4019" s="29">
        <v>0</v>
      </c>
      <c r="O4019" s="31">
        <v>0</v>
      </c>
      <c r="P4019" s="30">
        <f>SUM(N4019:O4019)</f>
        <v>0</v>
      </c>
    </row>
    <row r="4020" spans="1:16" ht="19.5" customHeight="1" x14ac:dyDescent="0.2">
      <c r="B4020" s="27" t="s">
        <v>8</v>
      </c>
      <c r="C4020" s="28">
        <v>0</v>
      </c>
      <c r="D4020" s="28">
        <v>14</v>
      </c>
      <c r="E4020" s="28">
        <f t="shared" si="2183"/>
        <v>14</v>
      </c>
      <c r="F4020" s="28">
        <v>0</v>
      </c>
      <c r="G4020" s="28">
        <v>0</v>
      </c>
      <c r="H4020" s="28">
        <v>0</v>
      </c>
      <c r="I4020" s="29">
        <f t="shared" si="2184"/>
        <v>0</v>
      </c>
      <c r="J4020" s="29">
        <v>37</v>
      </c>
      <c r="K4020" s="29">
        <v>71</v>
      </c>
      <c r="L4020" s="29">
        <f>SUM(J4020:K4020)</f>
        <v>108</v>
      </c>
      <c r="M4020" s="29">
        <f>I4020+L4020</f>
        <v>108</v>
      </c>
      <c r="N4020" s="29">
        <v>0</v>
      </c>
      <c r="O4020" s="31">
        <v>0</v>
      </c>
      <c r="P4020" s="30">
        <f>SUM(N4020:O4020)</f>
        <v>0</v>
      </c>
    </row>
    <row r="4021" spans="1:16" ht="19.5" customHeight="1" x14ac:dyDescent="0.2">
      <c r="B4021" s="32"/>
      <c r="C4021" s="28"/>
      <c r="D4021" s="28"/>
      <c r="E4021" s="28"/>
      <c r="F4021" s="28"/>
      <c r="G4021" s="28"/>
      <c r="H4021" s="28"/>
      <c r="I4021" s="28"/>
      <c r="J4021" s="28"/>
      <c r="K4021" s="28"/>
      <c r="L4021" s="28"/>
      <c r="M4021" s="28"/>
      <c r="N4021" s="28"/>
      <c r="O4021" s="28"/>
      <c r="P4021" s="30"/>
    </row>
    <row r="4022" spans="1:16" ht="19.5" customHeight="1" x14ac:dyDescent="0.2">
      <c r="A4022" s="4" t="s">
        <v>1054</v>
      </c>
      <c r="B4022" s="32" t="s">
        <v>74</v>
      </c>
      <c r="C4022" s="28">
        <f>SUM(C4006:C4014,C4018:C4020)</f>
        <v>0</v>
      </c>
      <c r="D4022" s="28">
        <f t="shared" ref="D4022:P4022" si="2185">SUM(D4006:D4014,D4018:D4020)</f>
        <v>145</v>
      </c>
      <c r="E4022" s="28">
        <f t="shared" si="2185"/>
        <v>145</v>
      </c>
      <c r="F4022" s="28">
        <f t="shared" si="2185"/>
        <v>0</v>
      </c>
      <c r="G4022" s="28">
        <f t="shared" si="2185"/>
        <v>0</v>
      </c>
      <c r="H4022" s="28">
        <f t="shared" si="2185"/>
        <v>0</v>
      </c>
      <c r="I4022" s="28">
        <f t="shared" si="2185"/>
        <v>0</v>
      </c>
      <c r="J4022" s="28">
        <f t="shared" si="2185"/>
        <v>463</v>
      </c>
      <c r="K4022" s="28">
        <f t="shared" si="2185"/>
        <v>594</v>
      </c>
      <c r="L4022" s="28">
        <f t="shared" si="2185"/>
        <v>1057</v>
      </c>
      <c r="M4022" s="28">
        <f t="shared" si="2185"/>
        <v>1057</v>
      </c>
      <c r="N4022" s="28">
        <f t="shared" si="2185"/>
        <v>0</v>
      </c>
      <c r="O4022" s="28">
        <f t="shared" si="2185"/>
        <v>0</v>
      </c>
      <c r="P4022" s="28">
        <f t="shared" si="2185"/>
        <v>0</v>
      </c>
    </row>
    <row r="4023" spans="1:16" ht="7" customHeight="1" x14ac:dyDescent="0.2">
      <c r="B4023" s="39"/>
      <c r="C4023" s="40"/>
      <c r="D4023" s="40"/>
      <c r="E4023" s="40"/>
      <c r="F4023" s="40"/>
      <c r="G4023" s="40"/>
      <c r="H4023" s="40"/>
      <c r="I4023" s="40"/>
      <c r="J4023" s="40"/>
      <c r="K4023" s="40"/>
      <c r="L4023" s="40"/>
      <c r="M4023" s="40"/>
      <c r="N4023" s="40"/>
      <c r="O4023" s="41"/>
      <c r="P4023" s="42"/>
    </row>
    <row r="4024" spans="1:16" ht="19.5" customHeight="1" x14ac:dyDescent="0.2">
      <c r="B4024" s="43"/>
      <c r="C4024" s="43"/>
      <c r="D4024" s="43"/>
      <c r="E4024" s="43"/>
      <c r="F4024" s="43"/>
      <c r="G4024" s="43"/>
      <c r="H4024" s="43"/>
      <c r="I4024" s="43"/>
      <c r="J4024" s="43"/>
      <c r="K4024" s="43"/>
      <c r="L4024" s="43"/>
      <c r="M4024" s="43"/>
      <c r="N4024" s="43"/>
      <c r="O4024" s="44"/>
      <c r="P4024" s="44"/>
    </row>
    <row r="4025" spans="1:16" ht="19.5" customHeight="1" x14ac:dyDescent="0.2">
      <c r="B4025" s="43"/>
      <c r="C4025" s="43"/>
      <c r="D4025" s="43"/>
      <c r="E4025" s="43"/>
      <c r="F4025" s="43"/>
      <c r="G4025" s="43"/>
      <c r="H4025" s="43"/>
      <c r="I4025" s="43"/>
      <c r="J4025" s="43"/>
      <c r="K4025" s="43"/>
      <c r="L4025" s="43"/>
      <c r="M4025" s="43"/>
      <c r="N4025" s="43"/>
      <c r="O4025" s="44"/>
      <c r="P4025" s="44"/>
    </row>
    <row r="4026" spans="1:16" ht="19.5" customHeight="1" x14ac:dyDescent="0.2">
      <c r="B4026" s="10" t="s">
        <v>11</v>
      </c>
      <c r="C4026" s="11"/>
      <c r="D4026" s="12"/>
      <c r="E4026" s="12"/>
      <c r="F4026" s="12" t="s">
        <v>85</v>
      </c>
      <c r="G4026" s="12"/>
      <c r="H4026" s="12"/>
      <c r="I4026" s="12"/>
      <c r="J4026" s="11"/>
      <c r="K4026" s="12"/>
      <c r="L4026" s="12"/>
      <c r="M4026" s="12" t="s">
        <v>77</v>
      </c>
      <c r="N4026" s="12"/>
      <c r="O4026" s="45"/>
      <c r="P4026" s="46"/>
    </row>
    <row r="4027" spans="1:16" ht="19.5" customHeight="1" x14ac:dyDescent="0.2">
      <c r="B4027" s="47"/>
      <c r="C4027" s="14"/>
      <c r="D4027" s="16" t="s">
        <v>31</v>
      </c>
      <c r="E4027" s="16"/>
      <c r="F4027" s="14"/>
      <c r="G4027" s="16" t="s">
        <v>26</v>
      </c>
      <c r="H4027" s="16"/>
      <c r="I4027" s="14" t="s">
        <v>69</v>
      </c>
      <c r="J4027" s="14"/>
      <c r="K4027" s="16" t="s">
        <v>31</v>
      </c>
      <c r="L4027" s="16"/>
      <c r="M4027" s="14"/>
      <c r="N4027" s="16" t="s">
        <v>26</v>
      </c>
      <c r="O4027" s="48"/>
      <c r="P4027" s="49" t="s">
        <v>14</v>
      </c>
    </row>
    <row r="4028" spans="1:16" ht="19.5" customHeight="1" x14ac:dyDescent="0.2">
      <c r="B4028" s="50" t="s">
        <v>35</v>
      </c>
      <c r="C4028" s="14" t="s">
        <v>76</v>
      </c>
      <c r="D4028" s="14" t="s">
        <v>60</v>
      </c>
      <c r="E4028" s="14" t="s">
        <v>38</v>
      </c>
      <c r="F4028" s="14" t="s">
        <v>76</v>
      </c>
      <c r="G4028" s="14" t="s">
        <v>60</v>
      </c>
      <c r="H4028" s="14" t="s">
        <v>38</v>
      </c>
      <c r="I4028" s="17"/>
      <c r="J4028" s="14" t="s">
        <v>76</v>
      </c>
      <c r="K4028" s="14" t="s">
        <v>60</v>
      </c>
      <c r="L4028" s="14" t="s">
        <v>38</v>
      </c>
      <c r="M4028" s="14" t="s">
        <v>76</v>
      </c>
      <c r="N4028" s="14" t="s">
        <v>60</v>
      </c>
      <c r="O4028" s="51" t="s">
        <v>38</v>
      </c>
      <c r="P4028" s="52"/>
    </row>
    <row r="4029" spans="1:16" ht="19.5" customHeight="1" x14ac:dyDescent="0.2">
      <c r="B4029" s="53"/>
      <c r="C4029" s="14"/>
      <c r="D4029" s="14"/>
      <c r="E4029" s="14"/>
      <c r="F4029" s="14"/>
      <c r="G4029" s="14"/>
      <c r="H4029" s="14"/>
      <c r="I4029" s="14"/>
      <c r="J4029" s="14"/>
      <c r="K4029" s="14"/>
      <c r="L4029" s="14"/>
      <c r="M4029" s="14"/>
      <c r="N4029" s="14"/>
      <c r="O4029" s="51"/>
      <c r="P4029" s="49"/>
    </row>
    <row r="4030" spans="1:16" ht="19.5" customHeight="1" x14ac:dyDescent="0.2">
      <c r="B4030" s="27" t="s">
        <v>40</v>
      </c>
      <c r="C4030" s="28">
        <v>0</v>
      </c>
      <c r="D4030" s="28">
        <v>0</v>
      </c>
      <c r="E4030" s="28">
        <f>SUM(C4030:D4030)</f>
        <v>0</v>
      </c>
      <c r="F4030" s="28">
        <v>0</v>
      </c>
      <c r="G4030" s="28">
        <v>0</v>
      </c>
      <c r="H4030" s="28">
        <f>SUM(F4030:G4030)</f>
        <v>0</v>
      </c>
      <c r="I4030" s="28">
        <f>E4030+H4030</f>
        <v>0</v>
      </c>
      <c r="J4030" s="28">
        <v>0</v>
      </c>
      <c r="K4030" s="28">
        <v>0</v>
      </c>
      <c r="L4030" s="28">
        <f>SUM(J4030:K4030)</f>
        <v>0</v>
      </c>
      <c r="M4030" s="28">
        <v>0</v>
      </c>
      <c r="N4030" s="28">
        <v>0</v>
      </c>
      <c r="O4030" s="28">
        <f>SUM(M4030:N4030)</f>
        <v>0</v>
      </c>
      <c r="P4030" s="30">
        <f>L4030+O4030</f>
        <v>0</v>
      </c>
    </row>
    <row r="4031" spans="1:16" ht="19.5" customHeight="1" x14ac:dyDescent="0.2">
      <c r="B4031" s="27" t="s">
        <v>46</v>
      </c>
      <c r="C4031" s="28">
        <v>0</v>
      </c>
      <c r="D4031" s="28">
        <v>0</v>
      </c>
      <c r="E4031" s="28">
        <f t="shared" ref="E4031:E4041" si="2186">SUM(C4031:D4031)</f>
        <v>0</v>
      </c>
      <c r="F4031" s="28">
        <v>0</v>
      </c>
      <c r="G4031" s="28">
        <v>0</v>
      </c>
      <c r="H4031" s="28">
        <f t="shared" ref="H4031:H4041" si="2187">SUM(F4031:G4031)</f>
        <v>0</v>
      </c>
      <c r="I4031" s="28">
        <f>E4031+H4031</f>
        <v>0</v>
      </c>
      <c r="J4031" s="28">
        <v>0</v>
      </c>
      <c r="K4031" s="28">
        <v>0</v>
      </c>
      <c r="L4031" s="28">
        <f t="shared" ref="L4031:L4041" si="2188">SUM(J4031:K4031)</f>
        <v>0</v>
      </c>
      <c r="M4031" s="28">
        <v>0</v>
      </c>
      <c r="N4031" s="25">
        <v>0</v>
      </c>
      <c r="O4031" s="28">
        <f t="shared" ref="O4031:O4041" si="2189">SUM(M4031:N4031)</f>
        <v>0</v>
      </c>
      <c r="P4031" s="30">
        <f t="shared" ref="P4031:P4041" si="2190">L4031+O4031</f>
        <v>0</v>
      </c>
    </row>
    <row r="4032" spans="1:16" ht="19.5" customHeight="1" x14ac:dyDescent="0.2">
      <c r="B4032" s="27" t="s">
        <v>8</v>
      </c>
      <c r="C4032" s="28">
        <v>0</v>
      </c>
      <c r="D4032" s="28">
        <v>0</v>
      </c>
      <c r="E4032" s="28">
        <f t="shared" si="2186"/>
        <v>0</v>
      </c>
      <c r="F4032" s="28">
        <v>0</v>
      </c>
      <c r="G4032" s="28">
        <v>0</v>
      </c>
      <c r="H4032" s="28">
        <f t="shared" si="2187"/>
        <v>0</v>
      </c>
      <c r="I4032" s="28">
        <f>E4032+H4032</f>
        <v>0</v>
      </c>
      <c r="J4032" s="28">
        <v>0</v>
      </c>
      <c r="K4032" s="28">
        <v>0</v>
      </c>
      <c r="L4032" s="28">
        <f t="shared" si="2188"/>
        <v>0</v>
      </c>
      <c r="M4032" s="28">
        <v>0</v>
      </c>
      <c r="N4032" s="28">
        <v>0</v>
      </c>
      <c r="O4032" s="28">
        <f t="shared" si="2189"/>
        <v>0</v>
      </c>
      <c r="P4032" s="30">
        <f t="shared" si="2190"/>
        <v>0</v>
      </c>
    </row>
    <row r="4033" spans="1:16" ht="19.5" customHeight="1" x14ac:dyDescent="0.2">
      <c r="B4033" s="27" t="s">
        <v>50</v>
      </c>
      <c r="C4033" s="28">
        <v>0</v>
      </c>
      <c r="D4033" s="28">
        <v>0</v>
      </c>
      <c r="E4033" s="28">
        <f t="shared" si="2186"/>
        <v>0</v>
      </c>
      <c r="F4033" s="28">
        <v>0</v>
      </c>
      <c r="G4033" s="28">
        <v>0</v>
      </c>
      <c r="H4033" s="28">
        <f t="shared" si="2187"/>
        <v>0</v>
      </c>
      <c r="I4033" s="28">
        <f t="shared" ref="I4033:I4041" si="2191">E4033+H4033</f>
        <v>0</v>
      </c>
      <c r="J4033" s="28">
        <v>0</v>
      </c>
      <c r="K4033" s="28">
        <v>0</v>
      </c>
      <c r="L4033" s="28">
        <f t="shared" si="2188"/>
        <v>0</v>
      </c>
      <c r="M4033" s="28">
        <v>0</v>
      </c>
      <c r="N4033" s="28">
        <v>0</v>
      </c>
      <c r="O4033" s="28">
        <f t="shared" si="2189"/>
        <v>0</v>
      </c>
      <c r="P4033" s="30">
        <f t="shared" si="2190"/>
        <v>0</v>
      </c>
    </row>
    <row r="4034" spans="1:16" ht="19.5" customHeight="1" x14ac:dyDescent="0.2">
      <c r="B4034" s="27" t="s">
        <v>51</v>
      </c>
      <c r="C4034" s="28">
        <v>0</v>
      </c>
      <c r="D4034" s="28">
        <v>0</v>
      </c>
      <c r="E4034" s="28">
        <f t="shared" si="2186"/>
        <v>0</v>
      </c>
      <c r="F4034" s="28">
        <v>0</v>
      </c>
      <c r="G4034" s="28">
        <v>0</v>
      </c>
      <c r="H4034" s="28">
        <f t="shared" si="2187"/>
        <v>0</v>
      </c>
      <c r="I4034" s="28">
        <f t="shared" si="2191"/>
        <v>0</v>
      </c>
      <c r="J4034" s="28">
        <v>0</v>
      </c>
      <c r="K4034" s="28">
        <v>0</v>
      </c>
      <c r="L4034" s="28">
        <f t="shared" si="2188"/>
        <v>0</v>
      </c>
      <c r="M4034" s="28">
        <v>0</v>
      </c>
      <c r="N4034" s="28">
        <v>0</v>
      </c>
      <c r="O4034" s="28">
        <f t="shared" si="2189"/>
        <v>0</v>
      </c>
      <c r="P4034" s="30">
        <f t="shared" si="2190"/>
        <v>0</v>
      </c>
    </row>
    <row r="4035" spans="1:16" ht="19.5" customHeight="1" x14ac:dyDescent="0.2">
      <c r="B4035" s="27" t="s">
        <v>53</v>
      </c>
      <c r="C4035" s="28">
        <v>0</v>
      </c>
      <c r="D4035" s="28">
        <v>0</v>
      </c>
      <c r="E4035" s="28">
        <f t="shared" si="2186"/>
        <v>0</v>
      </c>
      <c r="F4035" s="28">
        <v>0</v>
      </c>
      <c r="G4035" s="28">
        <v>0</v>
      </c>
      <c r="H4035" s="28">
        <f t="shared" si="2187"/>
        <v>0</v>
      </c>
      <c r="I4035" s="28">
        <f t="shared" si="2191"/>
        <v>0</v>
      </c>
      <c r="J4035" s="28">
        <v>0</v>
      </c>
      <c r="K4035" s="28">
        <v>0</v>
      </c>
      <c r="L4035" s="28">
        <f t="shared" si="2188"/>
        <v>0</v>
      </c>
      <c r="M4035" s="28">
        <v>0</v>
      </c>
      <c r="N4035" s="28">
        <v>0</v>
      </c>
      <c r="O4035" s="28">
        <f t="shared" si="2189"/>
        <v>0</v>
      </c>
      <c r="P4035" s="30">
        <f t="shared" si="2190"/>
        <v>0</v>
      </c>
    </row>
    <row r="4036" spans="1:16" ht="19.5" customHeight="1" x14ac:dyDescent="0.2">
      <c r="B4036" s="27" t="s">
        <v>58</v>
      </c>
      <c r="C4036" s="28">
        <v>0</v>
      </c>
      <c r="D4036" s="28">
        <v>0</v>
      </c>
      <c r="E4036" s="28">
        <f t="shared" si="2186"/>
        <v>0</v>
      </c>
      <c r="F4036" s="28">
        <v>0</v>
      </c>
      <c r="G4036" s="28">
        <v>0</v>
      </c>
      <c r="H4036" s="28">
        <f t="shared" si="2187"/>
        <v>0</v>
      </c>
      <c r="I4036" s="28">
        <f t="shared" si="2191"/>
        <v>0</v>
      </c>
      <c r="J4036" s="28">
        <v>0</v>
      </c>
      <c r="K4036" s="28">
        <v>0</v>
      </c>
      <c r="L4036" s="28">
        <f t="shared" si="2188"/>
        <v>0</v>
      </c>
      <c r="M4036" s="28">
        <v>0</v>
      </c>
      <c r="N4036" s="28">
        <v>0</v>
      </c>
      <c r="O4036" s="28">
        <f t="shared" si="2189"/>
        <v>0</v>
      </c>
      <c r="P4036" s="30">
        <f t="shared" si="2190"/>
        <v>0</v>
      </c>
    </row>
    <row r="4037" spans="1:16" ht="19.5" customHeight="1" x14ac:dyDescent="0.2">
      <c r="B4037" s="27" t="s">
        <v>4</v>
      </c>
      <c r="C4037" s="28">
        <v>0</v>
      </c>
      <c r="D4037" s="28">
        <v>0</v>
      </c>
      <c r="E4037" s="28">
        <f t="shared" si="2186"/>
        <v>0</v>
      </c>
      <c r="F4037" s="28">
        <v>0</v>
      </c>
      <c r="G4037" s="28">
        <v>0</v>
      </c>
      <c r="H4037" s="28">
        <f t="shared" si="2187"/>
        <v>0</v>
      </c>
      <c r="I4037" s="28">
        <f t="shared" si="2191"/>
        <v>0</v>
      </c>
      <c r="J4037" s="28">
        <v>0</v>
      </c>
      <c r="K4037" s="28">
        <v>0</v>
      </c>
      <c r="L4037" s="28">
        <f t="shared" si="2188"/>
        <v>0</v>
      </c>
      <c r="M4037" s="28">
        <v>0</v>
      </c>
      <c r="N4037" s="28">
        <v>0</v>
      </c>
      <c r="O4037" s="28">
        <f t="shared" si="2189"/>
        <v>0</v>
      </c>
      <c r="P4037" s="30">
        <f t="shared" si="2190"/>
        <v>0</v>
      </c>
    </row>
    <row r="4038" spans="1:16" ht="19.5" customHeight="1" x14ac:dyDescent="0.2">
      <c r="B4038" s="27" t="s">
        <v>59</v>
      </c>
      <c r="C4038" s="28">
        <v>0</v>
      </c>
      <c r="D4038" s="28">
        <v>0</v>
      </c>
      <c r="E4038" s="28">
        <f t="shared" si="2186"/>
        <v>0</v>
      </c>
      <c r="F4038" s="28">
        <v>0</v>
      </c>
      <c r="G4038" s="28">
        <v>0</v>
      </c>
      <c r="H4038" s="28">
        <f t="shared" si="2187"/>
        <v>0</v>
      </c>
      <c r="I4038" s="28">
        <f t="shared" si="2191"/>
        <v>0</v>
      </c>
      <c r="J4038" s="28">
        <v>0</v>
      </c>
      <c r="K4038" s="28">
        <v>0</v>
      </c>
      <c r="L4038" s="28">
        <f t="shared" si="2188"/>
        <v>0</v>
      </c>
      <c r="M4038" s="28">
        <v>0</v>
      </c>
      <c r="N4038" s="28">
        <v>0</v>
      </c>
      <c r="O4038" s="28">
        <f t="shared" si="2189"/>
        <v>0</v>
      </c>
      <c r="P4038" s="30">
        <f t="shared" si="2190"/>
        <v>0</v>
      </c>
    </row>
    <row r="4039" spans="1:16" ht="19.5" customHeight="1" x14ac:dyDescent="0.2">
      <c r="B4039" s="27" t="s">
        <v>25</v>
      </c>
      <c r="C4039" s="28">
        <v>0</v>
      </c>
      <c r="D4039" s="28">
        <v>0</v>
      </c>
      <c r="E4039" s="28">
        <f t="shared" si="2186"/>
        <v>0</v>
      </c>
      <c r="F4039" s="28">
        <v>0</v>
      </c>
      <c r="G4039" s="28">
        <v>0</v>
      </c>
      <c r="H4039" s="28">
        <f t="shared" si="2187"/>
        <v>0</v>
      </c>
      <c r="I4039" s="28">
        <f t="shared" si="2191"/>
        <v>0</v>
      </c>
      <c r="J4039" s="28">
        <v>0</v>
      </c>
      <c r="K4039" s="28">
        <v>0</v>
      </c>
      <c r="L4039" s="28">
        <f t="shared" si="2188"/>
        <v>0</v>
      </c>
      <c r="M4039" s="28">
        <v>0</v>
      </c>
      <c r="N4039" s="28">
        <v>0</v>
      </c>
      <c r="O4039" s="28">
        <f t="shared" si="2189"/>
        <v>0</v>
      </c>
      <c r="P4039" s="30">
        <f t="shared" si="2190"/>
        <v>0</v>
      </c>
    </row>
    <row r="4040" spans="1:16" ht="19.5" customHeight="1" x14ac:dyDescent="0.2">
      <c r="B4040" s="27" t="s">
        <v>19</v>
      </c>
      <c r="C4040" s="28">
        <v>0</v>
      </c>
      <c r="D4040" s="28">
        <v>0</v>
      </c>
      <c r="E4040" s="28">
        <f t="shared" si="2186"/>
        <v>0</v>
      </c>
      <c r="F4040" s="28">
        <v>0</v>
      </c>
      <c r="G4040" s="28">
        <v>0</v>
      </c>
      <c r="H4040" s="28">
        <f t="shared" si="2187"/>
        <v>0</v>
      </c>
      <c r="I4040" s="28">
        <f t="shared" si="2191"/>
        <v>0</v>
      </c>
      <c r="J4040" s="28">
        <v>0</v>
      </c>
      <c r="K4040" s="28">
        <v>0</v>
      </c>
      <c r="L4040" s="28">
        <f t="shared" si="2188"/>
        <v>0</v>
      </c>
      <c r="M4040" s="28">
        <v>0</v>
      </c>
      <c r="N4040" s="28">
        <v>0</v>
      </c>
      <c r="O4040" s="28">
        <f t="shared" si="2189"/>
        <v>0</v>
      </c>
      <c r="P4040" s="30">
        <f t="shared" si="2190"/>
        <v>0</v>
      </c>
    </row>
    <row r="4041" spans="1:16" ht="19.5" customHeight="1" x14ac:dyDescent="0.2">
      <c r="B4041" s="27" t="s">
        <v>66</v>
      </c>
      <c r="C4041" s="28">
        <v>0</v>
      </c>
      <c r="D4041" s="28">
        <v>0</v>
      </c>
      <c r="E4041" s="28">
        <f t="shared" si="2186"/>
        <v>0</v>
      </c>
      <c r="F4041" s="28">
        <v>0</v>
      </c>
      <c r="G4041" s="28">
        <v>0</v>
      </c>
      <c r="H4041" s="28">
        <f t="shared" si="2187"/>
        <v>0</v>
      </c>
      <c r="I4041" s="28">
        <f t="shared" si="2191"/>
        <v>0</v>
      </c>
      <c r="J4041" s="28">
        <v>0</v>
      </c>
      <c r="K4041" s="28">
        <v>0</v>
      </c>
      <c r="L4041" s="28">
        <f t="shared" si="2188"/>
        <v>0</v>
      </c>
      <c r="M4041" s="28">
        <v>0</v>
      </c>
      <c r="N4041" s="28">
        <v>0</v>
      </c>
      <c r="O4041" s="28">
        <f t="shared" si="2189"/>
        <v>0</v>
      </c>
      <c r="P4041" s="30">
        <f t="shared" si="2190"/>
        <v>0</v>
      </c>
    </row>
    <row r="4042" spans="1:16" ht="19.5" customHeight="1" x14ac:dyDescent="0.2">
      <c r="B4042" s="32"/>
      <c r="C4042" s="28"/>
      <c r="D4042" s="28"/>
      <c r="E4042" s="28"/>
      <c r="F4042" s="28"/>
      <c r="G4042" s="28"/>
      <c r="H4042" s="28"/>
      <c r="I4042" s="28"/>
      <c r="J4042" s="28"/>
      <c r="K4042" s="28"/>
      <c r="L4042" s="28"/>
      <c r="M4042" s="28"/>
      <c r="N4042" s="28"/>
      <c r="O4042" s="28"/>
      <c r="P4042" s="30"/>
    </row>
    <row r="4043" spans="1:16" ht="19.5" customHeight="1" x14ac:dyDescent="0.2">
      <c r="A4043" s="4" t="s">
        <v>1055</v>
      </c>
      <c r="B4043" s="32" t="s">
        <v>72</v>
      </c>
      <c r="C4043" s="28">
        <f>SUM(C4030:C4041)</f>
        <v>0</v>
      </c>
      <c r="D4043" s="28">
        <f t="shared" ref="D4043:P4043" si="2192">SUM(D4030:D4041)</f>
        <v>0</v>
      </c>
      <c r="E4043" s="28">
        <f>SUM(E4030:E4041)</f>
        <v>0</v>
      </c>
      <c r="F4043" s="28">
        <f t="shared" si="2192"/>
        <v>0</v>
      </c>
      <c r="G4043" s="28">
        <f t="shared" si="2192"/>
        <v>0</v>
      </c>
      <c r="H4043" s="28">
        <f t="shared" si="2192"/>
        <v>0</v>
      </c>
      <c r="I4043" s="28">
        <f t="shared" si="2192"/>
        <v>0</v>
      </c>
      <c r="J4043" s="28">
        <f t="shared" si="2192"/>
        <v>0</v>
      </c>
      <c r="K4043" s="28">
        <f t="shared" si="2192"/>
        <v>0</v>
      </c>
      <c r="L4043" s="28">
        <f t="shared" si="2192"/>
        <v>0</v>
      </c>
      <c r="M4043" s="28">
        <f t="shared" si="2192"/>
        <v>0</v>
      </c>
      <c r="N4043" s="28">
        <f t="shared" si="2192"/>
        <v>0</v>
      </c>
      <c r="O4043" s="28">
        <f t="shared" si="2192"/>
        <v>0</v>
      </c>
      <c r="P4043" s="28">
        <f t="shared" si="2192"/>
        <v>0</v>
      </c>
    </row>
    <row r="4044" spans="1:16" ht="7" customHeight="1" x14ac:dyDescent="0.2">
      <c r="B4044" s="32"/>
      <c r="C4044" s="28"/>
      <c r="D4044" s="28"/>
      <c r="E4044" s="28"/>
      <c r="F4044" s="28"/>
      <c r="G4044" s="28"/>
      <c r="H4044" s="28"/>
      <c r="I4044" s="28"/>
      <c r="J4044" s="28"/>
      <c r="K4044" s="28"/>
      <c r="L4044" s="28"/>
      <c r="M4044" s="28"/>
      <c r="N4044" s="28"/>
      <c r="O4044" s="28"/>
      <c r="P4044" s="30"/>
    </row>
    <row r="4045" spans="1:16" ht="19.5" customHeight="1" x14ac:dyDescent="0.2">
      <c r="B4045" s="33" t="s">
        <v>40</v>
      </c>
      <c r="C4045" s="34">
        <v>0</v>
      </c>
      <c r="D4045" s="34">
        <v>0</v>
      </c>
      <c r="E4045" s="34">
        <f t="shared" ref="E4045:E4047" si="2193">SUM(C4045:D4045)</f>
        <v>0</v>
      </c>
      <c r="F4045" s="34">
        <v>0</v>
      </c>
      <c r="G4045" s="34">
        <v>0</v>
      </c>
      <c r="H4045" s="34">
        <f t="shared" ref="H4045:H4047" si="2194">SUM(F4045:G4045)</f>
        <v>0</v>
      </c>
      <c r="I4045" s="34">
        <f t="shared" ref="I4045:I4047" si="2195">E4045+H4045</f>
        <v>0</v>
      </c>
      <c r="J4045" s="34">
        <v>0</v>
      </c>
      <c r="K4045" s="34">
        <v>0</v>
      </c>
      <c r="L4045" s="34">
        <f t="shared" ref="L4045:L4047" si="2196">SUM(J4045:K4045)</f>
        <v>0</v>
      </c>
      <c r="M4045" s="34">
        <v>0</v>
      </c>
      <c r="N4045" s="34">
        <v>0</v>
      </c>
      <c r="O4045" s="34">
        <f t="shared" ref="O4045:O4047" si="2197">SUM(M4045:N4045)</f>
        <v>0</v>
      </c>
      <c r="P4045" s="38">
        <f t="shared" ref="P4045:P4047" si="2198">L4045+O4045</f>
        <v>0</v>
      </c>
    </row>
    <row r="4046" spans="1:16" ht="19.5" customHeight="1" x14ac:dyDescent="0.2">
      <c r="B4046" s="27" t="s">
        <v>46</v>
      </c>
      <c r="C4046" s="28">
        <v>0</v>
      </c>
      <c r="D4046" s="28">
        <v>0</v>
      </c>
      <c r="E4046" s="28">
        <f t="shared" si="2193"/>
        <v>0</v>
      </c>
      <c r="F4046" s="28">
        <v>0</v>
      </c>
      <c r="G4046" s="28">
        <v>0</v>
      </c>
      <c r="H4046" s="28">
        <f t="shared" si="2194"/>
        <v>0</v>
      </c>
      <c r="I4046" s="28">
        <f t="shared" si="2195"/>
        <v>0</v>
      </c>
      <c r="J4046" s="28">
        <v>0</v>
      </c>
      <c r="K4046" s="28">
        <v>0</v>
      </c>
      <c r="L4046" s="28">
        <f t="shared" si="2196"/>
        <v>0</v>
      </c>
      <c r="M4046" s="28">
        <v>0</v>
      </c>
      <c r="N4046" s="25">
        <v>0</v>
      </c>
      <c r="O4046" s="28">
        <f t="shared" si="2197"/>
        <v>0</v>
      </c>
      <c r="P4046" s="30">
        <f t="shared" si="2198"/>
        <v>0</v>
      </c>
    </row>
    <row r="4047" spans="1:16" ht="19.5" customHeight="1" x14ac:dyDescent="0.2">
      <c r="B4047" s="27" t="s">
        <v>8</v>
      </c>
      <c r="C4047" s="28">
        <v>0</v>
      </c>
      <c r="D4047" s="28">
        <v>0</v>
      </c>
      <c r="E4047" s="28">
        <f t="shared" si="2193"/>
        <v>0</v>
      </c>
      <c r="F4047" s="28">
        <v>0</v>
      </c>
      <c r="G4047" s="28">
        <v>0</v>
      </c>
      <c r="H4047" s="28">
        <f t="shared" si="2194"/>
        <v>0</v>
      </c>
      <c r="I4047" s="28">
        <f t="shared" si="2195"/>
        <v>0</v>
      </c>
      <c r="J4047" s="28">
        <v>0</v>
      </c>
      <c r="K4047" s="28">
        <v>0</v>
      </c>
      <c r="L4047" s="28">
        <f t="shared" si="2196"/>
        <v>0</v>
      </c>
      <c r="M4047" s="28">
        <v>0</v>
      </c>
      <c r="N4047" s="28">
        <v>0</v>
      </c>
      <c r="O4047" s="28">
        <f t="shared" si="2197"/>
        <v>0</v>
      </c>
      <c r="P4047" s="30">
        <f t="shared" si="2198"/>
        <v>0</v>
      </c>
    </row>
    <row r="4048" spans="1:16" ht="19.5" customHeight="1" x14ac:dyDescent="0.2">
      <c r="B4048" s="32"/>
      <c r="C4048" s="28"/>
      <c r="D4048" s="28"/>
      <c r="E4048" s="28"/>
      <c r="F4048" s="28"/>
      <c r="G4048" s="28"/>
      <c r="H4048" s="28"/>
      <c r="I4048" s="28"/>
      <c r="J4048" s="28"/>
      <c r="K4048" s="28"/>
      <c r="L4048" s="28"/>
      <c r="M4048" s="28"/>
      <c r="N4048" s="28"/>
      <c r="O4048" s="28"/>
      <c r="P4048" s="30"/>
    </row>
    <row r="4049" spans="1:16" ht="19.5" customHeight="1" x14ac:dyDescent="0.2">
      <c r="A4049" s="4" t="s">
        <v>1056</v>
      </c>
      <c r="B4049" s="32" t="s">
        <v>74</v>
      </c>
      <c r="C4049" s="28">
        <f>SUM(C4033:C4041,C4045:C4047)</f>
        <v>0</v>
      </c>
      <c r="D4049" s="28">
        <f t="shared" ref="D4049:P4049" si="2199">SUM(D4033:D4041,D4045:D4047)</f>
        <v>0</v>
      </c>
      <c r="E4049" s="28">
        <f t="shared" si="2199"/>
        <v>0</v>
      </c>
      <c r="F4049" s="28">
        <f t="shared" si="2199"/>
        <v>0</v>
      </c>
      <c r="G4049" s="28">
        <f t="shared" si="2199"/>
        <v>0</v>
      </c>
      <c r="H4049" s="28">
        <f t="shared" si="2199"/>
        <v>0</v>
      </c>
      <c r="I4049" s="28">
        <f t="shared" si="2199"/>
        <v>0</v>
      </c>
      <c r="J4049" s="28">
        <f t="shared" si="2199"/>
        <v>0</v>
      </c>
      <c r="K4049" s="28">
        <f t="shared" si="2199"/>
        <v>0</v>
      </c>
      <c r="L4049" s="28">
        <f t="shared" si="2199"/>
        <v>0</v>
      </c>
      <c r="M4049" s="28">
        <f t="shared" si="2199"/>
        <v>0</v>
      </c>
      <c r="N4049" s="28">
        <f t="shared" si="2199"/>
        <v>0</v>
      </c>
      <c r="O4049" s="28">
        <f t="shared" si="2199"/>
        <v>0</v>
      </c>
      <c r="P4049" s="28">
        <f t="shared" si="2199"/>
        <v>0</v>
      </c>
    </row>
    <row r="4050" spans="1:16" ht="7" customHeight="1" x14ac:dyDescent="0.2">
      <c r="B4050" s="39"/>
      <c r="C4050" s="40"/>
      <c r="D4050" s="40"/>
      <c r="E4050" s="40"/>
      <c r="F4050" s="40"/>
      <c r="G4050" s="40"/>
      <c r="H4050" s="40"/>
      <c r="I4050" s="40"/>
      <c r="J4050" s="40"/>
      <c r="K4050" s="40"/>
      <c r="L4050" s="40"/>
      <c r="M4050" s="40"/>
      <c r="N4050" s="40"/>
      <c r="O4050" s="40"/>
      <c r="P4050" s="54"/>
    </row>
    <row r="4051" spans="1:16" ht="19.5" customHeight="1" x14ac:dyDescent="0.2">
      <c r="B4051" s="86" t="s">
        <v>775</v>
      </c>
      <c r="C4051" s="86"/>
      <c r="D4051" s="86"/>
      <c r="E4051" s="86"/>
      <c r="F4051" s="86"/>
      <c r="G4051" s="86"/>
      <c r="H4051" s="86"/>
      <c r="I4051" s="86"/>
      <c r="J4051" s="86"/>
      <c r="K4051" s="86"/>
      <c r="L4051" s="86"/>
      <c r="M4051" s="86"/>
      <c r="N4051" s="86"/>
      <c r="O4051" s="86"/>
      <c r="P4051" s="86"/>
    </row>
    <row r="4052" spans="1:16" ht="19.5" customHeight="1" x14ac:dyDescent="0.2">
      <c r="B4052" s="60" t="s">
        <v>2</v>
      </c>
      <c r="C4052" s="60" t="s">
        <v>742</v>
      </c>
      <c r="D4052" s="61"/>
      <c r="E4052" s="61"/>
      <c r="F4052" s="61"/>
      <c r="G4052" s="61"/>
      <c r="H4052" s="61"/>
      <c r="I4052" s="61"/>
      <c r="J4052" s="61"/>
      <c r="K4052" s="61"/>
      <c r="L4052" s="61"/>
      <c r="M4052" s="61"/>
      <c r="N4052" s="61"/>
      <c r="O4052" s="61"/>
      <c r="P4052" s="61"/>
    </row>
    <row r="4053" spans="1:16" ht="19.5" customHeight="1" x14ac:dyDescent="0.2">
      <c r="B4053" s="10" t="s">
        <v>11</v>
      </c>
      <c r="C4053" s="11"/>
      <c r="D4053" s="12" t="s">
        <v>17</v>
      </c>
      <c r="E4053" s="12"/>
      <c r="F4053" s="82" t="s">
        <v>83</v>
      </c>
      <c r="G4053" s="83"/>
      <c r="H4053" s="83"/>
      <c r="I4053" s="83"/>
      <c r="J4053" s="83"/>
      <c r="K4053" s="83"/>
      <c r="L4053" s="83"/>
      <c r="M4053" s="84"/>
      <c r="N4053" s="82" t="s">
        <v>776</v>
      </c>
      <c r="O4053" s="83"/>
      <c r="P4053" s="85"/>
    </row>
    <row r="4054" spans="1:16" ht="19.5" customHeight="1" x14ac:dyDescent="0.2">
      <c r="B4054" s="13"/>
      <c r="C4054" s="14" t="s">
        <v>23</v>
      </c>
      <c r="D4054" s="14" t="s">
        <v>5</v>
      </c>
      <c r="E4054" s="14" t="s">
        <v>30</v>
      </c>
      <c r="F4054" s="14"/>
      <c r="G4054" s="15" t="s">
        <v>31</v>
      </c>
      <c r="H4054" s="15"/>
      <c r="I4054" s="16"/>
      <c r="J4054" s="14"/>
      <c r="K4054" s="16" t="s">
        <v>26</v>
      </c>
      <c r="L4054" s="16"/>
      <c r="M4054" s="14" t="s">
        <v>14</v>
      </c>
      <c r="N4054" s="17" t="s">
        <v>393</v>
      </c>
      <c r="O4054" s="18" t="s">
        <v>67</v>
      </c>
      <c r="P4054" s="19" t="s">
        <v>69</v>
      </c>
    </row>
    <row r="4055" spans="1:16" ht="19.5" customHeight="1" x14ac:dyDescent="0.2">
      <c r="B4055" s="13" t="s">
        <v>35</v>
      </c>
      <c r="C4055" s="17"/>
      <c r="D4055" s="17"/>
      <c r="E4055" s="17"/>
      <c r="F4055" s="14" t="s">
        <v>36</v>
      </c>
      <c r="G4055" s="14" t="s">
        <v>41</v>
      </c>
      <c r="H4055" s="14" t="s">
        <v>44</v>
      </c>
      <c r="I4055" s="14" t="s">
        <v>38</v>
      </c>
      <c r="J4055" s="14" t="s">
        <v>36</v>
      </c>
      <c r="K4055" s="14" t="s">
        <v>41</v>
      </c>
      <c r="L4055" s="14" t="s">
        <v>38</v>
      </c>
      <c r="M4055" s="17"/>
      <c r="N4055" s="20"/>
      <c r="O4055" s="21"/>
      <c r="P4055" s="22"/>
    </row>
    <row r="4056" spans="1:16" ht="7" customHeight="1" x14ac:dyDescent="0.2">
      <c r="B4056" s="23"/>
      <c r="C4056" s="14"/>
      <c r="D4056" s="14"/>
      <c r="E4056" s="14"/>
      <c r="F4056" s="14"/>
      <c r="G4056" s="14"/>
      <c r="H4056" s="14"/>
      <c r="I4056" s="14"/>
      <c r="J4056" s="14"/>
      <c r="K4056" s="14"/>
      <c r="L4056" s="14"/>
      <c r="M4056" s="14"/>
      <c r="N4056" s="24"/>
      <c r="O4056" s="25"/>
      <c r="P4056" s="26"/>
    </row>
    <row r="4057" spans="1:16" ht="19.5" customHeight="1" x14ac:dyDescent="0.2">
      <c r="B4057" s="27" t="s">
        <v>40</v>
      </c>
      <c r="C4057" s="28">
        <v>0</v>
      </c>
      <c r="D4057" s="28">
        <v>169</v>
      </c>
      <c r="E4057" s="28">
        <f>SUM(C4057:D4057)</f>
        <v>169</v>
      </c>
      <c r="F4057" s="28">
        <v>0</v>
      </c>
      <c r="G4057" s="28">
        <v>0</v>
      </c>
      <c r="H4057" s="28">
        <v>0</v>
      </c>
      <c r="I4057" s="29">
        <f>SUM(F4057:H4057)</f>
        <v>0</v>
      </c>
      <c r="J4057" s="29">
        <v>4713</v>
      </c>
      <c r="K4057" s="29">
        <v>4650</v>
      </c>
      <c r="L4057" s="29">
        <f>SUM(J4057:K4057)</f>
        <v>9363</v>
      </c>
      <c r="M4057" s="29">
        <f>I4057+L4057</f>
        <v>9363</v>
      </c>
      <c r="N4057" s="29">
        <v>0</v>
      </c>
      <c r="O4057" s="29">
        <v>0</v>
      </c>
      <c r="P4057" s="30">
        <f>SUM(N4057:O4057)</f>
        <v>0</v>
      </c>
    </row>
    <row r="4058" spans="1:16" ht="19.5" customHeight="1" x14ac:dyDescent="0.2">
      <c r="B4058" s="27" t="s">
        <v>46</v>
      </c>
      <c r="C4058" s="28">
        <v>0</v>
      </c>
      <c r="D4058" s="28">
        <v>131</v>
      </c>
      <c r="E4058" s="28">
        <f t="shared" ref="E4058:E4068" si="2200">SUM(C4058:D4058)</f>
        <v>131</v>
      </c>
      <c r="F4058" s="28">
        <v>0</v>
      </c>
      <c r="G4058" s="28">
        <v>0</v>
      </c>
      <c r="H4058" s="28">
        <v>0</v>
      </c>
      <c r="I4058" s="29">
        <f t="shared" ref="I4058:I4068" si="2201">SUM(F4058:H4058)</f>
        <v>0</v>
      </c>
      <c r="J4058" s="29">
        <v>4653</v>
      </c>
      <c r="K4058" s="29">
        <v>4622</v>
      </c>
      <c r="L4058" s="29">
        <f t="shared" ref="L4058:L4068" si="2202">SUM(J4058:K4058)</f>
        <v>9275</v>
      </c>
      <c r="M4058" s="29">
        <f t="shared" ref="M4058:M4067" si="2203">I4058+L4058</f>
        <v>9275</v>
      </c>
      <c r="N4058" s="29">
        <v>0</v>
      </c>
      <c r="O4058" s="31">
        <v>0</v>
      </c>
      <c r="P4058" s="30">
        <f t="shared" ref="P4058:P4068" si="2204">SUM(N4058:O4058)</f>
        <v>0</v>
      </c>
    </row>
    <row r="4059" spans="1:16" ht="19.5" customHeight="1" x14ac:dyDescent="0.2">
      <c r="B4059" s="27" t="s">
        <v>8</v>
      </c>
      <c r="C4059" s="28">
        <v>0</v>
      </c>
      <c r="D4059" s="28">
        <v>186</v>
      </c>
      <c r="E4059" s="28">
        <f t="shared" si="2200"/>
        <v>186</v>
      </c>
      <c r="F4059" s="28">
        <v>0</v>
      </c>
      <c r="G4059" s="28">
        <v>0</v>
      </c>
      <c r="H4059" s="28">
        <v>0</v>
      </c>
      <c r="I4059" s="29">
        <f t="shared" si="2201"/>
        <v>0</v>
      </c>
      <c r="J4059" s="29">
        <v>7106</v>
      </c>
      <c r="K4059" s="29">
        <v>6908</v>
      </c>
      <c r="L4059" s="29">
        <f t="shared" si="2202"/>
        <v>14014</v>
      </c>
      <c r="M4059" s="29">
        <f t="shared" si="2203"/>
        <v>14014</v>
      </c>
      <c r="N4059" s="29">
        <v>0</v>
      </c>
      <c r="O4059" s="29">
        <v>0</v>
      </c>
      <c r="P4059" s="30">
        <f t="shared" si="2204"/>
        <v>0</v>
      </c>
    </row>
    <row r="4060" spans="1:16" ht="19.5" customHeight="1" x14ac:dyDescent="0.2">
      <c r="B4060" s="27" t="s">
        <v>50</v>
      </c>
      <c r="C4060" s="28">
        <v>0</v>
      </c>
      <c r="D4060" s="28">
        <v>188</v>
      </c>
      <c r="E4060" s="28">
        <f t="shared" si="2200"/>
        <v>188</v>
      </c>
      <c r="F4060" s="28">
        <v>0</v>
      </c>
      <c r="G4060" s="28">
        <v>0</v>
      </c>
      <c r="H4060" s="28">
        <v>0</v>
      </c>
      <c r="I4060" s="29">
        <f t="shared" si="2201"/>
        <v>0</v>
      </c>
      <c r="J4060" s="28">
        <v>6454</v>
      </c>
      <c r="K4060" s="28">
        <v>6687</v>
      </c>
      <c r="L4060" s="29">
        <f t="shared" si="2202"/>
        <v>13141</v>
      </c>
      <c r="M4060" s="29">
        <f t="shared" si="2203"/>
        <v>13141</v>
      </c>
      <c r="N4060" s="28">
        <v>0</v>
      </c>
      <c r="O4060" s="28">
        <v>0</v>
      </c>
      <c r="P4060" s="30">
        <f t="shared" si="2204"/>
        <v>0</v>
      </c>
    </row>
    <row r="4061" spans="1:16" ht="19.5" customHeight="1" x14ac:dyDescent="0.2">
      <c r="B4061" s="27" t="s">
        <v>51</v>
      </c>
      <c r="C4061" s="28">
        <v>0</v>
      </c>
      <c r="D4061" s="28">
        <v>201</v>
      </c>
      <c r="E4061" s="28">
        <f t="shared" si="2200"/>
        <v>201</v>
      </c>
      <c r="F4061" s="28">
        <v>0</v>
      </c>
      <c r="G4061" s="28">
        <v>0</v>
      </c>
      <c r="H4061" s="28">
        <v>0</v>
      </c>
      <c r="I4061" s="29">
        <f t="shared" si="2201"/>
        <v>0</v>
      </c>
      <c r="J4061" s="28">
        <v>7886</v>
      </c>
      <c r="K4061" s="28">
        <v>7648</v>
      </c>
      <c r="L4061" s="29">
        <f t="shared" si="2202"/>
        <v>15534</v>
      </c>
      <c r="M4061" s="29">
        <f t="shared" si="2203"/>
        <v>15534</v>
      </c>
      <c r="N4061" s="28">
        <v>0</v>
      </c>
      <c r="O4061" s="28">
        <v>0</v>
      </c>
      <c r="P4061" s="30">
        <f t="shared" si="2204"/>
        <v>0</v>
      </c>
    </row>
    <row r="4062" spans="1:16" ht="19.5" customHeight="1" x14ac:dyDescent="0.2">
      <c r="B4062" s="27" t="s">
        <v>53</v>
      </c>
      <c r="C4062" s="28">
        <v>0</v>
      </c>
      <c r="D4062" s="28">
        <v>197</v>
      </c>
      <c r="E4062" s="28">
        <f t="shared" si="2200"/>
        <v>197</v>
      </c>
      <c r="F4062" s="28">
        <v>0</v>
      </c>
      <c r="G4062" s="28">
        <v>0</v>
      </c>
      <c r="H4062" s="28">
        <v>0</v>
      </c>
      <c r="I4062" s="29">
        <f t="shared" si="2201"/>
        <v>0</v>
      </c>
      <c r="J4062" s="28">
        <v>8061</v>
      </c>
      <c r="K4062" s="28">
        <v>8136</v>
      </c>
      <c r="L4062" s="29">
        <f t="shared" si="2202"/>
        <v>16197</v>
      </c>
      <c r="M4062" s="29">
        <f t="shared" si="2203"/>
        <v>16197</v>
      </c>
      <c r="N4062" s="28">
        <v>0</v>
      </c>
      <c r="O4062" s="28">
        <v>0</v>
      </c>
      <c r="P4062" s="30">
        <f t="shared" si="2204"/>
        <v>0</v>
      </c>
    </row>
    <row r="4063" spans="1:16" ht="19.5" customHeight="1" x14ac:dyDescent="0.2">
      <c r="B4063" s="27" t="s">
        <v>58</v>
      </c>
      <c r="C4063" s="28">
        <v>0</v>
      </c>
      <c r="D4063" s="28">
        <v>215</v>
      </c>
      <c r="E4063" s="28">
        <f t="shared" si="2200"/>
        <v>215</v>
      </c>
      <c r="F4063" s="28">
        <v>0</v>
      </c>
      <c r="G4063" s="28">
        <v>0</v>
      </c>
      <c r="H4063" s="28">
        <v>0</v>
      </c>
      <c r="I4063" s="29">
        <f t="shared" si="2201"/>
        <v>0</v>
      </c>
      <c r="J4063" s="28">
        <v>9301</v>
      </c>
      <c r="K4063" s="28">
        <v>9428</v>
      </c>
      <c r="L4063" s="29">
        <f t="shared" si="2202"/>
        <v>18729</v>
      </c>
      <c r="M4063" s="29">
        <f t="shared" si="2203"/>
        <v>18729</v>
      </c>
      <c r="N4063" s="28">
        <v>0</v>
      </c>
      <c r="O4063" s="28">
        <v>0</v>
      </c>
      <c r="P4063" s="30">
        <f t="shared" si="2204"/>
        <v>0</v>
      </c>
    </row>
    <row r="4064" spans="1:16" ht="19.5" customHeight="1" x14ac:dyDescent="0.2">
      <c r="B4064" s="27" t="s">
        <v>4</v>
      </c>
      <c r="C4064" s="28">
        <v>0</v>
      </c>
      <c r="D4064" s="28">
        <v>243</v>
      </c>
      <c r="E4064" s="28">
        <f t="shared" si="2200"/>
        <v>243</v>
      </c>
      <c r="F4064" s="28">
        <v>0</v>
      </c>
      <c r="G4064" s="28">
        <v>0</v>
      </c>
      <c r="H4064" s="28">
        <v>0</v>
      </c>
      <c r="I4064" s="29">
        <f t="shared" si="2201"/>
        <v>0</v>
      </c>
      <c r="J4064" s="28">
        <v>10972</v>
      </c>
      <c r="K4064" s="28">
        <v>10725</v>
      </c>
      <c r="L4064" s="29">
        <f t="shared" si="2202"/>
        <v>21697</v>
      </c>
      <c r="M4064" s="29">
        <f t="shared" si="2203"/>
        <v>21697</v>
      </c>
      <c r="N4064" s="28">
        <v>0</v>
      </c>
      <c r="O4064" s="28">
        <v>0</v>
      </c>
      <c r="P4064" s="30">
        <f t="shared" si="2204"/>
        <v>0</v>
      </c>
    </row>
    <row r="4065" spans="1:16" ht="19.5" customHeight="1" x14ac:dyDescent="0.2">
      <c r="B4065" s="27" t="s">
        <v>59</v>
      </c>
      <c r="C4065" s="28">
        <v>0</v>
      </c>
      <c r="D4065" s="28">
        <v>183</v>
      </c>
      <c r="E4065" s="28">
        <f t="shared" si="2200"/>
        <v>183</v>
      </c>
      <c r="F4065" s="28">
        <v>0</v>
      </c>
      <c r="G4065" s="28">
        <v>0</v>
      </c>
      <c r="H4065" s="28">
        <v>0</v>
      </c>
      <c r="I4065" s="29">
        <f t="shared" si="2201"/>
        <v>0</v>
      </c>
      <c r="J4065" s="28">
        <v>6679</v>
      </c>
      <c r="K4065" s="28">
        <v>6751</v>
      </c>
      <c r="L4065" s="29">
        <f t="shared" si="2202"/>
        <v>13430</v>
      </c>
      <c r="M4065" s="29">
        <f t="shared" si="2203"/>
        <v>13430</v>
      </c>
      <c r="N4065" s="28">
        <v>0</v>
      </c>
      <c r="O4065" s="28">
        <v>0</v>
      </c>
      <c r="P4065" s="30">
        <f t="shared" si="2204"/>
        <v>0</v>
      </c>
    </row>
    <row r="4066" spans="1:16" ht="19.5" customHeight="1" x14ac:dyDescent="0.2">
      <c r="B4066" s="27" t="s">
        <v>25</v>
      </c>
      <c r="C4066" s="28">
        <v>0</v>
      </c>
      <c r="D4066" s="28">
        <v>221</v>
      </c>
      <c r="E4066" s="28">
        <f t="shared" si="2200"/>
        <v>221</v>
      </c>
      <c r="F4066" s="28">
        <v>0</v>
      </c>
      <c r="G4066" s="28">
        <v>0</v>
      </c>
      <c r="H4066" s="28">
        <v>0</v>
      </c>
      <c r="I4066" s="29">
        <f t="shared" si="2201"/>
        <v>0</v>
      </c>
      <c r="J4066" s="28">
        <v>9569</v>
      </c>
      <c r="K4066" s="28">
        <v>9502</v>
      </c>
      <c r="L4066" s="29">
        <f t="shared" si="2202"/>
        <v>19071</v>
      </c>
      <c r="M4066" s="29">
        <f t="shared" si="2203"/>
        <v>19071</v>
      </c>
      <c r="N4066" s="28">
        <v>0</v>
      </c>
      <c r="O4066" s="28">
        <v>0</v>
      </c>
      <c r="P4066" s="30">
        <f t="shared" si="2204"/>
        <v>0</v>
      </c>
    </row>
    <row r="4067" spans="1:16" ht="19.5" customHeight="1" x14ac:dyDescent="0.2">
      <c r="B4067" s="27" t="s">
        <v>19</v>
      </c>
      <c r="C4067" s="28">
        <v>0</v>
      </c>
      <c r="D4067" s="28">
        <v>221</v>
      </c>
      <c r="E4067" s="28">
        <f t="shared" si="2200"/>
        <v>221</v>
      </c>
      <c r="F4067" s="28">
        <v>0</v>
      </c>
      <c r="G4067" s="28">
        <v>0</v>
      </c>
      <c r="H4067" s="28">
        <v>0</v>
      </c>
      <c r="I4067" s="29">
        <f t="shared" si="2201"/>
        <v>0</v>
      </c>
      <c r="J4067" s="28">
        <v>9296</v>
      </c>
      <c r="K4067" s="28">
        <v>9317</v>
      </c>
      <c r="L4067" s="29">
        <f t="shared" si="2202"/>
        <v>18613</v>
      </c>
      <c r="M4067" s="29">
        <f t="shared" si="2203"/>
        <v>18613</v>
      </c>
      <c r="N4067" s="28">
        <v>0</v>
      </c>
      <c r="O4067" s="28">
        <v>0</v>
      </c>
      <c r="P4067" s="30">
        <f t="shared" si="2204"/>
        <v>0</v>
      </c>
    </row>
    <row r="4068" spans="1:16" ht="19.5" customHeight="1" x14ac:dyDescent="0.2">
      <c r="B4068" s="27" t="s">
        <v>66</v>
      </c>
      <c r="C4068" s="28">
        <v>0</v>
      </c>
      <c r="D4068" s="28">
        <v>211</v>
      </c>
      <c r="E4068" s="28">
        <f t="shared" si="2200"/>
        <v>211</v>
      </c>
      <c r="F4068" s="28">
        <v>0</v>
      </c>
      <c r="G4068" s="28">
        <v>0</v>
      </c>
      <c r="H4068" s="28">
        <v>0</v>
      </c>
      <c r="I4068" s="29">
        <f t="shared" si="2201"/>
        <v>0</v>
      </c>
      <c r="J4068" s="28">
        <v>9154</v>
      </c>
      <c r="K4068" s="28">
        <v>8971</v>
      </c>
      <c r="L4068" s="29">
        <f t="shared" si="2202"/>
        <v>18125</v>
      </c>
      <c r="M4068" s="29">
        <f>I4068+L4068</f>
        <v>18125</v>
      </c>
      <c r="N4068" s="28">
        <v>0</v>
      </c>
      <c r="O4068" s="28">
        <v>0</v>
      </c>
      <c r="P4068" s="30">
        <f t="shared" si="2204"/>
        <v>0</v>
      </c>
    </row>
    <row r="4069" spans="1:16" ht="19.5" customHeight="1" x14ac:dyDescent="0.2">
      <c r="B4069" s="32"/>
      <c r="C4069" s="28"/>
      <c r="D4069" s="28"/>
      <c r="E4069" s="28"/>
      <c r="F4069" s="28"/>
      <c r="G4069" s="28"/>
      <c r="H4069" s="28"/>
      <c r="I4069" s="28"/>
      <c r="J4069" s="28"/>
      <c r="K4069" s="28"/>
      <c r="L4069" s="28"/>
      <c r="M4069" s="28"/>
      <c r="N4069" s="28"/>
      <c r="O4069" s="25"/>
      <c r="P4069" s="30"/>
    </row>
    <row r="4070" spans="1:16" ht="19.5" customHeight="1" x14ac:dyDescent="0.2">
      <c r="A4070" s="4" t="s">
        <v>1057</v>
      </c>
      <c r="B4070" s="32" t="s">
        <v>72</v>
      </c>
      <c r="C4070" s="28">
        <f>SUM(C4057:C4068)</f>
        <v>0</v>
      </c>
      <c r="D4070" s="28">
        <f t="shared" ref="D4070:P4070" si="2205">SUM(D4057:D4068)</f>
        <v>2366</v>
      </c>
      <c r="E4070" s="28">
        <f>SUM(E4057:E4068)</f>
        <v>2366</v>
      </c>
      <c r="F4070" s="28">
        <f t="shared" si="2205"/>
        <v>0</v>
      </c>
      <c r="G4070" s="28">
        <f t="shared" si="2205"/>
        <v>0</v>
      </c>
      <c r="H4070" s="28">
        <f t="shared" si="2205"/>
        <v>0</v>
      </c>
      <c r="I4070" s="28">
        <f t="shared" si="2205"/>
        <v>0</v>
      </c>
      <c r="J4070" s="28">
        <f t="shared" si="2205"/>
        <v>93844</v>
      </c>
      <c r="K4070" s="28">
        <f t="shared" si="2205"/>
        <v>93345</v>
      </c>
      <c r="L4070" s="28">
        <f t="shared" si="2205"/>
        <v>187189</v>
      </c>
      <c r="M4070" s="28">
        <f t="shared" si="2205"/>
        <v>187189</v>
      </c>
      <c r="N4070" s="28">
        <f t="shared" si="2205"/>
        <v>0</v>
      </c>
      <c r="O4070" s="28">
        <f t="shared" si="2205"/>
        <v>0</v>
      </c>
      <c r="P4070" s="28">
        <f t="shared" si="2205"/>
        <v>0</v>
      </c>
    </row>
    <row r="4071" spans="1:16" ht="7" customHeight="1" x14ac:dyDescent="0.2">
      <c r="B4071" s="32"/>
      <c r="C4071" s="28"/>
      <c r="D4071" s="28"/>
      <c r="E4071" s="28"/>
      <c r="F4071" s="28"/>
      <c r="G4071" s="28"/>
      <c r="H4071" s="28"/>
      <c r="I4071" s="28"/>
      <c r="J4071" s="28"/>
      <c r="K4071" s="28"/>
      <c r="L4071" s="28"/>
      <c r="M4071" s="28"/>
      <c r="N4071" s="28"/>
      <c r="O4071" s="28"/>
      <c r="P4071" s="30"/>
    </row>
    <row r="4072" spans="1:16" ht="19.5" customHeight="1" x14ac:dyDescent="0.2">
      <c r="B4072" s="33" t="s">
        <v>40</v>
      </c>
      <c r="C4072" s="34">
        <v>0</v>
      </c>
      <c r="D4072" s="34">
        <v>233</v>
      </c>
      <c r="E4072" s="35">
        <f t="shared" ref="E4072:E4074" si="2206">SUM(C4072:D4072)</f>
        <v>233</v>
      </c>
      <c r="F4072" s="34">
        <v>0</v>
      </c>
      <c r="G4072" s="34">
        <v>0</v>
      </c>
      <c r="H4072" s="34">
        <v>0</v>
      </c>
      <c r="I4072" s="36">
        <f t="shared" ref="I4072:I4074" si="2207">SUM(F4072:H4072)</f>
        <v>0</v>
      </c>
      <c r="J4072" s="37">
        <v>8161</v>
      </c>
      <c r="K4072" s="37">
        <v>8270</v>
      </c>
      <c r="L4072" s="37">
        <f>SUM(J4072:K4072)</f>
        <v>16431</v>
      </c>
      <c r="M4072" s="37">
        <f>I4072+L4072</f>
        <v>16431</v>
      </c>
      <c r="N4072" s="37">
        <v>0</v>
      </c>
      <c r="O4072" s="37">
        <v>0</v>
      </c>
      <c r="P4072" s="38">
        <f>SUM(N4072:O4072)</f>
        <v>0</v>
      </c>
    </row>
    <row r="4073" spans="1:16" ht="19.5" customHeight="1" x14ac:dyDescent="0.2">
      <c r="B4073" s="27" t="s">
        <v>46</v>
      </c>
      <c r="C4073" s="28">
        <v>0</v>
      </c>
      <c r="D4073" s="28">
        <v>197</v>
      </c>
      <c r="E4073" s="28">
        <f t="shared" si="2206"/>
        <v>197</v>
      </c>
      <c r="F4073" s="28">
        <v>0</v>
      </c>
      <c r="G4073" s="28">
        <v>0</v>
      </c>
      <c r="H4073" s="28">
        <v>0</v>
      </c>
      <c r="I4073" s="29">
        <f t="shared" si="2207"/>
        <v>0</v>
      </c>
      <c r="J4073" s="29">
        <v>7762</v>
      </c>
      <c r="K4073" s="29">
        <v>7736</v>
      </c>
      <c r="L4073" s="29">
        <f>SUM(J4073:K4073)</f>
        <v>15498</v>
      </c>
      <c r="M4073" s="29">
        <f>I4073+L4073</f>
        <v>15498</v>
      </c>
      <c r="N4073" s="29">
        <v>0</v>
      </c>
      <c r="O4073" s="31">
        <v>0</v>
      </c>
      <c r="P4073" s="30">
        <f>SUM(N4073:O4073)</f>
        <v>0</v>
      </c>
    </row>
    <row r="4074" spans="1:16" ht="19.5" customHeight="1" x14ac:dyDescent="0.2">
      <c r="B4074" s="27" t="s">
        <v>8</v>
      </c>
      <c r="C4074" s="28">
        <v>0</v>
      </c>
      <c r="D4074" s="28">
        <v>218</v>
      </c>
      <c r="E4074" s="28">
        <f t="shared" si="2206"/>
        <v>218</v>
      </c>
      <c r="F4074" s="28">
        <v>0</v>
      </c>
      <c r="G4074" s="28">
        <v>0</v>
      </c>
      <c r="H4074" s="28">
        <v>0</v>
      </c>
      <c r="I4074" s="29">
        <f t="shared" si="2207"/>
        <v>0</v>
      </c>
      <c r="J4074" s="29">
        <v>8678</v>
      </c>
      <c r="K4074" s="29">
        <v>8301</v>
      </c>
      <c r="L4074" s="29">
        <f>SUM(J4074:K4074)</f>
        <v>16979</v>
      </c>
      <c r="M4074" s="29">
        <f>I4074+L4074</f>
        <v>16979</v>
      </c>
      <c r="N4074" s="29">
        <v>0</v>
      </c>
      <c r="O4074" s="31">
        <v>0</v>
      </c>
      <c r="P4074" s="30">
        <f>SUM(N4074:O4074)</f>
        <v>0</v>
      </c>
    </row>
    <row r="4075" spans="1:16" ht="19.5" customHeight="1" x14ac:dyDescent="0.2">
      <c r="B4075" s="32"/>
      <c r="C4075" s="28"/>
      <c r="D4075" s="28"/>
      <c r="E4075" s="28"/>
      <c r="F4075" s="28"/>
      <c r="G4075" s="28"/>
      <c r="H4075" s="28"/>
      <c r="I4075" s="28"/>
      <c r="J4075" s="28"/>
      <c r="K4075" s="28"/>
      <c r="L4075" s="28"/>
      <c r="M4075" s="28"/>
      <c r="N4075" s="28"/>
      <c r="O4075" s="28"/>
      <c r="P4075" s="30"/>
    </row>
    <row r="4076" spans="1:16" ht="19.5" customHeight="1" x14ac:dyDescent="0.2">
      <c r="A4076" s="4" t="s">
        <v>1058</v>
      </c>
      <c r="B4076" s="32" t="s">
        <v>74</v>
      </c>
      <c r="C4076" s="28">
        <f>SUM(C4060:C4068,C4072:C4074)</f>
        <v>0</v>
      </c>
      <c r="D4076" s="28">
        <f t="shared" ref="D4076:P4076" si="2208">SUM(D4060:D4068,D4072:D4074)</f>
        <v>2528</v>
      </c>
      <c r="E4076" s="28">
        <f t="shared" si="2208"/>
        <v>2528</v>
      </c>
      <c r="F4076" s="28">
        <f t="shared" si="2208"/>
        <v>0</v>
      </c>
      <c r="G4076" s="28">
        <f t="shared" si="2208"/>
        <v>0</v>
      </c>
      <c r="H4076" s="28">
        <f t="shared" si="2208"/>
        <v>0</v>
      </c>
      <c r="I4076" s="28">
        <f t="shared" si="2208"/>
        <v>0</v>
      </c>
      <c r="J4076" s="28">
        <f t="shared" si="2208"/>
        <v>101973</v>
      </c>
      <c r="K4076" s="28">
        <f t="shared" si="2208"/>
        <v>101472</v>
      </c>
      <c r="L4076" s="28">
        <f t="shared" si="2208"/>
        <v>203445</v>
      </c>
      <c r="M4076" s="28">
        <f t="shared" si="2208"/>
        <v>203445</v>
      </c>
      <c r="N4076" s="28">
        <f t="shared" si="2208"/>
        <v>0</v>
      </c>
      <c r="O4076" s="28">
        <f t="shared" si="2208"/>
        <v>0</v>
      </c>
      <c r="P4076" s="28">
        <f t="shared" si="2208"/>
        <v>0</v>
      </c>
    </row>
    <row r="4077" spans="1:16" ht="7" customHeight="1" x14ac:dyDescent="0.2">
      <c r="B4077" s="39"/>
      <c r="C4077" s="40"/>
      <c r="D4077" s="40"/>
      <c r="E4077" s="40"/>
      <c r="F4077" s="40"/>
      <c r="G4077" s="40"/>
      <c r="H4077" s="40"/>
      <c r="I4077" s="40"/>
      <c r="J4077" s="40"/>
      <c r="K4077" s="40"/>
      <c r="L4077" s="40"/>
      <c r="M4077" s="40"/>
      <c r="N4077" s="40"/>
      <c r="O4077" s="41"/>
      <c r="P4077" s="42"/>
    </row>
    <row r="4078" spans="1:16" ht="19.5" customHeight="1" x14ac:dyDescent="0.2">
      <c r="B4078" s="43"/>
      <c r="C4078" s="43"/>
      <c r="D4078" s="43"/>
      <c r="E4078" s="43"/>
      <c r="F4078" s="43"/>
      <c r="G4078" s="43"/>
      <c r="H4078" s="43"/>
      <c r="I4078" s="43"/>
      <c r="J4078" s="43"/>
      <c r="K4078" s="43"/>
      <c r="L4078" s="43"/>
      <c r="M4078" s="43"/>
      <c r="N4078" s="43"/>
      <c r="O4078" s="44"/>
      <c r="P4078" s="44"/>
    </row>
    <row r="4079" spans="1:16" ht="19.5" customHeight="1" x14ac:dyDescent="0.2">
      <c r="B4079" s="43"/>
      <c r="C4079" s="43"/>
      <c r="D4079" s="43"/>
      <c r="E4079" s="43"/>
      <c r="F4079" s="43"/>
      <c r="G4079" s="43"/>
      <c r="H4079" s="43"/>
      <c r="I4079" s="43"/>
      <c r="J4079" s="43"/>
      <c r="K4079" s="43"/>
      <c r="L4079" s="43"/>
      <c r="M4079" s="43"/>
      <c r="N4079" s="43"/>
      <c r="O4079" s="44"/>
      <c r="P4079" s="44"/>
    </row>
    <row r="4080" spans="1:16" ht="19.5" customHeight="1" x14ac:dyDescent="0.2">
      <c r="B4080" s="10" t="s">
        <v>11</v>
      </c>
      <c r="C4080" s="11"/>
      <c r="D4080" s="12"/>
      <c r="E4080" s="12"/>
      <c r="F4080" s="12" t="s">
        <v>85</v>
      </c>
      <c r="G4080" s="12"/>
      <c r="H4080" s="12"/>
      <c r="I4080" s="12"/>
      <c r="J4080" s="11"/>
      <c r="K4080" s="12"/>
      <c r="L4080" s="12"/>
      <c r="M4080" s="12" t="s">
        <v>77</v>
      </c>
      <c r="N4080" s="12"/>
      <c r="O4080" s="45"/>
      <c r="P4080" s="46"/>
    </row>
    <row r="4081" spans="2:16" ht="19.5" customHeight="1" x14ac:dyDescent="0.2">
      <c r="B4081" s="47"/>
      <c r="C4081" s="14"/>
      <c r="D4081" s="16" t="s">
        <v>31</v>
      </c>
      <c r="E4081" s="16"/>
      <c r="F4081" s="14"/>
      <c r="G4081" s="16" t="s">
        <v>26</v>
      </c>
      <c r="H4081" s="16"/>
      <c r="I4081" s="14" t="s">
        <v>69</v>
      </c>
      <c r="J4081" s="14"/>
      <c r="K4081" s="16" t="s">
        <v>31</v>
      </c>
      <c r="L4081" s="16"/>
      <c r="M4081" s="14"/>
      <c r="N4081" s="16" t="s">
        <v>26</v>
      </c>
      <c r="O4081" s="48"/>
      <c r="P4081" s="49" t="s">
        <v>14</v>
      </c>
    </row>
    <row r="4082" spans="2:16" ht="19.5" customHeight="1" x14ac:dyDescent="0.2">
      <c r="B4082" s="50" t="s">
        <v>35</v>
      </c>
      <c r="C4082" s="14" t="s">
        <v>76</v>
      </c>
      <c r="D4082" s="14" t="s">
        <v>60</v>
      </c>
      <c r="E4082" s="14" t="s">
        <v>38</v>
      </c>
      <c r="F4082" s="14" t="s">
        <v>76</v>
      </c>
      <c r="G4082" s="14" t="s">
        <v>60</v>
      </c>
      <c r="H4082" s="14" t="s">
        <v>38</v>
      </c>
      <c r="I4082" s="17"/>
      <c r="J4082" s="14" t="s">
        <v>76</v>
      </c>
      <c r="K4082" s="14" t="s">
        <v>60</v>
      </c>
      <c r="L4082" s="14" t="s">
        <v>38</v>
      </c>
      <c r="M4082" s="14" t="s">
        <v>76</v>
      </c>
      <c r="N4082" s="14" t="s">
        <v>60</v>
      </c>
      <c r="O4082" s="51" t="s">
        <v>38</v>
      </c>
      <c r="P4082" s="52"/>
    </row>
    <row r="4083" spans="2:16" ht="7" customHeight="1" x14ac:dyDescent="0.2">
      <c r="B4083" s="53"/>
      <c r="C4083" s="14"/>
      <c r="D4083" s="14"/>
      <c r="E4083" s="14"/>
      <c r="F4083" s="14"/>
      <c r="G4083" s="14"/>
      <c r="H4083" s="14"/>
      <c r="I4083" s="14"/>
      <c r="J4083" s="14"/>
      <c r="K4083" s="14"/>
      <c r="L4083" s="14"/>
      <c r="M4083" s="14"/>
      <c r="N4083" s="14"/>
      <c r="O4083" s="51"/>
      <c r="P4083" s="49"/>
    </row>
    <row r="4084" spans="2:16" ht="19.5" customHeight="1" x14ac:dyDescent="0.2">
      <c r="B4084" s="27" t="s">
        <v>40</v>
      </c>
      <c r="C4084" s="28">
        <v>0</v>
      </c>
      <c r="D4084" s="28">
        <v>0</v>
      </c>
      <c r="E4084" s="28">
        <f>SUM(C4084:D4084)</f>
        <v>0</v>
      </c>
      <c r="F4084" s="28">
        <v>49</v>
      </c>
      <c r="G4084" s="28">
        <v>46</v>
      </c>
      <c r="H4084" s="28">
        <f>SUM(F4084:G4084)</f>
        <v>95</v>
      </c>
      <c r="I4084" s="28">
        <f>E4084+H4084</f>
        <v>95</v>
      </c>
      <c r="J4084" s="28">
        <v>0</v>
      </c>
      <c r="K4084" s="28">
        <v>0</v>
      </c>
      <c r="L4084" s="28">
        <f>SUM(J4084:K4084)</f>
        <v>0</v>
      </c>
      <c r="M4084" s="28">
        <v>1335</v>
      </c>
      <c r="N4084" s="28">
        <v>3113</v>
      </c>
      <c r="O4084" s="28">
        <f>SUM(M4084:N4084)</f>
        <v>4448</v>
      </c>
      <c r="P4084" s="30">
        <f>L4084+O4084</f>
        <v>4448</v>
      </c>
    </row>
    <row r="4085" spans="2:16" ht="19.5" customHeight="1" x14ac:dyDescent="0.2">
      <c r="B4085" s="27" t="s">
        <v>46</v>
      </c>
      <c r="C4085" s="28">
        <v>0</v>
      </c>
      <c r="D4085" s="28">
        <v>0</v>
      </c>
      <c r="E4085" s="28">
        <f t="shared" ref="E4085:E4095" si="2209">SUM(C4085:D4085)</f>
        <v>0</v>
      </c>
      <c r="F4085" s="28">
        <v>43</v>
      </c>
      <c r="G4085" s="28">
        <v>42</v>
      </c>
      <c r="H4085" s="28">
        <f t="shared" ref="H4085:H4095" si="2210">SUM(F4085:G4085)</f>
        <v>85</v>
      </c>
      <c r="I4085" s="28">
        <f>E4085+H4085</f>
        <v>85</v>
      </c>
      <c r="J4085" s="28">
        <v>0</v>
      </c>
      <c r="K4085" s="28">
        <v>0</v>
      </c>
      <c r="L4085" s="28">
        <f t="shared" ref="L4085:L4095" si="2211">SUM(J4085:K4085)</f>
        <v>0</v>
      </c>
      <c r="M4085" s="28">
        <v>993</v>
      </c>
      <c r="N4085" s="25">
        <v>3068</v>
      </c>
      <c r="O4085" s="28">
        <f t="shared" ref="O4085:O4095" si="2212">SUM(M4085:N4085)</f>
        <v>4061</v>
      </c>
      <c r="P4085" s="30">
        <f t="shared" ref="P4085:P4095" si="2213">L4085+O4085</f>
        <v>4061</v>
      </c>
    </row>
    <row r="4086" spans="2:16" ht="19.5" customHeight="1" x14ac:dyDescent="0.2">
      <c r="B4086" s="27" t="s">
        <v>8</v>
      </c>
      <c r="C4086" s="28">
        <v>0</v>
      </c>
      <c r="D4086" s="28">
        <v>0</v>
      </c>
      <c r="E4086" s="28">
        <f t="shared" si="2209"/>
        <v>0</v>
      </c>
      <c r="F4086" s="28">
        <v>53</v>
      </c>
      <c r="G4086" s="28">
        <v>50</v>
      </c>
      <c r="H4086" s="28">
        <f t="shared" si="2210"/>
        <v>103</v>
      </c>
      <c r="I4086" s="28">
        <f>E4086+H4086</f>
        <v>103</v>
      </c>
      <c r="J4086" s="28">
        <v>0</v>
      </c>
      <c r="K4086" s="28">
        <v>0</v>
      </c>
      <c r="L4086" s="28">
        <f t="shared" si="2211"/>
        <v>0</v>
      </c>
      <c r="M4086" s="28">
        <v>1076</v>
      </c>
      <c r="N4086" s="28">
        <v>2874</v>
      </c>
      <c r="O4086" s="28">
        <f t="shared" si="2212"/>
        <v>3950</v>
      </c>
      <c r="P4086" s="30">
        <f t="shared" si="2213"/>
        <v>3950</v>
      </c>
    </row>
    <row r="4087" spans="2:16" ht="19.5" customHeight="1" x14ac:dyDescent="0.2">
      <c r="B4087" s="27" t="s">
        <v>50</v>
      </c>
      <c r="C4087" s="28">
        <v>0</v>
      </c>
      <c r="D4087" s="28">
        <v>0</v>
      </c>
      <c r="E4087" s="28">
        <f t="shared" si="2209"/>
        <v>0</v>
      </c>
      <c r="F4087" s="28">
        <v>57</v>
      </c>
      <c r="G4087" s="28">
        <v>47</v>
      </c>
      <c r="H4087" s="28">
        <f t="shared" si="2210"/>
        <v>104</v>
      </c>
      <c r="I4087" s="28">
        <f t="shared" ref="I4087:I4095" si="2214">E4087+H4087</f>
        <v>104</v>
      </c>
      <c r="J4087" s="28">
        <v>0</v>
      </c>
      <c r="K4087" s="28">
        <v>0</v>
      </c>
      <c r="L4087" s="28">
        <f t="shared" si="2211"/>
        <v>0</v>
      </c>
      <c r="M4087" s="28">
        <v>1169</v>
      </c>
      <c r="N4087" s="28">
        <v>3359</v>
      </c>
      <c r="O4087" s="28">
        <f t="shared" si="2212"/>
        <v>4528</v>
      </c>
      <c r="P4087" s="30">
        <f t="shared" si="2213"/>
        <v>4528</v>
      </c>
    </row>
    <row r="4088" spans="2:16" ht="19.5" customHeight="1" x14ac:dyDescent="0.2">
      <c r="B4088" s="27" t="s">
        <v>51</v>
      </c>
      <c r="C4088" s="28">
        <v>0</v>
      </c>
      <c r="D4088" s="28">
        <v>0</v>
      </c>
      <c r="E4088" s="28">
        <f t="shared" si="2209"/>
        <v>0</v>
      </c>
      <c r="F4088" s="28">
        <v>84</v>
      </c>
      <c r="G4088" s="28">
        <v>44</v>
      </c>
      <c r="H4088" s="28">
        <f t="shared" si="2210"/>
        <v>128</v>
      </c>
      <c r="I4088" s="28">
        <f t="shared" si="2214"/>
        <v>128</v>
      </c>
      <c r="J4088" s="28">
        <v>0</v>
      </c>
      <c r="K4088" s="28">
        <v>0</v>
      </c>
      <c r="L4088" s="28">
        <f t="shared" si="2211"/>
        <v>0</v>
      </c>
      <c r="M4088" s="28">
        <v>976</v>
      </c>
      <c r="N4088" s="28">
        <v>3190</v>
      </c>
      <c r="O4088" s="28">
        <f t="shared" si="2212"/>
        <v>4166</v>
      </c>
      <c r="P4088" s="30">
        <f t="shared" si="2213"/>
        <v>4166</v>
      </c>
    </row>
    <row r="4089" spans="2:16" ht="19.5" customHeight="1" x14ac:dyDescent="0.2">
      <c r="B4089" s="27" t="s">
        <v>53</v>
      </c>
      <c r="C4089" s="28">
        <v>0</v>
      </c>
      <c r="D4089" s="28">
        <v>0</v>
      </c>
      <c r="E4089" s="28">
        <f t="shared" si="2209"/>
        <v>0</v>
      </c>
      <c r="F4089" s="28">
        <v>90</v>
      </c>
      <c r="G4089" s="28">
        <v>47</v>
      </c>
      <c r="H4089" s="28">
        <f t="shared" si="2210"/>
        <v>137</v>
      </c>
      <c r="I4089" s="28">
        <f t="shared" si="2214"/>
        <v>137</v>
      </c>
      <c r="J4089" s="28">
        <v>0</v>
      </c>
      <c r="K4089" s="28">
        <v>0</v>
      </c>
      <c r="L4089" s="28">
        <f t="shared" si="2211"/>
        <v>0</v>
      </c>
      <c r="M4089" s="28">
        <v>1008</v>
      </c>
      <c r="N4089" s="28">
        <v>3055</v>
      </c>
      <c r="O4089" s="28">
        <f t="shared" si="2212"/>
        <v>4063</v>
      </c>
      <c r="P4089" s="30">
        <f t="shared" si="2213"/>
        <v>4063</v>
      </c>
    </row>
    <row r="4090" spans="2:16" ht="19.5" customHeight="1" x14ac:dyDescent="0.2">
      <c r="B4090" s="27" t="s">
        <v>58</v>
      </c>
      <c r="C4090" s="28">
        <v>0</v>
      </c>
      <c r="D4090" s="28">
        <v>0</v>
      </c>
      <c r="E4090" s="28">
        <f t="shared" si="2209"/>
        <v>0</v>
      </c>
      <c r="F4090" s="28">
        <v>87</v>
      </c>
      <c r="G4090" s="28">
        <v>53</v>
      </c>
      <c r="H4090" s="28">
        <f t="shared" si="2210"/>
        <v>140</v>
      </c>
      <c r="I4090" s="28">
        <f t="shared" si="2214"/>
        <v>140</v>
      </c>
      <c r="J4090" s="28">
        <v>0</v>
      </c>
      <c r="K4090" s="28">
        <v>0</v>
      </c>
      <c r="L4090" s="28">
        <f t="shared" si="2211"/>
        <v>0</v>
      </c>
      <c r="M4090" s="28">
        <v>976</v>
      </c>
      <c r="N4090" s="28">
        <v>3001</v>
      </c>
      <c r="O4090" s="28">
        <f t="shared" si="2212"/>
        <v>3977</v>
      </c>
      <c r="P4090" s="30">
        <f t="shared" si="2213"/>
        <v>3977</v>
      </c>
    </row>
    <row r="4091" spans="2:16" ht="19.5" customHeight="1" x14ac:dyDescent="0.2">
      <c r="B4091" s="27" t="s">
        <v>4</v>
      </c>
      <c r="C4091" s="28">
        <v>0</v>
      </c>
      <c r="D4091" s="28">
        <v>0</v>
      </c>
      <c r="E4091" s="28">
        <f t="shared" si="2209"/>
        <v>0</v>
      </c>
      <c r="F4091" s="28">
        <v>65</v>
      </c>
      <c r="G4091" s="28">
        <v>59</v>
      </c>
      <c r="H4091" s="28">
        <f t="shared" si="2210"/>
        <v>124</v>
      </c>
      <c r="I4091" s="28">
        <f t="shared" si="2214"/>
        <v>124</v>
      </c>
      <c r="J4091" s="28">
        <v>0</v>
      </c>
      <c r="K4091" s="28">
        <v>0</v>
      </c>
      <c r="L4091" s="28">
        <f t="shared" si="2211"/>
        <v>0</v>
      </c>
      <c r="M4091" s="28">
        <v>976</v>
      </c>
      <c r="N4091" s="28">
        <v>2549</v>
      </c>
      <c r="O4091" s="28">
        <f t="shared" si="2212"/>
        <v>3525</v>
      </c>
      <c r="P4091" s="30">
        <f t="shared" si="2213"/>
        <v>3525</v>
      </c>
    </row>
    <row r="4092" spans="2:16" ht="19.5" customHeight="1" x14ac:dyDescent="0.2">
      <c r="B4092" s="27" t="s">
        <v>59</v>
      </c>
      <c r="C4092" s="28">
        <v>0</v>
      </c>
      <c r="D4092" s="28">
        <v>0</v>
      </c>
      <c r="E4092" s="28">
        <f t="shared" si="2209"/>
        <v>0</v>
      </c>
      <c r="F4092" s="28">
        <v>43</v>
      </c>
      <c r="G4092" s="28">
        <v>57</v>
      </c>
      <c r="H4092" s="28">
        <f t="shared" si="2210"/>
        <v>100</v>
      </c>
      <c r="I4092" s="28">
        <f t="shared" si="2214"/>
        <v>100</v>
      </c>
      <c r="J4092" s="28">
        <v>0</v>
      </c>
      <c r="K4092" s="28">
        <v>0</v>
      </c>
      <c r="L4092" s="28">
        <f t="shared" si="2211"/>
        <v>0</v>
      </c>
      <c r="M4092" s="28">
        <v>848</v>
      </c>
      <c r="N4092" s="28">
        <v>2597</v>
      </c>
      <c r="O4092" s="28">
        <f t="shared" si="2212"/>
        <v>3445</v>
      </c>
      <c r="P4092" s="30">
        <f t="shared" si="2213"/>
        <v>3445</v>
      </c>
    </row>
    <row r="4093" spans="2:16" ht="19.5" customHeight="1" x14ac:dyDescent="0.2">
      <c r="B4093" s="27" t="s">
        <v>25</v>
      </c>
      <c r="C4093" s="28">
        <v>0</v>
      </c>
      <c r="D4093" s="28">
        <v>0</v>
      </c>
      <c r="E4093" s="28">
        <f t="shared" si="2209"/>
        <v>0</v>
      </c>
      <c r="F4093" s="28">
        <v>48</v>
      </c>
      <c r="G4093" s="28">
        <v>57</v>
      </c>
      <c r="H4093" s="28">
        <f t="shared" si="2210"/>
        <v>105</v>
      </c>
      <c r="I4093" s="28">
        <f t="shared" si="2214"/>
        <v>105</v>
      </c>
      <c r="J4093" s="28">
        <v>0</v>
      </c>
      <c r="K4093" s="28">
        <v>0</v>
      </c>
      <c r="L4093" s="28">
        <f t="shared" si="2211"/>
        <v>0</v>
      </c>
      <c r="M4093" s="28">
        <v>1013</v>
      </c>
      <c r="N4093" s="28">
        <v>3207</v>
      </c>
      <c r="O4093" s="28">
        <f t="shared" si="2212"/>
        <v>4220</v>
      </c>
      <c r="P4093" s="30">
        <f t="shared" si="2213"/>
        <v>4220</v>
      </c>
    </row>
    <row r="4094" spans="2:16" ht="19.5" customHeight="1" x14ac:dyDescent="0.2">
      <c r="B4094" s="27" t="s">
        <v>19</v>
      </c>
      <c r="C4094" s="28">
        <v>0</v>
      </c>
      <c r="D4094" s="28">
        <v>0</v>
      </c>
      <c r="E4094" s="28">
        <f t="shared" si="2209"/>
        <v>0</v>
      </c>
      <c r="F4094" s="28">
        <v>45</v>
      </c>
      <c r="G4094" s="28">
        <v>52</v>
      </c>
      <c r="H4094" s="28">
        <f t="shared" si="2210"/>
        <v>97</v>
      </c>
      <c r="I4094" s="28">
        <f t="shared" si="2214"/>
        <v>97</v>
      </c>
      <c r="J4094" s="28">
        <v>0</v>
      </c>
      <c r="K4094" s="28">
        <v>0</v>
      </c>
      <c r="L4094" s="28">
        <f t="shared" si="2211"/>
        <v>0</v>
      </c>
      <c r="M4094" s="28">
        <v>997</v>
      </c>
      <c r="N4094" s="28">
        <v>3223</v>
      </c>
      <c r="O4094" s="28">
        <f t="shared" si="2212"/>
        <v>4220</v>
      </c>
      <c r="P4094" s="30">
        <f t="shared" si="2213"/>
        <v>4220</v>
      </c>
    </row>
    <row r="4095" spans="2:16" ht="19.5" customHeight="1" x14ac:dyDescent="0.2">
      <c r="B4095" s="27" t="s">
        <v>66</v>
      </c>
      <c r="C4095" s="28">
        <v>0</v>
      </c>
      <c r="D4095" s="28">
        <v>0</v>
      </c>
      <c r="E4095" s="28">
        <f t="shared" si="2209"/>
        <v>0</v>
      </c>
      <c r="F4095" s="28">
        <v>80</v>
      </c>
      <c r="G4095" s="28">
        <v>71</v>
      </c>
      <c r="H4095" s="28">
        <f t="shared" si="2210"/>
        <v>151</v>
      </c>
      <c r="I4095" s="28">
        <f t="shared" si="2214"/>
        <v>151</v>
      </c>
      <c r="J4095" s="28">
        <v>0</v>
      </c>
      <c r="K4095" s="28">
        <v>0</v>
      </c>
      <c r="L4095" s="28">
        <f t="shared" si="2211"/>
        <v>0</v>
      </c>
      <c r="M4095" s="28">
        <v>1168</v>
      </c>
      <c r="N4095" s="28">
        <v>3259</v>
      </c>
      <c r="O4095" s="28">
        <f t="shared" si="2212"/>
        <v>4427</v>
      </c>
      <c r="P4095" s="30">
        <f t="shared" si="2213"/>
        <v>4427</v>
      </c>
    </row>
    <row r="4096" spans="2:16" ht="19.5" customHeight="1" x14ac:dyDescent="0.2">
      <c r="B4096" s="32"/>
      <c r="C4096" s="28"/>
      <c r="D4096" s="28"/>
      <c r="E4096" s="28"/>
      <c r="F4096" s="28"/>
      <c r="G4096" s="28"/>
      <c r="H4096" s="28"/>
      <c r="I4096" s="28"/>
      <c r="J4096" s="28"/>
      <c r="K4096" s="28"/>
      <c r="L4096" s="28"/>
      <c r="M4096" s="28"/>
      <c r="N4096" s="28"/>
      <c r="O4096" s="28"/>
      <c r="P4096" s="30"/>
    </row>
    <row r="4097" spans="1:16" ht="19.5" customHeight="1" x14ac:dyDescent="0.2">
      <c r="A4097" s="4" t="s">
        <v>1059</v>
      </c>
      <c r="B4097" s="32" t="s">
        <v>72</v>
      </c>
      <c r="C4097" s="28">
        <f>SUM(C4084:C4095)</f>
        <v>0</v>
      </c>
      <c r="D4097" s="28">
        <f t="shared" ref="D4097:P4097" si="2215">SUM(D4084:D4095)</f>
        <v>0</v>
      </c>
      <c r="E4097" s="28">
        <f>SUM(E4084:E4095)</f>
        <v>0</v>
      </c>
      <c r="F4097" s="28">
        <f t="shared" si="2215"/>
        <v>744</v>
      </c>
      <c r="G4097" s="28">
        <f t="shared" si="2215"/>
        <v>625</v>
      </c>
      <c r="H4097" s="28">
        <f t="shared" si="2215"/>
        <v>1369</v>
      </c>
      <c r="I4097" s="28">
        <f t="shared" si="2215"/>
        <v>1369</v>
      </c>
      <c r="J4097" s="28">
        <f t="shared" si="2215"/>
        <v>0</v>
      </c>
      <c r="K4097" s="28">
        <f t="shared" si="2215"/>
        <v>0</v>
      </c>
      <c r="L4097" s="28">
        <f t="shared" si="2215"/>
        <v>0</v>
      </c>
      <c r="M4097" s="28">
        <f t="shared" si="2215"/>
        <v>12535</v>
      </c>
      <c r="N4097" s="28">
        <f t="shared" si="2215"/>
        <v>36495</v>
      </c>
      <c r="O4097" s="28">
        <f t="shared" si="2215"/>
        <v>49030</v>
      </c>
      <c r="P4097" s="28">
        <f t="shared" si="2215"/>
        <v>49030</v>
      </c>
    </row>
    <row r="4098" spans="1:16" ht="7" customHeight="1" x14ac:dyDescent="0.2">
      <c r="B4098" s="32"/>
      <c r="C4098" s="28"/>
      <c r="D4098" s="28"/>
      <c r="E4098" s="28"/>
      <c r="F4098" s="28"/>
      <c r="G4098" s="28"/>
      <c r="H4098" s="28"/>
      <c r="I4098" s="28"/>
      <c r="J4098" s="28"/>
      <c r="K4098" s="28"/>
      <c r="L4098" s="28"/>
      <c r="M4098" s="28"/>
      <c r="N4098" s="28"/>
      <c r="O4098" s="28"/>
      <c r="P4098" s="30"/>
    </row>
    <row r="4099" spans="1:16" ht="19.5" customHeight="1" x14ac:dyDescent="0.2">
      <c r="B4099" s="33" t="s">
        <v>40</v>
      </c>
      <c r="C4099" s="34">
        <v>0</v>
      </c>
      <c r="D4099" s="34">
        <v>0</v>
      </c>
      <c r="E4099" s="34">
        <f t="shared" ref="E4099:E4101" si="2216">SUM(C4099:D4099)</f>
        <v>0</v>
      </c>
      <c r="F4099" s="34">
        <v>48</v>
      </c>
      <c r="G4099" s="34">
        <v>55</v>
      </c>
      <c r="H4099" s="34">
        <f t="shared" ref="H4099:H4101" si="2217">SUM(F4099:G4099)</f>
        <v>103</v>
      </c>
      <c r="I4099" s="34">
        <f t="shared" ref="I4099:I4101" si="2218">E4099+H4099</f>
        <v>103</v>
      </c>
      <c r="J4099" s="34">
        <v>0</v>
      </c>
      <c r="K4099" s="34">
        <v>0</v>
      </c>
      <c r="L4099" s="34">
        <f t="shared" ref="L4099:L4101" si="2219">SUM(J4099:K4099)</f>
        <v>0</v>
      </c>
      <c r="M4099" s="34">
        <v>1092</v>
      </c>
      <c r="N4099" s="34">
        <v>2877</v>
      </c>
      <c r="O4099" s="34">
        <f t="shared" ref="O4099:O4101" si="2220">SUM(M4099:N4099)</f>
        <v>3969</v>
      </c>
      <c r="P4099" s="38">
        <f t="shared" ref="P4099:P4101" si="2221">L4099+O4099</f>
        <v>3969</v>
      </c>
    </row>
    <row r="4100" spans="1:16" ht="19.5" customHeight="1" x14ac:dyDescent="0.2">
      <c r="B4100" s="27" t="s">
        <v>46</v>
      </c>
      <c r="C4100" s="28">
        <v>0</v>
      </c>
      <c r="D4100" s="28">
        <v>0</v>
      </c>
      <c r="E4100" s="28">
        <f t="shared" si="2216"/>
        <v>0</v>
      </c>
      <c r="F4100" s="28">
        <v>52</v>
      </c>
      <c r="G4100" s="28">
        <v>48</v>
      </c>
      <c r="H4100" s="28">
        <f t="shared" si="2217"/>
        <v>100</v>
      </c>
      <c r="I4100" s="28">
        <f t="shared" si="2218"/>
        <v>100</v>
      </c>
      <c r="J4100" s="28">
        <v>0</v>
      </c>
      <c r="K4100" s="28">
        <v>0</v>
      </c>
      <c r="L4100" s="28">
        <f t="shared" si="2219"/>
        <v>0</v>
      </c>
      <c r="M4100" s="28">
        <v>1350</v>
      </c>
      <c r="N4100" s="25">
        <v>2691</v>
      </c>
      <c r="O4100" s="28">
        <f t="shared" si="2220"/>
        <v>4041</v>
      </c>
      <c r="P4100" s="30">
        <f t="shared" si="2221"/>
        <v>4041</v>
      </c>
    </row>
    <row r="4101" spans="1:16" ht="19.5" customHeight="1" x14ac:dyDescent="0.2">
      <c r="B4101" s="27" t="s">
        <v>8</v>
      </c>
      <c r="C4101" s="28">
        <v>0</v>
      </c>
      <c r="D4101" s="28">
        <v>0</v>
      </c>
      <c r="E4101" s="28">
        <f t="shared" si="2216"/>
        <v>0</v>
      </c>
      <c r="F4101" s="28">
        <v>63</v>
      </c>
      <c r="G4101" s="28">
        <v>51</v>
      </c>
      <c r="H4101" s="28">
        <f t="shared" si="2217"/>
        <v>114</v>
      </c>
      <c r="I4101" s="28">
        <f t="shared" si="2218"/>
        <v>114</v>
      </c>
      <c r="J4101" s="28">
        <v>0</v>
      </c>
      <c r="K4101" s="28">
        <v>0</v>
      </c>
      <c r="L4101" s="28">
        <f t="shared" si="2219"/>
        <v>0</v>
      </c>
      <c r="M4101" s="28">
        <v>1070</v>
      </c>
      <c r="N4101" s="28">
        <v>2725</v>
      </c>
      <c r="O4101" s="28">
        <f t="shared" si="2220"/>
        <v>3795</v>
      </c>
      <c r="P4101" s="30">
        <f t="shared" si="2221"/>
        <v>3795</v>
      </c>
    </row>
    <row r="4102" spans="1:16" ht="19.5" customHeight="1" x14ac:dyDescent="0.2">
      <c r="B4102" s="32"/>
      <c r="C4102" s="28"/>
      <c r="D4102" s="28"/>
      <c r="E4102" s="28"/>
      <c r="F4102" s="28"/>
      <c r="G4102" s="28"/>
      <c r="H4102" s="28"/>
      <c r="I4102" s="28"/>
      <c r="J4102" s="28"/>
      <c r="K4102" s="28"/>
      <c r="L4102" s="28"/>
      <c r="M4102" s="28"/>
      <c r="N4102" s="28"/>
      <c r="O4102" s="28"/>
      <c r="P4102" s="30"/>
    </row>
    <row r="4103" spans="1:16" ht="19.5" customHeight="1" x14ac:dyDescent="0.2">
      <c r="A4103" s="4" t="s">
        <v>1060</v>
      </c>
      <c r="B4103" s="32" t="s">
        <v>74</v>
      </c>
      <c r="C4103" s="28">
        <f>SUM(C4087:C4095,C4099:C4101)</f>
        <v>0</v>
      </c>
      <c r="D4103" s="28">
        <f t="shared" ref="D4103:P4103" si="2222">SUM(D4087:D4095,D4099:D4101)</f>
        <v>0</v>
      </c>
      <c r="E4103" s="28">
        <f t="shared" si="2222"/>
        <v>0</v>
      </c>
      <c r="F4103" s="28">
        <f t="shared" si="2222"/>
        <v>762</v>
      </c>
      <c r="G4103" s="28">
        <f t="shared" si="2222"/>
        <v>641</v>
      </c>
      <c r="H4103" s="28">
        <f t="shared" si="2222"/>
        <v>1403</v>
      </c>
      <c r="I4103" s="28">
        <f t="shared" si="2222"/>
        <v>1403</v>
      </c>
      <c r="J4103" s="28">
        <f t="shared" si="2222"/>
        <v>0</v>
      </c>
      <c r="K4103" s="28">
        <f t="shared" si="2222"/>
        <v>0</v>
      </c>
      <c r="L4103" s="28">
        <f t="shared" si="2222"/>
        <v>0</v>
      </c>
      <c r="M4103" s="28">
        <f t="shared" si="2222"/>
        <v>12643</v>
      </c>
      <c r="N4103" s="28">
        <f t="shared" si="2222"/>
        <v>35733</v>
      </c>
      <c r="O4103" s="28">
        <f t="shared" si="2222"/>
        <v>48376</v>
      </c>
      <c r="P4103" s="28">
        <f t="shared" si="2222"/>
        <v>48376</v>
      </c>
    </row>
    <row r="4104" spans="1:16" ht="7" customHeight="1" x14ac:dyDescent="0.2">
      <c r="B4104" s="39"/>
      <c r="C4104" s="40"/>
      <c r="D4104" s="40"/>
      <c r="E4104" s="40"/>
      <c r="F4104" s="40"/>
      <c r="G4104" s="40"/>
      <c r="H4104" s="40"/>
      <c r="I4104" s="40"/>
      <c r="J4104" s="40"/>
      <c r="K4104" s="40"/>
      <c r="L4104" s="40"/>
      <c r="M4104" s="40"/>
      <c r="N4104" s="40"/>
      <c r="O4104" s="40"/>
      <c r="P4104" s="54"/>
    </row>
    <row r="4105" spans="1:16" ht="19.5" customHeight="1" x14ac:dyDescent="0.2">
      <c r="B4105" s="86" t="s">
        <v>775</v>
      </c>
      <c r="C4105" s="86"/>
      <c r="D4105" s="86"/>
      <c r="E4105" s="86"/>
      <c r="F4105" s="86"/>
      <c r="G4105" s="86"/>
      <c r="H4105" s="86"/>
      <c r="I4105" s="86"/>
      <c r="J4105" s="86"/>
      <c r="K4105" s="86"/>
      <c r="L4105" s="86"/>
      <c r="M4105" s="86"/>
      <c r="N4105" s="86"/>
      <c r="O4105" s="86"/>
      <c r="P4105" s="86"/>
    </row>
    <row r="4106" spans="1:16" ht="19.5" customHeight="1" x14ac:dyDescent="0.2">
      <c r="B4106" s="60" t="s">
        <v>2</v>
      </c>
      <c r="C4106" s="60" t="s">
        <v>549</v>
      </c>
      <c r="D4106" s="61"/>
      <c r="E4106" s="61"/>
      <c r="F4106" s="61"/>
      <c r="G4106" s="61"/>
      <c r="H4106" s="61"/>
      <c r="I4106" s="61"/>
      <c r="J4106" s="61"/>
      <c r="K4106" s="61"/>
      <c r="L4106" s="61"/>
      <c r="M4106" s="61"/>
      <c r="N4106" s="61"/>
      <c r="O4106" s="61"/>
      <c r="P4106" s="61"/>
    </row>
    <row r="4107" spans="1:16" ht="19.5" customHeight="1" x14ac:dyDescent="0.2">
      <c r="B4107" s="10" t="s">
        <v>11</v>
      </c>
      <c r="C4107" s="11"/>
      <c r="D4107" s="12" t="s">
        <v>17</v>
      </c>
      <c r="E4107" s="12"/>
      <c r="F4107" s="82" t="s">
        <v>83</v>
      </c>
      <c r="G4107" s="83"/>
      <c r="H4107" s="83"/>
      <c r="I4107" s="83"/>
      <c r="J4107" s="83"/>
      <c r="K4107" s="83"/>
      <c r="L4107" s="83"/>
      <c r="M4107" s="84"/>
      <c r="N4107" s="82" t="s">
        <v>776</v>
      </c>
      <c r="O4107" s="83"/>
      <c r="P4107" s="85"/>
    </row>
    <row r="4108" spans="1:16" ht="19.5" customHeight="1" x14ac:dyDescent="0.2">
      <c r="B4108" s="13"/>
      <c r="C4108" s="14" t="s">
        <v>23</v>
      </c>
      <c r="D4108" s="14" t="s">
        <v>5</v>
      </c>
      <c r="E4108" s="14" t="s">
        <v>30</v>
      </c>
      <c r="F4108" s="14"/>
      <c r="G4108" s="15" t="s">
        <v>31</v>
      </c>
      <c r="H4108" s="15"/>
      <c r="I4108" s="16"/>
      <c r="J4108" s="14"/>
      <c r="K4108" s="16" t="s">
        <v>26</v>
      </c>
      <c r="L4108" s="16"/>
      <c r="M4108" s="14" t="s">
        <v>14</v>
      </c>
      <c r="N4108" s="17" t="s">
        <v>393</v>
      </c>
      <c r="O4108" s="18" t="s">
        <v>67</v>
      </c>
      <c r="P4108" s="19" t="s">
        <v>69</v>
      </c>
    </row>
    <row r="4109" spans="1:16" ht="19.5" customHeight="1" x14ac:dyDescent="0.2">
      <c r="B4109" s="13" t="s">
        <v>35</v>
      </c>
      <c r="C4109" s="17"/>
      <c r="D4109" s="17"/>
      <c r="E4109" s="17"/>
      <c r="F4109" s="14" t="s">
        <v>36</v>
      </c>
      <c r="G4109" s="14" t="s">
        <v>41</v>
      </c>
      <c r="H4109" s="14" t="s">
        <v>44</v>
      </c>
      <c r="I4109" s="14" t="s">
        <v>38</v>
      </c>
      <c r="J4109" s="14" t="s">
        <v>36</v>
      </c>
      <c r="K4109" s="14" t="s">
        <v>41</v>
      </c>
      <c r="L4109" s="14" t="s">
        <v>38</v>
      </c>
      <c r="M4109" s="17"/>
      <c r="N4109" s="20"/>
      <c r="O4109" s="21"/>
      <c r="P4109" s="22"/>
    </row>
    <row r="4110" spans="1:16" ht="7" customHeight="1" x14ac:dyDescent="0.2">
      <c r="B4110" s="23"/>
      <c r="C4110" s="14"/>
      <c r="D4110" s="14"/>
      <c r="E4110" s="14"/>
      <c r="F4110" s="14"/>
      <c r="G4110" s="14"/>
      <c r="H4110" s="14"/>
      <c r="I4110" s="14"/>
      <c r="J4110" s="14"/>
      <c r="K4110" s="14"/>
      <c r="L4110" s="14"/>
      <c r="M4110" s="14"/>
      <c r="N4110" s="24"/>
      <c r="O4110" s="25"/>
      <c r="P4110" s="26"/>
    </row>
    <row r="4111" spans="1:16" ht="19.5" customHeight="1" x14ac:dyDescent="0.2">
      <c r="B4111" s="27" t="s">
        <v>40</v>
      </c>
      <c r="C4111" s="28">
        <v>0</v>
      </c>
      <c r="D4111" s="28">
        <v>0</v>
      </c>
      <c r="E4111" s="28">
        <f>SUM(C4111:D4111)</f>
        <v>0</v>
      </c>
      <c r="F4111" s="28">
        <v>0</v>
      </c>
      <c r="G4111" s="28">
        <v>0</v>
      </c>
      <c r="H4111" s="28">
        <v>0</v>
      </c>
      <c r="I4111" s="29">
        <f>SUM(F4111:H4111)</f>
        <v>0</v>
      </c>
      <c r="J4111" s="29">
        <v>0</v>
      </c>
      <c r="K4111" s="29">
        <v>0</v>
      </c>
      <c r="L4111" s="29">
        <f>SUM(J4111:K4111)</f>
        <v>0</v>
      </c>
      <c r="M4111" s="29">
        <f>I4111+L4111</f>
        <v>0</v>
      </c>
      <c r="N4111" s="29">
        <v>0</v>
      </c>
      <c r="O4111" s="29">
        <v>0</v>
      </c>
      <c r="P4111" s="30">
        <f>SUM(N4111:O4111)</f>
        <v>0</v>
      </c>
    </row>
    <row r="4112" spans="1:16" ht="19.5" customHeight="1" x14ac:dyDescent="0.2">
      <c r="B4112" s="27" t="s">
        <v>46</v>
      </c>
      <c r="C4112" s="28">
        <v>0</v>
      </c>
      <c r="D4112" s="28">
        <v>5</v>
      </c>
      <c r="E4112" s="28">
        <f t="shared" ref="E4112:E4122" si="2223">SUM(C4112:D4112)</f>
        <v>5</v>
      </c>
      <c r="F4112" s="28">
        <v>0</v>
      </c>
      <c r="G4112" s="28">
        <v>0</v>
      </c>
      <c r="H4112" s="28">
        <v>0</v>
      </c>
      <c r="I4112" s="29">
        <f t="shared" ref="I4112:I4122" si="2224">SUM(F4112:H4112)</f>
        <v>0</v>
      </c>
      <c r="J4112" s="29">
        <v>5</v>
      </c>
      <c r="K4112" s="29">
        <v>9</v>
      </c>
      <c r="L4112" s="29">
        <f t="shared" ref="L4112:L4122" si="2225">SUM(J4112:K4112)</f>
        <v>14</v>
      </c>
      <c r="M4112" s="29">
        <f t="shared" ref="M4112:M4121" si="2226">I4112+L4112</f>
        <v>14</v>
      </c>
      <c r="N4112" s="29">
        <v>0</v>
      </c>
      <c r="O4112" s="31">
        <v>0</v>
      </c>
      <c r="P4112" s="30">
        <f t="shared" ref="P4112:P4122" si="2227">SUM(N4112:O4112)</f>
        <v>0</v>
      </c>
    </row>
    <row r="4113" spans="1:16" ht="19.5" customHeight="1" x14ac:dyDescent="0.2">
      <c r="B4113" s="27" t="s">
        <v>8</v>
      </c>
      <c r="C4113" s="28">
        <v>0</v>
      </c>
      <c r="D4113" s="28">
        <v>7</v>
      </c>
      <c r="E4113" s="28">
        <f t="shared" si="2223"/>
        <v>7</v>
      </c>
      <c r="F4113" s="28">
        <v>0</v>
      </c>
      <c r="G4113" s="28">
        <v>0</v>
      </c>
      <c r="H4113" s="28">
        <v>0</v>
      </c>
      <c r="I4113" s="29">
        <f t="shared" si="2224"/>
        <v>0</v>
      </c>
      <c r="J4113" s="29">
        <v>0</v>
      </c>
      <c r="K4113" s="29">
        <v>10</v>
      </c>
      <c r="L4113" s="29">
        <f t="shared" si="2225"/>
        <v>10</v>
      </c>
      <c r="M4113" s="29">
        <f t="shared" si="2226"/>
        <v>10</v>
      </c>
      <c r="N4113" s="29">
        <v>0</v>
      </c>
      <c r="O4113" s="29">
        <v>0</v>
      </c>
      <c r="P4113" s="30">
        <f t="shared" si="2227"/>
        <v>0</v>
      </c>
    </row>
    <row r="4114" spans="1:16" ht="19.5" customHeight="1" x14ac:dyDescent="0.2">
      <c r="B4114" s="27" t="s">
        <v>50</v>
      </c>
      <c r="C4114" s="28">
        <v>0</v>
      </c>
      <c r="D4114" s="28">
        <v>9</v>
      </c>
      <c r="E4114" s="28">
        <f t="shared" si="2223"/>
        <v>9</v>
      </c>
      <c r="F4114" s="28">
        <v>0</v>
      </c>
      <c r="G4114" s="28">
        <v>0</v>
      </c>
      <c r="H4114" s="28">
        <v>0</v>
      </c>
      <c r="I4114" s="29">
        <f t="shared" si="2224"/>
        <v>0</v>
      </c>
      <c r="J4114" s="28">
        <v>6</v>
      </c>
      <c r="K4114" s="28">
        <v>6</v>
      </c>
      <c r="L4114" s="29">
        <f t="shared" si="2225"/>
        <v>12</v>
      </c>
      <c r="M4114" s="29">
        <f t="shared" si="2226"/>
        <v>12</v>
      </c>
      <c r="N4114" s="28">
        <v>0</v>
      </c>
      <c r="O4114" s="28">
        <v>0</v>
      </c>
      <c r="P4114" s="30">
        <f t="shared" si="2227"/>
        <v>0</v>
      </c>
    </row>
    <row r="4115" spans="1:16" ht="19.5" customHeight="1" x14ac:dyDescent="0.2">
      <c r="B4115" s="27" t="s">
        <v>51</v>
      </c>
      <c r="C4115" s="28">
        <v>0</v>
      </c>
      <c r="D4115" s="28">
        <v>1</v>
      </c>
      <c r="E4115" s="28">
        <f t="shared" si="2223"/>
        <v>1</v>
      </c>
      <c r="F4115" s="28">
        <v>0</v>
      </c>
      <c r="G4115" s="28">
        <v>0</v>
      </c>
      <c r="H4115" s="28">
        <v>0</v>
      </c>
      <c r="I4115" s="29">
        <f t="shared" si="2224"/>
        <v>0</v>
      </c>
      <c r="J4115" s="28">
        <v>0</v>
      </c>
      <c r="K4115" s="28">
        <v>4</v>
      </c>
      <c r="L4115" s="29">
        <f t="shared" si="2225"/>
        <v>4</v>
      </c>
      <c r="M4115" s="29">
        <f t="shared" si="2226"/>
        <v>4</v>
      </c>
      <c r="N4115" s="28">
        <v>0</v>
      </c>
      <c r="O4115" s="28">
        <v>0</v>
      </c>
      <c r="P4115" s="30">
        <f t="shared" si="2227"/>
        <v>0</v>
      </c>
    </row>
    <row r="4116" spans="1:16" ht="19.5" customHeight="1" x14ac:dyDescent="0.2">
      <c r="B4116" s="27" t="s">
        <v>53</v>
      </c>
      <c r="C4116" s="28">
        <v>0</v>
      </c>
      <c r="D4116" s="28">
        <v>2</v>
      </c>
      <c r="E4116" s="28">
        <f t="shared" si="2223"/>
        <v>2</v>
      </c>
      <c r="F4116" s="28">
        <v>0</v>
      </c>
      <c r="G4116" s="28">
        <v>0</v>
      </c>
      <c r="H4116" s="28">
        <v>0</v>
      </c>
      <c r="I4116" s="29">
        <f t="shared" si="2224"/>
        <v>0</v>
      </c>
      <c r="J4116" s="28">
        <v>0</v>
      </c>
      <c r="K4116" s="28">
        <v>0</v>
      </c>
      <c r="L4116" s="29">
        <f t="shared" si="2225"/>
        <v>0</v>
      </c>
      <c r="M4116" s="29">
        <f t="shared" si="2226"/>
        <v>0</v>
      </c>
      <c r="N4116" s="28">
        <v>0</v>
      </c>
      <c r="O4116" s="28">
        <v>0</v>
      </c>
      <c r="P4116" s="30">
        <f t="shared" si="2227"/>
        <v>0</v>
      </c>
    </row>
    <row r="4117" spans="1:16" ht="19.5" customHeight="1" x14ac:dyDescent="0.2">
      <c r="B4117" s="27" t="s">
        <v>58</v>
      </c>
      <c r="C4117" s="28">
        <v>0</v>
      </c>
      <c r="D4117" s="28">
        <v>1</v>
      </c>
      <c r="E4117" s="28">
        <f t="shared" si="2223"/>
        <v>1</v>
      </c>
      <c r="F4117" s="28">
        <v>0</v>
      </c>
      <c r="G4117" s="28">
        <v>0</v>
      </c>
      <c r="H4117" s="28">
        <v>0</v>
      </c>
      <c r="I4117" s="29">
        <f t="shared" si="2224"/>
        <v>0</v>
      </c>
      <c r="J4117" s="28">
        <v>0</v>
      </c>
      <c r="K4117" s="28">
        <v>0</v>
      </c>
      <c r="L4117" s="29">
        <f t="shared" si="2225"/>
        <v>0</v>
      </c>
      <c r="M4117" s="29">
        <f t="shared" si="2226"/>
        <v>0</v>
      </c>
      <c r="N4117" s="28">
        <v>0</v>
      </c>
      <c r="O4117" s="28">
        <v>0</v>
      </c>
      <c r="P4117" s="30">
        <f t="shared" si="2227"/>
        <v>0</v>
      </c>
    </row>
    <row r="4118" spans="1:16" ht="19.5" customHeight="1" x14ac:dyDescent="0.2">
      <c r="B4118" s="27" t="s">
        <v>4</v>
      </c>
      <c r="C4118" s="28">
        <v>0</v>
      </c>
      <c r="D4118" s="28">
        <v>5</v>
      </c>
      <c r="E4118" s="28">
        <f t="shared" si="2223"/>
        <v>5</v>
      </c>
      <c r="F4118" s="28">
        <v>0</v>
      </c>
      <c r="G4118" s="28">
        <v>0</v>
      </c>
      <c r="H4118" s="28">
        <v>0</v>
      </c>
      <c r="I4118" s="29">
        <f t="shared" si="2224"/>
        <v>0</v>
      </c>
      <c r="J4118" s="28">
        <v>13</v>
      </c>
      <c r="K4118" s="28">
        <v>7</v>
      </c>
      <c r="L4118" s="29">
        <f t="shared" si="2225"/>
        <v>20</v>
      </c>
      <c r="M4118" s="29">
        <f t="shared" si="2226"/>
        <v>20</v>
      </c>
      <c r="N4118" s="28">
        <v>0</v>
      </c>
      <c r="O4118" s="28">
        <v>0</v>
      </c>
      <c r="P4118" s="30">
        <f t="shared" si="2227"/>
        <v>0</v>
      </c>
    </row>
    <row r="4119" spans="1:16" ht="19.5" customHeight="1" x14ac:dyDescent="0.2">
      <c r="B4119" s="27" t="s">
        <v>59</v>
      </c>
      <c r="C4119" s="28">
        <v>0</v>
      </c>
      <c r="D4119" s="28">
        <v>5</v>
      </c>
      <c r="E4119" s="28">
        <f t="shared" si="2223"/>
        <v>5</v>
      </c>
      <c r="F4119" s="28">
        <v>0</v>
      </c>
      <c r="G4119" s="28">
        <v>0</v>
      </c>
      <c r="H4119" s="28">
        <v>0</v>
      </c>
      <c r="I4119" s="29">
        <f t="shared" si="2224"/>
        <v>0</v>
      </c>
      <c r="J4119" s="28">
        <v>8</v>
      </c>
      <c r="K4119" s="28">
        <v>11</v>
      </c>
      <c r="L4119" s="29">
        <f t="shared" si="2225"/>
        <v>19</v>
      </c>
      <c r="M4119" s="29">
        <f t="shared" si="2226"/>
        <v>19</v>
      </c>
      <c r="N4119" s="28">
        <v>0</v>
      </c>
      <c r="O4119" s="28">
        <v>0</v>
      </c>
      <c r="P4119" s="30">
        <f t="shared" si="2227"/>
        <v>0</v>
      </c>
    </row>
    <row r="4120" spans="1:16" ht="19.5" customHeight="1" x14ac:dyDescent="0.2">
      <c r="B4120" s="27" t="s">
        <v>25</v>
      </c>
      <c r="C4120" s="28">
        <v>0</v>
      </c>
      <c r="D4120" s="28">
        <v>21</v>
      </c>
      <c r="E4120" s="28">
        <f t="shared" si="2223"/>
        <v>21</v>
      </c>
      <c r="F4120" s="28">
        <v>0</v>
      </c>
      <c r="G4120" s="28">
        <v>0</v>
      </c>
      <c r="H4120" s="28">
        <v>0</v>
      </c>
      <c r="I4120" s="29">
        <f t="shared" si="2224"/>
        <v>0</v>
      </c>
      <c r="J4120" s="28">
        <v>61</v>
      </c>
      <c r="K4120" s="28">
        <v>36</v>
      </c>
      <c r="L4120" s="29">
        <f t="shared" si="2225"/>
        <v>97</v>
      </c>
      <c r="M4120" s="29">
        <f t="shared" si="2226"/>
        <v>97</v>
      </c>
      <c r="N4120" s="28">
        <v>0</v>
      </c>
      <c r="O4120" s="28">
        <v>0</v>
      </c>
      <c r="P4120" s="30">
        <f t="shared" si="2227"/>
        <v>0</v>
      </c>
    </row>
    <row r="4121" spans="1:16" ht="19.5" customHeight="1" x14ac:dyDescent="0.2">
      <c r="B4121" s="27" t="s">
        <v>19</v>
      </c>
      <c r="C4121" s="28">
        <v>0</v>
      </c>
      <c r="D4121" s="28">
        <v>2</v>
      </c>
      <c r="E4121" s="28">
        <f t="shared" si="2223"/>
        <v>2</v>
      </c>
      <c r="F4121" s="28">
        <v>0</v>
      </c>
      <c r="G4121" s="28">
        <v>0</v>
      </c>
      <c r="H4121" s="28">
        <v>0</v>
      </c>
      <c r="I4121" s="29">
        <f t="shared" si="2224"/>
        <v>0</v>
      </c>
      <c r="J4121" s="28">
        <v>0</v>
      </c>
      <c r="K4121" s="28">
        <v>0</v>
      </c>
      <c r="L4121" s="29">
        <f t="shared" si="2225"/>
        <v>0</v>
      </c>
      <c r="M4121" s="29">
        <f t="shared" si="2226"/>
        <v>0</v>
      </c>
      <c r="N4121" s="28">
        <v>0</v>
      </c>
      <c r="O4121" s="28">
        <v>0</v>
      </c>
      <c r="P4121" s="30">
        <f t="shared" si="2227"/>
        <v>0</v>
      </c>
    </row>
    <row r="4122" spans="1:16" ht="19.5" customHeight="1" x14ac:dyDescent="0.2">
      <c r="B4122" s="27" t="s">
        <v>66</v>
      </c>
      <c r="C4122" s="28">
        <v>0</v>
      </c>
      <c r="D4122" s="28">
        <v>6</v>
      </c>
      <c r="E4122" s="28">
        <f t="shared" si="2223"/>
        <v>6</v>
      </c>
      <c r="F4122" s="28">
        <v>0</v>
      </c>
      <c r="G4122" s="28">
        <v>0</v>
      </c>
      <c r="H4122" s="28">
        <v>0</v>
      </c>
      <c r="I4122" s="29">
        <f t="shared" si="2224"/>
        <v>0</v>
      </c>
      <c r="J4122" s="28">
        <v>14</v>
      </c>
      <c r="K4122" s="28">
        <v>12</v>
      </c>
      <c r="L4122" s="29">
        <f t="shared" si="2225"/>
        <v>26</v>
      </c>
      <c r="M4122" s="29">
        <f>I4122+L4122</f>
        <v>26</v>
      </c>
      <c r="N4122" s="28">
        <v>0</v>
      </c>
      <c r="O4122" s="28">
        <v>0</v>
      </c>
      <c r="P4122" s="30">
        <f t="shared" si="2227"/>
        <v>0</v>
      </c>
    </row>
    <row r="4123" spans="1:16" ht="19.5" customHeight="1" x14ac:dyDescent="0.2">
      <c r="B4123" s="32"/>
      <c r="C4123" s="28"/>
      <c r="D4123" s="28"/>
      <c r="E4123" s="28"/>
      <c r="F4123" s="28"/>
      <c r="G4123" s="28"/>
      <c r="H4123" s="28"/>
      <c r="I4123" s="28"/>
      <c r="J4123" s="28"/>
      <c r="K4123" s="28"/>
      <c r="L4123" s="28"/>
      <c r="M4123" s="28"/>
      <c r="N4123" s="28"/>
      <c r="O4123" s="25"/>
      <c r="P4123" s="30"/>
    </row>
    <row r="4124" spans="1:16" ht="19.5" customHeight="1" x14ac:dyDescent="0.2">
      <c r="A4124" s="4" t="s">
        <v>1061</v>
      </c>
      <c r="B4124" s="32" t="s">
        <v>72</v>
      </c>
      <c r="C4124" s="28">
        <f>SUM(C4111:C4122)</f>
        <v>0</v>
      </c>
      <c r="D4124" s="28">
        <f t="shared" ref="D4124:P4124" si="2228">SUM(D4111:D4122)</f>
        <v>64</v>
      </c>
      <c r="E4124" s="28">
        <f>SUM(E4111:E4122)</f>
        <v>64</v>
      </c>
      <c r="F4124" s="28">
        <f t="shared" si="2228"/>
        <v>0</v>
      </c>
      <c r="G4124" s="28">
        <f t="shared" si="2228"/>
        <v>0</v>
      </c>
      <c r="H4124" s="28">
        <f t="shared" si="2228"/>
        <v>0</v>
      </c>
      <c r="I4124" s="28">
        <f t="shared" si="2228"/>
        <v>0</v>
      </c>
      <c r="J4124" s="28">
        <f t="shared" si="2228"/>
        <v>107</v>
      </c>
      <c r="K4124" s="28">
        <f t="shared" si="2228"/>
        <v>95</v>
      </c>
      <c r="L4124" s="28">
        <f t="shared" si="2228"/>
        <v>202</v>
      </c>
      <c r="M4124" s="28">
        <f t="shared" si="2228"/>
        <v>202</v>
      </c>
      <c r="N4124" s="28">
        <f t="shared" si="2228"/>
        <v>0</v>
      </c>
      <c r="O4124" s="28">
        <f t="shared" si="2228"/>
        <v>0</v>
      </c>
      <c r="P4124" s="28">
        <f t="shared" si="2228"/>
        <v>0</v>
      </c>
    </row>
    <row r="4125" spans="1:16" ht="7" customHeight="1" x14ac:dyDescent="0.2">
      <c r="B4125" s="32"/>
      <c r="C4125" s="28"/>
      <c r="D4125" s="28"/>
      <c r="E4125" s="28"/>
      <c r="F4125" s="28"/>
      <c r="G4125" s="28"/>
      <c r="H4125" s="28"/>
      <c r="I4125" s="28"/>
      <c r="J4125" s="28"/>
      <c r="K4125" s="28"/>
      <c r="L4125" s="28"/>
      <c r="M4125" s="28"/>
      <c r="N4125" s="28"/>
      <c r="O4125" s="28"/>
      <c r="P4125" s="30"/>
    </row>
    <row r="4126" spans="1:16" ht="19.5" customHeight="1" x14ac:dyDescent="0.2">
      <c r="B4126" s="33" t="s">
        <v>40</v>
      </c>
      <c r="C4126" s="34">
        <v>0</v>
      </c>
      <c r="D4126" s="34">
        <v>3</v>
      </c>
      <c r="E4126" s="35">
        <f t="shared" ref="E4126:E4128" si="2229">SUM(C4126:D4126)</f>
        <v>3</v>
      </c>
      <c r="F4126" s="34">
        <v>0</v>
      </c>
      <c r="G4126" s="34">
        <v>0</v>
      </c>
      <c r="H4126" s="34">
        <v>0</v>
      </c>
      <c r="I4126" s="36">
        <f t="shared" ref="I4126:I4128" si="2230">SUM(F4126:H4126)</f>
        <v>0</v>
      </c>
      <c r="J4126" s="37">
        <v>6</v>
      </c>
      <c r="K4126" s="37">
        <v>7</v>
      </c>
      <c r="L4126" s="37">
        <f>SUM(J4126:K4126)</f>
        <v>13</v>
      </c>
      <c r="M4126" s="37">
        <f>I4126+L4126</f>
        <v>13</v>
      </c>
      <c r="N4126" s="37">
        <v>0</v>
      </c>
      <c r="O4126" s="37">
        <v>0</v>
      </c>
      <c r="P4126" s="38">
        <f>SUM(N4126:O4126)</f>
        <v>0</v>
      </c>
    </row>
    <row r="4127" spans="1:16" ht="19.5" customHeight="1" x14ac:dyDescent="0.2">
      <c r="B4127" s="27" t="s">
        <v>46</v>
      </c>
      <c r="C4127" s="28">
        <v>0</v>
      </c>
      <c r="D4127" s="28">
        <v>8</v>
      </c>
      <c r="E4127" s="28">
        <f t="shared" si="2229"/>
        <v>8</v>
      </c>
      <c r="F4127" s="28">
        <v>0</v>
      </c>
      <c r="G4127" s="28">
        <v>0</v>
      </c>
      <c r="H4127" s="28">
        <v>0</v>
      </c>
      <c r="I4127" s="29">
        <f t="shared" si="2230"/>
        <v>0</v>
      </c>
      <c r="J4127" s="29">
        <v>13</v>
      </c>
      <c r="K4127" s="29">
        <v>18</v>
      </c>
      <c r="L4127" s="29">
        <f>SUM(J4127:K4127)</f>
        <v>31</v>
      </c>
      <c r="M4127" s="29">
        <f>I4127+L4127</f>
        <v>31</v>
      </c>
      <c r="N4127" s="29">
        <v>0</v>
      </c>
      <c r="O4127" s="31">
        <v>0</v>
      </c>
      <c r="P4127" s="30">
        <f>SUM(N4127:O4127)</f>
        <v>0</v>
      </c>
    </row>
    <row r="4128" spans="1:16" ht="19.5" customHeight="1" x14ac:dyDescent="0.2">
      <c r="B4128" s="27" t="s">
        <v>8</v>
      </c>
      <c r="C4128" s="28">
        <v>0</v>
      </c>
      <c r="D4128" s="28">
        <v>2</v>
      </c>
      <c r="E4128" s="28">
        <f t="shared" si="2229"/>
        <v>2</v>
      </c>
      <c r="F4128" s="28">
        <v>0</v>
      </c>
      <c r="G4128" s="28">
        <v>0</v>
      </c>
      <c r="H4128" s="28">
        <v>0</v>
      </c>
      <c r="I4128" s="29">
        <f t="shared" si="2230"/>
        <v>0</v>
      </c>
      <c r="J4128" s="29">
        <v>4</v>
      </c>
      <c r="K4128" s="29">
        <v>8</v>
      </c>
      <c r="L4128" s="29">
        <f>SUM(J4128:K4128)</f>
        <v>12</v>
      </c>
      <c r="M4128" s="29">
        <f>I4128+L4128</f>
        <v>12</v>
      </c>
      <c r="N4128" s="29">
        <v>0</v>
      </c>
      <c r="O4128" s="31">
        <v>0</v>
      </c>
      <c r="P4128" s="30">
        <f>SUM(N4128:O4128)</f>
        <v>0</v>
      </c>
    </row>
    <row r="4129" spans="1:16" ht="19.5" customHeight="1" x14ac:dyDescent="0.2">
      <c r="B4129" s="32"/>
      <c r="C4129" s="28"/>
      <c r="D4129" s="28"/>
      <c r="E4129" s="28"/>
      <c r="F4129" s="28"/>
      <c r="G4129" s="28"/>
      <c r="H4129" s="28"/>
      <c r="I4129" s="28"/>
      <c r="J4129" s="28"/>
      <c r="K4129" s="28"/>
      <c r="L4129" s="28"/>
      <c r="M4129" s="28"/>
      <c r="N4129" s="28"/>
      <c r="O4129" s="28"/>
      <c r="P4129" s="30"/>
    </row>
    <row r="4130" spans="1:16" ht="19.5" customHeight="1" x14ac:dyDescent="0.2">
      <c r="A4130" s="4" t="s">
        <v>1062</v>
      </c>
      <c r="B4130" s="32" t="s">
        <v>74</v>
      </c>
      <c r="C4130" s="28">
        <f>SUM(C4114:C4122,C4126:C4128)</f>
        <v>0</v>
      </c>
      <c r="D4130" s="28">
        <f t="shared" ref="D4130:P4130" si="2231">SUM(D4114:D4122,D4126:D4128)</f>
        <v>65</v>
      </c>
      <c r="E4130" s="28">
        <f t="shared" si="2231"/>
        <v>65</v>
      </c>
      <c r="F4130" s="28">
        <f t="shared" si="2231"/>
        <v>0</v>
      </c>
      <c r="G4130" s="28">
        <f t="shared" si="2231"/>
        <v>0</v>
      </c>
      <c r="H4130" s="28">
        <f t="shared" si="2231"/>
        <v>0</v>
      </c>
      <c r="I4130" s="28">
        <f t="shared" si="2231"/>
        <v>0</v>
      </c>
      <c r="J4130" s="28">
        <f t="shared" si="2231"/>
        <v>125</v>
      </c>
      <c r="K4130" s="28">
        <f t="shared" si="2231"/>
        <v>109</v>
      </c>
      <c r="L4130" s="28">
        <f t="shared" si="2231"/>
        <v>234</v>
      </c>
      <c r="M4130" s="28">
        <f t="shared" si="2231"/>
        <v>234</v>
      </c>
      <c r="N4130" s="28">
        <f t="shared" si="2231"/>
        <v>0</v>
      </c>
      <c r="O4130" s="28">
        <f t="shared" si="2231"/>
        <v>0</v>
      </c>
      <c r="P4130" s="28">
        <f t="shared" si="2231"/>
        <v>0</v>
      </c>
    </row>
    <row r="4131" spans="1:16" ht="7" customHeight="1" x14ac:dyDescent="0.2">
      <c r="B4131" s="39"/>
      <c r="C4131" s="40"/>
      <c r="D4131" s="40"/>
      <c r="E4131" s="40"/>
      <c r="F4131" s="40"/>
      <c r="G4131" s="40"/>
      <c r="H4131" s="40"/>
      <c r="I4131" s="40"/>
      <c r="J4131" s="40"/>
      <c r="K4131" s="40"/>
      <c r="L4131" s="40"/>
      <c r="M4131" s="40"/>
      <c r="N4131" s="40"/>
      <c r="O4131" s="41"/>
      <c r="P4131" s="42"/>
    </row>
    <row r="4132" spans="1:16" ht="19.5" customHeight="1" x14ac:dyDescent="0.2">
      <c r="B4132" s="43"/>
      <c r="C4132" s="43"/>
      <c r="D4132" s="43"/>
      <c r="E4132" s="43"/>
      <c r="F4132" s="43"/>
      <c r="G4132" s="43"/>
      <c r="H4132" s="43"/>
      <c r="I4132" s="43"/>
      <c r="J4132" s="43"/>
      <c r="K4132" s="43"/>
      <c r="L4132" s="43"/>
      <c r="M4132" s="43"/>
      <c r="N4132" s="43"/>
      <c r="O4132" s="44"/>
      <c r="P4132" s="44"/>
    </row>
    <row r="4133" spans="1:16" ht="19.5" customHeight="1" x14ac:dyDescent="0.2">
      <c r="B4133" s="43"/>
      <c r="C4133" s="43"/>
      <c r="D4133" s="43"/>
      <c r="E4133" s="43"/>
      <c r="F4133" s="43"/>
      <c r="G4133" s="43"/>
      <c r="H4133" s="43"/>
      <c r="I4133" s="43"/>
      <c r="J4133" s="43"/>
      <c r="K4133" s="43"/>
      <c r="L4133" s="43"/>
      <c r="M4133" s="43"/>
      <c r="N4133" s="43"/>
      <c r="O4133" s="44"/>
      <c r="P4133" s="44"/>
    </row>
    <row r="4134" spans="1:16" ht="19.5" customHeight="1" x14ac:dyDescent="0.2">
      <c r="B4134" s="10" t="s">
        <v>11</v>
      </c>
      <c r="C4134" s="11"/>
      <c r="D4134" s="12"/>
      <c r="E4134" s="12"/>
      <c r="F4134" s="12" t="s">
        <v>85</v>
      </c>
      <c r="G4134" s="12"/>
      <c r="H4134" s="12"/>
      <c r="I4134" s="12"/>
      <c r="J4134" s="11"/>
      <c r="K4134" s="12"/>
      <c r="L4134" s="12"/>
      <c r="M4134" s="12" t="s">
        <v>77</v>
      </c>
      <c r="N4134" s="12"/>
      <c r="O4134" s="45"/>
      <c r="P4134" s="46"/>
    </row>
    <row r="4135" spans="1:16" ht="19.5" customHeight="1" x14ac:dyDescent="0.2">
      <c r="B4135" s="47"/>
      <c r="C4135" s="14"/>
      <c r="D4135" s="16" t="s">
        <v>31</v>
      </c>
      <c r="E4135" s="16"/>
      <c r="F4135" s="14"/>
      <c r="G4135" s="16" t="s">
        <v>26</v>
      </c>
      <c r="H4135" s="16"/>
      <c r="I4135" s="14" t="s">
        <v>69</v>
      </c>
      <c r="J4135" s="14"/>
      <c r="K4135" s="16" t="s">
        <v>31</v>
      </c>
      <c r="L4135" s="16"/>
      <c r="M4135" s="14"/>
      <c r="N4135" s="16" t="s">
        <v>26</v>
      </c>
      <c r="O4135" s="48"/>
      <c r="P4135" s="49" t="s">
        <v>14</v>
      </c>
    </row>
    <row r="4136" spans="1:16" ht="19.5" customHeight="1" x14ac:dyDescent="0.2">
      <c r="B4136" s="50" t="s">
        <v>35</v>
      </c>
      <c r="C4136" s="14" t="s">
        <v>76</v>
      </c>
      <c r="D4136" s="14" t="s">
        <v>60</v>
      </c>
      <c r="E4136" s="14" t="s">
        <v>38</v>
      </c>
      <c r="F4136" s="14" t="s">
        <v>76</v>
      </c>
      <c r="G4136" s="14" t="s">
        <v>60</v>
      </c>
      <c r="H4136" s="14" t="s">
        <v>38</v>
      </c>
      <c r="I4136" s="17"/>
      <c r="J4136" s="14" t="s">
        <v>76</v>
      </c>
      <c r="K4136" s="14" t="s">
        <v>60</v>
      </c>
      <c r="L4136" s="14" t="s">
        <v>38</v>
      </c>
      <c r="M4136" s="14" t="s">
        <v>76</v>
      </c>
      <c r="N4136" s="14" t="s">
        <v>60</v>
      </c>
      <c r="O4136" s="51" t="s">
        <v>38</v>
      </c>
      <c r="P4136" s="52"/>
    </row>
    <row r="4137" spans="1:16" ht="7" customHeight="1" x14ac:dyDescent="0.2">
      <c r="B4137" s="53"/>
      <c r="C4137" s="14"/>
      <c r="D4137" s="14"/>
      <c r="E4137" s="14"/>
      <c r="F4137" s="14"/>
      <c r="G4137" s="14"/>
      <c r="H4137" s="14"/>
      <c r="I4137" s="14"/>
      <c r="J4137" s="14"/>
      <c r="K4137" s="14"/>
      <c r="L4137" s="14"/>
      <c r="M4137" s="14"/>
      <c r="N4137" s="14"/>
      <c r="O4137" s="51"/>
      <c r="P4137" s="49"/>
    </row>
    <row r="4138" spans="1:16" ht="19.5" customHeight="1" x14ac:dyDescent="0.2">
      <c r="B4138" s="27" t="s">
        <v>40</v>
      </c>
      <c r="C4138" s="28">
        <v>0</v>
      </c>
      <c r="D4138" s="28">
        <v>0</v>
      </c>
      <c r="E4138" s="28">
        <f>SUM(C4138:D4138)</f>
        <v>0</v>
      </c>
      <c r="F4138" s="28">
        <v>0</v>
      </c>
      <c r="G4138" s="28">
        <v>0</v>
      </c>
      <c r="H4138" s="28">
        <f>SUM(F4138:G4138)</f>
        <v>0</v>
      </c>
      <c r="I4138" s="28">
        <f>E4138+H4138</f>
        <v>0</v>
      </c>
      <c r="J4138" s="28">
        <v>0</v>
      </c>
      <c r="K4138" s="28">
        <v>0</v>
      </c>
      <c r="L4138" s="28">
        <f>SUM(J4138:K4138)</f>
        <v>0</v>
      </c>
      <c r="M4138" s="28">
        <v>0</v>
      </c>
      <c r="N4138" s="28">
        <v>0</v>
      </c>
      <c r="O4138" s="28">
        <f>SUM(M4138:N4138)</f>
        <v>0</v>
      </c>
      <c r="P4138" s="30">
        <f>L4138+O4138</f>
        <v>0</v>
      </c>
    </row>
    <row r="4139" spans="1:16" ht="19.5" customHeight="1" x14ac:dyDescent="0.2">
      <c r="B4139" s="27" t="s">
        <v>46</v>
      </c>
      <c r="C4139" s="28">
        <v>0</v>
      </c>
      <c r="D4139" s="28">
        <v>0</v>
      </c>
      <c r="E4139" s="28">
        <f t="shared" ref="E4139:E4149" si="2232">SUM(C4139:D4139)</f>
        <v>0</v>
      </c>
      <c r="F4139" s="28">
        <v>0</v>
      </c>
      <c r="G4139" s="28">
        <v>0</v>
      </c>
      <c r="H4139" s="28">
        <f t="shared" ref="H4139:H4149" si="2233">SUM(F4139:G4139)</f>
        <v>0</v>
      </c>
      <c r="I4139" s="28">
        <f>E4139+H4139</f>
        <v>0</v>
      </c>
      <c r="J4139" s="28">
        <v>0</v>
      </c>
      <c r="K4139" s="28">
        <v>0</v>
      </c>
      <c r="L4139" s="28">
        <f t="shared" ref="L4139:L4149" si="2234">SUM(J4139:K4139)</f>
        <v>0</v>
      </c>
      <c r="M4139" s="28">
        <v>0</v>
      </c>
      <c r="N4139" s="25">
        <v>0</v>
      </c>
      <c r="O4139" s="28">
        <f t="shared" ref="O4139:O4149" si="2235">SUM(M4139:N4139)</f>
        <v>0</v>
      </c>
      <c r="P4139" s="30">
        <f t="shared" ref="P4139:P4149" si="2236">L4139+O4139</f>
        <v>0</v>
      </c>
    </row>
    <row r="4140" spans="1:16" ht="19.5" customHeight="1" x14ac:dyDescent="0.2">
      <c r="B4140" s="27" t="s">
        <v>8</v>
      </c>
      <c r="C4140" s="28">
        <v>0</v>
      </c>
      <c r="D4140" s="28">
        <v>0</v>
      </c>
      <c r="E4140" s="28">
        <f t="shared" si="2232"/>
        <v>0</v>
      </c>
      <c r="F4140" s="28">
        <v>0</v>
      </c>
      <c r="G4140" s="28">
        <v>0</v>
      </c>
      <c r="H4140" s="28">
        <f t="shared" si="2233"/>
        <v>0</v>
      </c>
      <c r="I4140" s="28">
        <f>E4140+H4140</f>
        <v>0</v>
      </c>
      <c r="J4140" s="28">
        <v>0</v>
      </c>
      <c r="K4140" s="28">
        <v>0</v>
      </c>
      <c r="L4140" s="28">
        <f t="shared" si="2234"/>
        <v>0</v>
      </c>
      <c r="M4140" s="28">
        <v>0</v>
      </c>
      <c r="N4140" s="28">
        <v>0</v>
      </c>
      <c r="O4140" s="28">
        <f t="shared" si="2235"/>
        <v>0</v>
      </c>
      <c r="P4140" s="30">
        <f t="shared" si="2236"/>
        <v>0</v>
      </c>
    </row>
    <row r="4141" spans="1:16" ht="19.5" customHeight="1" x14ac:dyDescent="0.2">
      <c r="B4141" s="27" t="s">
        <v>50</v>
      </c>
      <c r="C4141" s="28">
        <v>0</v>
      </c>
      <c r="D4141" s="28">
        <v>0</v>
      </c>
      <c r="E4141" s="28">
        <f t="shared" si="2232"/>
        <v>0</v>
      </c>
      <c r="F4141" s="28">
        <v>0</v>
      </c>
      <c r="G4141" s="28">
        <v>0</v>
      </c>
      <c r="H4141" s="28">
        <f t="shared" si="2233"/>
        <v>0</v>
      </c>
      <c r="I4141" s="28">
        <f t="shared" ref="I4141:I4149" si="2237">E4141+H4141</f>
        <v>0</v>
      </c>
      <c r="J4141" s="28">
        <v>0</v>
      </c>
      <c r="K4141" s="28">
        <v>0</v>
      </c>
      <c r="L4141" s="28">
        <f t="shared" si="2234"/>
        <v>0</v>
      </c>
      <c r="M4141" s="28">
        <v>0</v>
      </c>
      <c r="N4141" s="28">
        <v>0</v>
      </c>
      <c r="O4141" s="28">
        <f t="shared" si="2235"/>
        <v>0</v>
      </c>
      <c r="P4141" s="30">
        <f t="shared" si="2236"/>
        <v>0</v>
      </c>
    </row>
    <row r="4142" spans="1:16" ht="19.5" customHeight="1" x14ac:dyDescent="0.2">
      <c r="B4142" s="27" t="s">
        <v>51</v>
      </c>
      <c r="C4142" s="28">
        <v>0</v>
      </c>
      <c r="D4142" s="28">
        <v>0</v>
      </c>
      <c r="E4142" s="28">
        <f t="shared" si="2232"/>
        <v>0</v>
      </c>
      <c r="F4142" s="28">
        <v>0</v>
      </c>
      <c r="G4142" s="28">
        <v>0</v>
      </c>
      <c r="H4142" s="28">
        <f t="shared" si="2233"/>
        <v>0</v>
      </c>
      <c r="I4142" s="28">
        <f t="shared" si="2237"/>
        <v>0</v>
      </c>
      <c r="J4142" s="28">
        <v>0</v>
      </c>
      <c r="K4142" s="28">
        <v>0</v>
      </c>
      <c r="L4142" s="28">
        <f t="shared" si="2234"/>
        <v>0</v>
      </c>
      <c r="M4142" s="28">
        <v>0</v>
      </c>
      <c r="N4142" s="28">
        <v>0</v>
      </c>
      <c r="O4142" s="28">
        <f t="shared" si="2235"/>
        <v>0</v>
      </c>
      <c r="P4142" s="30">
        <f t="shared" si="2236"/>
        <v>0</v>
      </c>
    </row>
    <row r="4143" spans="1:16" ht="19.5" customHeight="1" x14ac:dyDescent="0.2">
      <c r="B4143" s="27" t="s">
        <v>53</v>
      </c>
      <c r="C4143" s="28">
        <v>0</v>
      </c>
      <c r="D4143" s="28">
        <v>0</v>
      </c>
      <c r="E4143" s="28">
        <f t="shared" si="2232"/>
        <v>0</v>
      </c>
      <c r="F4143" s="28">
        <v>0</v>
      </c>
      <c r="G4143" s="28">
        <v>0</v>
      </c>
      <c r="H4143" s="28">
        <f t="shared" si="2233"/>
        <v>0</v>
      </c>
      <c r="I4143" s="28">
        <f t="shared" si="2237"/>
        <v>0</v>
      </c>
      <c r="J4143" s="28">
        <v>0</v>
      </c>
      <c r="K4143" s="28">
        <v>0</v>
      </c>
      <c r="L4143" s="28">
        <f t="shared" si="2234"/>
        <v>0</v>
      </c>
      <c r="M4143" s="28">
        <v>0</v>
      </c>
      <c r="N4143" s="28">
        <v>0</v>
      </c>
      <c r="O4143" s="28">
        <f t="shared" si="2235"/>
        <v>0</v>
      </c>
      <c r="P4143" s="30">
        <f t="shared" si="2236"/>
        <v>0</v>
      </c>
    </row>
    <row r="4144" spans="1:16" ht="19.5" customHeight="1" x14ac:dyDescent="0.2">
      <c r="B4144" s="27" t="s">
        <v>58</v>
      </c>
      <c r="C4144" s="28">
        <v>0</v>
      </c>
      <c r="D4144" s="28">
        <v>0</v>
      </c>
      <c r="E4144" s="28">
        <f t="shared" si="2232"/>
        <v>0</v>
      </c>
      <c r="F4144" s="28">
        <v>0</v>
      </c>
      <c r="G4144" s="28">
        <v>0</v>
      </c>
      <c r="H4144" s="28">
        <f t="shared" si="2233"/>
        <v>0</v>
      </c>
      <c r="I4144" s="28">
        <f t="shared" si="2237"/>
        <v>0</v>
      </c>
      <c r="J4144" s="28">
        <v>0</v>
      </c>
      <c r="K4144" s="28">
        <v>0</v>
      </c>
      <c r="L4144" s="28">
        <f t="shared" si="2234"/>
        <v>0</v>
      </c>
      <c r="M4144" s="28">
        <v>0</v>
      </c>
      <c r="N4144" s="28">
        <v>0</v>
      </c>
      <c r="O4144" s="28">
        <f t="shared" si="2235"/>
        <v>0</v>
      </c>
      <c r="P4144" s="30">
        <f t="shared" si="2236"/>
        <v>0</v>
      </c>
    </row>
    <row r="4145" spans="1:16" ht="19.5" customHeight="1" x14ac:dyDescent="0.2">
      <c r="B4145" s="27" t="s">
        <v>4</v>
      </c>
      <c r="C4145" s="28">
        <v>0</v>
      </c>
      <c r="D4145" s="28">
        <v>0</v>
      </c>
      <c r="E4145" s="28">
        <f t="shared" si="2232"/>
        <v>0</v>
      </c>
      <c r="F4145" s="28">
        <v>0</v>
      </c>
      <c r="G4145" s="28">
        <v>0</v>
      </c>
      <c r="H4145" s="28">
        <f t="shared" si="2233"/>
        <v>0</v>
      </c>
      <c r="I4145" s="28">
        <f t="shared" si="2237"/>
        <v>0</v>
      </c>
      <c r="J4145" s="28">
        <v>0</v>
      </c>
      <c r="K4145" s="28">
        <v>0</v>
      </c>
      <c r="L4145" s="28">
        <f t="shared" si="2234"/>
        <v>0</v>
      </c>
      <c r="M4145" s="28">
        <v>0</v>
      </c>
      <c r="N4145" s="28">
        <v>0</v>
      </c>
      <c r="O4145" s="28">
        <f t="shared" si="2235"/>
        <v>0</v>
      </c>
      <c r="P4145" s="30">
        <f t="shared" si="2236"/>
        <v>0</v>
      </c>
    </row>
    <row r="4146" spans="1:16" ht="19.5" customHeight="1" x14ac:dyDescent="0.2">
      <c r="B4146" s="27" t="s">
        <v>59</v>
      </c>
      <c r="C4146" s="28">
        <v>0</v>
      </c>
      <c r="D4146" s="28">
        <v>0</v>
      </c>
      <c r="E4146" s="28">
        <f t="shared" si="2232"/>
        <v>0</v>
      </c>
      <c r="F4146" s="28">
        <v>0</v>
      </c>
      <c r="G4146" s="28">
        <v>0</v>
      </c>
      <c r="H4146" s="28">
        <f t="shared" si="2233"/>
        <v>0</v>
      </c>
      <c r="I4146" s="28">
        <f t="shared" si="2237"/>
        <v>0</v>
      </c>
      <c r="J4146" s="28">
        <v>0</v>
      </c>
      <c r="K4146" s="28">
        <v>0</v>
      </c>
      <c r="L4146" s="28">
        <f t="shared" si="2234"/>
        <v>0</v>
      </c>
      <c r="M4146" s="28">
        <v>0</v>
      </c>
      <c r="N4146" s="28">
        <v>0</v>
      </c>
      <c r="O4146" s="28">
        <f t="shared" si="2235"/>
        <v>0</v>
      </c>
      <c r="P4146" s="30">
        <f t="shared" si="2236"/>
        <v>0</v>
      </c>
    </row>
    <row r="4147" spans="1:16" ht="19.5" customHeight="1" x14ac:dyDescent="0.2">
      <c r="B4147" s="27" t="s">
        <v>25</v>
      </c>
      <c r="C4147" s="28">
        <v>0</v>
      </c>
      <c r="D4147" s="28">
        <v>0</v>
      </c>
      <c r="E4147" s="28">
        <f t="shared" si="2232"/>
        <v>0</v>
      </c>
      <c r="F4147" s="28">
        <v>0</v>
      </c>
      <c r="G4147" s="28">
        <v>0</v>
      </c>
      <c r="H4147" s="28">
        <f t="shared" si="2233"/>
        <v>0</v>
      </c>
      <c r="I4147" s="28">
        <f t="shared" si="2237"/>
        <v>0</v>
      </c>
      <c r="J4147" s="28">
        <v>0</v>
      </c>
      <c r="K4147" s="28">
        <v>0</v>
      </c>
      <c r="L4147" s="28">
        <f t="shared" si="2234"/>
        <v>0</v>
      </c>
      <c r="M4147" s="28">
        <v>0</v>
      </c>
      <c r="N4147" s="28">
        <v>0</v>
      </c>
      <c r="O4147" s="28">
        <f t="shared" si="2235"/>
        <v>0</v>
      </c>
      <c r="P4147" s="30">
        <f t="shared" si="2236"/>
        <v>0</v>
      </c>
    </row>
    <row r="4148" spans="1:16" ht="19.5" customHeight="1" x14ac:dyDescent="0.2">
      <c r="B4148" s="27" t="s">
        <v>19</v>
      </c>
      <c r="C4148" s="28">
        <v>0</v>
      </c>
      <c r="D4148" s="28">
        <v>0</v>
      </c>
      <c r="E4148" s="28">
        <f t="shared" si="2232"/>
        <v>0</v>
      </c>
      <c r="F4148" s="28">
        <v>0</v>
      </c>
      <c r="G4148" s="28">
        <v>0</v>
      </c>
      <c r="H4148" s="28">
        <f t="shared" si="2233"/>
        <v>0</v>
      </c>
      <c r="I4148" s="28">
        <f t="shared" si="2237"/>
        <v>0</v>
      </c>
      <c r="J4148" s="28">
        <v>0</v>
      </c>
      <c r="K4148" s="28">
        <v>0</v>
      </c>
      <c r="L4148" s="28">
        <f t="shared" si="2234"/>
        <v>0</v>
      </c>
      <c r="M4148" s="28">
        <v>0</v>
      </c>
      <c r="N4148" s="28">
        <v>0</v>
      </c>
      <c r="O4148" s="28">
        <f t="shared" si="2235"/>
        <v>0</v>
      </c>
      <c r="P4148" s="30">
        <f t="shared" si="2236"/>
        <v>0</v>
      </c>
    </row>
    <row r="4149" spans="1:16" ht="19.5" customHeight="1" x14ac:dyDescent="0.2">
      <c r="B4149" s="27" t="s">
        <v>66</v>
      </c>
      <c r="C4149" s="28">
        <v>0</v>
      </c>
      <c r="D4149" s="28">
        <v>0</v>
      </c>
      <c r="E4149" s="28">
        <f t="shared" si="2232"/>
        <v>0</v>
      </c>
      <c r="F4149" s="28">
        <v>0</v>
      </c>
      <c r="G4149" s="28">
        <v>0</v>
      </c>
      <c r="H4149" s="28">
        <f t="shared" si="2233"/>
        <v>0</v>
      </c>
      <c r="I4149" s="28">
        <f t="shared" si="2237"/>
        <v>0</v>
      </c>
      <c r="J4149" s="28">
        <v>0</v>
      </c>
      <c r="K4149" s="28">
        <v>0</v>
      </c>
      <c r="L4149" s="28">
        <f t="shared" si="2234"/>
        <v>0</v>
      </c>
      <c r="M4149" s="28">
        <v>0</v>
      </c>
      <c r="N4149" s="28">
        <v>0</v>
      </c>
      <c r="O4149" s="28">
        <f t="shared" si="2235"/>
        <v>0</v>
      </c>
      <c r="P4149" s="30">
        <f t="shared" si="2236"/>
        <v>0</v>
      </c>
    </row>
    <row r="4150" spans="1:16" ht="19.5" customHeight="1" x14ac:dyDescent="0.2">
      <c r="B4150" s="32"/>
      <c r="C4150" s="28"/>
      <c r="D4150" s="28"/>
      <c r="E4150" s="28"/>
      <c r="F4150" s="28"/>
      <c r="G4150" s="28"/>
      <c r="H4150" s="28"/>
      <c r="I4150" s="28"/>
      <c r="J4150" s="28"/>
      <c r="K4150" s="28"/>
      <c r="L4150" s="28"/>
      <c r="M4150" s="28"/>
      <c r="N4150" s="28"/>
      <c r="O4150" s="28"/>
      <c r="P4150" s="30"/>
    </row>
    <row r="4151" spans="1:16" ht="19.5" customHeight="1" x14ac:dyDescent="0.2">
      <c r="A4151" s="4" t="s">
        <v>1063</v>
      </c>
      <c r="B4151" s="32" t="s">
        <v>72</v>
      </c>
      <c r="C4151" s="28">
        <f>SUM(C4138:C4149)</f>
        <v>0</v>
      </c>
      <c r="D4151" s="28">
        <f t="shared" ref="D4151:P4151" si="2238">SUM(D4138:D4149)</f>
        <v>0</v>
      </c>
      <c r="E4151" s="28">
        <f>SUM(E4138:E4149)</f>
        <v>0</v>
      </c>
      <c r="F4151" s="28">
        <f t="shared" si="2238"/>
        <v>0</v>
      </c>
      <c r="G4151" s="28">
        <f t="shared" si="2238"/>
        <v>0</v>
      </c>
      <c r="H4151" s="28">
        <f t="shared" si="2238"/>
        <v>0</v>
      </c>
      <c r="I4151" s="28">
        <f t="shared" si="2238"/>
        <v>0</v>
      </c>
      <c r="J4151" s="28">
        <f t="shared" si="2238"/>
        <v>0</v>
      </c>
      <c r="K4151" s="28">
        <f t="shared" si="2238"/>
        <v>0</v>
      </c>
      <c r="L4151" s="28">
        <f t="shared" si="2238"/>
        <v>0</v>
      </c>
      <c r="M4151" s="28">
        <f t="shared" si="2238"/>
        <v>0</v>
      </c>
      <c r="N4151" s="28">
        <f t="shared" si="2238"/>
        <v>0</v>
      </c>
      <c r="O4151" s="28">
        <f t="shared" si="2238"/>
        <v>0</v>
      </c>
      <c r="P4151" s="28">
        <f t="shared" si="2238"/>
        <v>0</v>
      </c>
    </row>
    <row r="4152" spans="1:16" ht="7" customHeight="1" x14ac:dyDescent="0.2">
      <c r="B4152" s="32"/>
      <c r="C4152" s="28"/>
      <c r="D4152" s="28"/>
      <c r="E4152" s="28"/>
      <c r="F4152" s="28"/>
      <c r="G4152" s="28"/>
      <c r="H4152" s="28"/>
      <c r="I4152" s="28"/>
      <c r="J4152" s="28"/>
      <c r="K4152" s="28"/>
      <c r="L4152" s="28"/>
      <c r="M4152" s="28"/>
      <c r="N4152" s="28"/>
      <c r="O4152" s="28"/>
      <c r="P4152" s="30"/>
    </row>
    <row r="4153" spans="1:16" ht="19.5" customHeight="1" x14ac:dyDescent="0.2">
      <c r="B4153" s="33" t="s">
        <v>40</v>
      </c>
      <c r="C4153" s="34">
        <v>0</v>
      </c>
      <c r="D4153" s="34">
        <v>0</v>
      </c>
      <c r="E4153" s="34">
        <f t="shared" ref="E4153:E4155" si="2239">SUM(C4153:D4153)</f>
        <v>0</v>
      </c>
      <c r="F4153" s="34">
        <v>0</v>
      </c>
      <c r="G4153" s="34">
        <v>0</v>
      </c>
      <c r="H4153" s="34">
        <f t="shared" ref="H4153:H4155" si="2240">SUM(F4153:G4153)</f>
        <v>0</v>
      </c>
      <c r="I4153" s="34">
        <f t="shared" ref="I4153:I4155" si="2241">E4153+H4153</f>
        <v>0</v>
      </c>
      <c r="J4153" s="34">
        <v>0</v>
      </c>
      <c r="K4153" s="34">
        <v>0</v>
      </c>
      <c r="L4153" s="34">
        <f t="shared" ref="L4153:L4155" si="2242">SUM(J4153:K4153)</f>
        <v>0</v>
      </c>
      <c r="M4153" s="34">
        <v>0</v>
      </c>
      <c r="N4153" s="34">
        <v>0</v>
      </c>
      <c r="O4153" s="34">
        <f t="shared" ref="O4153:O4155" si="2243">SUM(M4153:N4153)</f>
        <v>0</v>
      </c>
      <c r="P4153" s="38">
        <f t="shared" ref="P4153:P4155" si="2244">L4153+O4153</f>
        <v>0</v>
      </c>
    </row>
    <row r="4154" spans="1:16" ht="19.5" customHeight="1" x14ac:dyDescent="0.2">
      <c r="B4154" s="27" t="s">
        <v>46</v>
      </c>
      <c r="C4154" s="28">
        <v>0</v>
      </c>
      <c r="D4154" s="28">
        <v>0</v>
      </c>
      <c r="E4154" s="28">
        <f t="shared" si="2239"/>
        <v>0</v>
      </c>
      <c r="F4154" s="28">
        <v>0</v>
      </c>
      <c r="G4154" s="28">
        <v>0</v>
      </c>
      <c r="H4154" s="28">
        <f t="shared" si="2240"/>
        <v>0</v>
      </c>
      <c r="I4154" s="28">
        <f t="shared" si="2241"/>
        <v>0</v>
      </c>
      <c r="J4154" s="28">
        <v>0</v>
      </c>
      <c r="K4154" s="28">
        <v>0</v>
      </c>
      <c r="L4154" s="28">
        <f t="shared" si="2242"/>
        <v>0</v>
      </c>
      <c r="M4154" s="28">
        <v>0</v>
      </c>
      <c r="N4154" s="25">
        <v>0</v>
      </c>
      <c r="O4154" s="28">
        <f t="shared" si="2243"/>
        <v>0</v>
      </c>
      <c r="P4154" s="30">
        <f t="shared" si="2244"/>
        <v>0</v>
      </c>
    </row>
    <row r="4155" spans="1:16" ht="19.5" customHeight="1" x14ac:dyDescent="0.2">
      <c r="B4155" s="27" t="s">
        <v>8</v>
      </c>
      <c r="C4155" s="28">
        <v>0</v>
      </c>
      <c r="D4155" s="28">
        <v>0</v>
      </c>
      <c r="E4155" s="28">
        <f t="shared" si="2239"/>
        <v>0</v>
      </c>
      <c r="F4155" s="28">
        <v>0</v>
      </c>
      <c r="G4155" s="28">
        <v>0</v>
      </c>
      <c r="H4155" s="28">
        <f t="shared" si="2240"/>
        <v>0</v>
      </c>
      <c r="I4155" s="28">
        <f t="shared" si="2241"/>
        <v>0</v>
      </c>
      <c r="J4155" s="28">
        <v>0</v>
      </c>
      <c r="K4155" s="28">
        <v>0</v>
      </c>
      <c r="L4155" s="28">
        <f t="shared" si="2242"/>
        <v>0</v>
      </c>
      <c r="M4155" s="28">
        <v>0</v>
      </c>
      <c r="N4155" s="28">
        <v>0</v>
      </c>
      <c r="O4155" s="28">
        <f t="shared" si="2243"/>
        <v>0</v>
      </c>
      <c r="P4155" s="30">
        <f t="shared" si="2244"/>
        <v>0</v>
      </c>
    </row>
    <row r="4156" spans="1:16" ht="19.5" customHeight="1" x14ac:dyDescent="0.2">
      <c r="B4156" s="32"/>
      <c r="C4156" s="28"/>
      <c r="D4156" s="28"/>
      <c r="E4156" s="28"/>
      <c r="F4156" s="28"/>
      <c r="G4156" s="28"/>
      <c r="H4156" s="28"/>
      <c r="I4156" s="28"/>
      <c r="J4156" s="28"/>
      <c r="K4156" s="28"/>
      <c r="L4156" s="28"/>
      <c r="M4156" s="28"/>
      <c r="N4156" s="28"/>
      <c r="O4156" s="28"/>
      <c r="P4156" s="30"/>
    </row>
    <row r="4157" spans="1:16" ht="19.5" customHeight="1" x14ac:dyDescent="0.2">
      <c r="A4157" s="4" t="s">
        <v>1064</v>
      </c>
      <c r="B4157" s="32" t="s">
        <v>74</v>
      </c>
      <c r="C4157" s="28">
        <f>SUM(C4141:C4149,C4153:C4155)</f>
        <v>0</v>
      </c>
      <c r="D4157" s="28">
        <f t="shared" ref="D4157:P4157" si="2245">SUM(D4141:D4149,D4153:D4155)</f>
        <v>0</v>
      </c>
      <c r="E4157" s="28">
        <f t="shared" si="2245"/>
        <v>0</v>
      </c>
      <c r="F4157" s="28">
        <f t="shared" si="2245"/>
        <v>0</v>
      </c>
      <c r="G4157" s="28">
        <f t="shared" si="2245"/>
        <v>0</v>
      </c>
      <c r="H4157" s="28">
        <f t="shared" si="2245"/>
        <v>0</v>
      </c>
      <c r="I4157" s="28">
        <f t="shared" si="2245"/>
        <v>0</v>
      </c>
      <c r="J4157" s="28">
        <f t="shared" si="2245"/>
        <v>0</v>
      </c>
      <c r="K4157" s="28">
        <f t="shared" si="2245"/>
        <v>0</v>
      </c>
      <c r="L4157" s="28">
        <f t="shared" si="2245"/>
        <v>0</v>
      </c>
      <c r="M4157" s="28">
        <f t="shared" si="2245"/>
        <v>0</v>
      </c>
      <c r="N4157" s="28">
        <f t="shared" si="2245"/>
        <v>0</v>
      </c>
      <c r="O4157" s="28">
        <f t="shared" si="2245"/>
        <v>0</v>
      </c>
      <c r="P4157" s="28">
        <f t="shared" si="2245"/>
        <v>0</v>
      </c>
    </row>
    <row r="4158" spans="1:16" ht="7" customHeight="1" x14ac:dyDescent="0.2">
      <c r="B4158" s="39"/>
      <c r="C4158" s="40"/>
      <c r="D4158" s="40"/>
      <c r="E4158" s="40"/>
      <c r="F4158" s="40"/>
      <c r="G4158" s="40"/>
      <c r="H4158" s="40"/>
      <c r="I4158" s="40"/>
      <c r="J4158" s="40"/>
      <c r="K4158" s="40"/>
      <c r="L4158" s="40"/>
      <c r="M4158" s="40"/>
      <c r="N4158" s="40"/>
      <c r="O4158" s="40"/>
      <c r="P4158" s="54"/>
    </row>
    <row r="4159" spans="1:16" ht="19.5" customHeight="1" x14ac:dyDescent="0.2">
      <c r="B4159" s="86" t="s">
        <v>775</v>
      </c>
      <c r="C4159" s="86"/>
      <c r="D4159" s="86"/>
      <c r="E4159" s="86"/>
      <c r="F4159" s="86"/>
      <c r="G4159" s="86"/>
      <c r="H4159" s="86"/>
      <c r="I4159" s="86"/>
      <c r="J4159" s="86"/>
      <c r="K4159" s="86"/>
      <c r="L4159" s="86"/>
      <c r="M4159" s="86"/>
      <c r="N4159" s="86"/>
      <c r="O4159" s="86"/>
      <c r="P4159" s="86"/>
    </row>
    <row r="4160" spans="1:16" ht="19.5" customHeight="1" x14ac:dyDescent="0.2">
      <c r="B4160" s="60" t="s">
        <v>2</v>
      </c>
      <c r="C4160" s="60" t="s">
        <v>623</v>
      </c>
      <c r="D4160" s="61"/>
      <c r="E4160" s="61"/>
      <c r="F4160" s="61"/>
      <c r="G4160" s="61"/>
      <c r="H4160" s="61"/>
      <c r="I4160" s="61"/>
      <c r="J4160" s="61"/>
      <c r="K4160" s="61"/>
      <c r="L4160" s="61"/>
      <c r="M4160" s="61"/>
      <c r="N4160" s="61"/>
      <c r="O4160" s="61"/>
      <c r="P4160" s="61"/>
    </row>
    <row r="4161" spans="2:16" ht="19.5" customHeight="1" x14ac:dyDescent="0.2">
      <c r="B4161" s="10" t="s">
        <v>11</v>
      </c>
      <c r="C4161" s="11"/>
      <c r="D4161" s="12" t="s">
        <v>17</v>
      </c>
      <c r="E4161" s="12"/>
      <c r="F4161" s="82" t="s">
        <v>83</v>
      </c>
      <c r="G4161" s="83"/>
      <c r="H4161" s="83"/>
      <c r="I4161" s="83"/>
      <c r="J4161" s="83"/>
      <c r="K4161" s="83"/>
      <c r="L4161" s="83"/>
      <c r="M4161" s="84"/>
      <c r="N4161" s="82" t="s">
        <v>776</v>
      </c>
      <c r="O4161" s="83"/>
      <c r="P4161" s="85"/>
    </row>
    <row r="4162" spans="2:16" ht="19.5" customHeight="1" x14ac:dyDescent="0.2">
      <c r="B4162" s="13"/>
      <c r="C4162" s="14" t="s">
        <v>23</v>
      </c>
      <c r="D4162" s="14" t="s">
        <v>5</v>
      </c>
      <c r="E4162" s="14" t="s">
        <v>30</v>
      </c>
      <c r="F4162" s="14"/>
      <c r="G4162" s="15" t="s">
        <v>31</v>
      </c>
      <c r="H4162" s="15"/>
      <c r="I4162" s="16"/>
      <c r="J4162" s="14"/>
      <c r="K4162" s="16" t="s">
        <v>26</v>
      </c>
      <c r="L4162" s="16"/>
      <c r="M4162" s="14" t="s">
        <v>14</v>
      </c>
      <c r="N4162" s="17" t="s">
        <v>393</v>
      </c>
      <c r="O4162" s="18" t="s">
        <v>67</v>
      </c>
      <c r="P4162" s="19" t="s">
        <v>69</v>
      </c>
    </row>
    <row r="4163" spans="2:16" ht="19.5" customHeight="1" x14ac:dyDescent="0.2">
      <c r="B4163" s="13" t="s">
        <v>35</v>
      </c>
      <c r="C4163" s="17"/>
      <c r="D4163" s="17"/>
      <c r="E4163" s="17"/>
      <c r="F4163" s="14" t="s">
        <v>36</v>
      </c>
      <c r="G4163" s="14" t="s">
        <v>41</v>
      </c>
      <c r="H4163" s="14" t="s">
        <v>44</v>
      </c>
      <c r="I4163" s="14" t="s">
        <v>38</v>
      </c>
      <c r="J4163" s="14" t="s">
        <v>36</v>
      </c>
      <c r="K4163" s="14" t="s">
        <v>41</v>
      </c>
      <c r="L4163" s="14" t="s">
        <v>38</v>
      </c>
      <c r="M4163" s="17"/>
      <c r="N4163" s="20"/>
      <c r="O4163" s="21"/>
      <c r="P4163" s="22"/>
    </row>
    <row r="4164" spans="2:16" ht="7" customHeight="1" x14ac:dyDescent="0.2">
      <c r="B4164" s="23"/>
      <c r="C4164" s="14"/>
      <c r="D4164" s="14"/>
      <c r="E4164" s="14"/>
      <c r="F4164" s="14"/>
      <c r="G4164" s="14"/>
      <c r="H4164" s="14"/>
      <c r="I4164" s="14"/>
      <c r="J4164" s="14"/>
      <c r="K4164" s="14"/>
      <c r="L4164" s="14"/>
      <c r="M4164" s="14"/>
      <c r="N4164" s="24"/>
      <c r="O4164" s="25"/>
      <c r="P4164" s="26"/>
    </row>
    <row r="4165" spans="2:16" ht="19.5" customHeight="1" x14ac:dyDescent="0.2">
      <c r="B4165" s="27" t="s">
        <v>40</v>
      </c>
      <c r="C4165" s="28">
        <v>0</v>
      </c>
      <c r="D4165" s="28">
        <v>60</v>
      </c>
      <c r="E4165" s="28">
        <f>SUM(C4165:D4165)</f>
        <v>60</v>
      </c>
      <c r="F4165" s="28">
        <v>0</v>
      </c>
      <c r="G4165" s="28">
        <v>0</v>
      </c>
      <c r="H4165" s="28">
        <v>0</v>
      </c>
      <c r="I4165" s="29">
        <f>SUM(F4165:H4165)</f>
        <v>0</v>
      </c>
      <c r="J4165" s="29">
        <v>1383</v>
      </c>
      <c r="K4165" s="29">
        <v>1581</v>
      </c>
      <c r="L4165" s="29">
        <f>SUM(J4165:K4165)</f>
        <v>2964</v>
      </c>
      <c r="M4165" s="29">
        <f>I4165+L4165</f>
        <v>2964</v>
      </c>
      <c r="N4165" s="29">
        <v>0</v>
      </c>
      <c r="O4165" s="29">
        <v>0</v>
      </c>
      <c r="P4165" s="30">
        <f>SUM(N4165:O4165)</f>
        <v>0</v>
      </c>
    </row>
    <row r="4166" spans="2:16" ht="19.5" customHeight="1" x14ac:dyDescent="0.2">
      <c r="B4166" s="27" t="s">
        <v>46</v>
      </c>
      <c r="C4166" s="28">
        <v>0</v>
      </c>
      <c r="D4166" s="28">
        <v>55</v>
      </c>
      <c r="E4166" s="28">
        <f t="shared" ref="E4166:E4176" si="2246">SUM(C4166:D4166)</f>
        <v>55</v>
      </c>
      <c r="F4166" s="28">
        <v>0</v>
      </c>
      <c r="G4166" s="28">
        <v>0</v>
      </c>
      <c r="H4166" s="28">
        <v>0</v>
      </c>
      <c r="I4166" s="29">
        <f t="shared" ref="I4166:I4176" si="2247">SUM(F4166:H4166)</f>
        <v>0</v>
      </c>
      <c r="J4166" s="29">
        <v>1534</v>
      </c>
      <c r="K4166" s="29">
        <v>1595</v>
      </c>
      <c r="L4166" s="29">
        <f t="shared" ref="L4166:L4176" si="2248">SUM(J4166:K4166)</f>
        <v>3129</v>
      </c>
      <c r="M4166" s="29">
        <f t="shared" ref="M4166:M4175" si="2249">I4166+L4166</f>
        <v>3129</v>
      </c>
      <c r="N4166" s="29">
        <v>0</v>
      </c>
      <c r="O4166" s="31">
        <v>0</v>
      </c>
      <c r="P4166" s="30">
        <f t="shared" ref="P4166:P4176" si="2250">SUM(N4166:O4166)</f>
        <v>0</v>
      </c>
    </row>
    <row r="4167" spans="2:16" ht="19.5" customHeight="1" x14ac:dyDescent="0.2">
      <c r="B4167" s="27" t="s">
        <v>8</v>
      </c>
      <c r="C4167" s="28">
        <v>0</v>
      </c>
      <c r="D4167" s="28">
        <v>63</v>
      </c>
      <c r="E4167" s="28">
        <f t="shared" si="2246"/>
        <v>63</v>
      </c>
      <c r="F4167" s="28">
        <v>0</v>
      </c>
      <c r="G4167" s="28">
        <v>0</v>
      </c>
      <c r="H4167" s="28">
        <v>0</v>
      </c>
      <c r="I4167" s="29">
        <f t="shared" si="2247"/>
        <v>0</v>
      </c>
      <c r="J4167" s="29">
        <v>2273</v>
      </c>
      <c r="K4167" s="29">
        <v>2201</v>
      </c>
      <c r="L4167" s="29">
        <f t="shared" si="2248"/>
        <v>4474</v>
      </c>
      <c r="M4167" s="29">
        <f t="shared" si="2249"/>
        <v>4474</v>
      </c>
      <c r="N4167" s="29">
        <v>0</v>
      </c>
      <c r="O4167" s="29">
        <v>0</v>
      </c>
      <c r="P4167" s="30">
        <f t="shared" si="2250"/>
        <v>0</v>
      </c>
    </row>
    <row r="4168" spans="2:16" ht="19.5" customHeight="1" x14ac:dyDescent="0.2">
      <c r="B4168" s="27" t="s">
        <v>50</v>
      </c>
      <c r="C4168" s="28">
        <v>0</v>
      </c>
      <c r="D4168" s="28">
        <v>62</v>
      </c>
      <c r="E4168" s="28">
        <f t="shared" si="2246"/>
        <v>62</v>
      </c>
      <c r="F4168" s="28">
        <v>0</v>
      </c>
      <c r="G4168" s="28">
        <v>0</v>
      </c>
      <c r="H4168" s="28">
        <v>0</v>
      </c>
      <c r="I4168" s="29">
        <f t="shared" si="2247"/>
        <v>0</v>
      </c>
      <c r="J4168" s="28">
        <v>1546</v>
      </c>
      <c r="K4168" s="28">
        <v>1526</v>
      </c>
      <c r="L4168" s="29">
        <f t="shared" si="2248"/>
        <v>3072</v>
      </c>
      <c r="M4168" s="29">
        <f t="shared" si="2249"/>
        <v>3072</v>
      </c>
      <c r="N4168" s="28">
        <v>0</v>
      </c>
      <c r="O4168" s="28">
        <v>0</v>
      </c>
      <c r="P4168" s="30">
        <f t="shared" si="2250"/>
        <v>0</v>
      </c>
    </row>
    <row r="4169" spans="2:16" ht="19.5" customHeight="1" x14ac:dyDescent="0.2">
      <c r="B4169" s="27" t="s">
        <v>51</v>
      </c>
      <c r="C4169" s="28">
        <v>0</v>
      </c>
      <c r="D4169" s="28">
        <v>58</v>
      </c>
      <c r="E4169" s="28">
        <f t="shared" si="2246"/>
        <v>58</v>
      </c>
      <c r="F4169" s="28">
        <v>0</v>
      </c>
      <c r="G4169" s="28">
        <v>0</v>
      </c>
      <c r="H4169" s="28">
        <v>0</v>
      </c>
      <c r="I4169" s="29">
        <f t="shared" si="2247"/>
        <v>0</v>
      </c>
      <c r="J4169" s="28">
        <v>1793</v>
      </c>
      <c r="K4169" s="28">
        <v>1723</v>
      </c>
      <c r="L4169" s="29">
        <f t="shared" si="2248"/>
        <v>3516</v>
      </c>
      <c r="M4169" s="29">
        <f t="shared" si="2249"/>
        <v>3516</v>
      </c>
      <c r="N4169" s="28">
        <v>0</v>
      </c>
      <c r="O4169" s="28">
        <v>0</v>
      </c>
      <c r="P4169" s="30">
        <f t="shared" si="2250"/>
        <v>0</v>
      </c>
    </row>
    <row r="4170" spans="2:16" ht="19.5" customHeight="1" x14ac:dyDescent="0.2">
      <c r="B4170" s="27" t="s">
        <v>53</v>
      </c>
      <c r="C4170" s="28">
        <v>0</v>
      </c>
      <c r="D4170" s="28">
        <v>62</v>
      </c>
      <c r="E4170" s="28">
        <f t="shared" si="2246"/>
        <v>62</v>
      </c>
      <c r="F4170" s="28">
        <v>0</v>
      </c>
      <c r="G4170" s="28">
        <v>0</v>
      </c>
      <c r="H4170" s="28">
        <v>0</v>
      </c>
      <c r="I4170" s="29">
        <f t="shared" si="2247"/>
        <v>0</v>
      </c>
      <c r="J4170" s="28">
        <v>1710</v>
      </c>
      <c r="K4170" s="28">
        <v>1707</v>
      </c>
      <c r="L4170" s="29">
        <f t="shared" si="2248"/>
        <v>3417</v>
      </c>
      <c r="M4170" s="29">
        <f t="shared" si="2249"/>
        <v>3417</v>
      </c>
      <c r="N4170" s="28">
        <v>0</v>
      </c>
      <c r="O4170" s="28">
        <v>0</v>
      </c>
      <c r="P4170" s="30">
        <f t="shared" si="2250"/>
        <v>0</v>
      </c>
    </row>
    <row r="4171" spans="2:16" ht="19.5" customHeight="1" x14ac:dyDescent="0.2">
      <c r="B4171" s="27" t="s">
        <v>58</v>
      </c>
      <c r="C4171" s="28">
        <v>0</v>
      </c>
      <c r="D4171" s="28">
        <v>60</v>
      </c>
      <c r="E4171" s="28">
        <f t="shared" si="2246"/>
        <v>60</v>
      </c>
      <c r="F4171" s="28">
        <v>0</v>
      </c>
      <c r="G4171" s="28">
        <v>0</v>
      </c>
      <c r="H4171" s="28">
        <v>0</v>
      </c>
      <c r="I4171" s="29">
        <f t="shared" si="2247"/>
        <v>0</v>
      </c>
      <c r="J4171" s="28">
        <v>1884</v>
      </c>
      <c r="K4171" s="28">
        <v>1787</v>
      </c>
      <c r="L4171" s="29">
        <f t="shared" si="2248"/>
        <v>3671</v>
      </c>
      <c r="M4171" s="29">
        <f t="shared" si="2249"/>
        <v>3671</v>
      </c>
      <c r="N4171" s="28">
        <v>0</v>
      </c>
      <c r="O4171" s="28">
        <v>0</v>
      </c>
      <c r="P4171" s="30">
        <f t="shared" si="2250"/>
        <v>0</v>
      </c>
    </row>
    <row r="4172" spans="2:16" ht="19.5" customHeight="1" x14ac:dyDescent="0.2">
      <c r="B4172" s="27" t="s">
        <v>4</v>
      </c>
      <c r="C4172" s="28">
        <v>0</v>
      </c>
      <c r="D4172" s="28">
        <v>63</v>
      </c>
      <c r="E4172" s="28">
        <f t="shared" si="2246"/>
        <v>63</v>
      </c>
      <c r="F4172" s="28">
        <v>0</v>
      </c>
      <c r="G4172" s="28">
        <v>0</v>
      </c>
      <c r="H4172" s="28">
        <v>0</v>
      </c>
      <c r="I4172" s="29">
        <f t="shared" si="2247"/>
        <v>0</v>
      </c>
      <c r="J4172" s="28">
        <v>1705</v>
      </c>
      <c r="K4172" s="28">
        <v>1813</v>
      </c>
      <c r="L4172" s="29">
        <f t="shared" si="2248"/>
        <v>3518</v>
      </c>
      <c r="M4172" s="29">
        <f t="shared" si="2249"/>
        <v>3518</v>
      </c>
      <c r="N4172" s="28">
        <v>0</v>
      </c>
      <c r="O4172" s="28">
        <v>0</v>
      </c>
      <c r="P4172" s="30">
        <f t="shared" si="2250"/>
        <v>0</v>
      </c>
    </row>
    <row r="4173" spans="2:16" ht="19.5" customHeight="1" x14ac:dyDescent="0.2">
      <c r="B4173" s="27" t="s">
        <v>59</v>
      </c>
      <c r="C4173" s="28">
        <v>0</v>
      </c>
      <c r="D4173" s="28">
        <v>61</v>
      </c>
      <c r="E4173" s="28">
        <f t="shared" si="2246"/>
        <v>61</v>
      </c>
      <c r="F4173" s="28">
        <v>0</v>
      </c>
      <c r="G4173" s="28">
        <v>0</v>
      </c>
      <c r="H4173" s="28">
        <v>0</v>
      </c>
      <c r="I4173" s="29">
        <f t="shared" si="2247"/>
        <v>0</v>
      </c>
      <c r="J4173" s="28">
        <v>1565</v>
      </c>
      <c r="K4173" s="28">
        <v>1524</v>
      </c>
      <c r="L4173" s="29">
        <f t="shared" si="2248"/>
        <v>3089</v>
      </c>
      <c r="M4173" s="29">
        <f t="shared" si="2249"/>
        <v>3089</v>
      </c>
      <c r="N4173" s="28">
        <v>0</v>
      </c>
      <c r="O4173" s="28">
        <v>0</v>
      </c>
      <c r="P4173" s="30">
        <f t="shared" si="2250"/>
        <v>0</v>
      </c>
    </row>
    <row r="4174" spans="2:16" ht="19.5" customHeight="1" x14ac:dyDescent="0.2">
      <c r="B4174" s="27" t="s">
        <v>25</v>
      </c>
      <c r="C4174" s="28">
        <v>0</v>
      </c>
      <c r="D4174" s="28">
        <v>63</v>
      </c>
      <c r="E4174" s="28">
        <f t="shared" si="2246"/>
        <v>63</v>
      </c>
      <c r="F4174" s="28">
        <v>0</v>
      </c>
      <c r="G4174" s="28">
        <v>0</v>
      </c>
      <c r="H4174" s="28">
        <v>0</v>
      </c>
      <c r="I4174" s="29">
        <f t="shared" si="2247"/>
        <v>0</v>
      </c>
      <c r="J4174" s="28">
        <v>1840</v>
      </c>
      <c r="K4174" s="28">
        <v>1899</v>
      </c>
      <c r="L4174" s="29">
        <f t="shared" si="2248"/>
        <v>3739</v>
      </c>
      <c r="M4174" s="29">
        <f t="shared" si="2249"/>
        <v>3739</v>
      </c>
      <c r="N4174" s="28">
        <v>0</v>
      </c>
      <c r="O4174" s="28">
        <v>0</v>
      </c>
      <c r="P4174" s="30">
        <f t="shared" si="2250"/>
        <v>0</v>
      </c>
    </row>
    <row r="4175" spans="2:16" ht="19.5" customHeight="1" x14ac:dyDescent="0.2">
      <c r="B4175" s="27" t="s">
        <v>19</v>
      </c>
      <c r="C4175" s="28">
        <v>0</v>
      </c>
      <c r="D4175" s="28">
        <v>66</v>
      </c>
      <c r="E4175" s="28">
        <f t="shared" si="2246"/>
        <v>66</v>
      </c>
      <c r="F4175" s="28">
        <v>0</v>
      </c>
      <c r="G4175" s="28">
        <v>0</v>
      </c>
      <c r="H4175" s="28">
        <v>0</v>
      </c>
      <c r="I4175" s="29">
        <f t="shared" si="2247"/>
        <v>0</v>
      </c>
      <c r="J4175" s="28">
        <v>2161</v>
      </c>
      <c r="K4175" s="28">
        <v>2170</v>
      </c>
      <c r="L4175" s="29">
        <f t="shared" si="2248"/>
        <v>4331</v>
      </c>
      <c r="M4175" s="29">
        <f t="shared" si="2249"/>
        <v>4331</v>
      </c>
      <c r="N4175" s="28">
        <v>0</v>
      </c>
      <c r="O4175" s="28">
        <v>0</v>
      </c>
      <c r="P4175" s="30">
        <f t="shared" si="2250"/>
        <v>0</v>
      </c>
    </row>
    <row r="4176" spans="2:16" ht="19.5" customHeight="1" x14ac:dyDescent="0.2">
      <c r="B4176" s="27" t="s">
        <v>66</v>
      </c>
      <c r="C4176" s="28">
        <v>0</v>
      </c>
      <c r="D4176" s="28">
        <v>62</v>
      </c>
      <c r="E4176" s="28">
        <f t="shared" si="2246"/>
        <v>62</v>
      </c>
      <c r="F4176" s="28">
        <v>0</v>
      </c>
      <c r="G4176" s="28">
        <v>0</v>
      </c>
      <c r="H4176" s="28">
        <v>0</v>
      </c>
      <c r="I4176" s="29">
        <f t="shared" si="2247"/>
        <v>0</v>
      </c>
      <c r="J4176" s="28">
        <v>2062</v>
      </c>
      <c r="K4176" s="28">
        <v>1957</v>
      </c>
      <c r="L4176" s="29">
        <f t="shared" si="2248"/>
        <v>4019</v>
      </c>
      <c r="M4176" s="29">
        <f>I4176+L4176</f>
        <v>4019</v>
      </c>
      <c r="N4176" s="28">
        <v>0</v>
      </c>
      <c r="O4176" s="28">
        <v>0</v>
      </c>
      <c r="P4176" s="30">
        <f t="shared" si="2250"/>
        <v>0</v>
      </c>
    </row>
    <row r="4177" spans="1:16" ht="19.5" customHeight="1" x14ac:dyDescent="0.2">
      <c r="B4177" s="32"/>
      <c r="C4177" s="28"/>
      <c r="D4177" s="28"/>
      <c r="E4177" s="28"/>
      <c r="F4177" s="28"/>
      <c r="G4177" s="28"/>
      <c r="H4177" s="28"/>
      <c r="I4177" s="28"/>
      <c r="J4177" s="28"/>
      <c r="K4177" s="28"/>
      <c r="L4177" s="28"/>
      <c r="M4177" s="28"/>
      <c r="N4177" s="28"/>
      <c r="O4177" s="25"/>
      <c r="P4177" s="30"/>
    </row>
    <row r="4178" spans="1:16" ht="19.5" customHeight="1" x14ac:dyDescent="0.2">
      <c r="A4178" s="4" t="s">
        <v>1065</v>
      </c>
      <c r="B4178" s="32" t="s">
        <v>72</v>
      </c>
      <c r="C4178" s="28">
        <f>SUM(C4165:C4176)</f>
        <v>0</v>
      </c>
      <c r="D4178" s="28">
        <f t="shared" ref="D4178:P4178" si="2251">SUM(D4165:D4176)</f>
        <v>735</v>
      </c>
      <c r="E4178" s="28">
        <f>SUM(E4165:E4176)</f>
        <v>735</v>
      </c>
      <c r="F4178" s="28">
        <f t="shared" si="2251"/>
        <v>0</v>
      </c>
      <c r="G4178" s="28">
        <f t="shared" si="2251"/>
        <v>0</v>
      </c>
      <c r="H4178" s="28">
        <f t="shared" si="2251"/>
        <v>0</v>
      </c>
      <c r="I4178" s="28">
        <f t="shared" si="2251"/>
        <v>0</v>
      </c>
      <c r="J4178" s="28">
        <f t="shared" si="2251"/>
        <v>21456</v>
      </c>
      <c r="K4178" s="28">
        <f t="shared" si="2251"/>
        <v>21483</v>
      </c>
      <c r="L4178" s="28">
        <f t="shared" si="2251"/>
        <v>42939</v>
      </c>
      <c r="M4178" s="28">
        <f t="shared" si="2251"/>
        <v>42939</v>
      </c>
      <c r="N4178" s="28">
        <f t="shared" si="2251"/>
        <v>0</v>
      </c>
      <c r="O4178" s="28">
        <f t="shared" si="2251"/>
        <v>0</v>
      </c>
      <c r="P4178" s="28">
        <f t="shared" si="2251"/>
        <v>0</v>
      </c>
    </row>
    <row r="4179" spans="1:16" ht="7" customHeight="1" x14ac:dyDescent="0.2">
      <c r="B4179" s="32"/>
      <c r="C4179" s="28"/>
      <c r="D4179" s="28"/>
      <c r="E4179" s="28"/>
      <c r="F4179" s="28"/>
      <c r="G4179" s="28"/>
      <c r="H4179" s="28"/>
      <c r="I4179" s="28"/>
      <c r="J4179" s="28"/>
      <c r="K4179" s="28"/>
      <c r="L4179" s="28"/>
      <c r="M4179" s="28"/>
      <c r="N4179" s="28"/>
      <c r="O4179" s="28"/>
      <c r="P4179" s="30"/>
    </row>
    <row r="4180" spans="1:16" ht="19.5" customHeight="1" x14ac:dyDescent="0.2">
      <c r="B4180" s="33" t="s">
        <v>40</v>
      </c>
      <c r="C4180" s="34">
        <v>0</v>
      </c>
      <c r="D4180" s="34">
        <v>67</v>
      </c>
      <c r="E4180" s="35">
        <f t="shared" ref="E4180:E4182" si="2252">SUM(C4180:D4180)</f>
        <v>67</v>
      </c>
      <c r="F4180" s="34">
        <v>0</v>
      </c>
      <c r="G4180" s="34">
        <v>0</v>
      </c>
      <c r="H4180" s="34">
        <v>0</v>
      </c>
      <c r="I4180" s="36">
        <f t="shared" ref="I4180:I4182" si="2253">SUM(F4180:H4180)</f>
        <v>0</v>
      </c>
      <c r="J4180" s="37">
        <v>1839</v>
      </c>
      <c r="K4180" s="37">
        <v>1997</v>
      </c>
      <c r="L4180" s="37">
        <f>SUM(J4180:K4180)</f>
        <v>3836</v>
      </c>
      <c r="M4180" s="37">
        <f>I4180+L4180</f>
        <v>3836</v>
      </c>
      <c r="N4180" s="37">
        <v>0</v>
      </c>
      <c r="O4180" s="37">
        <v>0</v>
      </c>
      <c r="P4180" s="38">
        <f>SUM(N4180:O4180)</f>
        <v>0</v>
      </c>
    </row>
    <row r="4181" spans="1:16" ht="19.5" customHeight="1" x14ac:dyDescent="0.2">
      <c r="B4181" s="27" t="s">
        <v>46</v>
      </c>
      <c r="C4181" s="28">
        <v>0</v>
      </c>
      <c r="D4181" s="28">
        <v>60</v>
      </c>
      <c r="E4181" s="28">
        <f t="shared" si="2252"/>
        <v>60</v>
      </c>
      <c r="F4181" s="28">
        <v>0</v>
      </c>
      <c r="G4181" s="28">
        <v>0</v>
      </c>
      <c r="H4181" s="28">
        <v>0</v>
      </c>
      <c r="I4181" s="29">
        <f t="shared" si="2253"/>
        <v>0</v>
      </c>
      <c r="J4181" s="29">
        <v>1823</v>
      </c>
      <c r="K4181" s="29">
        <v>1787</v>
      </c>
      <c r="L4181" s="29">
        <f>SUM(J4181:K4181)</f>
        <v>3610</v>
      </c>
      <c r="M4181" s="29">
        <f>I4181+L4181</f>
        <v>3610</v>
      </c>
      <c r="N4181" s="29">
        <v>0</v>
      </c>
      <c r="O4181" s="31">
        <v>0</v>
      </c>
      <c r="P4181" s="30">
        <f>SUM(N4181:O4181)</f>
        <v>0</v>
      </c>
    </row>
    <row r="4182" spans="1:16" ht="19.5" customHeight="1" x14ac:dyDescent="0.2">
      <c r="B4182" s="27" t="s">
        <v>8</v>
      </c>
      <c r="C4182" s="28">
        <v>0</v>
      </c>
      <c r="D4182" s="28">
        <v>61</v>
      </c>
      <c r="E4182" s="28">
        <f t="shared" si="2252"/>
        <v>61</v>
      </c>
      <c r="F4182" s="28">
        <v>0</v>
      </c>
      <c r="G4182" s="28">
        <v>0</v>
      </c>
      <c r="H4182" s="28">
        <v>0</v>
      </c>
      <c r="I4182" s="29">
        <f t="shared" si="2253"/>
        <v>0</v>
      </c>
      <c r="J4182" s="29">
        <v>2152</v>
      </c>
      <c r="K4182" s="29">
        <v>2039</v>
      </c>
      <c r="L4182" s="29">
        <f>SUM(J4182:K4182)</f>
        <v>4191</v>
      </c>
      <c r="M4182" s="29">
        <f>I4182+L4182</f>
        <v>4191</v>
      </c>
      <c r="N4182" s="29">
        <v>0</v>
      </c>
      <c r="O4182" s="31">
        <v>0</v>
      </c>
      <c r="P4182" s="30">
        <f>SUM(N4182:O4182)</f>
        <v>0</v>
      </c>
    </row>
    <row r="4183" spans="1:16" ht="19.5" customHeight="1" x14ac:dyDescent="0.2">
      <c r="B4183" s="32"/>
      <c r="C4183" s="28"/>
      <c r="D4183" s="28"/>
      <c r="E4183" s="28"/>
      <c r="F4183" s="28"/>
      <c r="G4183" s="28"/>
      <c r="H4183" s="28"/>
      <c r="I4183" s="28"/>
      <c r="J4183" s="28"/>
      <c r="K4183" s="28"/>
      <c r="L4183" s="28"/>
      <c r="M4183" s="28"/>
      <c r="N4183" s="28"/>
      <c r="O4183" s="28"/>
      <c r="P4183" s="30"/>
    </row>
    <row r="4184" spans="1:16" ht="19.5" customHeight="1" x14ac:dyDescent="0.2">
      <c r="A4184" s="4" t="s">
        <v>1066</v>
      </c>
      <c r="B4184" s="32" t="s">
        <v>74</v>
      </c>
      <c r="C4184" s="28">
        <f>SUM(C4168:C4176,C4180:C4182)</f>
        <v>0</v>
      </c>
      <c r="D4184" s="28">
        <f t="shared" ref="D4184:P4184" si="2254">SUM(D4168:D4176,D4180:D4182)</f>
        <v>745</v>
      </c>
      <c r="E4184" s="28">
        <f t="shared" si="2254"/>
        <v>745</v>
      </c>
      <c r="F4184" s="28">
        <f t="shared" si="2254"/>
        <v>0</v>
      </c>
      <c r="G4184" s="28">
        <f t="shared" si="2254"/>
        <v>0</v>
      </c>
      <c r="H4184" s="28">
        <f t="shared" si="2254"/>
        <v>0</v>
      </c>
      <c r="I4184" s="28">
        <f t="shared" si="2254"/>
        <v>0</v>
      </c>
      <c r="J4184" s="28">
        <f t="shared" si="2254"/>
        <v>22080</v>
      </c>
      <c r="K4184" s="28">
        <f t="shared" si="2254"/>
        <v>21929</v>
      </c>
      <c r="L4184" s="28">
        <f t="shared" si="2254"/>
        <v>44009</v>
      </c>
      <c r="M4184" s="28">
        <f t="shared" si="2254"/>
        <v>44009</v>
      </c>
      <c r="N4184" s="28">
        <f t="shared" si="2254"/>
        <v>0</v>
      </c>
      <c r="O4184" s="28">
        <f t="shared" si="2254"/>
        <v>0</v>
      </c>
      <c r="P4184" s="28">
        <f t="shared" si="2254"/>
        <v>0</v>
      </c>
    </row>
    <row r="4185" spans="1:16" ht="7" customHeight="1" x14ac:dyDescent="0.2">
      <c r="B4185" s="39"/>
      <c r="C4185" s="40"/>
      <c r="D4185" s="40"/>
      <c r="E4185" s="40"/>
      <c r="F4185" s="40"/>
      <c r="G4185" s="40"/>
      <c r="H4185" s="40"/>
      <c r="I4185" s="40"/>
      <c r="J4185" s="40"/>
      <c r="K4185" s="40"/>
      <c r="L4185" s="40"/>
      <c r="M4185" s="40"/>
      <c r="N4185" s="40"/>
      <c r="O4185" s="41"/>
      <c r="P4185" s="42"/>
    </row>
    <row r="4186" spans="1:16" ht="19.5" customHeight="1" x14ac:dyDescent="0.2">
      <c r="B4186" s="43"/>
      <c r="C4186" s="43"/>
      <c r="D4186" s="43"/>
      <c r="E4186" s="43"/>
      <c r="F4186" s="43"/>
      <c r="G4186" s="43"/>
      <c r="H4186" s="43"/>
      <c r="I4186" s="43"/>
      <c r="J4186" s="43"/>
      <c r="K4186" s="43"/>
      <c r="L4186" s="43"/>
      <c r="M4186" s="43"/>
      <c r="N4186" s="43"/>
      <c r="O4186" s="44"/>
      <c r="P4186" s="44"/>
    </row>
    <row r="4187" spans="1:16" ht="19.5" customHeight="1" x14ac:dyDescent="0.2">
      <c r="B4187" s="43"/>
      <c r="C4187" s="43"/>
      <c r="D4187" s="43"/>
      <c r="E4187" s="43"/>
      <c r="F4187" s="43"/>
      <c r="G4187" s="43"/>
      <c r="H4187" s="43"/>
      <c r="I4187" s="43"/>
      <c r="J4187" s="43"/>
      <c r="K4187" s="43"/>
      <c r="L4187" s="43"/>
      <c r="M4187" s="43"/>
      <c r="N4187" s="43"/>
      <c r="O4187" s="44"/>
      <c r="P4187" s="44"/>
    </row>
    <row r="4188" spans="1:16" ht="19.5" customHeight="1" x14ac:dyDescent="0.2">
      <c r="B4188" s="10" t="s">
        <v>11</v>
      </c>
      <c r="C4188" s="11"/>
      <c r="D4188" s="12"/>
      <c r="E4188" s="12"/>
      <c r="F4188" s="12" t="s">
        <v>85</v>
      </c>
      <c r="G4188" s="12"/>
      <c r="H4188" s="12"/>
      <c r="I4188" s="12"/>
      <c r="J4188" s="11"/>
      <c r="K4188" s="12"/>
      <c r="L4188" s="12"/>
      <c r="M4188" s="12" t="s">
        <v>77</v>
      </c>
      <c r="N4188" s="12"/>
      <c r="O4188" s="45"/>
      <c r="P4188" s="46"/>
    </row>
    <row r="4189" spans="1:16" ht="19.5" customHeight="1" x14ac:dyDescent="0.2">
      <c r="B4189" s="47"/>
      <c r="C4189" s="14"/>
      <c r="D4189" s="16" t="s">
        <v>31</v>
      </c>
      <c r="E4189" s="16"/>
      <c r="F4189" s="14"/>
      <c r="G4189" s="16" t="s">
        <v>26</v>
      </c>
      <c r="H4189" s="16"/>
      <c r="I4189" s="14" t="s">
        <v>69</v>
      </c>
      <c r="J4189" s="14"/>
      <c r="K4189" s="16" t="s">
        <v>31</v>
      </c>
      <c r="L4189" s="16"/>
      <c r="M4189" s="14"/>
      <c r="N4189" s="16" t="s">
        <v>26</v>
      </c>
      <c r="O4189" s="48"/>
      <c r="P4189" s="49" t="s">
        <v>14</v>
      </c>
    </row>
    <row r="4190" spans="1:16" ht="19.5" customHeight="1" x14ac:dyDescent="0.2">
      <c r="B4190" s="50" t="s">
        <v>35</v>
      </c>
      <c r="C4190" s="14" t="s">
        <v>76</v>
      </c>
      <c r="D4190" s="14" t="s">
        <v>60</v>
      </c>
      <c r="E4190" s="14" t="s">
        <v>38</v>
      </c>
      <c r="F4190" s="14" t="s">
        <v>76</v>
      </c>
      <c r="G4190" s="14" t="s">
        <v>60</v>
      </c>
      <c r="H4190" s="14" t="s">
        <v>38</v>
      </c>
      <c r="I4190" s="17"/>
      <c r="J4190" s="14" t="s">
        <v>76</v>
      </c>
      <c r="K4190" s="14" t="s">
        <v>60</v>
      </c>
      <c r="L4190" s="14" t="s">
        <v>38</v>
      </c>
      <c r="M4190" s="14" t="s">
        <v>76</v>
      </c>
      <c r="N4190" s="14" t="s">
        <v>60</v>
      </c>
      <c r="O4190" s="51" t="s">
        <v>38</v>
      </c>
      <c r="P4190" s="52"/>
    </row>
    <row r="4191" spans="1:16" ht="7" customHeight="1" x14ac:dyDescent="0.2">
      <c r="B4191" s="53"/>
      <c r="C4191" s="14"/>
      <c r="D4191" s="14"/>
      <c r="E4191" s="14"/>
      <c r="F4191" s="14"/>
      <c r="G4191" s="14"/>
      <c r="H4191" s="14"/>
      <c r="I4191" s="14"/>
      <c r="J4191" s="14"/>
      <c r="K4191" s="14"/>
      <c r="L4191" s="14"/>
      <c r="M4191" s="14"/>
      <c r="N4191" s="14"/>
      <c r="O4191" s="51"/>
      <c r="P4191" s="49"/>
    </row>
    <row r="4192" spans="1:16" ht="19.5" customHeight="1" x14ac:dyDescent="0.2">
      <c r="B4192" s="27" t="s">
        <v>40</v>
      </c>
      <c r="C4192" s="28">
        <v>0</v>
      </c>
      <c r="D4192" s="28">
        <v>0</v>
      </c>
      <c r="E4192" s="28">
        <f>SUM(C4192:D4192)</f>
        <v>0</v>
      </c>
      <c r="F4192" s="28">
        <v>14</v>
      </c>
      <c r="G4192" s="28">
        <v>22</v>
      </c>
      <c r="H4192" s="28">
        <f>SUM(F4192:G4192)</f>
        <v>36</v>
      </c>
      <c r="I4192" s="28">
        <f>E4192+H4192</f>
        <v>36</v>
      </c>
      <c r="J4192" s="28">
        <v>0</v>
      </c>
      <c r="K4192" s="28">
        <v>0</v>
      </c>
      <c r="L4192" s="28">
        <f>SUM(J4192:K4192)</f>
        <v>0</v>
      </c>
      <c r="M4192" s="28">
        <v>790</v>
      </c>
      <c r="N4192" s="28">
        <v>1305</v>
      </c>
      <c r="O4192" s="28">
        <f>SUM(M4192:N4192)</f>
        <v>2095</v>
      </c>
      <c r="P4192" s="30">
        <f>L4192+O4192</f>
        <v>2095</v>
      </c>
    </row>
    <row r="4193" spans="1:16" ht="19.5" customHeight="1" x14ac:dyDescent="0.2">
      <c r="B4193" s="27" t="s">
        <v>46</v>
      </c>
      <c r="C4193" s="28">
        <v>0</v>
      </c>
      <c r="D4193" s="28">
        <v>0</v>
      </c>
      <c r="E4193" s="28">
        <f t="shared" ref="E4193:E4203" si="2255">SUM(C4193:D4193)</f>
        <v>0</v>
      </c>
      <c r="F4193" s="28">
        <v>13</v>
      </c>
      <c r="G4193" s="28">
        <v>20</v>
      </c>
      <c r="H4193" s="28">
        <f t="shared" ref="H4193:H4203" si="2256">SUM(F4193:G4193)</f>
        <v>33</v>
      </c>
      <c r="I4193" s="28">
        <f>E4193+H4193</f>
        <v>33</v>
      </c>
      <c r="J4193" s="28">
        <v>0</v>
      </c>
      <c r="K4193" s="28">
        <v>0</v>
      </c>
      <c r="L4193" s="28">
        <f t="shared" ref="L4193:L4203" si="2257">SUM(J4193:K4193)</f>
        <v>0</v>
      </c>
      <c r="M4193" s="28">
        <v>755</v>
      </c>
      <c r="N4193" s="25">
        <v>1223</v>
      </c>
      <c r="O4193" s="28">
        <f t="shared" ref="O4193:O4203" si="2258">SUM(M4193:N4193)</f>
        <v>1978</v>
      </c>
      <c r="P4193" s="30">
        <f t="shared" ref="P4193:P4203" si="2259">L4193+O4193</f>
        <v>1978</v>
      </c>
    </row>
    <row r="4194" spans="1:16" ht="19.5" customHeight="1" x14ac:dyDescent="0.2">
      <c r="B4194" s="27" t="s">
        <v>8</v>
      </c>
      <c r="C4194" s="28">
        <v>0</v>
      </c>
      <c r="D4194" s="28">
        <v>0</v>
      </c>
      <c r="E4194" s="28">
        <f t="shared" si="2255"/>
        <v>0</v>
      </c>
      <c r="F4194" s="28">
        <v>24</v>
      </c>
      <c r="G4194" s="28">
        <v>25</v>
      </c>
      <c r="H4194" s="28">
        <f t="shared" si="2256"/>
        <v>49</v>
      </c>
      <c r="I4194" s="28">
        <f>E4194+H4194</f>
        <v>49</v>
      </c>
      <c r="J4194" s="28">
        <v>0</v>
      </c>
      <c r="K4194" s="28">
        <v>0</v>
      </c>
      <c r="L4194" s="28">
        <f t="shared" si="2257"/>
        <v>0</v>
      </c>
      <c r="M4194" s="28">
        <v>907</v>
      </c>
      <c r="N4194" s="28">
        <v>1383</v>
      </c>
      <c r="O4194" s="28">
        <f t="shared" si="2258"/>
        <v>2290</v>
      </c>
      <c r="P4194" s="30">
        <f t="shared" si="2259"/>
        <v>2290</v>
      </c>
    </row>
    <row r="4195" spans="1:16" ht="19.5" customHeight="1" x14ac:dyDescent="0.2">
      <c r="B4195" s="27" t="s">
        <v>50</v>
      </c>
      <c r="C4195" s="28">
        <v>0</v>
      </c>
      <c r="D4195" s="28">
        <v>0</v>
      </c>
      <c r="E4195" s="28">
        <f t="shared" si="2255"/>
        <v>0</v>
      </c>
      <c r="F4195" s="28">
        <v>16</v>
      </c>
      <c r="G4195" s="28">
        <v>17</v>
      </c>
      <c r="H4195" s="28">
        <f t="shared" si="2256"/>
        <v>33</v>
      </c>
      <c r="I4195" s="28">
        <f t="shared" ref="I4195:I4203" si="2260">E4195+H4195</f>
        <v>33</v>
      </c>
      <c r="J4195" s="28">
        <v>0</v>
      </c>
      <c r="K4195" s="28">
        <v>0</v>
      </c>
      <c r="L4195" s="28">
        <f t="shared" si="2257"/>
        <v>0</v>
      </c>
      <c r="M4195" s="28">
        <v>928</v>
      </c>
      <c r="N4195" s="28">
        <v>1549</v>
      </c>
      <c r="O4195" s="28">
        <f t="shared" si="2258"/>
        <v>2477</v>
      </c>
      <c r="P4195" s="30">
        <f t="shared" si="2259"/>
        <v>2477</v>
      </c>
    </row>
    <row r="4196" spans="1:16" ht="19.5" customHeight="1" x14ac:dyDescent="0.2">
      <c r="B4196" s="27" t="s">
        <v>51</v>
      </c>
      <c r="C4196" s="28">
        <v>0</v>
      </c>
      <c r="D4196" s="28">
        <v>0</v>
      </c>
      <c r="E4196" s="28">
        <f t="shared" si="2255"/>
        <v>0</v>
      </c>
      <c r="F4196" s="28">
        <v>17</v>
      </c>
      <c r="G4196" s="28">
        <v>16</v>
      </c>
      <c r="H4196" s="28">
        <f t="shared" si="2256"/>
        <v>33</v>
      </c>
      <c r="I4196" s="28">
        <f t="shared" si="2260"/>
        <v>33</v>
      </c>
      <c r="J4196" s="28">
        <v>0</v>
      </c>
      <c r="K4196" s="28">
        <v>0</v>
      </c>
      <c r="L4196" s="28">
        <f t="shared" si="2257"/>
        <v>0</v>
      </c>
      <c r="M4196" s="28">
        <v>703</v>
      </c>
      <c r="N4196" s="28">
        <v>1315</v>
      </c>
      <c r="O4196" s="28">
        <f t="shared" si="2258"/>
        <v>2018</v>
      </c>
      <c r="P4196" s="30">
        <f t="shared" si="2259"/>
        <v>2018</v>
      </c>
    </row>
    <row r="4197" spans="1:16" ht="19.5" customHeight="1" x14ac:dyDescent="0.2">
      <c r="B4197" s="27" t="s">
        <v>53</v>
      </c>
      <c r="C4197" s="28">
        <v>0</v>
      </c>
      <c r="D4197" s="28">
        <v>0</v>
      </c>
      <c r="E4197" s="28">
        <f t="shared" si="2255"/>
        <v>0</v>
      </c>
      <c r="F4197" s="28">
        <v>13</v>
      </c>
      <c r="G4197" s="28">
        <v>15</v>
      </c>
      <c r="H4197" s="28">
        <f t="shared" si="2256"/>
        <v>28</v>
      </c>
      <c r="I4197" s="28">
        <f t="shared" si="2260"/>
        <v>28</v>
      </c>
      <c r="J4197" s="28">
        <v>0</v>
      </c>
      <c r="K4197" s="28">
        <v>0</v>
      </c>
      <c r="L4197" s="28">
        <f t="shared" si="2257"/>
        <v>0</v>
      </c>
      <c r="M4197" s="28">
        <v>939</v>
      </c>
      <c r="N4197" s="28">
        <v>1416</v>
      </c>
      <c r="O4197" s="28">
        <f t="shared" si="2258"/>
        <v>2355</v>
      </c>
      <c r="P4197" s="30">
        <f t="shared" si="2259"/>
        <v>2355</v>
      </c>
    </row>
    <row r="4198" spans="1:16" ht="19.5" customHeight="1" x14ac:dyDescent="0.2">
      <c r="B4198" s="27" t="s">
        <v>58</v>
      </c>
      <c r="C4198" s="28">
        <v>0</v>
      </c>
      <c r="D4198" s="28">
        <v>0</v>
      </c>
      <c r="E4198" s="28">
        <f t="shared" si="2255"/>
        <v>0</v>
      </c>
      <c r="F4198" s="28">
        <v>12</v>
      </c>
      <c r="G4198" s="28">
        <v>16</v>
      </c>
      <c r="H4198" s="28">
        <f t="shared" si="2256"/>
        <v>28</v>
      </c>
      <c r="I4198" s="28">
        <f t="shared" si="2260"/>
        <v>28</v>
      </c>
      <c r="J4198" s="28">
        <v>0</v>
      </c>
      <c r="K4198" s="28">
        <v>0</v>
      </c>
      <c r="L4198" s="28">
        <f t="shared" si="2257"/>
        <v>0</v>
      </c>
      <c r="M4198" s="28">
        <v>701</v>
      </c>
      <c r="N4198" s="28">
        <v>1227</v>
      </c>
      <c r="O4198" s="28">
        <f t="shared" si="2258"/>
        <v>1928</v>
      </c>
      <c r="P4198" s="30">
        <f t="shared" si="2259"/>
        <v>1928</v>
      </c>
    </row>
    <row r="4199" spans="1:16" ht="19.5" customHeight="1" x14ac:dyDescent="0.2">
      <c r="B4199" s="27" t="s">
        <v>4</v>
      </c>
      <c r="C4199" s="28">
        <v>0</v>
      </c>
      <c r="D4199" s="28">
        <v>0</v>
      </c>
      <c r="E4199" s="28">
        <f t="shared" si="2255"/>
        <v>0</v>
      </c>
      <c r="F4199" s="28">
        <v>13</v>
      </c>
      <c r="G4199" s="28">
        <v>15</v>
      </c>
      <c r="H4199" s="28">
        <f t="shared" si="2256"/>
        <v>28</v>
      </c>
      <c r="I4199" s="28">
        <f t="shared" si="2260"/>
        <v>28</v>
      </c>
      <c r="J4199" s="28">
        <v>0</v>
      </c>
      <c r="K4199" s="28">
        <v>0</v>
      </c>
      <c r="L4199" s="28">
        <f t="shared" si="2257"/>
        <v>0</v>
      </c>
      <c r="M4199" s="28">
        <v>638</v>
      </c>
      <c r="N4199" s="28">
        <v>1045</v>
      </c>
      <c r="O4199" s="28">
        <f t="shared" si="2258"/>
        <v>1683</v>
      </c>
      <c r="P4199" s="30">
        <f t="shared" si="2259"/>
        <v>1683</v>
      </c>
    </row>
    <row r="4200" spans="1:16" ht="19.5" customHeight="1" x14ac:dyDescent="0.2">
      <c r="B4200" s="27" t="s">
        <v>59</v>
      </c>
      <c r="C4200" s="28">
        <v>0</v>
      </c>
      <c r="D4200" s="28">
        <v>0</v>
      </c>
      <c r="E4200" s="28">
        <f t="shared" si="2255"/>
        <v>0</v>
      </c>
      <c r="F4200" s="28">
        <v>10</v>
      </c>
      <c r="G4200" s="28">
        <v>18</v>
      </c>
      <c r="H4200" s="28">
        <f t="shared" si="2256"/>
        <v>28</v>
      </c>
      <c r="I4200" s="28">
        <f t="shared" si="2260"/>
        <v>28</v>
      </c>
      <c r="J4200" s="28">
        <v>0</v>
      </c>
      <c r="K4200" s="28">
        <v>0</v>
      </c>
      <c r="L4200" s="28">
        <f t="shared" si="2257"/>
        <v>0</v>
      </c>
      <c r="M4200" s="28">
        <v>688</v>
      </c>
      <c r="N4200" s="28">
        <v>1188</v>
      </c>
      <c r="O4200" s="28">
        <f t="shared" si="2258"/>
        <v>1876</v>
      </c>
      <c r="P4200" s="30">
        <f t="shared" si="2259"/>
        <v>1876</v>
      </c>
    </row>
    <row r="4201" spans="1:16" ht="19.5" customHeight="1" x14ac:dyDescent="0.2">
      <c r="B4201" s="27" t="s">
        <v>25</v>
      </c>
      <c r="C4201" s="28">
        <v>0</v>
      </c>
      <c r="D4201" s="28">
        <v>0</v>
      </c>
      <c r="E4201" s="28">
        <f t="shared" si="2255"/>
        <v>0</v>
      </c>
      <c r="F4201" s="28">
        <v>10</v>
      </c>
      <c r="G4201" s="28">
        <v>17</v>
      </c>
      <c r="H4201" s="28">
        <f t="shared" si="2256"/>
        <v>27</v>
      </c>
      <c r="I4201" s="28">
        <f t="shared" si="2260"/>
        <v>27</v>
      </c>
      <c r="J4201" s="28">
        <v>0</v>
      </c>
      <c r="K4201" s="28">
        <v>0</v>
      </c>
      <c r="L4201" s="28">
        <f t="shared" si="2257"/>
        <v>0</v>
      </c>
      <c r="M4201" s="28">
        <v>718</v>
      </c>
      <c r="N4201" s="28">
        <v>1271</v>
      </c>
      <c r="O4201" s="28">
        <f t="shared" si="2258"/>
        <v>1989</v>
      </c>
      <c r="P4201" s="30">
        <f t="shared" si="2259"/>
        <v>1989</v>
      </c>
    </row>
    <row r="4202" spans="1:16" ht="19.5" customHeight="1" x14ac:dyDescent="0.2">
      <c r="B4202" s="27" t="s">
        <v>19</v>
      </c>
      <c r="C4202" s="28">
        <v>0</v>
      </c>
      <c r="D4202" s="28">
        <v>0</v>
      </c>
      <c r="E4202" s="28">
        <f t="shared" si="2255"/>
        <v>0</v>
      </c>
      <c r="F4202" s="28">
        <v>10</v>
      </c>
      <c r="G4202" s="28">
        <v>16</v>
      </c>
      <c r="H4202" s="28">
        <f t="shared" si="2256"/>
        <v>26</v>
      </c>
      <c r="I4202" s="28">
        <f t="shared" si="2260"/>
        <v>26</v>
      </c>
      <c r="J4202" s="28">
        <v>0</v>
      </c>
      <c r="K4202" s="28">
        <v>0</v>
      </c>
      <c r="L4202" s="28">
        <f t="shared" si="2257"/>
        <v>0</v>
      </c>
      <c r="M4202" s="28">
        <v>884</v>
      </c>
      <c r="N4202" s="28">
        <v>1448</v>
      </c>
      <c r="O4202" s="28">
        <f t="shared" si="2258"/>
        <v>2332</v>
      </c>
      <c r="P4202" s="30">
        <f t="shared" si="2259"/>
        <v>2332</v>
      </c>
    </row>
    <row r="4203" spans="1:16" ht="19.5" customHeight="1" x14ac:dyDescent="0.2">
      <c r="B4203" s="27" t="s">
        <v>66</v>
      </c>
      <c r="C4203" s="28">
        <v>0</v>
      </c>
      <c r="D4203" s="28">
        <v>0</v>
      </c>
      <c r="E4203" s="28">
        <f t="shared" si="2255"/>
        <v>0</v>
      </c>
      <c r="F4203" s="28">
        <v>11</v>
      </c>
      <c r="G4203" s="28">
        <v>24</v>
      </c>
      <c r="H4203" s="28">
        <f t="shared" si="2256"/>
        <v>35</v>
      </c>
      <c r="I4203" s="28">
        <f t="shared" si="2260"/>
        <v>35</v>
      </c>
      <c r="J4203" s="28">
        <v>0</v>
      </c>
      <c r="K4203" s="28">
        <v>0</v>
      </c>
      <c r="L4203" s="28">
        <f t="shared" si="2257"/>
        <v>0</v>
      </c>
      <c r="M4203" s="28">
        <v>826</v>
      </c>
      <c r="N4203" s="28">
        <v>1391</v>
      </c>
      <c r="O4203" s="28">
        <f t="shared" si="2258"/>
        <v>2217</v>
      </c>
      <c r="P4203" s="30">
        <f t="shared" si="2259"/>
        <v>2217</v>
      </c>
    </row>
    <row r="4204" spans="1:16" ht="19.5" customHeight="1" x14ac:dyDescent="0.2">
      <c r="B4204" s="32"/>
      <c r="C4204" s="28"/>
      <c r="D4204" s="28"/>
      <c r="E4204" s="28"/>
      <c r="F4204" s="28"/>
      <c r="G4204" s="28"/>
      <c r="H4204" s="28"/>
      <c r="I4204" s="28"/>
      <c r="J4204" s="28"/>
      <c r="K4204" s="28"/>
      <c r="L4204" s="28"/>
      <c r="M4204" s="28"/>
      <c r="N4204" s="28"/>
      <c r="O4204" s="28"/>
      <c r="P4204" s="30"/>
    </row>
    <row r="4205" spans="1:16" ht="19.5" customHeight="1" x14ac:dyDescent="0.2">
      <c r="A4205" s="4" t="s">
        <v>1067</v>
      </c>
      <c r="B4205" s="32" t="s">
        <v>72</v>
      </c>
      <c r="C4205" s="28">
        <f>SUM(C4192:C4203)</f>
        <v>0</v>
      </c>
      <c r="D4205" s="28">
        <f t="shared" ref="D4205:P4205" si="2261">SUM(D4192:D4203)</f>
        <v>0</v>
      </c>
      <c r="E4205" s="28">
        <f>SUM(E4192:E4203)</f>
        <v>0</v>
      </c>
      <c r="F4205" s="28">
        <f t="shared" si="2261"/>
        <v>163</v>
      </c>
      <c r="G4205" s="28">
        <f t="shared" si="2261"/>
        <v>221</v>
      </c>
      <c r="H4205" s="28">
        <f t="shared" si="2261"/>
        <v>384</v>
      </c>
      <c r="I4205" s="28">
        <f t="shared" si="2261"/>
        <v>384</v>
      </c>
      <c r="J4205" s="28">
        <f t="shared" si="2261"/>
        <v>0</v>
      </c>
      <c r="K4205" s="28">
        <f t="shared" si="2261"/>
        <v>0</v>
      </c>
      <c r="L4205" s="28">
        <f t="shared" si="2261"/>
        <v>0</v>
      </c>
      <c r="M4205" s="28">
        <f t="shared" si="2261"/>
        <v>9477</v>
      </c>
      <c r="N4205" s="28">
        <f t="shared" si="2261"/>
        <v>15761</v>
      </c>
      <c r="O4205" s="28">
        <f t="shared" si="2261"/>
        <v>25238</v>
      </c>
      <c r="P4205" s="28">
        <f t="shared" si="2261"/>
        <v>25238</v>
      </c>
    </row>
    <row r="4206" spans="1:16" ht="7" customHeight="1" x14ac:dyDescent="0.2">
      <c r="B4206" s="32"/>
      <c r="C4206" s="28"/>
      <c r="D4206" s="28"/>
      <c r="E4206" s="28"/>
      <c r="F4206" s="28"/>
      <c r="G4206" s="28"/>
      <c r="H4206" s="28"/>
      <c r="I4206" s="28"/>
      <c r="J4206" s="28"/>
      <c r="K4206" s="28"/>
      <c r="L4206" s="28"/>
      <c r="M4206" s="28"/>
      <c r="N4206" s="28"/>
      <c r="O4206" s="28"/>
      <c r="P4206" s="30"/>
    </row>
    <row r="4207" spans="1:16" ht="19.5" customHeight="1" x14ac:dyDescent="0.2">
      <c r="B4207" s="33" t="s">
        <v>40</v>
      </c>
      <c r="C4207" s="34">
        <v>0</v>
      </c>
      <c r="D4207" s="34">
        <v>0</v>
      </c>
      <c r="E4207" s="34">
        <f t="shared" ref="E4207:E4209" si="2262">SUM(C4207:D4207)</f>
        <v>0</v>
      </c>
      <c r="F4207" s="34">
        <v>8</v>
      </c>
      <c r="G4207" s="34">
        <v>13</v>
      </c>
      <c r="H4207" s="34">
        <f t="shared" ref="H4207:H4209" si="2263">SUM(F4207:G4207)</f>
        <v>21</v>
      </c>
      <c r="I4207" s="34">
        <f t="shared" ref="I4207:I4209" si="2264">E4207+H4207</f>
        <v>21</v>
      </c>
      <c r="J4207" s="34">
        <v>0</v>
      </c>
      <c r="K4207" s="34">
        <v>0</v>
      </c>
      <c r="L4207" s="34">
        <f t="shared" ref="L4207:L4209" si="2265">SUM(J4207:K4207)</f>
        <v>0</v>
      </c>
      <c r="M4207" s="34">
        <v>701</v>
      </c>
      <c r="N4207" s="34">
        <v>1142</v>
      </c>
      <c r="O4207" s="34">
        <f t="shared" ref="O4207:O4209" si="2266">SUM(M4207:N4207)</f>
        <v>1843</v>
      </c>
      <c r="P4207" s="38">
        <f t="shared" ref="P4207:P4209" si="2267">L4207+O4207</f>
        <v>1843</v>
      </c>
    </row>
    <row r="4208" spans="1:16" ht="19.5" customHeight="1" x14ac:dyDescent="0.2">
      <c r="B4208" s="27" t="s">
        <v>46</v>
      </c>
      <c r="C4208" s="28">
        <v>0</v>
      </c>
      <c r="D4208" s="28">
        <v>0</v>
      </c>
      <c r="E4208" s="28">
        <f t="shared" si="2262"/>
        <v>0</v>
      </c>
      <c r="F4208" s="28">
        <v>13</v>
      </c>
      <c r="G4208" s="28">
        <v>17</v>
      </c>
      <c r="H4208" s="28">
        <f t="shared" si="2263"/>
        <v>30</v>
      </c>
      <c r="I4208" s="28">
        <f t="shared" si="2264"/>
        <v>30</v>
      </c>
      <c r="J4208" s="28">
        <v>0</v>
      </c>
      <c r="K4208" s="28">
        <v>0</v>
      </c>
      <c r="L4208" s="28">
        <f t="shared" si="2265"/>
        <v>0</v>
      </c>
      <c r="M4208" s="28">
        <v>706</v>
      </c>
      <c r="N4208" s="25">
        <v>1229</v>
      </c>
      <c r="O4208" s="28">
        <f t="shared" si="2266"/>
        <v>1935</v>
      </c>
      <c r="P4208" s="30">
        <f t="shared" si="2267"/>
        <v>1935</v>
      </c>
    </row>
    <row r="4209" spans="1:16" ht="19.5" customHeight="1" x14ac:dyDescent="0.2">
      <c r="B4209" s="27" t="s">
        <v>8</v>
      </c>
      <c r="C4209" s="28">
        <v>0</v>
      </c>
      <c r="D4209" s="28">
        <v>0</v>
      </c>
      <c r="E4209" s="28">
        <f t="shared" si="2262"/>
        <v>0</v>
      </c>
      <c r="F4209" s="28">
        <v>18</v>
      </c>
      <c r="G4209" s="28">
        <v>2</v>
      </c>
      <c r="H4209" s="28">
        <f t="shared" si="2263"/>
        <v>20</v>
      </c>
      <c r="I4209" s="28">
        <f t="shared" si="2264"/>
        <v>20</v>
      </c>
      <c r="J4209" s="28">
        <v>0</v>
      </c>
      <c r="K4209" s="28">
        <v>0</v>
      </c>
      <c r="L4209" s="28">
        <f t="shared" si="2265"/>
        <v>0</v>
      </c>
      <c r="M4209" s="28">
        <v>843</v>
      </c>
      <c r="N4209" s="28">
        <v>1304</v>
      </c>
      <c r="O4209" s="28">
        <f t="shared" si="2266"/>
        <v>2147</v>
      </c>
      <c r="P4209" s="30">
        <f t="shared" si="2267"/>
        <v>2147</v>
      </c>
    </row>
    <row r="4210" spans="1:16" ht="19.5" customHeight="1" x14ac:dyDescent="0.2">
      <c r="B4210" s="32"/>
      <c r="C4210" s="28"/>
      <c r="D4210" s="28"/>
      <c r="E4210" s="28"/>
      <c r="F4210" s="28"/>
      <c r="G4210" s="28"/>
      <c r="H4210" s="28"/>
      <c r="I4210" s="28"/>
      <c r="J4210" s="28"/>
      <c r="K4210" s="28"/>
      <c r="L4210" s="28"/>
      <c r="M4210" s="28"/>
      <c r="N4210" s="28"/>
      <c r="O4210" s="28"/>
      <c r="P4210" s="30"/>
    </row>
    <row r="4211" spans="1:16" ht="19.5" customHeight="1" x14ac:dyDescent="0.2">
      <c r="A4211" s="4" t="s">
        <v>1068</v>
      </c>
      <c r="B4211" s="32" t="s">
        <v>74</v>
      </c>
      <c r="C4211" s="28">
        <f>SUM(C4195:C4203,C4207:C4209)</f>
        <v>0</v>
      </c>
      <c r="D4211" s="28">
        <f t="shared" ref="D4211:P4211" si="2268">SUM(D4195:D4203,D4207:D4209)</f>
        <v>0</v>
      </c>
      <c r="E4211" s="28">
        <f t="shared" si="2268"/>
        <v>0</v>
      </c>
      <c r="F4211" s="28">
        <f t="shared" si="2268"/>
        <v>151</v>
      </c>
      <c r="G4211" s="28">
        <f t="shared" si="2268"/>
        <v>186</v>
      </c>
      <c r="H4211" s="28">
        <f t="shared" si="2268"/>
        <v>337</v>
      </c>
      <c r="I4211" s="28">
        <f t="shared" si="2268"/>
        <v>337</v>
      </c>
      <c r="J4211" s="28">
        <f t="shared" si="2268"/>
        <v>0</v>
      </c>
      <c r="K4211" s="28">
        <f t="shared" si="2268"/>
        <v>0</v>
      </c>
      <c r="L4211" s="28">
        <f t="shared" si="2268"/>
        <v>0</v>
      </c>
      <c r="M4211" s="28">
        <f t="shared" si="2268"/>
        <v>9275</v>
      </c>
      <c r="N4211" s="28">
        <f t="shared" si="2268"/>
        <v>15525</v>
      </c>
      <c r="O4211" s="28">
        <f t="shared" si="2268"/>
        <v>24800</v>
      </c>
      <c r="P4211" s="28">
        <f t="shared" si="2268"/>
        <v>24800</v>
      </c>
    </row>
    <row r="4212" spans="1:16" ht="7" customHeight="1" x14ac:dyDescent="0.2">
      <c r="B4212" s="39"/>
      <c r="C4212" s="40"/>
      <c r="D4212" s="40"/>
      <c r="E4212" s="40"/>
      <c r="F4212" s="40"/>
      <c r="G4212" s="40"/>
      <c r="H4212" s="40"/>
      <c r="I4212" s="40"/>
      <c r="J4212" s="40"/>
      <c r="K4212" s="40"/>
      <c r="L4212" s="40"/>
      <c r="M4212" s="40"/>
      <c r="N4212" s="40"/>
      <c r="O4212" s="40"/>
      <c r="P4212" s="54"/>
    </row>
    <row r="4213" spans="1:16" ht="19.5" customHeight="1" x14ac:dyDescent="0.2">
      <c r="B4213" s="86" t="s">
        <v>775</v>
      </c>
      <c r="C4213" s="86"/>
      <c r="D4213" s="86"/>
      <c r="E4213" s="86"/>
      <c r="F4213" s="86"/>
      <c r="G4213" s="86"/>
      <c r="H4213" s="86"/>
      <c r="I4213" s="86"/>
      <c r="J4213" s="86"/>
      <c r="K4213" s="86"/>
      <c r="L4213" s="86"/>
      <c r="M4213" s="86"/>
      <c r="N4213" s="86"/>
      <c r="O4213" s="86"/>
      <c r="P4213" s="86"/>
    </row>
    <row r="4214" spans="1:16" ht="19.5" customHeight="1" x14ac:dyDescent="0.2">
      <c r="B4214" s="60" t="s">
        <v>2</v>
      </c>
      <c r="C4214" s="60" t="s">
        <v>743</v>
      </c>
      <c r="D4214" s="61"/>
      <c r="E4214" s="61"/>
      <c r="F4214" s="61"/>
      <c r="G4214" s="61"/>
      <c r="H4214" s="61"/>
      <c r="I4214" s="61"/>
      <c r="J4214" s="61"/>
      <c r="K4214" s="61"/>
      <c r="L4214" s="61"/>
      <c r="M4214" s="61"/>
      <c r="N4214" s="61"/>
      <c r="O4214" s="61"/>
      <c r="P4214" s="61"/>
    </row>
    <row r="4215" spans="1:16" ht="19.5" customHeight="1" x14ac:dyDescent="0.2">
      <c r="B4215" s="10" t="s">
        <v>11</v>
      </c>
      <c r="C4215" s="11"/>
      <c r="D4215" s="12" t="s">
        <v>17</v>
      </c>
      <c r="E4215" s="12"/>
      <c r="F4215" s="82" t="s">
        <v>83</v>
      </c>
      <c r="G4215" s="83"/>
      <c r="H4215" s="83"/>
      <c r="I4215" s="83"/>
      <c r="J4215" s="83"/>
      <c r="K4215" s="83"/>
      <c r="L4215" s="83"/>
      <c r="M4215" s="84"/>
      <c r="N4215" s="82" t="s">
        <v>776</v>
      </c>
      <c r="O4215" s="83"/>
      <c r="P4215" s="85"/>
    </row>
    <row r="4216" spans="1:16" ht="19.5" customHeight="1" x14ac:dyDescent="0.2">
      <c r="B4216" s="13"/>
      <c r="C4216" s="14" t="s">
        <v>23</v>
      </c>
      <c r="D4216" s="14" t="s">
        <v>5</v>
      </c>
      <c r="E4216" s="14" t="s">
        <v>30</v>
      </c>
      <c r="F4216" s="14"/>
      <c r="G4216" s="15" t="s">
        <v>31</v>
      </c>
      <c r="H4216" s="15"/>
      <c r="I4216" s="16"/>
      <c r="J4216" s="14"/>
      <c r="K4216" s="16" t="s">
        <v>26</v>
      </c>
      <c r="L4216" s="16"/>
      <c r="M4216" s="14" t="s">
        <v>14</v>
      </c>
      <c r="N4216" s="17" t="s">
        <v>393</v>
      </c>
      <c r="O4216" s="18" t="s">
        <v>67</v>
      </c>
      <c r="P4216" s="19" t="s">
        <v>69</v>
      </c>
    </row>
    <row r="4217" spans="1:16" ht="19.5" customHeight="1" x14ac:dyDescent="0.2">
      <c r="B4217" s="13" t="s">
        <v>35</v>
      </c>
      <c r="C4217" s="17"/>
      <c r="D4217" s="17"/>
      <c r="E4217" s="17"/>
      <c r="F4217" s="14" t="s">
        <v>36</v>
      </c>
      <c r="G4217" s="14" t="s">
        <v>41</v>
      </c>
      <c r="H4217" s="14" t="s">
        <v>44</v>
      </c>
      <c r="I4217" s="14" t="s">
        <v>38</v>
      </c>
      <c r="J4217" s="14" t="s">
        <v>36</v>
      </c>
      <c r="K4217" s="14" t="s">
        <v>41</v>
      </c>
      <c r="L4217" s="14" t="s">
        <v>38</v>
      </c>
      <c r="M4217" s="17"/>
      <c r="N4217" s="20"/>
      <c r="O4217" s="21"/>
      <c r="P4217" s="22"/>
    </row>
    <row r="4218" spans="1:16" ht="7" customHeight="1" x14ac:dyDescent="0.2">
      <c r="B4218" s="23"/>
      <c r="C4218" s="14"/>
      <c r="D4218" s="14"/>
      <c r="E4218" s="14"/>
      <c r="F4218" s="14"/>
      <c r="G4218" s="14"/>
      <c r="H4218" s="14"/>
      <c r="I4218" s="14"/>
      <c r="J4218" s="14"/>
      <c r="K4218" s="14"/>
      <c r="L4218" s="14"/>
      <c r="M4218" s="14"/>
      <c r="N4218" s="24"/>
      <c r="O4218" s="25"/>
      <c r="P4218" s="26"/>
    </row>
    <row r="4219" spans="1:16" ht="19.5" customHeight="1" x14ac:dyDescent="0.2">
      <c r="B4219" s="27" t="s">
        <v>40</v>
      </c>
      <c r="C4219" s="28">
        <v>0</v>
      </c>
      <c r="D4219" s="28">
        <v>32</v>
      </c>
      <c r="E4219" s="28">
        <f>SUM(C4219:D4219)</f>
        <v>32</v>
      </c>
      <c r="F4219" s="28">
        <v>0</v>
      </c>
      <c r="G4219" s="28">
        <v>0</v>
      </c>
      <c r="H4219" s="28">
        <v>0</v>
      </c>
      <c r="I4219" s="29">
        <f>SUM(F4219:H4219)</f>
        <v>0</v>
      </c>
      <c r="J4219" s="29">
        <v>934</v>
      </c>
      <c r="K4219" s="29">
        <v>1057</v>
      </c>
      <c r="L4219" s="29">
        <f>SUM(J4219:K4219)</f>
        <v>1991</v>
      </c>
      <c r="M4219" s="29">
        <f>I4219+L4219</f>
        <v>1991</v>
      </c>
      <c r="N4219" s="29">
        <v>0</v>
      </c>
      <c r="O4219" s="29">
        <v>0</v>
      </c>
      <c r="P4219" s="30">
        <f>SUM(N4219:O4219)</f>
        <v>0</v>
      </c>
    </row>
    <row r="4220" spans="1:16" ht="19.5" customHeight="1" x14ac:dyDescent="0.2">
      <c r="B4220" s="27" t="s">
        <v>46</v>
      </c>
      <c r="C4220" s="28">
        <v>0</v>
      </c>
      <c r="D4220" s="28">
        <v>32</v>
      </c>
      <c r="E4220" s="28">
        <f t="shared" ref="E4220:E4230" si="2269">SUM(C4220:D4220)</f>
        <v>32</v>
      </c>
      <c r="F4220" s="28">
        <v>0</v>
      </c>
      <c r="G4220" s="28">
        <v>0</v>
      </c>
      <c r="H4220" s="28">
        <v>0</v>
      </c>
      <c r="I4220" s="29">
        <f t="shared" ref="I4220:I4230" si="2270">SUM(F4220:H4220)</f>
        <v>0</v>
      </c>
      <c r="J4220" s="29">
        <v>1055</v>
      </c>
      <c r="K4220" s="29">
        <v>1049</v>
      </c>
      <c r="L4220" s="29">
        <f t="shared" ref="L4220:L4230" si="2271">SUM(J4220:K4220)</f>
        <v>2104</v>
      </c>
      <c r="M4220" s="29">
        <f t="shared" ref="M4220:M4229" si="2272">I4220+L4220</f>
        <v>2104</v>
      </c>
      <c r="N4220" s="29">
        <v>0</v>
      </c>
      <c r="O4220" s="31">
        <v>0</v>
      </c>
      <c r="P4220" s="30">
        <f t="shared" ref="P4220:P4230" si="2273">SUM(N4220:O4220)</f>
        <v>0</v>
      </c>
    </row>
    <row r="4221" spans="1:16" ht="19.5" customHeight="1" x14ac:dyDescent="0.2">
      <c r="B4221" s="27" t="s">
        <v>8</v>
      </c>
      <c r="C4221" s="28">
        <v>0</v>
      </c>
      <c r="D4221" s="28">
        <v>34</v>
      </c>
      <c r="E4221" s="28">
        <f t="shared" si="2269"/>
        <v>34</v>
      </c>
      <c r="F4221" s="28">
        <v>0</v>
      </c>
      <c r="G4221" s="28">
        <v>0</v>
      </c>
      <c r="H4221" s="28">
        <v>0</v>
      </c>
      <c r="I4221" s="29">
        <f t="shared" si="2270"/>
        <v>0</v>
      </c>
      <c r="J4221" s="29">
        <v>1336</v>
      </c>
      <c r="K4221" s="29">
        <v>1257</v>
      </c>
      <c r="L4221" s="29">
        <f t="shared" si="2271"/>
        <v>2593</v>
      </c>
      <c r="M4221" s="29">
        <f t="shared" si="2272"/>
        <v>2593</v>
      </c>
      <c r="N4221" s="29">
        <v>0</v>
      </c>
      <c r="O4221" s="29">
        <v>0</v>
      </c>
      <c r="P4221" s="30">
        <f t="shared" si="2273"/>
        <v>0</v>
      </c>
    </row>
    <row r="4222" spans="1:16" ht="19.5" customHeight="1" x14ac:dyDescent="0.2">
      <c r="B4222" s="27" t="s">
        <v>50</v>
      </c>
      <c r="C4222" s="28">
        <v>0</v>
      </c>
      <c r="D4222" s="28">
        <v>29</v>
      </c>
      <c r="E4222" s="28">
        <f t="shared" si="2269"/>
        <v>29</v>
      </c>
      <c r="F4222" s="28">
        <v>0</v>
      </c>
      <c r="G4222" s="28">
        <v>0</v>
      </c>
      <c r="H4222" s="28">
        <v>0</v>
      </c>
      <c r="I4222" s="29">
        <f t="shared" si="2270"/>
        <v>0</v>
      </c>
      <c r="J4222" s="28">
        <v>954</v>
      </c>
      <c r="K4222" s="28">
        <v>886</v>
      </c>
      <c r="L4222" s="29">
        <f t="shared" si="2271"/>
        <v>1840</v>
      </c>
      <c r="M4222" s="29">
        <f t="shared" si="2272"/>
        <v>1840</v>
      </c>
      <c r="N4222" s="28">
        <v>0</v>
      </c>
      <c r="O4222" s="28">
        <v>0</v>
      </c>
      <c r="P4222" s="30">
        <f t="shared" si="2273"/>
        <v>0</v>
      </c>
    </row>
    <row r="4223" spans="1:16" ht="19.5" customHeight="1" x14ac:dyDescent="0.2">
      <c r="B4223" s="27" t="s">
        <v>51</v>
      </c>
      <c r="C4223" s="28">
        <v>0</v>
      </c>
      <c r="D4223" s="28">
        <v>31</v>
      </c>
      <c r="E4223" s="28">
        <f t="shared" si="2269"/>
        <v>31</v>
      </c>
      <c r="F4223" s="28">
        <v>0</v>
      </c>
      <c r="G4223" s="28">
        <v>0</v>
      </c>
      <c r="H4223" s="28">
        <v>0</v>
      </c>
      <c r="I4223" s="29">
        <f t="shared" si="2270"/>
        <v>0</v>
      </c>
      <c r="J4223" s="28">
        <v>990</v>
      </c>
      <c r="K4223" s="28">
        <v>1025</v>
      </c>
      <c r="L4223" s="29">
        <f t="shared" si="2271"/>
        <v>2015</v>
      </c>
      <c r="M4223" s="29">
        <f t="shared" si="2272"/>
        <v>2015</v>
      </c>
      <c r="N4223" s="28">
        <v>0</v>
      </c>
      <c r="O4223" s="28">
        <v>0</v>
      </c>
      <c r="P4223" s="30">
        <f t="shared" si="2273"/>
        <v>0</v>
      </c>
    </row>
    <row r="4224" spans="1:16" ht="19.5" customHeight="1" x14ac:dyDescent="0.2">
      <c r="B4224" s="27" t="s">
        <v>53</v>
      </c>
      <c r="C4224" s="28">
        <v>0</v>
      </c>
      <c r="D4224" s="28">
        <v>29</v>
      </c>
      <c r="E4224" s="28">
        <f t="shared" si="2269"/>
        <v>29</v>
      </c>
      <c r="F4224" s="28">
        <v>0</v>
      </c>
      <c r="G4224" s="28">
        <v>0</v>
      </c>
      <c r="H4224" s="28">
        <v>0</v>
      </c>
      <c r="I4224" s="29">
        <f t="shared" si="2270"/>
        <v>0</v>
      </c>
      <c r="J4224" s="28">
        <v>1007</v>
      </c>
      <c r="K4224" s="28">
        <v>1023</v>
      </c>
      <c r="L4224" s="29">
        <f t="shared" si="2271"/>
        <v>2030</v>
      </c>
      <c r="M4224" s="29">
        <f t="shared" si="2272"/>
        <v>2030</v>
      </c>
      <c r="N4224" s="28">
        <v>0</v>
      </c>
      <c r="O4224" s="28">
        <v>0</v>
      </c>
      <c r="P4224" s="30">
        <f t="shared" si="2273"/>
        <v>0</v>
      </c>
    </row>
    <row r="4225" spans="1:16" ht="19.5" customHeight="1" x14ac:dyDescent="0.2">
      <c r="B4225" s="27" t="s">
        <v>58</v>
      </c>
      <c r="C4225" s="28">
        <v>0</v>
      </c>
      <c r="D4225" s="28">
        <v>30</v>
      </c>
      <c r="E4225" s="28">
        <f t="shared" si="2269"/>
        <v>30</v>
      </c>
      <c r="F4225" s="28">
        <v>0</v>
      </c>
      <c r="G4225" s="28">
        <v>0</v>
      </c>
      <c r="H4225" s="28">
        <v>0</v>
      </c>
      <c r="I4225" s="29">
        <f t="shared" si="2270"/>
        <v>0</v>
      </c>
      <c r="J4225" s="28">
        <v>1105</v>
      </c>
      <c r="K4225" s="28">
        <v>1015</v>
      </c>
      <c r="L4225" s="29">
        <f t="shared" si="2271"/>
        <v>2120</v>
      </c>
      <c r="M4225" s="29">
        <f t="shared" si="2272"/>
        <v>2120</v>
      </c>
      <c r="N4225" s="28">
        <v>0</v>
      </c>
      <c r="O4225" s="28">
        <v>0</v>
      </c>
      <c r="P4225" s="30">
        <f t="shared" si="2273"/>
        <v>0</v>
      </c>
    </row>
    <row r="4226" spans="1:16" ht="19.5" customHeight="1" x14ac:dyDescent="0.2">
      <c r="B4226" s="27" t="s">
        <v>4</v>
      </c>
      <c r="C4226" s="28">
        <v>0</v>
      </c>
      <c r="D4226" s="28">
        <v>35</v>
      </c>
      <c r="E4226" s="28">
        <f t="shared" si="2269"/>
        <v>35</v>
      </c>
      <c r="F4226" s="28">
        <v>0</v>
      </c>
      <c r="G4226" s="28">
        <v>0</v>
      </c>
      <c r="H4226" s="28">
        <v>0</v>
      </c>
      <c r="I4226" s="29">
        <f t="shared" si="2270"/>
        <v>0</v>
      </c>
      <c r="J4226" s="28">
        <v>1011</v>
      </c>
      <c r="K4226" s="28">
        <v>1052</v>
      </c>
      <c r="L4226" s="29">
        <f t="shared" si="2271"/>
        <v>2063</v>
      </c>
      <c r="M4226" s="29">
        <f t="shared" si="2272"/>
        <v>2063</v>
      </c>
      <c r="N4226" s="28">
        <v>0</v>
      </c>
      <c r="O4226" s="28">
        <v>0</v>
      </c>
      <c r="P4226" s="30">
        <f t="shared" si="2273"/>
        <v>0</v>
      </c>
    </row>
    <row r="4227" spans="1:16" ht="19.5" customHeight="1" x14ac:dyDescent="0.2">
      <c r="B4227" s="27" t="s">
        <v>59</v>
      </c>
      <c r="C4227" s="28">
        <v>0</v>
      </c>
      <c r="D4227" s="28">
        <v>26</v>
      </c>
      <c r="E4227" s="28">
        <f t="shared" si="2269"/>
        <v>26</v>
      </c>
      <c r="F4227" s="28">
        <v>0</v>
      </c>
      <c r="G4227" s="28">
        <v>0</v>
      </c>
      <c r="H4227" s="28">
        <v>0</v>
      </c>
      <c r="I4227" s="29">
        <f t="shared" si="2270"/>
        <v>0</v>
      </c>
      <c r="J4227" s="28">
        <v>869</v>
      </c>
      <c r="K4227" s="28">
        <v>826</v>
      </c>
      <c r="L4227" s="29">
        <f t="shared" si="2271"/>
        <v>1695</v>
      </c>
      <c r="M4227" s="29">
        <f t="shared" si="2272"/>
        <v>1695</v>
      </c>
      <c r="N4227" s="28">
        <v>0</v>
      </c>
      <c r="O4227" s="28">
        <v>0</v>
      </c>
      <c r="P4227" s="30">
        <f t="shared" si="2273"/>
        <v>0</v>
      </c>
    </row>
    <row r="4228" spans="1:16" ht="19.5" customHeight="1" x14ac:dyDescent="0.2">
      <c r="B4228" s="27" t="s">
        <v>25</v>
      </c>
      <c r="C4228" s="28">
        <v>0</v>
      </c>
      <c r="D4228" s="28">
        <v>32</v>
      </c>
      <c r="E4228" s="28">
        <f t="shared" si="2269"/>
        <v>32</v>
      </c>
      <c r="F4228" s="28">
        <v>0</v>
      </c>
      <c r="G4228" s="28">
        <v>0</v>
      </c>
      <c r="H4228" s="28">
        <v>0</v>
      </c>
      <c r="I4228" s="29">
        <f t="shared" si="2270"/>
        <v>0</v>
      </c>
      <c r="J4228" s="28">
        <v>1116</v>
      </c>
      <c r="K4228" s="28">
        <v>1122</v>
      </c>
      <c r="L4228" s="29">
        <f t="shared" si="2271"/>
        <v>2238</v>
      </c>
      <c r="M4228" s="29">
        <f t="shared" si="2272"/>
        <v>2238</v>
      </c>
      <c r="N4228" s="28">
        <v>0</v>
      </c>
      <c r="O4228" s="28">
        <v>0</v>
      </c>
      <c r="P4228" s="30">
        <f t="shared" si="2273"/>
        <v>0</v>
      </c>
    </row>
    <row r="4229" spans="1:16" ht="19.5" customHeight="1" x14ac:dyDescent="0.2">
      <c r="B4229" s="27" t="s">
        <v>19</v>
      </c>
      <c r="C4229" s="28">
        <v>0</v>
      </c>
      <c r="D4229" s="28">
        <v>34</v>
      </c>
      <c r="E4229" s="28">
        <f t="shared" si="2269"/>
        <v>34</v>
      </c>
      <c r="F4229" s="28">
        <v>0</v>
      </c>
      <c r="G4229" s="28">
        <v>0</v>
      </c>
      <c r="H4229" s="28">
        <v>0</v>
      </c>
      <c r="I4229" s="29">
        <f t="shared" si="2270"/>
        <v>0</v>
      </c>
      <c r="J4229" s="28">
        <v>1201</v>
      </c>
      <c r="K4229" s="28">
        <v>1211</v>
      </c>
      <c r="L4229" s="29">
        <f t="shared" si="2271"/>
        <v>2412</v>
      </c>
      <c r="M4229" s="29">
        <f t="shared" si="2272"/>
        <v>2412</v>
      </c>
      <c r="N4229" s="28">
        <v>0</v>
      </c>
      <c r="O4229" s="28">
        <v>0</v>
      </c>
      <c r="P4229" s="30">
        <f t="shared" si="2273"/>
        <v>0</v>
      </c>
    </row>
    <row r="4230" spans="1:16" ht="19.5" customHeight="1" x14ac:dyDescent="0.2">
      <c r="B4230" s="27" t="s">
        <v>66</v>
      </c>
      <c r="C4230" s="28">
        <v>0</v>
      </c>
      <c r="D4230" s="28">
        <v>33</v>
      </c>
      <c r="E4230" s="28">
        <f t="shared" si="2269"/>
        <v>33</v>
      </c>
      <c r="F4230" s="28">
        <v>0</v>
      </c>
      <c r="G4230" s="28">
        <v>0</v>
      </c>
      <c r="H4230" s="28">
        <v>0</v>
      </c>
      <c r="I4230" s="29">
        <f t="shared" si="2270"/>
        <v>0</v>
      </c>
      <c r="J4230" s="28">
        <v>1134</v>
      </c>
      <c r="K4230" s="28">
        <v>1115</v>
      </c>
      <c r="L4230" s="29">
        <f t="shared" si="2271"/>
        <v>2249</v>
      </c>
      <c r="M4230" s="29">
        <f>I4230+L4230</f>
        <v>2249</v>
      </c>
      <c r="N4230" s="28">
        <v>0</v>
      </c>
      <c r="O4230" s="28">
        <v>0</v>
      </c>
      <c r="P4230" s="30">
        <f t="shared" si="2273"/>
        <v>0</v>
      </c>
    </row>
    <row r="4231" spans="1:16" ht="19.5" customHeight="1" x14ac:dyDescent="0.2">
      <c r="B4231" s="32"/>
      <c r="C4231" s="28"/>
      <c r="D4231" s="28"/>
      <c r="E4231" s="28"/>
      <c r="F4231" s="28"/>
      <c r="G4231" s="28"/>
      <c r="H4231" s="28"/>
      <c r="I4231" s="28"/>
      <c r="J4231" s="28"/>
      <c r="K4231" s="28"/>
      <c r="L4231" s="28"/>
      <c r="M4231" s="28"/>
      <c r="N4231" s="28"/>
      <c r="O4231" s="25"/>
      <c r="P4231" s="30"/>
    </row>
    <row r="4232" spans="1:16" ht="19.5" customHeight="1" x14ac:dyDescent="0.2">
      <c r="A4232" s="4" t="s">
        <v>1069</v>
      </c>
      <c r="B4232" s="32" t="s">
        <v>72</v>
      </c>
      <c r="C4232" s="28">
        <f>SUM(C4219:C4230)</f>
        <v>0</v>
      </c>
      <c r="D4232" s="28">
        <f t="shared" ref="D4232:P4232" si="2274">SUM(D4219:D4230)</f>
        <v>377</v>
      </c>
      <c r="E4232" s="28">
        <f>SUM(E4219:E4230)</f>
        <v>377</v>
      </c>
      <c r="F4232" s="28">
        <f t="shared" si="2274"/>
        <v>0</v>
      </c>
      <c r="G4232" s="28">
        <f t="shared" si="2274"/>
        <v>0</v>
      </c>
      <c r="H4232" s="28">
        <f t="shared" si="2274"/>
        <v>0</v>
      </c>
      <c r="I4232" s="28">
        <f t="shared" si="2274"/>
        <v>0</v>
      </c>
      <c r="J4232" s="28">
        <f t="shared" si="2274"/>
        <v>12712</v>
      </c>
      <c r="K4232" s="28">
        <f t="shared" si="2274"/>
        <v>12638</v>
      </c>
      <c r="L4232" s="28">
        <f t="shared" si="2274"/>
        <v>25350</v>
      </c>
      <c r="M4232" s="28">
        <f t="shared" si="2274"/>
        <v>25350</v>
      </c>
      <c r="N4232" s="28">
        <f t="shared" si="2274"/>
        <v>0</v>
      </c>
      <c r="O4232" s="28">
        <f t="shared" si="2274"/>
        <v>0</v>
      </c>
      <c r="P4232" s="28">
        <f t="shared" si="2274"/>
        <v>0</v>
      </c>
    </row>
    <row r="4233" spans="1:16" ht="7" customHeight="1" x14ac:dyDescent="0.2">
      <c r="B4233" s="32"/>
      <c r="C4233" s="28"/>
      <c r="D4233" s="28"/>
      <c r="E4233" s="28"/>
      <c r="F4233" s="28"/>
      <c r="G4233" s="28"/>
      <c r="H4233" s="28"/>
      <c r="I4233" s="28"/>
      <c r="J4233" s="28"/>
      <c r="K4233" s="28"/>
      <c r="L4233" s="28"/>
      <c r="M4233" s="28"/>
      <c r="N4233" s="28"/>
      <c r="O4233" s="28"/>
      <c r="P4233" s="30"/>
    </row>
    <row r="4234" spans="1:16" ht="19.5" customHeight="1" x14ac:dyDescent="0.2">
      <c r="B4234" s="33" t="s">
        <v>40</v>
      </c>
      <c r="C4234" s="34">
        <v>0</v>
      </c>
      <c r="D4234" s="34">
        <v>35</v>
      </c>
      <c r="E4234" s="35">
        <f t="shared" ref="E4234:E4236" si="2275">SUM(C4234:D4234)</f>
        <v>35</v>
      </c>
      <c r="F4234" s="34">
        <v>0</v>
      </c>
      <c r="G4234" s="34">
        <v>0</v>
      </c>
      <c r="H4234" s="34">
        <v>0</v>
      </c>
      <c r="I4234" s="36">
        <f t="shared" ref="I4234:I4236" si="2276">SUM(F4234:H4234)</f>
        <v>0</v>
      </c>
      <c r="J4234" s="37">
        <v>1002</v>
      </c>
      <c r="K4234" s="37">
        <v>1130</v>
      </c>
      <c r="L4234" s="37">
        <f>SUM(J4234:K4234)</f>
        <v>2132</v>
      </c>
      <c r="M4234" s="37">
        <f>I4234+L4234</f>
        <v>2132</v>
      </c>
      <c r="N4234" s="37">
        <v>0</v>
      </c>
      <c r="O4234" s="37">
        <v>0</v>
      </c>
      <c r="P4234" s="38">
        <f>SUM(N4234:O4234)</f>
        <v>0</v>
      </c>
    </row>
    <row r="4235" spans="1:16" ht="19.5" customHeight="1" x14ac:dyDescent="0.2">
      <c r="B4235" s="27" t="s">
        <v>46</v>
      </c>
      <c r="C4235" s="28">
        <v>0</v>
      </c>
      <c r="D4235" s="28">
        <v>28</v>
      </c>
      <c r="E4235" s="28">
        <f t="shared" si="2275"/>
        <v>28</v>
      </c>
      <c r="F4235" s="28">
        <v>0</v>
      </c>
      <c r="G4235" s="28">
        <v>0</v>
      </c>
      <c r="H4235" s="28">
        <v>0</v>
      </c>
      <c r="I4235" s="29">
        <f t="shared" si="2276"/>
        <v>0</v>
      </c>
      <c r="J4235" s="29">
        <v>1022</v>
      </c>
      <c r="K4235" s="29">
        <v>999</v>
      </c>
      <c r="L4235" s="29">
        <f>SUM(J4235:K4235)</f>
        <v>2021</v>
      </c>
      <c r="M4235" s="29">
        <f>I4235+L4235</f>
        <v>2021</v>
      </c>
      <c r="N4235" s="29">
        <v>0</v>
      </c>
      <c r="O4235" s="31">
        <v>0</v>
      </c>
      <c r="P4235" s="30">
        <f>SUM(N4235:O4235)</f>
        <v>0</v>
      </c>
    </row>
    <row r="4236" spans="1:16" ht="19.5" customHeight="1" x14ac:dyDescent="0.2">
      <c r="B4236" s="27" t="s">
        <v>8</v>
      </c>
      <c r="C4236" s="28">
        <v>0</v>
      </c>
      <c r="D4236" s="28">
        <v>33</v>
      </c>
      <c r="E4236" s="28">
        <f t="shared" si="2275"/>
        <v>33</v>
      </c>
      <c r="F4236" s="28">
        <v>0</v>
      </c>
      <c r="G4236" s="28">
        <v>0</v>
      </c>
      <c r="H4236" s="28">
        <v>0</v>
      </c>
      <c r="I4236" s="29">
        <f t="shared" si="2276"/>
        <v>0</v>
      </c>
      <c r="J4236" s="29">
        <v>1198</v>
      </c>
      <c r="K4236" s="29">
        <v>1068</v>
      </c>
      <c r="L4236" s="29">
        <f>SUM(J4236:K4236)</f>
        <v>2266</v>
      </c>
      <c r="M4236" s="29">
        <f>I4236+L4236</f>
        <v>2266</v>
      </c>
      <c r="N4236" s="29">
        <v>0</v>
      </c>
      <c r="O4236" s="31">
        <v>0</v>
      </c>
      <c r="P4236" s="30">
        <f>SUM(N4236:O4236)</f>
        <v>0</v>
      </c>
    </row>
    <row r="4237" spans="1:16" ht="19.5" customHeight="1" x14ac:dyDescent="0.2">
      <c r="B4237" s="32"/>
      <c r="C4237" s="28"/>
      <c r="D4237" s="28"/>
      <c r="E4237" s="28"/>
      <c r="F4237" s="28"/>
      <c r="G4237" s="28"/>
      <c r="H4237" s="28"/>
      <c r="I4237" s="28"/>
      <c r="J4237" s="28"/>
      <c r="K4237" s="28"/>
      <c r="L4237" s="28"/>
      <c r="M4237" s="28"/>
      <c r="N4237" s="28"/>
      <c r="O4237" s="28"/>
      <c r="P4237" s="30"/>
    </row>
    <row r="4238" spans="1:16" ht="19.5" customHeight="1" x14ac:dyDescent="0.2">
      <c r="A4238" s="4" t="s">
        <v>1070</v>
      </c>
      <c r="B4238" s="32" t="s">
        <v>74</v>
      </c>
      <c r="C4238" s="28">
        <f>SUM(C4222:C4230,C4234:C4236)</f>
        <v>0</v>
      </c>
      <c r="D4238" s="28">
        <f t="shared" ref="D4238:P4238" si="2277">SUM(D4222:D4230,D4234:D4236)</f>
        <v>375</v>
      </c>
      <c r="E4238" s="28">
        <f t="shared" si="2277"/>
        <v>375</v>
      </c>
      <c r="F4238" s="28">
        <f t="shared" si="2277"/>
        <v>0</v>
      </c>
      <c r="G4238" s="28">
        <f t="shared" si="2277"/>
        <v>0</v>
      </c>
      <c r="H4238" s="28">
        <f t="shared" si="2277"/>
        <v>0</v>
      </c>
      <c r="I4238" s="28">
        <f t="shared" si="2277"/>
        <v>0</v>
      </c>
      <c r="J4238" s="28">
        <f t="shared" si="2277"/>
        <v>12609</v>
      </c>
      <c r="K4238" s="28">
        <f t="shared" si="2277"/>
        <v>12472</v>
      </c>
      <c r="L4238" s="28">
        <f t="shared" si="2277"/>
        <v>25081</v>
      </c>
      <c r="M4238" s="28">
        <f t="shared" si="2277"/>
        <v>25081</v>
      </c>
      <c r="N4238" s="28">
        <f t="shared" si="2277"/>
        <v>0</v>
      </c>
      <c r="O4238" s="28">
        <f t="shared" si="2277"/>
        <v>0</v>
      </c>
      <c r="P4238" s="28">
        <f t="shared" si="2277"/>
        <v>0</v>
      </c>
    </row>
    <row r="4239" spans="1:16" ht="7" customHeight="1" x14ac:dyDescent="0.2">
      <c r="B4239" s="39"/>
      <c r="C4239" s="40"/>
      <c r="D4239" s="40"/>
      <c r="E4239" s="40"/>
      <c r="F4239" s="40"/>
      <c r="G4239" s="40"/>
      <c r="H4239" s="40"/>
      <c r="I4239" s="40"/>
      <c r="J4239" s="40"/>
      <c r="K4239" s="40"/>
      <c r="L4239" s="40"/>
      <c r="M4239" s="40"/>
      <c r="N4239" s="40"/>
      <c r="O4239" s="41"/>
      <c r="P4239" s="42"/>
    </row>
    <row r="4240" spans="1:16" ht="19.5" customHeight="1" x14ac:dyDescent="0.2">
      <c r="B4240" s="43"/>
      <c r="C4240" s="43"/>
      <c r="D4240" s="43"/>
      <c r="E4240" s="43"/>
      <c r="F4240" s="43"/>
      <c r="G4240" s="43"/>
      <c r="H4240" s="43"/>
      <c r="I4240" s="43"/>
      <c r="J4240" s="43"/>
      <c r="K4240" s="43"/>
      <c r="L4240" s="43"/>
      <c r="M4240" s="43"/>
      <c r="N4240" s="43"/>
      <c r="O4240" s="44"/>
      <c r="P4240" s="44"/>
    </row>
    <row r="4241" spans="2:16" ht="19.5" customHeight="1" x14ac:dyDescent="0.2">
      <c r="B4241" s="43"/>
      <c r="C4241" s="43"/>
      <c r="D4241" s="43"/>
      <c r="E4241" s="43"/>
      <c r="F4241" s="43"/>
      <c r="G4241" s="43"/>
      <c r="H4241" s="43"/>
      <c r="I4241" s="43"/>
      <c r="J4241" s="43"/>
      <c r="K4241" s="43"/>
      <c r="L4241" s="43"/>
      <c r="M4241" s="43"/>
      <c r="N4241" s="43"/>
      <c r="O4241" s="44"/>
      <c r="P4241" s="44"/>
    </row>
    <row r="4242" spans="2:16" ht="19.5" customHeight="1" x14ac:dyDescent="0.2">
      <c r="B4242" s="10" t="s">
        <v>11</v>
      </c>
      <c r="C4242" s="11"/>
      <c r="D4242" s="12"/>
      <c r="E4242" s="12"/>
      <c r="F4242" s="12" t="s">
        <v>85</v>
      </c>
      <c r="G4242" s="12"/>
      <c r="H4242" s="12"/>
      <c r="I4242" s="12"/>
      <c r="J4242" s="11"/>
      <c r="K4242" s="12"/>
      <c r="L4242" s="12"/>
      <c r="M4242" s="12" t="s">
        <v>77</v>
      </c>
      <c r="N4242" s="12"/>
      <c r="O4242" s="45"/>
      <c r="P4242" s="46"/>
    </row>
    <row r="4243" spans="2:16" ht="19.5" customHeight="1" x14ac:dyDescent="0.2">
      <c r="B4243" s="47"/>
      <c r="C4243" s="14"/>
      <c r="D4243" s="16" t="s">
        <v>31</v>
      </c>
      <c r="E4243" s="16"/>
      <c r="F4243" s="14"/>
      <c r="G4243" s="16" t="s">
        <v>26</v>
      </c>
      <c r="H4243" s="16"/>
      <c r="I4243" s="14" t="s">
        <v>69</v>
      </c>
      <c r="J4243" s="14"/>
      <c r="K4243" s="16" t="s">
        <v>31</v>
      </c>
      <c r="L4243" s="16"/>
      <c r="M4243" s="14"/>
      <c r="N4243" s="16" t="s">
        <v>26</v>
      </c>
      <c r="O4243" s="48"/>
      <c r="P4243" s="49" t="s">
        <v>14</v>
      </c>
    </row>
    <row r="4244" spans="2:16" ht="19.5" customHeight="1" x14ac:dyDescent="0.2">
      <c r="B4244" s="50" t="s">
        <v>35</v>
      </c>
      <c r="C4244" s="14" t="s">
        <v>76</v>
      </c>
      <c r="D4244" s="14" t="s">
        <v>60</v>
      </c>
      <c r="E4244" s="14" t="s">
        <v>38</v>
      </c>
      <c r="F4244" s="14" t="s">
        <v>76</v>
      </c>
      <c r="G4244" s="14" t="s">
        <v>60</v>
      </c>
      <c r="H4244" s="14" t="s">
        <v>38</v>
      </c>
      <c r="I4244" s="17"/>
      <c r="J4244" s="14" t="s">
        <v>76</v>
      </c>
      <c r="K4244" s="14" t="s">
        <v>60</v>
      </c>
      <c r="L4244" s="14" t="s">
        <v>38</v>
      </c>
      <c r="M4244" s="14" t="s">
        <v>76</v>
      </c>
      <c r="N4244" s="14" t="s">
        <v>60</v>
      </c>
      <c r="O4244" s="51" t="s">
        <v>38</v>
      </c>
      <c r="P4244" s="52"/>
    </row>
    <row r="4245" spans="2:16" ht="7" customHeight="1" x14ac:dyDescent="0.2">
      <c r="B4245" s="53"/>
      <c r="C4245" s="14"/>
      <c r="D4245" s="14"/>
      <c r="E4245" s="14"/>
      <c r="F4245" s="14"/>
      <c r="G4245" s="14"/>
      <c r="H4245" s="14"/>
      <c r="I4245" s="14"/>
      <c r="J4245" s="14"/>
      <c r="K4245" s="14"/>
      <c r="L4245" s="14"/>
      <c r="M4245" s="14"/>
      <c r="N4245" s="14"/>
      <c r="O4245" s="51"/>
      <c r="P4245" s="49"/>
    </row>
    <row r="4246" spans="2:16" ht="19.5" customHeight="1" x14ac:dyDescent="0.2">
      <c r="B4246" s="27" t="s">
        <v>40</v>
      </c>
      <c r="C4246" s="28">
        <v>0</v>
      </c>
      <c r="D4246" s="28">
        <v>0</v>
      </c>
      <c r="E4246" s="28">
        <f>SUM(C4246:D4246)</f>
        <v>0</v>
      </c>
      <c r="F4246" s="28">
        <v>5</v>
      </c>
      <c r="G4246" s="28">
        <v>10</v>
      </c>
      <c r="H4246" s="28">
        <f>SUM(F4246:G4246)</f>
        <v>15</v>
      </c>
      <c r="I4246" s="28">
        <f>E4246+H4246</f>
        <v>15</v>
      </c>
      <c r="J4246" s="28">
        <v>0</v>
      </c>
      <c r="K4246" s="28">
        <v>0</v>
      </c>
      <c r="L4246" s="28">
        <f>SUM(J4246:K4246)</f>
        <v>0</v>
      </c>
      <c r="M4246" s="28">
        <v>231</v>
      </c>
      <c r="N4246" s="28">
        <v>979</v>
      </c>
      <c r="O4246" s="28">
        <f>SUM(M4246:N4246)</f>
        <v>1210</v>
      </c>
      <c r="P4246" s="30">
        <f>L4246+O4246</f>
        <v>1210</v>
      </c>
    </row>
    <row r="4247" spans="2:16" ht="19.5" customHeight="1" x14ac:dyDescent="0.2">
      <c r="B4247" s="27" t="s">
        <v>46</v>
      </c>
      <c r="C4247" s="28">
        <v>0</v>
      </c>
      <c r="D4247" s="28">
        <v>0</v>
      </c>
      <c r="E4247" s="28">
        <f t="shared" ref="E4247:E4257" si="2278">SUM(C4247:D4247)</f>
        <v>0</v>
      </c>
      <c r="F4247" s="28">
        <v>7</v>
      </c>
      <c r="G4247" s="28">
        <v>5</v>
      </c>
      <c r="H4247" s="28">
        <f t="shared" ref="H4247:H4257" si="2279">SUM(F4247:G4247)</f>
        <v>12</v>
      </c>
      <c r="I4247" s="28">
        <f>E4247+H4247</f>
        <v>12</v>
      </c>
      <c r="J4247" s="28">
        <v>0</v>
      </c>
      <c r="K4247" s="28">
        <v>0</v>
      </c>
      <c r="L4247" s="28">
        <f t="shared" ref="L4247:L4257" si="2280">SUM(J4247:K4247)</f>
        <v>0</v>
      </c>
      <c r="M4247" s="28">
        <v>212</v>
      </c>
      <c r="N4247" s="25">
        <v>694</v>
      </c>
      <c r="O4247" s="28">
        <f t="shared" ref="O4247:O4257" si="2281">SUM(M4247:N4247)</f>
        <v>906</v>
      </c>
      <c r="P4247" s="30">
        <f t="shared" ref="P4247:P4257" si="2282">L4247+O4247</f>
        <v>906</v>
      </c>
    </row>
    <row r="4248" spans="2:16" ht="19.5" customHeight="1" x14ac:dyDescent="0.2">
      <c r="B4248" s="27" t="s">
        <v>8</v>
      </c>
      <c r="C4248" s="28">
        <v>0</v>
      </c>
      <c r="D4248" s="28">
        <v>0</v>
      </c>
      <c r="E4248" s="28">
        <f t="shared" si="2278"/>
        <v>0</v>
      </c>
      <c r="F4248" s="28">
        <v>10</v>
      </c>
      <c r="G4248" s="28">
        <v>8</v>
      </c>
      <c r="H4248" s="28">
        <f t="shared" si="2279"/>
        <v>18</v>
      </c>
      <c r="I4248" s="28">
        <f>E4248+H4248</f>
        <v>18</v>
      </c>
      <c r="J4248" s="28">
        <v>0</v>
      </c>
      <c r="K4248" s="28">
        <v>0</v>
      </c>
      <c r="L4248" s="28">
        <f t="shared" si="2280"/>
        <v>0</v>
      </c>
      <c r="M4248" s="28">
        <v>638</v>
      </c>
      <c r="N4248" s="28">
        <v>1554</v>
      </c>
      <c r="O4248" s="28">
        <f t="shared" si="2281"/>
        <v>2192</v>
      </c>
      <c r="P4248" s="30">
        <f t="shared" si="2282"/>
        <v>2192</v>
      </c>
    </row>
    <row r="4249" spans="2:16" ht="19.5" customHeight="1" x14ac:dyDescent="0.2">
      <c r="B4249" s="27" t="s">
        <v>50</v>
      </c>
      <c r="C4249" s="28">
        <v>0</v>
      </c>
      <c r="D4249" s="28">
        <v>0</v>
      </c>
      <c r="E4249" s="28">
        <f t="shared" si="2278"/>
        <v>0</v>
      </c>
      <c r="F4249" s="28">
        <v>5</v>
      </c>
      <c r="G4249" s="28">
        <v>7</v>
      </c>
      <c r="H4249" s="28">
        <f t="shared" si="2279"/>
        <v>12</v>
      </c>
      <c r="I4249" s="28">
        <f t="shared" ref="I4249:I4257" si="2283">E4249+H4249</f>
        <v>12</v>
      </c>
      <c r="J4249" s="28">
        <v>0</v>
      </c>
      <c r="K4249" s="28">
        <v>0</v>
      </c>
      <c r="L4249" s="28">
        <f t="shared" si="2280"/>
        <v>0</v>
      </c>
      <c r="M4249" s="28">
        <v>473</v>
      </c>
      <c r="N4249" s="28">
        <v>1098</v>
      </c>
      <c r="O4249" s="28">
        <f t="shared" si="2281"/>
        <v>1571</v>
      </c>
      <c r="P4249" s="30">
        <f t="shared" si="2282"/>
        <v>1571</v>
      </c>
    </row>
    <row r="4250" spans="2:16" ht="19.5" customHeight="1" x14ac:dyDescent="0.2">
      <c r="B4250" s="27" t="s">
        <v>51</v>
      </c>
      <c r="C4250" s="28">
        <v>0</v>
      </c>
      <c r="D4250" s="28">
        <v>0</v>
      </c>
      <c r="E4250" s="28">
        <f t="shared" si="2278"/>
        <v>0</v>
      </c>
      <c r="F4250" s="28">
        <v>4</v>
      </c>
      <c r="G4250" s="28">
        <v>5</v>
      </c>
      <c r="H4250" s="28">
        <f t="shared" si="2279"/>
        <v>9</v>
      </c>
      <c r="I4250" s="28">
        <f t="shared" si="2283"/>
        <v>9</v>
      </c>
      <c r="J4250" s="28">
        <v>0</v>
      </c>
      <c r="K4250" s="28">
        <v>0</v>
      </c>
      <c r="L4250" s="28">
        <f t="shared" si="2280"/>
        <v>0</v>
      </c>
      <c r="M4250" s="28">
        <v>371</v>
      </c>
      <c r="N4250" s="28">
        <v>702</v>
      </c>
      <c r="O4250" s="28">
        <f t="shared" si="2281"/>
        <v>1073</v>
      </c>
      <c r="P4250" s="30">
        <f t="shared" si="2282"/>
        <v>1073</v>
      </c>
    </row>
    <row r="4251" spans="2:16" ht="19.5" customHeight="1" x14ac:dyDescent="0.2">
      <c r="B4251" s="27" t="s">
        <v>53</v>
      </c>
      <c r="C4251" s="28">
        <v>0</v>
      </c>
      <c r="D4251" s="28">
        <v>0</v>
      </c>
      <c r="E4251" s="28">
        <f t="shared" si="2278"/>
        <v>0</v>
      </c>
      <c r="F4251" s="28">
        <v>4</v>
      </c>
      <c r="G4251" s="28">
        <v>5</v>
      </c>
      <c r="H4251" s="28">
        <f t="shared" si="2279"/>
        <v>9</v>
      </c>
      <c r="I4251" s="28">
        <f t="shared" si="2283"/>
        <v>9</v>
      </c>
      <c r="J4251" s="28">
        <v>0</v>
      </c>
      <c r="K4251" s="28">
        <v>0</v>
      </c>
      <c r="L4251" s="28">
        <f t="shared" si="2280"/>
        <v>0</v>
      </c>
      <c r="M4251" s="28">
        <v>392</v>
      </c>
      <c r="N4251" s="28">
        <v>1143</v>
      </c>
      <c r="O4251" s="28">
        <f t="shared" si="2281"/>
        <v>1535</v>
      </c>
      <c r="P4251" s="30">
        <f t="shared" si="2282"/>
        <v>1535</v>
      </c>
    </row>
    <row r="4252" spans="2:16" ht="19.5" customHeight="1" x14ac:dyDescent="0.2">
      <c r="B4252" s="27" t="s">
        <v>58</v>
      </c>
      <c r="C4252" s="28">
        <v>0</v>
      </c>
      <c r="D4252" s="28">
        <v>0</v>
      </c>
      <c r="E4252" s="28">
        <f t="shared" si="2278"/>
        <v>0</v>
      </c>
      <c r="F4252" s="28">
        <v>3</v>
      </c>
      <c r="G4252" s="28">
        <v>6</v>
      </c>
      <c r="H4252" s="28">
        <f t="shared" si="2279"/>
        <v>9</v>
      </c>
      <c r="I4252" s="28">
        <f t="shared" si="2283"/>
        <v>9</v>
      </c>
      <c r="J4252" s="28">
        <v>0</v>
      </c>
      <c r="K4252" s="28">
        <v>0</v>
      </c>
      <c r="L4252" s="28">
        <f t="shared" si="2280"/>
        <v>0</v>
      </c>
      <c r="M4252" s="28">
        <v>325</v>
      </c>
      <c r="N4252" s="28">
        <v>1340</v>
      </c>
      <c r="O4252" s="28">
        <f t="shared" si="2281"/>
        <v>1665</v>
      </c>
      <c r="P4252" s="30">
        <f t="shared" si="2282"/>
        <v>1665</v>
      </c>
    </row>
    <row r="4253" spans="2:16" ht="19.5" customHeight="1" x14ac:dyDescent="0.2">
      <c r="B4253" s="27" t="s">
        <v>4</v>
      </c>
      <c r="C4253" s="28">
        <v>0</v>
      </c>
      <c r="D4253" s="28">
        <v>0</v>
      </c>
      <c r="E4253" s="28">
        <f t="shared" si="2278"/>
        <v>0</v>
      </c>
      <c r="F4253" s="28">
        <v>3</v>
      </c>
      <c r="G4253" s="28">
        <v>5</v>
      </c>
      <c r="H4253" s="28">
        <f t="shared" si="2279"/>
        <v>8</v>
      </c>
      <c r="I4253" s="28">
        <f t="shared" si="2283"/>
        <v>8</v>
      </c>
      <c r="J4253" s="28">
        <v>0</v>
      </c>
      <c r="K4253" s="28">
        <v>0</v>
      </c>
      <c r="L4253" s="28">
        <f t="shared" si="2280"/>
        <v>0</v>
      </c>
      <c r="M4253" s="28">
        <v>246</v>
      </c>
      <c r="N4253" s="28">
        <v>595</v>
      </c>
      <c r="O4253" s="28">
        <f t="shared" si="2281"/>
        <v>841</v>
      </c>
      <c r="P4253" s="30">
        <f t="shared" si="2282"/>
        <v>841</v>
      </c>
    </row>
    <row r="4254" spans="2:16" ht="19.5" customHeight="1" x14ac:dyDescent="0.2">
      <c r="B4254" s="27" t="s">
        <v>59</v>
      </c>
      <c r="C4254" s="28">
        <v>0</v>
      </c>
      <c r="D4254" s="28">
        <v>0</v>
      </c>
      <c r="E4254" s="28">
        <f t="shared" si="2278"/>
        <v>0</v>
      </c>
      <c r="F4254" s="28">
        <v>3</v>
      </c>
      <c r="G4254" s="28">
        <v>6</v>
      </c>
      <c r="H4254" s="28">
        <f t="shared" si="2279"/>
        <v>9</v>
      </c>
      <c r="I4254" s="28">
        <f t="shared" si="2283"/>
        <v>9</v>
      </c>
      <c r="J4254" s="28">
        <v>0</v>
      </c>
      <c r="K4254" s="28">
        <v>0</v>
      </c>
      <c r="L4254" s="28">
        <f t="shared" si="2280"/>
        <v>0</v>
      </c>
      <c r="M4254" s="28">
        <v>277</v>
      </c>
      <c r="N4254" s="28">
        <v>880</v>
      </c>
      <c r="O4254" s="28">
        <f t="shared" si="2281"/>
        <v>1157</v>
      </c>
      <c r="P4254" s="30">
        <f t="shared" si="2282"/>
        <v>1157</v>
      </c>
    </row>
    <row r="4255" spans="2:16" ht="19.5" customHeight="1" x14ac:dyDescent="0.2">
      <c r="B4255" s="27" t="s">
        <v>25</v>
      </c>
      <c r="C4255" s="28">
        <v>0</v>
      </c>
      <c r="D4255" s="28">
        <v>0</v>
      </c>
      <c r="E4255" s="28">
        <f t="shared" si="2278"/>
        <v>0</v>
      </c>
      <c r="F4255" s="28">
        <v>2</v>
      </c>
      <c r="G4255" s="28">
        <v>6</v>
      </c>
      <c r="H4255" s="28">
        <f t="shared" si="2279"/>
        <v>8</v>
      </c>
      <c r="I4255" s="28">
        <f t="shared" si="2283"/>
        <v>8</v>
      </c>
      <c r="J4255" s="28">
        <v>0</v>
      </c>
      <c r="K4255" s="28">
        <v>0</v>
      </c>
      <c r="L4255" s="28">
        <f t="shared" si="2280"/>
        <v>0</v>
      </c>
      <c r="M4255" s="28">
        <v>222</v>
      </c>
      <c r="N4255" s="28">
        <v>719</v>
      </c>
      <c r="O4255" s="28">
        <f t="shared" si="2281"/>
        <v>941</v>
      </c>
      <c r="P4255" s="30">
        <f t="shared" si="2282"/>
        <v>941</v>
      </c>
    </row>
    <row r="4256" spans="2:16" ht="19.5" customHeight="1" x14ac:dyDescent="0.2">
      <c r="B4256" s="27" t="s">
        <v>19</v>
      </c>
      <c r="C4256" s="28">
        <v>0</v>
      </c>
      <c r="D4256" s="28">
        <v>0</v>
      </c>
      <c r="E4256" s="28">
        <f t="shared" si="2278"/>
        <v>0</v>
      </c>
      <c r="F4256" s="28">
        <v>2</v>
      </c>
      <c r="G4256" s="28">
        <v>6</v>
      </c>
      <c r="H4256" s="28">
        <f t="shared" si="2279"/>
        <v>8</v>
      </c>
      <c r="I4256" s="28">
        <f t="shared" si="2283"/>
        <v>8</v>
      </c>
      <c r="J4256" s="28">
        <v>0</v>
      </c>
      <c r="K4256" s="28">
        <v>0</v>
      </c>
      <c r="L4256" s="28">
        <f t="shared" si="2280"/>
        <v>0</v>
      </c>
      <c r="M4256" s="28">
        <v>226</v>
      </c>
      <c r="N4256" s="28">
        <v>779</v>
      </c>
      <c r="O4256" s="28">
        <f t="shared" si="2281"/>
        <v>1005</v>
      </c>
      <c r="P4256" s="30">
        <f t="shared" si="2282"/>
        <v>1005</v>
      </c>
    </row>
    <row r="4257" spans="1:16" ht="19.5" customHeight="1" x14ac:dyDescent="0.2">
      <c r="B4257" s="27" t="s">
        <v>66</v>
      </c>
      <c r="C4257" s="28">
        <v>0</v>
      </c>
      <c r="D4257" s="28">
        <v>0</v>
      </c>
      <c r="E4257" s="28">
        <f t="shared" si="2278"/>
        <v>0</v>
      </c>
      <c r="F4257" s="28">
        <v>2</v>
      </c>
      <c r="G4257" s="28">
        <v>10</v>
      </c>
      <c r="H4257" s="28">
        <f t="shared" si="2279"/>
        <v>12</v>
      </c>
      <c r="I4257" s="28">
        <f t="shared" si="2283"/>
        <v>12</v>
      </c>
      <c r="J4257" s="28">
        <v>0</v>
      </c>
      <c r="K4257" s="28">
        <v>0</v>
      </c>
      <c r="L4257" s="28">
        <f t="shared" si="2280"/>
        <v>0</v>
      </c>
      <c r="M4257" s="28">
        <v>266</v>
      </c>
      <c r="N4257" s="28">
        <v>801</v>
      </c>
      <c r="O4257" s="28">
        <f t="shared" si="2281"/>
        <v>1067</v>
      </c>
      <c r="P4257" s="30">
        <f t="shared" si="2282"/>
        <v>1067</v>
      </c>
    </row>
    <row r="4258" spans="1:16" ht="19.5" customHeight="1" x14ac:dyDescent="0.2">
      <c r="B4258" s="32"/>
      <c r="C4258" s="28"/>
      <c r="D4258" s="28"/>
      <c r="E4258" s="28"/>
      <c r="F4258" s="28"/>
      <c r="G4258" s="28"/>
      <c r="H4258" s="28"/>
      <c r="I4258" s="28"/>
      <c r="J4258" s="28"/>
      <c r="K4258" s="28"/>
      <c r="L4258" s="28"/>
      <c r="M4258" s="28"/>
      <c r="N4258" s="28"/>
      <c r="O4258" s="28"/>
      <c r="P4258" s="30"/>
    </row>
    <row r="4259" spans="1:16" ht="19.5" customHeight="1" x14ac:dyDescent="0.2">
      <c r="A4259" s="4" t="s">
        <v>1071</v>
      </c>
      <c r="B4259" s="32" t="s">
        <v>72</v>
      </c>
      <c r="C4259" s="28">
        <f>SUM(C4246:C4257)</f>
        <v>0</v>
      </c>
      <c r="D4259" s="28">
        <f t="shared" ref="D4259:P4259" si="2284">SUM(D4246:D4257)</f>
        <v>0</v>
      </c>
      <c r="E4259" s="28">
        <f>SUM(E4246:E4257)</f>
        <v>0</v>
      </c>
      <c r="F4259" s="28">
        <f t="shared" si="2284"/>
        <v>50</v>
      </c>
      <c r="G4259" s="28">
        <f t="shared" si="2284"/>
        <v>79</v>
      </c>
      <c r="H4259" s="28">
        <f t="shared" si="2284"/>
        <v>129</v>
      </c>
      <c r="I4259" s="28">
        <f t="shared" si="2284"/>
        <v>129</v>
      </c>
      <c r="J4259" s="28">
        <f t="shared" si="2284"/>
        <v>0</v>
      </c>
      <c r="K4259" s="28">
        <f t="shared" si="2284"/>
        <v>0</v>
      </c>
      <c r="L4259" s="28">
        <f t="shared" si="2284"/>
        <v>0</v>
      </c>
      <c r="M4259" s="28">
        <f t="shared" si="2284"/>
        <v>3879</v>
      </c>
      <c r="N4259" s="28">
        <f t="shared" si="2284"/>
        <v>11284</v>
      </c>
      <c r="O4259" s="28">
        <f t="shared" si="2284"/>
        <v>15163</v>
      </c>
      <c r="P4259" s="28">
        <f t="shared" si="2284"/>
        <v>15163</v>
      </c>
    </row>
    <row r="4260" spans="1:16" ht="7" customHeight="1" x14ac:dyDescent="0.2">
      <c r="B4260" s="32"/>
      <c r="C4260" s="28"/>
      <c r="D4260" s="28"/>
      <c r="E4260" s="28"/>
      <c r="F4260" s="28"/>
      <c r="G4260" s="28"/>
      <c r="H4260" s="28"/>
      <c r="I4260" s="28"/>
      <c r="J4260" s="28"/>
      <c r="K4260" s="28"/>
      <c r="L4260" s="28"/>
      <c r="M4260" s="28"/>
      <c r="N4260" s="28"/>
      <c r="O4260" s="28"/>
      <c r="P4260" s="30"/>
    </row>
    <row r="4261" spans="1:16" ht="19.5" customHeight="1" x14ac:dyDescent="0.2">
      <c r="B4261" s="33" t="s">
        <v>40</v>
      </c>
      <c r="C4261" s="34">
        <v>0</v>
      </c>
      <c r="D4261" s="34">
        <v>0</v>
      </c>
      <c r="E4261" s="34">
        <f t="shared" ref="E4261:E4263" si="2285">SUM(C4261:D4261)</f>
        <v>0</v>
      </c>
      <c r="F4261" s="34">
        <v>2</v>
      </c>
      <c r="G4261" s="34">
        <v>6</v>
      </c>
      <c r="H4261" s="34">
        <f t="shared" ref="H4261:H4263" si="2286">SUM(F4261:G4261)</f>
        <v>8</v>
      </c>
      <c r="I4261" s="34">
        <f t="shared" ref="I4261:I4263" si="2287">E4261+H4261</f>
        <v>8</v>
      </c>
      <c r="J4261" s="34">
        <v>0</v>
      </c>
      <c r="K4261" s="34">
        <v>0</v>
      </c>
      <c r="L4261" s="34">
        <f t="shared" ref="L4261:L4263" si="2288">SUM(J4261:K4261)</f>
        <v>0</v>
      </c>
      <c r="M4261" s="34">
        <v>216</v>
      </c>
      <c r="N4261" s="34">
        <v>698</v>
      </c>
      <c r="O4261" s="34">
        <f t="shared" ref="O4261:O4263" si="2289">SUM(M4261:N4261)</f>
        <v>914</v>
      </c>
      <c r="P4261" s="38">
        <f t="shared" ref="P4261:P4263" si="2290">L4261+O4261</f>
        <v>914</v>
      </c>
    </row>
    <row r="4262" spans="1:16" ht="19.5" customHeight="1" x14ac:dyDescent="0.2">
      <c r="B4262" s="27" t="s">
        <v>46</v>
      </c>
      <c r="C4262" s="28">
        <v>0</v>
      </c>
      <c r="D4262" s="28">
        <v>0</v>
      </c>
      <c r="E4262" s="28">
        <f t="shared" si="2285"/>
        <v>0</v>
      </c>
      <c r="F4262" s="28">
        <v>4</v>
      </c>
      <c r="G4262" s="28">
        <v>5</v>
      </c>
      <c r="H4262" s="28">
        <f t="shared" si="2286"/>
        <v>9</v>
      </c>
      <c r="I4262" s="28">
        <f t="shared" si="2287"/>
        <v>9</v>
      </c>
      <c r="J4262" s="28">
        <v>0</v>
      </c>
      <c r="K4262" s="28">
        <v>0</v>
      </c>
      <c r="L4262" s="28">
        <f t="shared" si="2288"/>
        <v>0</v>
      </c>
      <c r="M4262" s="28">
        <v>219</v>
      </c>
      <c r="N4262" s="25">
        <v>766</v>
      </c>
      <c r="O4262" s="28">
        <f t="shared" si="2289"/>
        <v>985</v>
      </c>
      <c r="P4262" s="30">
        <f t="shared" si="2290"/>
        <v>985</v>
      </c>
    </row>
    <row r="4263" spans="1:16" ht="19.5" customHeight="1" x14ac:dyDescent="0.2">
      <c r="B4263" s="27" t="s">
        <v>8</v>
      </c>
      <c r="C4263" s="28">
        <v>0</v>
      </c>
      <c r="D4263" s="28">
        <v>0</v>
      </c>
      <c r="E4263" s="28">
        <f t="shared" si="2285"/>
        <v>0</v>
      </c>
      <c r="F4263" s="28">
        <v>10</v>
      </c>
      <c r="G4263" s="28">
        <v>7</v>
      </c>
      <c r="H4263" s="28">
        <f t="shared" si="2286"/>
        <v>17</v>
      </c>
      <c r="I4263" s="28">
        <f t="shared" si="2287"/>
        <v>17</v>
      </c>
      <c r="J4263" s="28">
        <v>0</v>
      </c>
      <c r="K4263" s="28">
        <v>0</v>
      </c>
      <c r="L4263" s="28">
        <f t="shared" si="2288"/>
        <v>0</v>
      </c>
      <c r="M4263" s="28">
        <v>686</v>
      </c>
      <c r="N4263" s="28">
        <v>903</v>
      </c>
      <c r="O4263" s="28">
        <f t="shared" si="2289"/>
        <v>1589</v>
      </c>
      <c r="P4263" s="30">
        <f t="shared" si="2290"/>
        <v>1589</v>
      </c>
    </row>
    <row r="4264" spans="1:16" ht="19.5" customHeight="1" x14ac:dyDescent="0.2">
      <c r="B4264" s="32"/>
      <c r="C4264" s="28"/>
      <c r="D4264" s="28"/>
      <c r="E4264" s="28"/>
      <c r="F4264" s="28"/>
      <c r="G4264" s="28"/>
      <c r="H4264" s="28"/>
      <c r="I4264" s="28"/>
      <c r="J4264" s="28"/>
      <c r="K4264" s="28"/>
      <c r="L4264" s="28"/>
      <c r="M4264" s="28"/>
      <c r="N4264" s="28"/>
      <c r="O4264" s="28"/>
      <c r="P4264" s="30"/>
    </row>
    <row r="4265" spans="1:16" ht="19.5" customHeight="1" x14ac:dyDescent="0.2">
      <c r="A4265" s="4" t="s">
        <v>1072</v>
      </c>
      <c r="B4265" s="32" t="s">
        <v>74</v>
      </c>
      <c r="C4265" s="28">
        <f>SUM(C4249:C4257,C4261:C4263)</f>
        <v>0</v>
      </c>
      <c r="D4265" s="28">
        <f t="shared" ref="D4265:P4265" si="2291">SUM(D4249:D4257,D4261:D4263)</f>
        <v>0</v>
      </c>
      <c r="E4265" s="28">
        <f t="shared" si="2291"/>
        <v>0</v>
      </c>
      <c r="F4265" s="28">
        <f t="shared" si="2291"/>
        <v>44</v>
      </c>
      <c r="G4265" s="28">
        <f t="shared" si="2291"/>
        <v>74</v>
      </c>
      <c r="H4265" s="28">
        <f t="shared" si="2291"/>
        <v>118</v>
      </c>
      <c r="I4265" s="28">
        <f t="shared" si="2291"/>
        <v>118</v>
      </c>
      <c r="J4265" s="28">
        <f t="shared" si="2291"/>
        <v>0</v>
      </c>
      <c r="K4265" s="28">
        <f t="shared" si="2291"/>
        <v>0</v>
      </c>
      <c r="L4265" s="28">
        <f t="shared" si="2291"/>
        <v>0</v>
      </c>
      <c r="M4265" s="28">
        <f t="shared" si="2291"/>
        <v>3919</v>
      </c>
      <c r="N4265" s="28">
        <f t="shared" si="2291"/>
        <v>10424</v>
      </c>
      <c r="O4265" s="28">
        <f t="shared" si="2291"/>
        <v>14343</v>
      </c>
      <c r="P4265" s="28">
        <f t="shared" si="2291"/>
        <v>14343</v>
      </c>
    </row>
    <row r="4266" spans="1:16" ht="7" customHeight="1" x14ac:dyDescent="0.2">
      <c r="B4266" s="39"/>
      <c r="C4266" s="40"/>
      <c r="D4266" s="40"/>
      <c r="E4266" s="40"/>
      <c r="F4266" s="40"/>
      <c r="G4266" s="40"/>
      <c r="H4266" s="40"/>
      <c r="I4266" s="40"/>
      <c r="J4266" s="40"/>
      <c r="K4266" s="40"/>
      <c r="L4266" s="40"/>
      <c r="M4266" s="40"/>
      <c r="N4266" s="40"/>
      <c r="O4266" s="40"/>
      <c r="P4266" s="54"/>
    </row>
    <row r="4267" spans="1:16" ht="19.5" customHeight="1" x14ac:dyDescent="0.2">
      <c r="B4267" s="86" t="s">
        <v>775</v>
      </c>
      <c r="C4267" s="86"/>
      <c r="D4267" s="86"/>
      <c r="E4267" s="86"/>
      <c r="F4267" s="86"/>
      <c r="G4267" s="86"/>
      <c r="H4267" s="86"/>
      <c r="I4267" s="86"/>
      <c r="J4267" s="86"/>
      <c r="K4267" s="86"/>
      <c r="L4267" s="86"/>
      <c r="M4267" s="86"/>
      <c r="N4267" s="86"/>
      <c r="O4267" s="86"/>
      <c r="P4267" s="86"/>
    </row>
    <row r="4268" spans="1:16" ht="19.5" customHeight="1" x14ac:dyDescent="0.2">
      <c r="B4268" s="60" t="s">
        <v>2</v>
      </c>
      <c r="C4268" s="60" t="s">
        <v>744</v>
      </c>
      <c r="D4268" s="61"/>
      <c r="E4268" s="61"/>
      <c r="F4268" s="61"/>
      <c r="G4268" s="61"/>
      <c r="H4268" s="61"/>
      <c r="I4268" s="61"/>
      <c r="J4268" s="61"/>
      <c r="K4268" s="61"/>
      <c r="L4268" s="61"/>
      <c r="M4268" s="61"/>
      <c r="N4268" s="61"/>
      <c r="O4268" s="61"/>
      <c r="P4268" s="61"/>
    </row>
    <row r="4269" spans="1:16" ht="19.5" customHeight="1" x14ac:dyDescent="0.2">
      <c r="B4269" s="10" t="s">
        <v>11</v>
      </c>
      <c r="C4269" s="11"/>
      <c r="D4269" s="12" t="s">
        <v>17</v>
      </c>
      <c r="E4269" s="12"/>
      <c r="F4269" s="82" t="s">
        <v>83</v>
      </c>
      <c r="G4269" s="83"/>
      <c r="H4269" s="83"/>
      <c r="I4269" s="83"/>
      <c r="J4269" s="83"/>
      <c r="K4269" s="83"/>
      <c r="L4269" s="83"/>
      <c r="M4269" s="84"/>
      <c r="N4269" s="82" t="s">
        <v>776</v>
      </c>
      <c r="O4269" s="83"/>
      <c r="P4269" s="85"/>
    </row>
    <row r="4270" spans="1:16" ht="19.5" customHeight="1" x14ac:dyDescent="0.2">
      <c r="B4270" s="13"/>
      <c r="C4270" s="14" t="s">
        <v>23</v>
      </c>
      <c r="D4270" s="14" t="s">
        <v>5</v>
      </c>
      <c r="E4270" s="14" t="s">
        <v>30</v>
      </c>
      <c r="F4270" s="14"/>
      <c r="G4270" s="15" t="s">
        <v>31</v>
      </c>
      <c r="H4270" s="15"/>
      <c r="I4270" s="16"/>
      <c r="J4270" s="14"/>
      <c r="K4270" s="16" t="s">
        <v>26</v>
      </c>
      <c r="L4270" s="16"/>
      <c r="M4270" s="14" t="s">
        <v>14</v>
      </c>
      <c r="N4270" s="17" t="s">
        <v>393</v>
      </c>
      <c r="O4270" s="18" t="s">
        <v>67</v>
      </c>
      <c r="P4270" s="19" t="s">
        <v>69</v>
      </c>
    </row>
    <row r="4271" spans="1:16" ht="19.5" customHeight="1" x14ac:dyDescent="0.2">
      <c r="B4271" s="13" t="s">
        <v>35</v>
      </c>
      <c r="C4271" s="17"/>
      <c r="D4271" s="17"/>
      <c r="E4271" s="17"/>
      <c r="F4271" s="14" t="s">
        <v>36</v>
      </c>
      <c r="G4271" s="14" t="s">
        <v>41</v>
      </c>
      <c r="H4271" s="14" t="s">
        <v>44</v>
      </c>
      <c r="I4271" s="14" t="s">
        <v>38</v>
      </c>
      <c r="J4271" s="14" t="s">
        <v>36</v>
      </c>
      <c r="K4271" s="14" t="s">
        <v>41</v>
      </c>
      <c r="L4271" s="14" t="s">
        <v>38</v>
      </c>
      <c r="M4271" s="17"/>
      <c r="N4271" s="20"/>
      <c r="O4271" s="21"/>
      <c r="P4271" s="22"/>
    </row>
    <row r="4272" spans="1:16" ht="7" customHeight="1" x14ac:dyDescent="0.2">
      <c r="B4272" s="23"/>
      <c r="C4272" s="14"/>
      <c r="D4272" s="14"/>
      <c r="E4272" s="14"/>
      <c r="F4272" s="14"/>
      <c r="G4272" s="14"/>
      <c r="H4272" s="14"/>
      <c r="I4272" s="14"/>
      <c r="J4272" s="14"/>
      <c r="K4272" s="14"/>
      <c r="L4272" s="14"/>
      <c r="M4272" s="14"/>
      <c r="N4272" s="24"/>
      <c r="O4272" s="25"/>
      <c r="P4272" s="26"/>
    </row>
    <row r="4273" spans="1:16" ht="19.5" customHeight="1" x14ac:dyDescent="0.2">
      <c r="B4273" s="27" t="s">
        <v>40</v>
      </c>
      <c r="C4273" s="28">
        <v>0</v>
      </c>
      <c r="D4273" s="28">
        <v>44</v>
      </c>
      <c r="E4273" s="28">
        <f>SUM(C4273:D4273)</f>
        <v>44</v>
      </c>
      <c r="F4273" s="28">
        <v>0</v>
      </c>
      <c r="G4273" s="28">
        <v>0</v>
      </c>
      <c r="H4273" s="28">
        <v>0</v>
      </c>
      <c r="I4273" s="29">
        <f>SUM(F4273:H4273)</f>
        <v>0</v>
      </c>
      <c r="J4273" s="29">
        <v>42</v>
      </c>
      <c r="K4273" s="29">
        <v>43</v>
      </c>
      <c r="L4273" s="29">
        <f>SUM(J4273:K4273)</f>
        <v>85</v>
      </c>
      <c r="M4273" s="29">
        <f>I4273+L4273</f>
        <v>85</v>
      </c>
      <c r="N4273" s="29">
        <v>0</v>
      </c>
      <c r="O4273" s="29">
        <v>0</v>
      </c>
      <c r="P4273" s="30">
        <f>SUM(N4273:O4273)</f>
        <v>0</v>
      </c>
    </row>
    <row r="4274" spans="1:16" ht="19.5" customHeight="1" x14ac:dyDescent="0.2">
      <c r="B4274" s="27" t="s">
        <v>46</v>
      </c>
      <c r="C4274" s="28">
        <v>0</v>
      </c>
      <c r="D4274" s="28">
        <v>46</v>
      </c>
      <c r="E4274" s="28">
        <f t="shared" ref="E4274:E4284" si="2292">SUM(C4274:D4274)</f>
        <v>46</v>
      </c>
      <c r="F4274" s="28">
        <v>0</v>
      </c>
      <c r="G4274" s="28">
        <v>0</v>
      </c>
      <c r="H4274" s="28">
        <v>0</v>
      </c>
      <c r="I4274" s="29">
        <f t="shared" ref="I4274:I4284" si="2293">SUM(F4274:H4274)</f>
        <v>0</v>
      </c>
      <c r="J4274" s="29">
        <v>32</v>
      </c>
      <c r="K4274" s="29">
        <v>33</v>
      </c>
      <c r="L4274" s="29">
        <f t="shared" ref="L4274:L4284" si="2294">SUM(J4274:K4274)</f>
        <v>65</v>
      </c>
      <c r="M4274" s="29">
        <f t="shared" ref="M4274:M4283" si="2295">I4274+L4274</f>
        <v>65</v>
      </c>
      <c r="N4274" s="29">
        <v>0</v>
      </c>
      <c r="O4274" s="31">
        <v>0</v>
      </c>
      <c r="P4274" s="30">
        <f t="shared" ref="P4274:P4284" si="2296">SUM(N4274:O4274)</f>
        <v>0</v>
      </c>
    </row>
    <row r="4275" spans="1:16" ht="19.5" customHeight="1" x14ac:dyDescent="0.2">
      <c r="B4275" s="27" t="s">
        <v>8</v>
      </c>
      <c r="C4275" s="28">
        <v>0</v>
      </c>
      <c r="D4275" s="28">
        <v>21</v>
      </c>
      <c r="E4275" s="28">
        <f t="shared" si="2292"/>
        <v>21</v>
      </c>
      <c r="F4275" s="28">
        <v>0</v>
      </c>
      <c r="G4275" s="28">
        <v>0</v>
      </c>
      <c r="H4275" s="28">
        <v>0</v>
      </c>
      <c r="I4275" s="29">
        <f t="shared" si="2293"/>
        <v>0</v>
      </c>
      <c r="J4275" s="29">
        <v>15</v>
      </c>
      <c r="K4275" s="29">
        <v>15</v>
      </c>
      <c r="L4275" s="29">
        <f t="shared" si="2294"/>
        <v>30</v>
      </c>
      <c r="M4275" s="29">
        <f t="shared" si="2295"/>
        <v>30</v>
      </c>
      <c r="N4275" s="29">
        <v>0</v>
      </c>
      <c r="O4275" s="29">
        <v>0</v>
      </c>
      <c r="P4275" s="30">
        <f t="shared" si="2296"/>
        <v>0</v>
      </c>
    </row>
    <row r="4276" spans="1:16" ht="19.5" customHeight="1" x14ac:dyDescent="0.2">
      <c r="B4276" s="27" t="s">
        <v>50</v>
      </c>
      <c r="C4276" s="28">
        <v>0</v>
      </c>
      <c r="D4276" s="28">
        <v>0</v>
      </c>
      <c r="E4276" s="28">
        <f t="shared" si="2292"/>
        <v>0</v>
      </c>
      <c r="F4276" s="28">
        <v>0</v>
      </c>
      <c r="G4276" s="28">
        <v>0</v>
      </c>
      <c r="H4276" s="28">
        <v>0</v>
      </c>
      <c r="I4276" s="29">
        <f t="shared" si="2293"/>
        <v>0</v>
      </c>
      <c r="J4276" s="28">
        <v>0</v>
      </c>
      <c r="K4276" s="28">
        <v>0</v>
      </c>
      <c r="L4276" s="29">
        <f t="shared" si="2294"/>
        <v>0</v>
      </c>
      <c r="M4276" s="29">
        <f t="shared" si="2295"/>
        <v>0</v>
      </c>
      <c r="N4276" s="28">
        <v>0</v>
      </c>
      <c r="O4276" s="28">
        <v>0</v>
      </c>
      <c r="P4276" s="30">
        <f t="shared" si="2296"/>
        <v>0</v>
      </c>
    </row>
    <row r="4277" spans="1:16" ht="19.5" customHeight="1" x14ac:dyDescent="0.2">
      <c r="B4277" s="27" t="s">
        <v>51</v>
      </c>
      <c r="C4277" s="28">
        <v>0</v>
      </c>
      <c r="D4277" s="28">
        <v>0</v>
      </c>
      <c r="E4277" s="28">
        <f t="shared" si="2292"/>
        <v>0</v>
      </c>
      <c r="F4277" s="28">
        <v>0</v>
      </c>
      <c r="G4277" s="28">
        <v>0</v>
      </c>
      <c r="H4277" s="28">
        <v>0</v>
      </c>
      <c r="I4277" s="29">
        <f t="shared" si="2293"/>
        <v>0</v>
      </c>
      <c r="J4277" s="28">
        <v>0</v>
      </c>
      <c r="K4277" s="28">
        <v>0</v>
      </c>
      <c r="L4277" s="29">
        <f t="shared" si="2294"/>
        <v>0</v>
      </c>
      <c r="M4277" s="29">
        <f t="shared" si="2295"/>
        <v>0</v>
      </c>
      <c r="N4277" s="28">
        <v>0</v>
      </c>
      <c r="O4277" s="28">
        <v>0</v>
      </c>
      <c r="P4277" s="30">
        <f t="shared" si="2296"/>
        <v>0</v>
      </c>
    </row>
    <row r="4278" spans="1:16" ht="19.5" customHeight="1" x14ac:dyDescent="0.2">
      <c r="B4278" s="27" t="s">
        <v>53</v>
      </c>
      <c r="C4278" s="28">
        <v>0</v>
      </c>
      <c r="D4278" s="28">
        <v>0</v>
      </c>
      <c r="E4278" s="28">
        <f t="shared" si="2292"/>
        <v>0</v>
      </c>
      <c r="F4278" s="28">
        <v>0</v>
      </c>
      <c r="G4278" s="28">
        <v>0</v>
      </c>
      <c r="H4278" s="28">
        <v>0</v>
      </c>
      <c r="I4278" s="29">
        <f t="shared" si="2293"/>
        <v>0</v>
      </c>
      <c r="J4278" s="28">
        <v>0</v>
      </c>
      <c r="K4278" s="28">
        <v>0</v>
      </c>
      <c r="L4278" s="29">
        <f t="shared" si="2294"/>
        <v>0</v>
      </c>
      <c r="M4278" s="29">
        <f t="shared" si="2295"/>
        <v>0</v>
      </c>
      <c r="N4278" s="28">
        <v>0</v>
      </c>
      <c r="O4278" s="28">
        <v>0</v>
      </c>
      <c r="P4278" s="30">
        <f t="shared" si="2296"/>
        <v>0</v>
      </c>
    </row>
    <row r="4279" spans="1:16" ht="19.5" customHeight="1" x14ac:dyDescent="0.2">
      <c r="B4279" s="27" t="s">
        <v>58</v>
      </c>
      <c r="C4279" s="28">
        <v>0</v>
      </c>
      <c r="D4279" s="28">
        <v>0</v>
      </c>
      <c r="E4279" s="28">
        <f t="shared" si="2292"/>
        <v>0</v>
      </c>
      <c r="F4279" s="28">
        <v>0</v>
      </c>
      <c r="G4279" s="28">
        <v>0</v>
      </c>
      <c r="H4279" s="28">
        <v>0</v>
      </c>
      <c r="I4279" s="29">
        <f t="shared" si="2293"/>
        <v>0</v>
      </c>
      <c r="J4279" s="28">
        <v>0</v>
      </c>
      <c r="K4279" s="28">
        <v>0</v>
      </c>
      <c r="L4279" s="29">
        <f t="shared" si="2294"/>
        <v>0</v>
      </c>
      <c r="M4279" s="29">
        <f t="shared" si="2295"/>
        <v>0</v>
      </c>
      <c r="N4279" s="28">
        <v>0</v>
      </c>
      <c r="O4279" s="28">
        <v>0</v>
      </c>
      <c r="P4279" s="30">
        <f t="shared" si="2296"/>
        <v>0</v>
      </c>
    </row>
    <row r="4280" spans="1:16" ht="19.5" customHeight="1" x14ac:dyDescent="0.2">
      <c r="B4280" s="27" t="s">
        <v>4</v>
      </c>
      <c r="C4280" s="28">
        <v>0</v>
      </c>
      <c r="D4280" s="28">
        <v>0</v>
      </c>
      <c r="E4280" s="28">
        <f t="shared" si="2292"/>
        <v>0</v>
      </c>
      <c r="F4280" s="28">
        <v>0</v>
      </c>
      <c r="G4280" s="28">
        <v>0</v>
      </c>
      <c r="H4280" s="28">
        <v>0</v>
      </c>
      <c r="I4280" s="29">
        <f t="shared" si="2293"/>
        <v>0</v>
      </c>
      <c r="J4280" s="28">
        <v>0</v>
      </c>
      <c r="K4280" s="28">
        <v>0</v>
      </c>
      <c r="L4280" s="29">
        <f t="shared" si="2294"/>
        <v>0</v>
      </c>
      <c r="M4280" s="29">
        <f t="shared" si="2295"/>
        <v>0</v>
      </c>
      <c r="N4280" s="28">
        <v>0</v>
      </c>
      <c r="O4280" s="28">
        <v>0</v>
      </c>
      <c r="P4280" s="30">
        <f t="shared" si="2296"/>
        <v>0</v>
      </c>
    </row>
    <row r="4281" spans="1:16" ht="19.5" customHeight="1" x14ac:dyDescent="0.2">
      <c r="B4281" s="27" t="s">
        <v>59</v>
      </c>
      <c r="C4281" s="28">
        <v>0</v>
      </c>
      <c r="D4281" s="28">
        <v>1</v>
      </c>
      <c r="E4281" s="28">
        <f t="shared" si="2292"/>
        <v>1</v>
      </c>
      <c r="F4281" s="28">
        <v>0</v>
      </c>
      <c r="G4281" s="28">
        <v>0</v>
      </c>
      <c r="H4281" s="28">
        <v>0</v>
      </c>
      <c r="I4281" s="29">
        <f t="shared" si="2293"/>
        <v>0</v>
      </c>
      <c r="J4281" s="28">
        <v>3</v>
      </c>
      <c r="K4281" s="28">
        <v>3</v>
      </c>
      <c r="L4281" s="29">
        <f t="shared" si="2294"/>
        <v>6</v>
      </c>
      <c r="M4281" s="29">
        <f t="shared" si="2295"/>
        <v>6</v>
      </c>
      <c r="N4281" s="28">
        <v>0</v>
      </c>
      <c r="O4281" s="28">
        <v>0</v>
      </c>
      <c r="P4281" s="30">
        <f t="shared" si="2296"/>
        <v>0</v>
      </c>
    </row>
    <row r="4282" spans="1:16" ht="19.5" customHeight="1" x14ac:dyDescent="0.2">
      <c r="B4282" s="27" t="s">
        <v>25</v>
      </c>
      <c r="C4282" s="28">
        <v>0</v>
      </c>
      <c r="D4282" s="28">
        <v>2</v>
      </c>
      <c r="E4282" s="28">
        <f t="shared" si="2292"/>
        <v>2</v>
      </c>
      <c r="F4282" s="28">
        <v>0</v>
      </c>
      <c r="G4282" s="28">
        <v>0</v>
      </c>
      <c r="H4282" s="28">
        <v>0</v>
      </c>
      <c r="I4282" s="29">
        <f t="shared" si="2293"/>
        <v>0</v>
      </c>
      <c r="J4282" s="28">
        <v>4</v>
      </c>
      <c r="K4282" s="28">
        <v>4</v>
      </c>
      <c r="L4282" s="29">
        <f t="shared" si="2294"/>
        <v>8</v>
      </c>
      <c r="M4282" s="29">
        <f t="shared" si="2295"/>
        <v>8</v>
      </c>
      <c r="N4282" s="28">
        <v>0</v>
      </c>
      <c r="O4282" s="28">
        <v>0</v>
      </c>
      <c r="P4282" s="30">
        <f t="shared" si="2296"/>
        <v>0</v>
      </c>
    </row>
    <row r="4283" spans="1:16" ht="19.5" customHeight="1" x14ac:dyDescent="0.2">
      <c r="B4283" s="27" t="s">
        <v>19</v>
      </c>
      <c r="C4283" s="28">
        <v>0</v>
      </c>
      <c r="D4283" s="28">
        <v>0</v>
      </c>
      <c r="E4283" s="28">
        <f t="shared" si="2292"/>
        <v>0</v>
      </c>
      <c r="F4283" s="28">
        <v>0</v>
      </c>
      <c r="G4283" s="28">
        <v>0</v>
      </c>
      <c r="H4283" s="28">
        <v>0</v>
      </c>
      <c r="I4283" s="29">
        <f t="shared" si="2293"/>
        <v>0</v>
      </c>
      <c r="J4283" s="28">
        <v>0</v>
      </c>
      <c r="K4283" s="28">
        <v>0</v>
      </c>
      <c r="L4283" s="29">
        <f t="shared" si="2294"/>
        <v>0</v>
      </c>
      <c r="M4283" s="29">
        <f t="shared" si="2295"/>
        <v>0</v>
      </c>
      <c r="N4283" s="28">
        <v>0</v>
      </c>
      <c r="O4283" s="28">
        <v>0</v>
      </c>
      <c r="P4283" s="30">
        <f t="shared" si="2296"/>
        <v>0</v>
      </c>
    </row>
    <row r="4284" spans="1:16" ht="19.5" customHeight="1" x14ac:dyDescent="0.2">
      <c r="B4284" s="27" t="s">
        <v>66</v>
      </c>
      <c r="C4284" s="28">
        <v>0</v>
      </c>
      <c r="D4284" s="28">
        <v>1</v>
      </c>
      <c r="E4284" s="28">
        <f t="shared" si="2292"/>
        <v>1</v>
      </c>
      <c r="F4284" s="28">
        <v>0</v>
      </c>
      <c r="G4284" s="28">
        <v>0</v>
      </c>
      <c r="H4284" s="28">
        <v>0</v>
      </c>
      <c r="I4284" s="29">
        <f t="shared" si="2293"/>
        <v>0</v>
      </c>
      <c r="J4284" s="28">
        <v>2</v>
      </c>
      <c r="K4284" s="28">
        <v>2</v>
      </c>
      <c r="L4284" s="29">
        <f t="shared" si="2294"/>
        <v>4</v>
      </c>
      <c r="M4284" s="29">
        <f>I4284+L4284</f>
        <v>4</v>
      </c>
      <c r="N4284" s="28">
        <v>0</v>
      </c>
      <c r="O4284" s="28">
        <v>0</v>
      </c>
      <c r="P4284" s="30">
        <f t="shared" si="2296"/>
        <v>0</v>
      </c>
    </row>
    <row r="4285" spans="1:16" ht="19.5" customHeight="1" x14ac:dyDescent="0.2">
      <c r="B4285" s="32"/>
      <c r="C4285" s="28"/>
      <c r="D4285" s="28"/>
      <c r="E4285" s="28"/>
      <c r="F4285" s="28"/>
      <c r="G4285" s="28"/>
      <c r="H4285" s="28"/>
      <c r="I4285" s="28"/>
      <c r="J4285" s="28"/>
      <c r="K4285" s="28"/>
      <c r="L4285" s="28"/>
      <c r="M4285" s="28"/>
      <c r="N4285" s="28"/>
      <c r="O4285" s="25"/>
      <c r="P4285" s="30"/>
    </row>
    <row r="4286" spans="1:16" ht="19.5" customHeight="1" x14ac:dyDescent="0.2">
      <c r="A4286" s="4" t="s">
        <v>1073</v>
      </c>
      <c r="B4286" s="32" t="s">
        <v>72</v>
      </c>
      <c r="C4286" s="28">
        <f>SUM(C4273:C4284)</f>
        <v>0</v>
      </c>
      <c r="D4286" s="28">
        <f t="shared" ref="D4286:P4286" si="2297">SUM(D4273:D4284)</f>
        <v>115</v>
      </c>
      <c r="E4286" s="28">
        <f>SUM(E4273:E4284)</f>
        <v>115</v>
      </c>
      <c r="F4286" s="28">
        <f t="shared" si="2297"/>
        <v>0</v>
      </c>
      <c r="G4286" s="28">
        <f t="shared" si="2297"/>
        <v>0</v>
      </c>
      <c r="H4286" s="28">
        <f t="shared" si="2297"/>
        <v>0</v>
      </c>
      <c r="I4286" s="28">
        <f t="shared" si="2297"/>
        <v>0</v>
      </c>
      <c r="J4286" s="28">
        <f t="shared" si="2297"/>
        <v>98</v>
      </c>
      <c r="K4286" s="28">
        <f t="shared" si="2297"/>
        <v>100</v>
      </c>
      <c r="L4286" s="28">
        <f t="shared" si="2297"/>
        <v>198</v>
      </c>
      <c r="M4286" s="28">
        <f t="shared" si="2297"/>
        <v>198</v>
      </c>
      <c r="N4286" s="28">
        <f t="shared" si="2297"/>
        <v>0</v>
      </c>
      <c r="O4286" s="28">
        <f t="shared" si="2297"/>
        <v>0</v>
      </c>
      <c r="P4286" s="28">
        <f t="shared" si="2297"/>
        <v>0</v>
      </c>
    </row>
    <row r="4287" spans="1:16" ht="7" customHeight="1" x14ac:dyDescent="0.2">
      <c r="B4287" s="32"/>
      <c r="C4287" s="28"/>
      <c r="D4287" s="28"/>
      <c r="E4287" s="28"/>
      <c r="F4287" s="28"/>
      <c r="G4287" s="28"/>
      <c r="H4287" s="28"/>
      <c r="I4287" s="28"/>
      <c r="J4287" s="28"/>
      <c r="K4287" s="28"/>
      <c r="L4287" s="28"/>
      <c r="M4287" s="28"/>
      <c r="N4287" s="28"/>
      <c r="O4287" s="28"/>
      <c r="P4287" s="30"/>
    </row>
    <row r="4288" spans="1:16" ht="19.5" customHeight="1" x14ac:dyDescent="0.2">
      <c r="B4288" s="33" t="s">
        <v>40</v>
      </c>
      <c r="C4288" s="34">
        <v>0</v>
      </c>
      <c r="D4288" s="34">
        <v>3</v>
      </c>
      <c r="E4288" s="35">
        <f t="shared" ref="E4288:E4290" si="2298">SUM(C4288:D4288)</f>
        <v>3</v>
      </c>
      <c r="F4288" s="34">
        <v>0</v>
      </c>
      <c r="G4288" s="34">
        <v>0</v>
      </c>
      <c r="H4288" s="34">
        <v>0</v>
      </c>
      <c r="I4288" s="36">
        <f t="shared" ref="I4288:I4290" si="2299">SUM(F4288:H4288)</f>
        <v>0</v>
      </c>
      <c r="J4288" s="37">
        <v>3</v>
      </c>
      <c r="K4288" s="37">
        <v>3</v>
      </c>
      <c r="L4288" s="37">
        <f>SUM(J4288:K4288)</f>
        <v>6</v>
      </c>
      <c r="M4288" s="37">
        <f>I4288+L4288</f>
        <v>6</v>
      </c>
      <c r="N4288" s="37">
        <v>0</v>
      </c>
      <c r="O4288" s="37">
        <v>0</v>
      </c>
      <c r="P4288" s="38">
        <f>SUM(N4288:O4288)</f>
        <v>0</v>
      </c>
    </row>
    <row r="4289" spans="1:16" ht="19.5" customHeight="1" x14ac:dyDescent="0.2">
      <c r="B4289" s="27" t="s">
        <v>46</v>
      </c>
      <c r="C4289" s="28">
        <v>0</v>
      </c>
      <c r="D4289" s="28">
        <v>2</v>
      </c>
      <c r="E4289" s="28">
        <f t="shared" si="2298"/>
        <v>2</v>
      </c>
      <c r="F4289" s="28">
        <v>0</v>
      </c>
      <c r="G4289" s="28">
        <v>0</v>
      </c>
      <c r="H4289" s="28">
        <v>0</v>
      </c>
      <c r="I4289" s="29">
        <f t="shared" si="2299"/>
        <v>0</v>
      </c>
      <c r="J4289" s="29">
        <v>2</v>
      </c>
      <c r="K4289" s="29">
        <v>2</v>
      </c>
      <c r="L4289" s="29">
        <f>SUM(J4289:K4289)</f>
        <v>4</v>
      </c>
      <c r="M4289" s="29">
        <f>I4289+L4289</f>
        <v>4</v>
      </c>
      <c r="N4289" s="29">
        <v>0</v>
      </c>
      <c r="O4289" s="31">
        <v>0</v>
      </c>
      <c r="P4289" s="30">
        <f>SUM(N4289:O4289)</f>
        <v>0</v>
      </c>
    </row>
    <row r="4290" spans="1:16" ht="19.5" customHeight="1" x14ac:dyDescent="0.2">
      <c r="B4290" s="27" t="s">
        <v>8</v>
      </c>
      <c r="C4290" s="28">
        <v>0</v>
      </c>
      <c r="D4290" s="28">
        <v>1</v>
      </c>
      <c r="E4290" s="28">
        <f t="shared" si="2298"/>
        <v>1</v>
      </c>
      <c r="F4290" s="28">
        <v>0</v>
      </c>
      <c r="G4290" s="28">
        <v>0</v>
      </c>
      <c r="H4290" s="28">
        <v>0</v>
      </c>
      <c r="I4290" s="29">
        <f t="shared" si="2299"/>
        <v>0</v>
      </c>
      <c r="J4290" s="29">
        <v>2</v>
      </c>
      <c r="K4290" s="29">
        <v>2</v>
      </c>
      <c r="L4290" s="29">
        <f>SUM(J4290:K4290)</f>
        <v>4</v>
      </c>
      <c r="M4290" s="29">
        <f>I4290+L4290</f>
        <v>4</v>
      </c>
      <c r="N4290" s="29">
        <v>0</v>
      </c>
      <c r="O4290" s="31">
        <v>0</v>
      </c>
      <c r="P4290" s="30">
        <f>SUM(N4290:O4290)</f>
        <v>0</v>
      </c>
    </row>
    <row r="4291" spans="1:16" ht="19.5" customHeight="1" x14ac:dyDescent="0.2">
      <c r="B4291" s="32"/>
      <c r="C4291" s="28"/>
      <c r="D4291" s="28"/>
      <c r="E4291" s="28"/>
      <c r="F4291" s="28"/>
      <c r="G4291" s="28"/>
      <c r="H4291" s="28"/>
      <c r="I4291" s="28"/>
      <c r="J4291" s="28"/>
      <c r="K4291" s="28"/>
      <c r="L4291" s="28"/>
      <c r="M4291" s="28"/>
      <c r="N4291" s="28"/>
      <c r="O4291" s="28"/>
      <c r="P4291" s="30"/>
    </row>
    <row r="4292" spans="1:16" ht="19.5" customHeight="1" x14ac:dyDescent="0.2">
      <c r="A4292" s="4" t="s">
        <v>1074</v>
      </c>
      <c r="B4292" s="32" t="s">
        <v>74</v>
      </c>
      <c r="C4292" s="28">
        <f>SUM(C4276:C4284,C4288:C4290)</f>
        <v>0</v>
      </c>
      <c r="D4292" s="28">
        <f t="shared" ref="D4292:P4292" si="2300">SUM(D4276:D4284,D4288:D4290)</f>
        <v>10</v>
      </c>
      <c r="E4292" s="28">
        <f t="shared" si="2300"/>
        <v>10</v>
      </c>
      <c r="F4292" s="28">
        <f t="shared" si="2300"/>
        <v>0</v>
      </c>
      <c r="G4292" s="28">
        <f t="shared" si="2300"/>
        <v>0</v>
      </c>
      <c r="H4292" s="28">
        <f t="shared" si="2300"/>
        <v>0</v>
      </c>
      <c r="I4292" s="28">
        <f t="shared" si="2300"/>
        <v>0</v>
      </c>
      <c r="J4292" s="28">
        <f t="shared" si="2300"/>
        <v>16</v>
      </c>
      <c r="K4292" s="28">
        <f t="shared" si="2300"/>
        <v>16</v>
      </c>
      <c r="L4292" s="28">
        <f t="shared" si="2300"/>
        <v>32</v>
      </c>
      <c r="M4292" s="28">
        <f t="shared" si="2300"/>
        <v>32</v>
      </c>
      <c r="N4292" s="28">
        <f t="shared" si="2300"/>
        <v>0</v>
      </c>
      <c r="O4292" s="28">
        <f t="shared" si="2300"/>
        <v>0</v>
      </c>
      <c r="P4292" s="28">
        <f t="shared" si="2300"/>
        <v>0</v>
      </c>
    </row>
    <row r="4293" spans="1:16" ht="7" customHeight="1" x14ac:dyDescent="0.2">
      <c r="B4293" s="39"/>
      <c r="C4293" s="40"/>
      <c r="D4293" s="40"/>
      <c r="E4293" s="40"/>
      <c r="F4293" s="40"/>
      <c r="G4293" s="40"/>
      <c r="H4293" s="40"/>
      <c r="I4293" s="40"/>
      <c r="J4293" s="40"/>
      <c r="K4293" s="40"/>
      <c r="L4293" s="40"/>
      <c r="M4293" s="40"/>
      <c r="N4293" s="40"/>
      <c r="O4293" s="41"/>
      <c r="P4293" s="42"/>
    </row>
    <row r="4294" spans="1:16" ht="19.5" customHeight="1" x14ac:dyDescent="0.2">
      <c r="B4294" s="43"/>
      <c r="C4294" s="43"/>
      <c r="D4294" s="43"/>
      <c r="E4294" s="43"/>
      <c r="F4294" s="43"/>
      <c r="G4294" s="43"/>
      <c r="H4294" s="43"/>
      <c r="I4294" s="43"/>
      <c r="J4294" s="43"/>
      <c r="K4294" s="43"/>
      <c r="L4294" s="43"/>
      <c r="M4294" s="43"/>
      <c r="N4294" s="43"/>
      <c r="O4294" s="44"/>
      <c r="P4294" s="44"/>
    </row>
    <row r="4295" spans="1:16" ht="19.5" customHeight="1" x14ac:dyDescent="0.2">
      <c r="B4295" s="43"/>
      <c r="C4295" s="43"/>
      <c r="D4295" s="43"/>
      <c r="E4295" s="43"/>
      <c r="F4295" s="43"/>
      <c r="G4295" s="43"/>
      <c r="H4295" s="43"/>
      <c r="I4295" s="43"/>
      <c r="J4295" s="43"/>
      <c r="K4295" s="43"/>
      <c r="L4295" s="43"/>
      <c r="M4295" s="43"/>
      <c r="N4295" s="43"/>
      <c r="O4295" s="44"/>
      <c r="P4295" s="44"/>
    </row>
    <row r="4296" spans="1:16" ht="19.5" customHeight="1" x14ac:dyDescent="0.2">
      <c r="B4296" s="10" t="s">
        <v>11</v>
      </c>
      <c r="C4296" s="11"/>
      <c r="D4296" s="12"/>
      <c r="E4296" s="12"/>
      <c r="F4296" s="12" t="s">
        <v>85</v>
      </c>
      <c r="G4296" s="12"/>
      <c r="H4296" s="12"/>
      <c r="I4296" s="12"/>
      <c r="J4296" s="11"/>
      <c r="K4296" s="12"/>
      <c r="L4296" s="12"/>
      <c r="M4296" s="12" t="s">
        <v>77</v>
      </c>
      <c r="N4296" s="12"/>
      <c r="O4296" s="45"/>
      <c r="P4296" s="46"/>
    </row>
    <row r="4297" spans="1:16" ht="19.5" customHeight="1" x14ac:dyDescent="0.2">
      <c r="B4297" s="47"/>
      <c r="C4297" s="14"/>
      <c r="D4297" s="16" t="s">
        <v>31</v>
      </c>
      <c r="E4297" s="16"/>
      <c r="F4297" s="14"/>
      <c r="G4297" s="16" t="s">
        <v>26</v>
      </c>
      <c r="H4297" s="16"/>
      <c r="I4297" s="14" t="s">
        <v>69</v>
      </c>
      <c r="J4297" s="14"/>
      <c r="K4297" s="16" t="s">
        <v>31</v>
      </c>
      <c r="L4297" s="16"/>
      <c r="M4297" s="14"/>
      <c r="N4297" s="16" t="s">
        <v>26</v>
      </c>
      <c r="O4297" s="48"/>
      <c r="P4297" s="49" t="s">
        <v>14</v>
      </c>
    </row>
    <row r="4298" spans="1:16" ht="19.5" customHeight="1" x14ac:dyDescent="0.2">
      <c r="B4298" s="50" t="s">
        <v>35</v>
      </c>
      <c r="C4298" s="14" t="s">
        <v>76</v>
      </c>
      <c r="D4298" s="14" t="s">
        <v>60</v>
      </c>
      <c r="E4298" s="14" t="s">
        <v>38</v>
      </c>
      <c r="F4298" s="14" t="s">
        <v>76</v>
      </c>
      <c r="G4298" s="14" t="s">
        <v>60</v>
      </c>
      <c r="H4298" s="14" t="s">
        <v>38</v>
      </c>
      <c r="I4298" s="17"/>
      <c r="J4298" s="14" t="s">
        <v>76</v>
      </c>
      <c r="K4298" s="14" t="s">
        <v>60</v>
      </c>
      <c r="L4298" s="14" t="s">
        <v>38</v>
      </c>
      <c r="M4298" s="14" t="s">
        <v>76</v>
      </c>
      <c r="N4298" s="14" t="s">
        <v>60</v>
      </c>
      <c r="O4298" s="51" t="s">
        <v>38</v>
      </c>
      <c r="P4298" s="52"/>
    </row>
    <row r="4299" spans="1:16" ht="7" customHeight="1" x14ac:dyDescent="0.2">
      <c r="B4299" s="53"/>
      <c r="C4299" s="14"/>
      <c r="D4299" s="14"/>
      <c r="E4299" s="14"/>
      <c r="F4299" s="14"/>
      <c r="G4299" s="14"/>
      <c r="H4299" s="14"/>
      <c r="I4299" s="14"/>
      <c r="J4299" s="14"/>
      <c r="K4299" s="14"/>
      <c r="L4299" s="14"/>
      <c r="M4299" s="14"/>
      <c r="N4299" s="14"/>
      <c r="O4299" s="51"/>
      <c r="P4299" s="49"/>
    </row>
    <row r="4300" spans="1:16" ht="19.5" customHeight="1" x14ac:dyDescent="0.2">
      <c r="B4300" s="27" t="s">
        <v>40</v>
      </c>
      <c r="C4300" s="28">
        <v>0</v>
      </c>
      <c r="D4300" s="28">
        <v>0</v>
      </c>
      <c r="E4300" s="28">
        <f>SUM(C4300:D4300)</f>
        <v>0</v>
      </c>
      <c r="F4300" s="28">
        <v>0</v>
      </c>
      <c r="G4300" s="28">
        <v>0</v>
      </c>
      <c r="H4300" s="28">
        <f>SUM(F4300:G4300)</f>
        <v>0</v>
      </c>
      <c r="I4300" s="28">
        <f>E4300+H4300</f>
        <v>0</v>
      </c>
      <c r="J4300" s="28">
        <v>0</v>
      </c>
      <c r="K4300" s="28">
        <v>0</v>
      </c>
      <c r="L4300" s="28">
        <f>SUM(J4300:K4300)</f>
        <v>0</v>
      </c>
      <c r="M4300" s="28">
        <v>0</v>
      </c>
      <c r="N4300" s="28">
        <v>0</v>
      </c>
      <c r="O4300" s="28">
        <f>SUM(M4300:N4300)</f>
        <v>0</v>
      </c>
      <c r="P4300" s="30">
        <f>L4300+O4300</f>
        <v>0</v>
      </c>
    </row>
    <row r="4301" spans="1:16" ht="19.5" customHeight="1" x14ac:dyDescent="0.2">
      <c r="B4301" s="27" t="s">
        <v>46</v>
      </c>
      <c r="C4301" s="28">
        <v>0</v>
      </c>
      <c r="D4301" s="28">
        <v>0</v>
      </c>
      <c r="E4301" s="28">
        <f t="shared" ref="E4301:E4311" si="2301">SUM(C4301:D4301)</f>
        <v>0</v>
      </c>
      <c r="F4301" s="28">
        <v>0</v>
      </c>
      <c r="G4301" s="28">
        <v>0</v>
      </c>
      <c r="H4301" s="28">
        <f t="shared" ref="H4301:H4311" si="2302">SUM(F4301:G4301)</f>
        <v>0</v>
      </c>
      <c r="I4301" s="28">
        <f>E4301+H4301</f>
        <v>0</v>
      </c>
      <c r="J4301" s="28">
        <v>0</v>
      </c>
      <c r="K4301" s="28">
        <v>0</v>
      </c>
      <c r="L4301" s="28">
        <f t="shared" ref="L4301:L4311" si="2303">SUM(J4301:K4301)</f>
        <v>0</v>
      </c>
      <c r="M4301" s="28">
        <v>0</v>
      </c>
      <c r="N4301" s="25">
        <v>0</v>
      </c>
      <c r="O4301" s="28">
        <f t="shared" ref="O4301:O4311" si="2304">SUM(M4301:N4301)</f>
        <v>0</v>
      </c>
      <c r="P4301" s="30">
        <f t="shared" ref="P4301:P4311" si="2305">L4301+O4301</f>
        <v>0</v>
      </c>
    </row>
    <row r="4302" spans="1:16" ht="19.5" customHeight="1" x14ac:dyDescent="0.2">
      <c r="B4302" s="27" t="s">
        <v>8</v>
      </c>
      <c r="C4302" s="28">
        <v>0</v>
      </c>
      <c r="D4302" s="28">
        <v>0</v>
      </c>
      <c r="E4302" s="28">
        <f t="shared" si="2301"/>
        <v>0</v>
      </c>
      <c r="F4302" s="28">
        <v>0</v>
      </c>
      <c r="G4302" s="28">
        <v>0</v>
      </c>
      <c r="H4302" s="28">
        <f t="shared" si="2302"/>
        <v>0</v>
      </c>
      <c r="I4302" s="28">
        <f>E4302+H4302</f>
        <v>0</v>
      </c>
      <c r="J4302" s="28">
        <v>0</v>
      </c>
      <c r="K4302" s="28">
        <v>0</v>
      </c>
      <c r="L4302" s="28">
        <f t="shared" si="2303"/>
        <v>0</v>
      </c>
      <c r="M4302" s="28">
        <v>0</v>
      </c>
      <c r="N4302" s="28">
        <v>0</v>
      </c>
      <c r="O4302" s="28">
        <f t="shared" si="2304"/>
        <v>0</v>
      </c>
      <c r="P4302" s="30">
        <f t="shared" si="2305"/>
        <v>0</v>
      </c>
    </row>
    <row r="4303" spans="1:16" ht="19.5" customHeight="1" x14ac:dyDescent="0.2">
      <c r="B4303" s="27" t="s">
        <v>50</v>
      </c>
      <c r="C4303" s="28">
        <v>0</v>
      </c>
      <c r="D4303" s="28">
        <v>0</v>
      </c>
      <c r="E4303" s="28">
        <f t="shared" si="2301"/>
        <v>0</v>
      </c>
      <c r="F4303" s="28">
        <v>0</v>
      </c>
      <c r="G4303" s="28">
        <v>0</v>
      </c>
      <c r="H4303" s="28">
        <f t="shared" si="2302"/>
        <v>0</v>
      </c>
      <c r="I4303" s="28">
        <f t="shared" ref="I4303:I4311" si="2306">E4303+H4303</f>
        <v>0</v>
      </c>
      <c r="J4303" s="28">
        <v>0</v>
      </c>
      <c r="K4303" s="28">
        <v>0</v>
      </c>
      <c r="L4303" s="28">
        <f t="shared" si="2303"/>
        <v>0</v>
      </c>
      <c r="M4303" s="28">
        <v>0</v>
      </c>
      <c r="N4303" s="28">
        <v>0</v>
      </c>
      <c r="O4303" s="28">
        <f t="shared" si="2304"/>
        <v>0</v>
      </c>
      <c r="P4303" s="30">
        <f t="shared" si="2305"/>
        <v>0</v>
      </c>
    </row>
    <row r="4304" spans="1:16" ht="19.5" customHeight="1" x14ac:dyDescent="0.2">
      <c r="B4304" s="27" t="s">
        <v>51</v>
      </c>
      <c r="C4304" s="28">
        <v>0</v>
      </c>
      <c r="D4304" s="28">
        <v>0</v>
      </c>
      <c r="E4304" s="28">
        <f t="shared" si="2301"/>
        <v>0</v>
      </c>
      <c r="F4304" s="28">
        <v>0</v>
      </c>
      <c r="G4304" s="28">
        <v>0</v>
      </c>
      <c r="H4304" s="28">
        <f t="shared" si="2302"/>
        <v>0</v>
      </c>
      <c r="I4304" s="28">
        <f t="shared" si="2306"/>
        <v>0</v>
      </c>
      <c r="J4304" s="28">
        <v>0</v>
      </c>
      <c r="K4304" s="28">
        <v>0</v>
      </c>
      <c r="L4304" s="28">
        <f t="shared" si="2303"/>
        <v>0</v>
      </c>
      <c r="M4304" s="28">
        <v>0</v>
      </c>
      <c r="N4304" s="28">
        <v>0</v>
      </c>
      <c r="O4304" s="28">
        <f t="shared" si="2304"/>
        <v>0</v>
      </c>
      <c r="P4304" s="30">
        <f t="shared" si="2305"/>
        <v>0</v>
      </c>
    </row>
    <row r="4305" spans="1:16" ht="19.5" customHeight="1" x14ac:dyDescent="0.2">
      <c r="B4305" s="27" t="s">
        <v>53</v>
      </c>
      <c r="C4305" s="28">
        <v>0</v>
      </c>
      <c r="D4305" s="28">
        <v>0</v>
      </c>
      <c r="E4305" s="28">
        <f t="shared" si="2301"/>
        <v>0</v>
      </c>
      <c r="F4305" s="28">
        <v>0</v>
      </c>
      <c r="G4305" s="28">
        <v>0</v>
      </c>
      <c r="H4305" s="28">
        <f t="shared" si="2302"/>
        <v>0</v>
      </c>
      <c r="I4305" s="28">
        <f t="shared" si="2306"/>
        <v>0</v>
      </c>
      <c r="J4305" s="28">
        <v>0</v>
      </c>
      <c r="K4305" s="28">
        <v>0</v>
      </c>
      <c r="L4305" s="28">
        <f t="shared" si="2303"/>
        <v>0</v>
      </c>
      <c r="M4305" s="28">
        <v>0</v>
      </c>
      <c r="N4305" s="28">
        <v>0</v>
      </c>
      <c r="O4305" s="28">
        <f t="shared" si="2304"/>
        <v>0</v>
      </c>
      <c r="P4305" s="30">
        <f t="shared" si="2305"/>
        <v>0</v>
      </c>
    </row>
    <row r="4306" spans="1:16" ht="19.5" customHeight="1" x14ac:dyDescent="0.2">
      <c r="B4306" s="27" t="s">
        <v>58</v>
      </c>
      <c r="C4306" s="28">
        <v>0</v>
      </c>
      <c r="D4306" s="28">
        <v>0</v>
      </c>
      <c r="E4306" s="28">
        <f t="shared" si="2301"/>
        <v>0</v>
      </c>
      <c r="F4306" s="28">
        <v>0</v>
      </c>
      <c r="G4306" s="28">
        <v>0</v>
      </c>
      <c r="H4306" s="28">
        <f t="shared" si="2302"/>
        <v>0</v>
      </c>
      <c r="I4306" s="28">
        <f t="shared" si="2306"/>
        <v>0</v>
      </c>
      <c r="J4306" s="28">
        <v>0</v>
      </c>
      <c r="K4306" s="28">
        <v>0</v>
      </c>
      <c r="L4306" s="28">
        <f t="shared" si="2303"/>
        <v>0</v>
      </c>
      <c r="M4306" s="28">
        <v>0</v>
      </c>
      <c r="N4306" s="28">
        <v>0</v>
      </c>
      <c r="O4306" s="28">
        <f t="shared" si="2304"/>
        <v>0</v>
      </c>
      <c r="P4306" s="30">
        <f t="shared" si="2305"/>
        <v>0</v>
      </c>
    </row>
    <row r="4307" spans="1:16" ht="19.5" customHeight="1" x14ac:dyDescent="0.2">
      <c r="B4307" s="27" t="s">
        <v>4</v>
      </c>
      <c r="C4307" s="28">
        <v>0</v>
      </c>
      <c r="D4307" s="28">
        <v>0</v>
      </c>
      <c r="E4307" s="28">
        <f t="shared" si="2301"/>
        <v>0</v>
      </c>
      <c r="F4307" s="28">
        <v>0</v>
      </c>
      <c r="G4307" s="28">
        <v>0</v>
      </c>
      <c r="H4307" s="28">
        <f t="shared" si="2302"/>
        <v>0</v>
      </c>
      <c r="I4307" s="28">
        <f t="shared" si="2306"/>
        <v>0</v>
      </c>
      <c r="J4307" s="28">
        <v>0</v>
      </c>
      <c r="K4307" s="28">
        <v>0</v>
      </c>
      <c r="L4307" s="28">
        <f t="shared" si="2303"/>
        <v>0</v>
      </c>
      <c r="M4307" s="28">
        <v>0</v>
      </c>
      <c r="N4307" s="28">
        <v>0</v>
      </c>
      <c r="O4307" s="28">
        <f t="shared" si="2304"/>
        <v>0</v>
      </c>
      <c r="P4307" s="30">
        <f t="shared" si="2305"/>
        <v>0</v>
      </c>
    </row>
    <row r="4308" spans="1:16" ht="19.5" customHeight="1" x14ac:dyDescent="0.2">
      <c r="B4308" s="27" t="s">
        <v>59</v>
      </c>
      <c r="C4308" s="28">
        <v>0</v>
      </c>
      <c r="D4308" s="28">
        <v>0</v>
      </c>
      <c r="E4308" s="28">
        <f t="shared" si="2301"/>
        <v>0</v>
      </c>
      <c r="F4308" s="28">
        <v>0</v>
      </c>
      <c r="G4308" s="28">
        <v>0</v>
      </c>
      <c r="H4308" s="28">
        <f t="shared" si="2302"/>
        <v>0</v>
      </c>
      <c r="I4308" s="28">
        <f t="shared" si="2306"/>
        <v>0</v>
      </c>
      <c r="J4308" s="28">
        <v>0</v>
      </c>
      <c r="K4308" s="28">
        <v>0</v>
      </c>
      <c r="L4308" s="28">
        <f t="shared" si="2303"/>
        <v>0</v>
      </c>
      <c r="M4308" s="28">
        <v>0</v>
      </c>
      <c r="N4308" s="28">
        <v>0</v>
      </c>
      <c r="O4308" s="28">
        <f t="shared" si="2304"/>
        <v>0</v>
      </c>
      <c r="P4308" s="30">
        <f t="shared" si="2305"/>
        <v>0</v>
      </c>
    </row>
    <row r="4309" spans="1:16" ht="19.5" customHeight="1" x14ac:dyDescent="0.2">
      <c r="B4309" s="27" t="s">
        <v>25</v>
      </c>
      <c r="C4309" s="28">
        <v>0</v>
      </c>
      <c r="D4309" s="28">
        <v>0</v>
      </c>
      <c r="E4309" s="28">
        <f t="shared" si="2301"/>
        <v>0</v>
      </c>
      <c r="F4309" s="28">
        <v>0</v>
      </c>
      <c r="G4309" s="28">
        <v>0</v>
      </c>
      <c r="H4309" s="28">
        <f t="shared" si="2302"/>
        <v>0</v>
      </c>
      <c r="I4309" s="28">
        <f t="shared" si="2306"/>
        <v>0</v>
      </c>
      <c r="J4309" s="28">
        <v>0</v>
      </c>
      <c r="K4309" s="28">
        <v>0</v>
      </c>
      <c r="L4309" s="28">
        <f t="shared" si="2303"/>
        <v>0</v>
      </c>
      <c r="M4309" s="28">
        <v>0</v>
      </c>
      <c r="N4309" s="28">
        <v>0</v>
      </c>
      <c r="O4309" s="28">
        <f t="shared" si="2304"/>
        <v>0</v>
      </c>
      <c r="P4309" s="30">
        <f t="shared" si="2305"/>
        <v>0</v>
      </c>
    </row>
    <row r="4310" spans="1:16" ht="19.5" customHeight="1" x14ac:dyDescent="0.2">
      <c r="B4310" s="27" t="s">
        <v>19</v>
      </c>
      <c r="C4310" s="28">
        <v>0</v>
      </c>
      <c r="D4310" s="28">
        <v>0</v>
      </c>
      <c r="E4310" s="28">
        <f t="shared" si="2301"/>
        <v>0</v>
      </c>
      <c r="F4310" s="28">
        <v>0</v>
      </c>
      <c r="G4310" s="28">
        <v>0</v>
      </c>
      <c r="H4310" s="28">
        <f t="shared" si="2302"/>
        <v>0</v>
      </c>
      <c r="I4310" s="28">
        <f t="shared" si="2306"/>
        <v>0</v>
      </c>
      <c r="J4310" s="28">
        <v>0</v>
      </c>
      <c r="K4310" s="28">
        <v>0</v>
      </c>
      <c r="L4310" s="28">
        <f t="shared" si="2303"/>
        <v>0</v>
      </c>
      <c r="M4310" s="28">
        <v>0</v>
      </c>
      <c r="N4310" s="28">
        <v>0</v>
      </c>
      <c r="O4310" s="28">
        <f t="shared" si="2304"/>
        <v>0</v>
      </c>
      <c r="P4310" s="30">
        <f t="shared" si="2305"/>
        <v>0</v>
      </c>
    </row>
    <row r="4311" spans="1:16" ht="19.5" customHeight="1" x14ac:dyDescent="0.2">
      <c r="B4311" s="27" t="s">
        <v>66</v>
      </c>
      <c r="C4311" s="28">
        <v>0</v>
      </c>
      <c r="D4311" s="28">
        <v>0</v>
      </c>
      <c r="E4311" s="28">
        <f t="shared" si="2301"/>
        <v>0</v>
      </c>
      <c r="F4311" s="28">
        <v>0</v>
      </c>
      <c r="G4311" s="28">
        <v>0</v>
      </c>
      <c r="H4311" s="28">
        <f t="shared" si="2302"/>
        <v>0</v>
      </c>
      <c r="I4311" s="28">
        <f t="shared" si="2306"/>
        <v>0</v>
      </c>
      <c r="J4311" s="28">
        <v>0</v>
      </c>
      <c r="K4311" s="28">
        <v>0</v>
      </c>
      <c r="L4311" s="28">
        <f t="shared" si="2303"/>
        <v>0</v>
      </c>
      <c r="M4311" s="28">
        <v>0</v>
      </c>
      <c r="N4311" s="28">
        <v>0</v>
      </c>
      <c r="O4311" s="28">
        <f t="shared" si="2304"/>
        <v>0</v>
      </c>
      <c r="P4311" s="30">
        <f t="shared" si="2305"/>
        <v>0</v>
      </c>
    </row>
    <row r="4312" spans="1:16" ht="19.5" customHeight="1" x14ac:dyDescent="0.2">
      <c r="B4312" s="32"/>
      <c r="C4312" s="28"/>
      <c r="D4312" s="28"/>
      <c r="E4312" s="28"/>
      <c r="F4312" s="28"/>
      <c r="G4312" s="28"/>
      <c r="H4312" s="28"/>
      <c r="I4312" s="28"/>
      <c r="J4312" s="28"/>
      <c r="K4312" s="28"/>
      <c r="L4312" s="28"/>
      <c r="M4312" s="28"/>
      <c r="N4312" s="28"/>
      <c r="O4312" s="28"/>
      <c r="P4312" s="30"/>
    </row>
    <row r="4313" spans="1:16" ht="19.5" customHeight="1" x14ac:dyDescent="0.2">
      <c r="A4313" s="4" t="s">
        <v>1075</v>
      </c>
      <c r="B4313" s="32" t="s">
        <v>72</v>
      </c>
      <c r="C4313" s="28">
        <f>SUM(C4300:C4311)</f>
        <v>0</v>
      </c>
      <c r="D4313" s="28">
        <f t="shared" ref="D4313:P4313" si="2307">SUM(D4300:D4311)</f>
        <v>0</v>
      </c>
      <c r="E4313" s="28">
        <f>SUM(E4300:E4311)</f>
        <v>0</v>
      </c>
      <c r="F4313" s="28">
        <f t="shared" si="2307"/>
        <v>0</v>
      </c>
      <c r="G4313" s="28">
        <f t="shared" si="2307"/>
        <v>0</v>
      </c>
      <c r="H4313" s="28">
        <f t="shared" si="2307"/>
        <v>0</v>
      </c>
      <c r="I4313" s="28">
        <f t="shared" si="2307"/>
        <v>0</v>
      </c>
      <c r="J4313" s="28">
        <f t="shared" si="2307"/>
        <v>0</v>
      </c>
      <c r="K4313" s="28">
        <f t="shared" si="2307"/>
        <v>0</v>
      </c>
      <c r="L4313" s="28">
        <f t="shared" si="2307"/>
        <v>0</v>
      </c>
      <c r="M4313" s="28">
        <f t="shared" si="2307"/>
        <v>0</v>
      </c>
      <c r="N4313" s="28">
        <f t="shared" si="2307"/>
        <v>0</v>
      </c>
      <c r="O4313" s="28">
        <f t="shared" si="2307"/>
        <v>0</v>
      </c>
      <c r="P4313" s="28">
        <f t="shared" si="2307"/>
        <v>0</v>
      </c>
    </row>
    <row r="4314" spans="1:16" ht="7" customHeight="1" x14ac:dyDescent="0.2">
      <c r="B4314" s="32"/>
      <c r="C4314" s="28"/>
      <c r="D4314" s="28"/>
      <c r="E4314" s="28"/>
      <c r="F4314" s="28"/>
      <c r="G4314" s="28"/>
      <c r="H4314" s="28"/>
      <c r="I4314" s="28"/>
      <c r="J4314" s="28"/>
      <c r="K4314" s="28"/>
      <c r="L4314" s="28"/>
      <c r="M4314" s="28"/>
      <c r="N4314" s="28"/>
      <c r="O4314" s="28"/>
      <c r="P4314" s="30"/>
    </row>
    <row r="4315" spans="1:16" ht="19.5" customHeight="1" x14ac:dyDescent="0.2">
      <c r="B4315" s="33" t="s">
        <v>40</v>
      </c>
      <c r="C4315" s="34">
        <v>0</v>
      </c>
      <c r="D4315" s="34">
        <v>0</v>
      </c>
      <c r="E4315" s="34">
        <f t="shared" ref="E4315:E4317" si="2308">SUM(C4315:D4315)</f>
        <v>0</v>
      </c>
      <c r="F4315" s="34">
        <v>0</v>
      </c>
      <c r="G4315" s="34">
        <v>0</v>
      </c>
      <c r="H4315" s="34">
        <f t="shared" ref="H4315:H4317" si="2309">SUM(F4315:G4315)</f>
        <v>0</v>
      </c>
      <c r="I4315" s="34">
        <f t="shared" ref="I4315:I4317" si="2310">E4315+H4315</f>
        <v>0</v>
      </c>
      <c r="J4315" s="34">
        <v>0</v>
      </c>
      <c r="K4315" s="34">
        <v>0</v>
      </c>
      <c r="L4315" s="34">
        <f t="shared" ref="L4315:L4317" si="2311">SUM(J4315:K4315)</f>
        <v>0</v>
      </c>
      <c r="M4315" s="34">
        <v>0</v>
      </c>
      <c r="N4315" s="34">
        <v>0</v>
      </c>
      <c r="O4315" s="34">
        <f t="shared" ref="O4315:O4317" si="2312">SUM(M4315:N4315)</f>
        <v>0</v>
      </c>
      <c r="P4315" s="38">
        <f t="shared" ref="P4315:P4317" si="2313">L4315+O4315</f>
        <v>0</v>
      </c>
    </row>
    <row r="4316" spans="1:16" ht="19.5" customHeight="1" x14ac:dyDescent="0.2">
      <c r="B4316" s="27" t="s">
        <v>46</v>
      </c>
      <c r="C4316" s="28">
        <v>0</v>
      </c>
      <c r="D4316" s="28">
        <v>0</v>
      </c>
      <c r="E4316" s="28">
        <f t="shared" si="2308"/>
        <v>0</v>
      </c>
      <c r="F4316" s="28">
        <v>0</v>
      </c>
      <c r="G4316" s="28">
        <v>0</v>
      </c>
      <c r="H4316" s="28">
        <f t="shared" si="2309"/>
        <v>0</v>
      </c>
      <c r="I4316" s="28">
        <f t="shared" si="2310"/>
        <v>0</v>
      </c>
      <c r="J4316" s="28">
        <v>0</v>
      </c>
      <c r="K4316" s="28">
        <v>0</v>
      </c>
      <c r="L4316" s="28">
        <f t="shared" si="2311"/>
        <v>0</v>
      </c>
      <c r="M4316" s="28">
        <v>0</v>
      </c>
      <c r="N4316" s="25">
        <v>0</v>
      </c>
      <c r="O4316" s="28">
        <f t="shared" si="2312"/>
        <v>0</v>
      </c>
      <c r="P4316" s="30">
        <f t="shared" si="2313"/>
        <v>0</v>
      </c>
    </row>
    <row r="4317" spans="1:16" ht="19.5" customHeight="1" x14ac:dyDescent="0.2">
      <c r="B4317" s="27" t="s">
        <v>8</v>
      </c>
      <c r="C4317" s="28">
        <v>0</v>
      </c>
      <c r="D4317" s="28">
        <v>0</v>
      </c>
      <c r="E4317" s="28">
        <f t="shared" si="2308"/>
        <v>0</v>
      </c>
      <c r="F4317" s="28">
        <v>0</v>
      </c>
      <c r="G4317" s="28">
        <v>0</v>
      </c>
      <c r="H4317" s="28">
        <f t="shared" si="2309"/>
        <v>0</v>
      </c>
      <c r="I4317" s="28">
        <f t="shared" si="2310"/>
        <v>0</v>
      </c>
      <c r="J4317" s="28">
        <v>0</v>
      </c>
      <c r="K4317" s="28">
        <v>0</v>
      </c>
      <c r="L4317" s="28">
        <f t="shared" si="2311"/>
        <v>0</v>
      </c>
      <c r="M4317" s="28">
        <v>0</v>
      </c>
      <c r="N4317" s="28">
        <v>0</v>
      </c>
      <c r="O4317" s="28">
        <f t="shared" si="2312"/>
        <v>0</v>
      </c>
      <c r="P4317" s="30">
        <f t="shared" si="2313"/>
        <v>0</v>
      </c>
    </row>
    <row r="4318" spans="1:16" ht="19.5" customHeight="1" x14ac:dyDescent="0.2">
      <c r="B4318" s="32"/>
      <c r="C4318" s="28"/>
      <c r="D4318" s="28"/>
      <c r="E4318" s="28"/>
      <c r="F4318" s="28"/>
      <c r="G4318" s="28"/>
      <c r="H4318" s="28"/>
      <c r="I4318" s="28"/>
      <c r="J4318" s="28"/>
      <c r="K4318" s="28"/>
      <c r="L4318" s="28"/>
      <c r="M4318" s="28"/>
      <c r="N4318" s="28"/>
      <c r="O4318" s="28"/>
      <c r="P4318" s="30"/>
    </row>
    <row r="4319" spans="1:16" ht="19.5" customHeight="1" x14ac:dyDescent="0.2">
      <c r="A4319" s="4" t="s">
        <v>1076</v>
      </c>
      <c r="B4319" s="32" t="s">
        <v>74</v>
      </c>
      <c r="C4319" s="28">
        <f>SUM(C4303:C4311,C4315:C4317)</f>
        <v>0</v>
      </c>
      <c r="D4319" s="28">
        <f t="shared" ref="D4319:P4319" si="2314">SUM(D4303:D4311,D4315:D4317)</f>
        <v>0</v>
      </c>
      <c r="E4319" s="28">
        <f t="shared" si="2314"/>
        <v>0</v>
      </c>
      <c r="F4319" s="28">
        <f t="shared" si="2314"/>
        <v>0</v>
      </c>
      <c r="G4319" s="28">
        <f t="shared" si="2314"/>
        <v>0</v>
      </c>
      <c r="H4319" s="28">
        <f t="shared" si="2314"/>
        <v>0</v>
      </c>
      <c r="I4319" s="28">
        <f t="shared" si="2314"/>
        <v>0</v>
      </c>
      <c r="J4319" s="28">
        <f t="shared" si="2314"/>
        <v>0</v>
      </c>
      <c r="K4319" s="28">
        <f t="shared" si="2314"/>
        <v>0</v>
      </c>
      <c r="L4319" s="28">
        <f t="shared" si="2314"/>
        <v>0</v>
      </c>
      <c r="M4319" s="28">
        <f t="shared" si="2314"/>
        <v>0</v>
      </c>
      <c r="N4319" s="28">
        <f t="shared" si="2314"/>
        <v>0</v>
      </c>
      <c r="O4319" s="28">
        <f t="shared" si="2314"/>
        <v>0</v>
      </c>
      <c r="P4319" s="28">
        <f t="shared" si="2314"/>
        <v>0</v>
      </c>
    </row>
    <row r="4320" spans="1:16" ht="7" customHeight="1" x14ac:dyDescent="0.2">
      <c r="B4320" s="39"/>
      <c r="C4320" s="40"/>
      <c r="D4320" s="40"/>
      <c r="E4320" s="40"/>
      <c r="F4320" s="40"/>
      <c r="G4320" s="40"/>
      <c r="H4320" s="40"/>
      <c r="I4320" s="40"/>
      <c r="J4320" s="40"/>
      <c r="K4320" s="40"/>
      <c r="L4320" s="40"/>
      <c r="M4320" s="40"/>
      <c r="N4320" s="40"/>
      <c r="O4320" s="40"/>
      <c r="P4320" s="54"/>
    </row>
    <row r="4321" spans="2:16" ht="19.5" customHeight="1" x14ac:dyDescent="0.2">
      <c r="B4321" s="86" t="s">
        <v>775</v>
      </c>
      <c r="C4321" s="86"/>
      <c r="D4321" s="86"/>
      <c r="E4321" s="86"/>
      <c r="F4321" s="86"/>
      <c r="G4321" s="86"/>
      <c r="H4321" s="86"/>
      <c r="I4321" s="86"/>
      <c r="J4321" s="86"/>
      <c r="K4321" s="86"/>
      <c r="L4321" s="86"/>
      <c r="M4321" s="86"/>
      <c r="N4321" s="86"/>
      <c r="O4321" s="86"/>
      <c r="P4321" s="86"/>
    </row>
    <row r="4322" spans="2:16" ht="19.5" customHeight="1" x14ac:dyDescent="0.2">
      <c r="B4322" s="60" t="s">
        <v>2</v>
      </c>
      <c r="C4322" s="60" t="s">
        <v>155</v>
      </c>
      <c r="D4322" s="61"/>
      <c r="E4322" s="61"/>
      <c r="F4322" s="61"/>
      <c r="G4322" s="61"/>
      <c r="H4322" s="61"/>
      <c r="I4322" s="61"/>
      <c r="J4322" s="61"/>
      <c r="K4322" s="61"/>
      <c r="L4322" s="61"/>
      <c r="M4322" s="61"/>
      <c r="N4322" s="61"/>
      <c r="O4322" s="61"/>
      <c r="P4322" s="61"/>
    </row>
    <row r="4323" spans="2:16" ht="19.5" customHeight="1" x14ac:dyDescent="0.2">
      <c r="B4323" s="10" t="s">
        <v>11</v>
      </c>
      <c r="C4323" s="11"/>
      <c r="D4323" s="12" t="s">
        <v>17</v>
      </c>
      <c r="E4323" s="12"/>
      <c r="F4323" s="82" t="s">
        <v>83</v>
      </c>
      <c r="G4323" s="83"/>
      <c r="H4323" s="83"/>
      <c r="I4323" s="83"/>
      <c r="J4323" s="83"/>
      <c r="K4323" s="83"/>
      <c r="L4323" s="83"/>
      <c r="M4323" s="84"/>
      <c r="N4323" s="82" t="s">
        <v>776</v>
      </c>
      <c r="O4323" s="83"/>
      <c r="P4323" s="85"/>
    </row>
    <row r="4324" spans="2:16" ht="19.5" customHeight="1" x14ac:dyDescent="0.2">
      <c r="B4324" s="13"/>
      <c r="C4324" s="14" t="s">
        <v>23</v>
      </c>
      <c r="D4324" s="14" t="s">
        <v>5</v>
      </c>
      <c r="E4324" s="14" t="s">
        <v>30</v>
      </c>
      <c r="F4324" s="14"/>
      <c r="G4324" s="15" t="s">
        <v>31</v>
      </c>
      <c r="H4324" s="15"/>
      <c r="I4324" s="16"/>
      <c r="J4324" s="14"/>
      <c r="K4324" s="16" t="s">
        <v>26</v>
      </c>
      <c r="L4324" s="16"/>
      <c r="M4324" s="14" t="s">
        <v>14</v>
      </c>
      <c r="N4324" s="17" t="s">
        <v>393</v>
      </c>
      <c r="O4324" s="18" t="s">
        <v>67</v>
      </c>
      <c r="P4324" s="19" t="s">
        <v>69</v>
      </c>
    </row>
    <row r="4325" spans="2:16" ht="19.5" customHeight="1" x14ac:dyDescent="0.2">
      <c r="B4325" s="13" t="s">
        <v>35</v>
      </c>
      <c r="C4325" s="17"/>
      <c r="D4325" s="17"/>
      <c r="E4325" s="17"/>
      <c r="F4325" s="14" t="s">
        <v>36</v>
      </c>
      <c r="G4325" s="14" t="s">
        <v>41</v>
      </c>
      <c r="H4325" s="14" t="s">
        <v>44</v>
      </c>
      <c r="I4325" s="14" t="s">
        <v>38</v>
      </c>
      <c r="J4325" s="14" t="s">
        <v>36</v>
      </c>
      <c r="K4325" s="14" t="s">
        <v>41</v>
      </c>
      <c r="L4325" s="14" t="s">
        <v>38</v>
      </c>
      <c r="M4325" s="17"/>
      <c r="N4325" s="20"/>
      <c r="O4325" s="21"/>
      <c r="P4325" s="22"/>
    </row>
    <row r="4326" spans="2:16" ht="7" customHeight="1" x14ac:dyDescent="0.2">
      <c r="B4326" s="23"/>
      <c r="C4326" s="14"/>
      <c r="D4326" s="14"/>
      <c r="E4326" s="14"/>
      <c r="F4326" s="14"/>
      <c r="G4326" s="14"/>
      <c r="H4326" s="14"/>
      <c r="I4326" s="14"/>
      <c r="J4326" s="14"/>
      <c r="K4326" s="14"/>
      <c r="L4326" s="14"/>
      <c r="M4326" s="14"/>
      <c r="N4326" s="24"/>
      <c r="O4326" s="25"/>
      <c r="P4326" s="26"/>
    </row>
    <row r="4327" spans="2:16" ht="19.5" customHeight="1" x14ac:dyDescent="0.2">
      <c r="B4327" s="27" t="s">
        <v>40</v>
      </c>
      <c r="C4327" s="28">
        <v>0</v>
      </c>
      <c r="D4327" s="28">
        <v>658</v>
      </c>
      <c r="E4327" s="28">
        <f>SUM(C4327:D4327)</f>
        <v>658</v>
      </c>
      <c r="F4327" s="28">
        <v>0</v>
      </c>
      <c r="G4327" s="28">
        <v>0</v>
      </c>
      <c r="H4327" s="28">
        <v>0</v>
      </c>
      <c r="I4327" s="29">
        <f>SUM(F4327:H4327)</f>
        <v>0</v>
      </c>
      <c r="J4327" s="29">
        <v>32430</v>
      </c>
      <c r="K4327" s="29">
        <v>26547</v>
      </c>
      <c r="L4327" s="29">
        <f>SUM(J4327:K4327)</f>
        <v>58977</v>
      </c>
      <c r="M4327" s="29">
        <f>I4327+L4327</f>
        <v>58977</v>
      </c>
      <c r="N4327" s="29">
        <v>1008</v>
      </c>
      <c r="O4327" s="29">
        <v>0</v>
      </c>
      <c r="P4327" s="30">
        <f>SUM(N4327:O4327)</f>
        <v>1008</v>
      </c>
    </row>
    <row r="4328" spans="2:16" ht="19.5" customHeight="1" x14ac:dyDescent="0.2">
      <c r="B4328" s="27" t="s">
        <v>46</v>
      </c>
      <c r="C4328" s="28">
        <v>0</v>
      </c>
      <c r="D4328" s="28">
        <v>459</v>
      </c>
      <c r="E4328" s="28">
        <f t="shared" ref="E4328:E4338" si="2315">SUM(C4328:D4328)</f>
        <v>459</v>
      </c>
      <c r="F4328" s="28">
        <v>0</v>
      </c>
      <c r="G4328" s="28">
        <v>0</v>
      </c>
      <c r="H4328" s="28">
        <v>0</v>
      </c>
      <c r="I4328" s="29">
        <f t="shared" ref="I4328:I4338" si="2316">SUM(F4328:H4328)</f>
        <v>0</v>
      </c>
      <c r="J4328" s="29">
        <v>24379</v>
      </c>
      <c r="K4328" s="29">
        <v>25357</v>
      </c>
      <c r="L4328" s="29">
        <f t="shared" ref="L4328:L4338" si="2317">SUM(J4328:K4328)</f>
        <v>49736</v>
      </c>
      <c r="M4328" s="29">
        <f t="shared" ref="M4328:M4337" si="2318">I4328+L4328</f>
        <v>49736</v>
      </c>
      <c r="N4328" s="29">
        <v>433</v>
      </c>
      <c r="O4328" s="31">
        <v>0</v>
      </c>
      <c r="P4328" s="30">
        <f t="shared" ref="P4328:P4338" si="2319">SUM(N4328:O4328)</f>
        <v>433</v>
      </c>
    </row>
    <row r="4329" spans="2:16" ht="19.5" customHeight="1" x14ac:dyDescent="0.2">
      <c r="B4329" s="27" t="s">
        <v>8</v>
      </c>
      <c r="C4329" s="28">
        <v>0</v>
      </c>
      <c r="D4329" s="28">
        <v>695</v>
      </c>
      <c r="E4329" s="28">
        <f t="shared" si="2315"/>
        <v>695</v>
      </c>
      <c r="F4329" s="28">
        <v>0</v>
      </c>
      <c r="G4329" s="28">
        <v>0</v>
      </c>
      <c r="H4329" s="28">
        <v>0</v>
      </c>
      <c r="I4329" s="29">
        <f t="shared" si="2316"/>
        <v>0</v>
      </c>
      <c r="J4329" s="29">
        <v>51685</v>
      </c>
      <c r="K4329" s="29">
        <v>52090</v>
      </c>
      <c r="L4329" s="29">
        <f t="shared" si="2317"/>
        <v>103775</v>
      </c>
      <c r="M4329" s="29">
        <f t="shared" si="2318"/>
        <v>103775</v>
      </c>
      <c r="N4329" s="29">
        <v>1283</v>
      </c>
      <c r="O4329" s="29">
        <v>0</v>
      </c>
      <c r="P4329" s="30">
        <f t="shared" si="2319"/>
        <v>1283</v>
      </c>
    </row>
    <row r="4330" spans="2:16" ht="19.5" customHeight="1" x14ac:dyDescent="0.2">
      <c r="B4330" s="27" t="s">
        <v>50</v>
      </c>
      <c r="C4330" s="28">
        <v>4</v>
      </c>
      <c r="D4330" s="28">
        <v>661</v>
      </c>
      <c r="E4330" s="28">
        <f t="shared" si="2315"/>
        <v>665</v>
      </c>
      <c r="F4330" s="28">
        <v>0</v>
      </c>
      <c r="G4330" s="28">
        <v>0</v>
      </c>
      <c r="H4330" s="28">
        <v>0</v>
      </c>
      <c r="I4330" s="29">
        <f t="shared" si="2316"/>
        <v>0</v>
      </c>
      <c r="J4330" s="28">
        <v>48158</v>
      </c>
      <c r="K4330" s="28">
        <v>50491</v>
      </c>
      <c r="L4330" s="29">
        <f t="shared" si="2317"/>
        <v>98649</v>
      </c>
      <c r="M4330" s="29">
        <f t="shared" si="2318"/>
        <v>98649</v>
      </c>
      <c r="N4330" s="28">
        <v>1224</v>
      </c>
      <c r="O4330" s="28">
        <v>0</v>
      </c>
      <c r="P4330" s="30">
        <f t="shared" si="2319"/>
        <v>1224</v>
      </c>
    </row>
    <row r="4331" spans="2:16" ht="19.5" customHeight="1" x14ac:dyDescent="0.2">
      <c r="B4331" s="27" t="s">
        <v>51</v>
      </c>
      <c r="C4331" s="28">
        <v>0</v>
      </c>
      <c r="D4331" s="28">
        <v>721</v>
      </c>
      <c r="E4331" s="28">
        <f t="shared" si="2315"/>
        <v>721</v>
      </c>
      <c r="F4331" s="28">
        <v>0</v>
      </c>
      <c r="G4331" s="28">
        <v>0</v>
      </c>
      <c r="H4331" s="28">
        <v>0</v>
      </c>
      <c r="I4331" s="29">
        <f t="shared" si="2316"/>
        <v>0</v>
      </c>
      <c r="J4331" s="28">
        <v>54041</v>
      </c>
      <c r="K4331" s="28">
        <v>49970</v>
      </c>
      <c r="L4331" s="29">
        <f t="shared" si="2317"/>
        <v>104011</v>
      </c>
      <c r="M4331" s="29">
        <f t="shared" si="2318"/>
        <v>104011</v>
      </c>
      <c r="N4331" s="28">
        <v>1230</v>
      </c>
      <c r="O4331" s="28">
        <v>0</v>
      </c>
      <c r="P4331" s="30">
        <f t="shared" si="2319"/>
        <v>1230</v>
      </c>
    </row>
    <row r="4332" spans="2:16" ht="19.5" customHeight="1" x14ac:dyDescent="0.2">
      <c r="B4332" s="27" t="s">
        <v>53</v>
      </c>
      <c r="C4332" s="28">
        <v>0</v>
      </c>
      <c r="D4332" s="28">
        <v>679</v>
      </c>
      <c r="E4332" s="28">
        <f t="shared" si="2315"/>
        <v>679</v>
      </c>
      <c r="F4332" s="28">
        <v>0</v>
      </c>
      <c r="G4332" s="28">
        <v>0</v>
      </c>
      <c r="H4332" s="28">
        <v>0</v>
      </c>
      <c r="I4332" s="29">
        <f t="shared" si="2316"/>
        <v>0</v>
      </c>
      <c r="J4332" s="28">
        <v>53324</v>
      </c>
      <c r="K4332" s="28">
        <v>56276</v>
      </c>
      <c r="L4332" s="29">
        <f t="shared" si="2317"/>
        <v>109600</v>
      </c>
      <c r="M4332" s="29">
        <f t="shared" si="2318"/>
        <v>109600</v>
      </c>
      <c r="N4332" s="28">
        <v>1316</v>
      </c>
      <c r="O4332" s="28">
        <v>0</v>
      </c>
      <c r="P4332" s="30">
        <f t="shared" si="2319"/>
        <v>1316</v>
      </c>
    </row>
    <row r="4333" spans="2:16" ht="19.5" customHeight="1" x14ac:dyDescent="0.2">
      <c r="B4333" s="27" t="s">
        <v>58</v>
      </c>
      <c r="C4333" s="28">
        <v>0</v>
      </c>
      <c r="D4333" s="28">
        <v>831</v>
      </c>
      <c r="E4333" s="28">
        <f t="shared" si="2315"/>
        <v>831</v>
      </c>
      <c r="F4333" s="28">
        <v>0</v>
      </c>
      <c r="G4333" s="28">
        <v>0</v>
      </c>
      <c r="H4333" s="28">
        <v>0</v>
      </c>
      <c r="I4333" s="29">
        <f t="shared" si="2316"/>
        <v>0</v>
      </c>
      <c r="J4333" s="28">
        <v>75468</v>
      </c>
      <c r="K4333" s="28">
        <v>75777</v>
      </c>
      <c r="L4333" s="29">
        <f t="shared" si="2317"/>
        <v>151245</v>
      </c>
      <c r="M4333" s="29">
        <f t="shared" si="2318"/>
        <v>151245</v>
      </c>
      <c r="N4333" s="28">
        <v>2852</v>
      </c>
      <c r="O4333" s="28">
        <v>0</v>
      </c>
      <c r="P4333" s="30">
        <f t="shared" si="2319"/>
        <v>2852</v>
      </c>
    </row>
    <row r="4334" spans="2:16" ht="19.5" customHeight="1" x14ac:dyDescent="0.2">
      <c r="B4334" s="27" t="s">
        <v>4</v>
      </c>
      <c r="C4334" s="28">
        <v>0</v>
      </c>
      <c r="D4334" s="28">
        <v>923</v>
      </c>
      <c r="E4334" s="28">
        <f t="shared" si="2315"/>
        <v>923</v>
      </c>
      <c r="F4334" s="28">
        <v>0</v>
      </c>
      <c r="G4334" s="28">
        <v>0</v>
      </c>
      <c r="H4334" s="28">
        <v>0</v>
      </c>
      <c r="I4334" s="29">
        <f t="shared" si="2316"/>
        <v>0</v>
      </c>
      <c r="J4334" s="28">
        <v>82883</v>
      </c>
      <c r="K4334" s="28">
        <v>79391</v>
      </c>
      <c r="L4334" s="29">
        <f t="shared" si="2317"/>
        <v>162274</v>
      </c>
      <c r="M4334" s="29">
        <f t="shared" si="2318"/>
        <v>162274</v>
      </c>
      <c r="N4334" s="28">
        <v>3259</v>
      </c>
      <c r="O4334" s="28">
        <v>0</v>
      </c>
      <c r="P4334" s="30">
        <f t="shared" si="2319"/>
        <v>3259</v>
      </c>
    </row>
    <row r="4335" spans="2:16" ht="19.5" customHeight="1" x14ac:dyDescent="0.2">
      <c r="B4335" s="27" t="s">
        <v>59</v>
      </c>
      <c r="C4335" s="28">
        <v>0</v>
      </c>
      <c r="D4335" s="28">
        <v>724</v>
      </c>
      <c r="E4335" s="28">
        <f t="shared" si="2315"/>
        <v>724</v>
      </c>
      <c r="F4335" s="28">
        <v>0</v>
      </c>
      <c r="G4335" s="28">
        <v>0</v>
      </c>
      <c r="H4335" s="28">
        <v>0</v>
      </c>
      <c r="I4335" s="29">
        <f t="shared" si="2316"/>
        <v>0</v>
      </c>
      <c r="J4335" s="28">
        <v>56391</v>
      </c>
      <c r="K4335" s="28">
        <v>57533</v>
      </c>
      <c r="L4335" s="29">
        <f t="shared" si="2317"/>
        <v>113924</v>
      </c>
      <c r="M4335" s="29">
        <f t="shared" si="2318"/>
        <v>113924</v>
      </c>
      <c r="N4335" s="28">
        <v>1789</v>
      </c>
      <c r="O4335" s="28">
        <v>0</v>
      </c>
      <c r="P4335" s="30">
        <f t="shared" si="2319"/>
        <v>1789</v>
      </c>
    </row>
    <row r="4336" spans="2:16" ht="19.5" customHeight="1" x14ac:dyDescent="0.2">
      <c r="B4336" s="27" t="s">
        <v>25</v>
      </c>
      <c r="C4336" s="28">
        <v>0</v>
      </c>
      <c r="D4336" s="28">
        <v>826</v>
      </c>
      <c r="E4336" s="28">
        <f t="shared" si="2315"/>
        <v>826</v>
      </c>
      <c r="F4336" s="28">
        <v>0</v>
      </c>
      <c r="G4336" s="28">
        <v>0</v>
      </c>
      <c r="H4336" s="28">
        <v>0</v>
      </c>
      <c r="I4336" s="29">
        <f t="shared" si="2316"/>
        <v>0</v>
      </c>
      <c r="J4336" s="28">
        <v>79391</v>
      </c>
      <c r="K4336" s="28">
        <v>77500</v>
      </c>
      <c r="L4336" s="29">
        <f t="shared" si="2317"/>
        <v>156891</v>
      </c>
      <c r="M4336" s="29">
        <f t="shared" si="2318"/>
        <v>156891</v>
      </c>
      <c r="N4336" s="28">
        <v>2314</v>
      </c>
      <c r="O4336" s="28">
        <v>0</v>
      </c>
      <c r="P4336" s="30">
        <f t="shared" si="2319"/>
        <v>2314</v>
      </c>
    </row>
    <row r="4337" spans="1:16" ht="19.5" customHeight="1" x14ac:dyDescent="0.2">
      <c r="B4337" s="27" t="s">
        <v>19</v>
      </c>
      <c r="C4337" s="28">
        <v>0</v>
      </c>
      <c r="D4337" s="28">
        <v>743</v>
      </c>
      <c r="E4337" s="28">
        <f t="shared" si="2315"/>
        <v>743</v>
      </c>
      <c r="F4337" s="28">
        <v>0</v>
      </c>
      <c r="G4337" s="28">
        <v>0</v>
      </c>
      <c r="H4337" s="28">
        <v>0</v>
      </c>
      <c r="I4337" s="29">
        <f t="shared" si="2316"/>
        <v>0</v>
      </c>
      <c r="J4337" s="28">
        <v>66375</v>
      </c>
      <c r="K4337" s="28">
        <v>65780</v>
      </c>
      <c r="L4337" s="29">
        <f t="shared" si="2317"/>
        <v>132155</v>
      </c>
      <c r="M4337" s="29">
        <f t="shared" si="2318"/>
        <v>132155</v>
      </c>
      <c r="N4337" s="28">
        <v>1406</v>
      </c>
      <c r="O4337" s="28">
        <v>0</v>
      </c>
      <c r="P4337" s="30">
        <f t="shared" si="2319"/>
        <v>1406</v>
      </c>
    </row>
    <row r="4338" spans="1:16" ht="19.5" customHeight="1" x14ac:dyDescent="0.2">
      <c r="B4338" s="27" t="s">
        <v>66</v>
      </c>
      <c r="C4338" s="28">
        <v>0</v>
      </c>
      <c r="D4338" s="28">
        <v>785</v>
      </c>
      <c r="E4338" s="28">
        <f t="shared" si="2315"/>
        <v>785</v>
      </c>
      <c r="F4338" s="28">
        <v>0</v>
      </c>
      <c r="G4338" s="28">
        <v>0</v>
      </c>
      <c r="H4338" s="28">
        <v>0</v>
      </c>
      <c r="I4338" s="29">
        <f t="shared" si="2316"/>
        <v>0</v>
      </c>
      <c r="J4338" s="28">
        <v>60021</v>
      </c>
      <c r="K4338" s="28">
        <v>63145</v>
      </c>
      <c r="L4338" s="29">
        <f t="shared" si="2317"/>
        <v>123166</v>
      </c>
      <c r="M4338" s="29">
        <f>I4338+L4338</f>
        <v>123166</v>
      </c>
      <c r="N4338" s="28">
        <v>1613</v>
      </c>
      <c r="O4338" s="28">
        <v>0</v>
      </c>
      <c r="P4338" s="30">
        <f t="shared" si="2319"/>
        <v>1613</v>
      </c>
    </row>
    <row r="4339" spans="1:16" ht="19.5" customHeight="1" x14ac:dyDescent="0.2">
      <c r="B4339" s="32"/>
      <c r="C4339" s="28"/>
      <c r="D4339" s="28"/>
      <c r="E4339" s="28"/>
      <c r="F4339" s="28"/>
      <c r="G4339" s="28"/>
      <c r="H4339" s="28"/>
      <c r="I4339" s="28"/>
      <c r="J4339" s="28"/>
      <c r="K4339" s="28"/>
      <c r="L4339" s="28"/>
      <c r="M4339" s="28"/>
      <c r="N4339" s="28"/>
      <c r="O4339" s="25"/>
      <c r="P4339" s="30"/>
    </row>
    <row r="4340" spans="1:16" ht="19.5" customHeight="1" x14ac:dyDescent="0.2">
      <c r="A4340" s="4" t="s">
        <v>1077</v>
      </c>
      <c r="B4340" s="32" t="s">
        <v>72</v>
      </c>
      <c r="C4340" s="28">
        <f>SUM(C4327:C4338)</f>
        <v>4</v>
      </c>
      <c r="D4340" s="28">
        <f t="shared" ref="D4340:P4340" si="2320">SUM(D4327:D4338)</f>
        <v>8705</v>
      </c>
      <c r="E4340" s="28">
        <f>SUM(E4327:E4338)</f>
        <v>8709</v>
      </c>
      <c r="F4340" s="28">
        <f t="shared" si="2320"/>
        <v>0</v>
      </c>
      <c r="G4340" s="28">
        <f t="shared" si="2320"/>
        <v>0</v>
      </c>
      <c r="H4340" s="28">
        <f t="shared" si="2320"/>
        <v>0</v>
      </c>
      <c r="I4340" s="28">
        <f t="shared" si="2320"/>
        <v>0</v>
      </c>
      <c r="J4340" s="28">
        <f t="shared" si="2320"/>
        <v>684546</v>
      </c>
      <c r="K4340" s="28">
        <f t="shared" si="2320"/>
        <v>679857</v>
      </c>
      <c r="L4340" s="28">
        <f t="shared" si="2320"/>
        <v>1364403</v>
      </c>
      <c r="M4340" s="28">
        <f t="shared" si="2320"/>
        <v>1364403</v>
      </c>
      <c r="N4340" s="28">
        <f t="shared" si="2320"/>
        <v>19727</v>
      </c>
      <c r="O4340" s="28">
        <f t="shared" si="2320"/>
        <v>0</v>
      </c>
      <c r="P4340" s="28">
        <f t="shared" si="2320"/>
        <v>19727</v>
      </c>
    </row>
    <row r="4341" spans="1:16" ht="7" customHeight="1" x14ac:dyDescent="0.2">
      <c r="B4341" s="32"/>
      <c r="C4341" s="28"/>
      <c r="D4341" s="28"/>
      <c r="E4341" s="28"/>
      <c r="F4341" s="28"/>
      <c r="G4341" s="28"/>
      <c r="H4341" s="28"/>
      <c r="I4341" s="28"/>
      <c r="J4341" s="28"/>
      <c r="K4341" s="28"/>
      <c r="L4341" s="28"/>
      <c r="M4341" s="28"/>
      <c r="N4341" s="28"/>
      <c r="O4341" s="28"/>
      <c r="P4341" s="30"/>
    </row>
    <row r="4342" spans="1:16" ht="19.5" customHeight="1" x14ac:dyDescent="0.2">
      <c r="B4342" s="33" t="s">
        <v>40</v>
      </c>
      <c r="C4342" s="34">
        <v>0</v>
      </c>
      <c r="D4342" s="34">
        <v>776</v>
      </c>
      <c r="E4342" s="35">
        <f t="shared" ref="E4342:E4344" si="2321">SUM(C4342:D4342)</f>
        <v>776</v>
      </c>
      <c r="F4342" s="34">
        <v>0</v>
      </c>
      <c r="G4342" s="34">
        <v>0</v>
      </c>
      <c r="H4342" s="34">
        <v>0</v>
      </c>
      <c r="I4342" s="36">
        <f t="shared" ref="I4342:I4344" si="2322">SUM(F4342:H4342)</f>
        <v>0</v>
      </c>
      <c r="J4342" s="37">
        <v>56893</v>
      </c>
      <c r="K4342" s="37">
        <v>52826</v>
      </c>
      <c r="L4342" s="37">
        <f>SUM(J4342:K4342)</f>
        <v>109719</v>
      </c>
      <c r="M4342" s="37">
        <f>I4342+L4342</f>
        <v>109719</v>
      </c>
      <c r="N4342" s="37">
        <v>1517</v>
      </c>
      <c r="O4342" s="37">
        <v>0</v>
      </c>
      <c r="P4342" s="38">
        <f>SUM(N4342:O4342)</f>
        <v>1517</v>
      </c>
    </row>
    <row r="4343" spans="1:16" ht="19.5" customHeight="1" x14ac:dyDescent="0.2">
      <c r="B4343" s="27" t="s">
        <v>46</v>
      </c>
      <c r="C4343" s="28">
        <v>0</v>
      </c>
      <c r="D4343" s="28">
        <v>690</v>
      </c>
      <c r="E4343" s="28">
        <f t="shared" si="2321"/>
        <v>690</v>
      </c>
      <c r="F4343" s="28">
        <v>0</v>
      </c>
      <c r="G4343" s="28">
        <v>0</v>
      </c>
      <c r="H4343" s="28">
        <v>0</v>
      </c>
      <c r="I4343" s="29">
        <f t="shared" si="2322"/>
        <v>0</v>
      </c>
      <c r="J4343" s="29">
        <v>57213</v>
      </c>
      <c r="K4343" s="29">
        <v>57729</v>
      </c>
      <c r="L4343" s="29">
        <f>SUM(J4343:K4343)</f>
        <v>114942</v>
      </c>
      <c r="M4343" s="29">
        <f>I4343+L4343</f>
        <v>114942</v>
      </c>
      <c r="N4343" s="29">
        <v>1298</v>
      </c>
      <c r="O4343" s="31">
        <v>0</v>
      </c>
      <c r="P4343" s="30">
        <f>SUM(N4343:O4343)</f>
        <v>1298</v>
      </c>
    </row>
    <row r="4344" spans="1:16" ht="19.5" customHeight="1" x14ac:dyDescent="0.2">
      <c r="B4344" s="27" t="s">
        <v>8</v>
      </c>
      <c r="C4344" s="28">
        <v>0</v>
      </c>
      <c r="D4344" s="28">
        <v>822</v>
      </c>
      <c r="E4344" s="28">
        <f t="shared" si="2321"/>
        <v>822</v>
      </c>
      <c r="F4344" s="28">
        <v>0</v>
      </c>
      <c r="G4344" s="28">
        <v>0</v>
      </c>
      <c r="H4344" s="28">
        <v>0</v>
      </c>
      <c r="I4344" s="29">
        <f t="shared" si="2322"/>
        <v>0</v>
      </c>
      <c r="J4344" s="29">
        <v>73783</v>
      </c>
      <c r="K4344" s="29">
        <v>75312</v>
      </c>
      <c r="L4344" s="29">
        <f>SUM(J4344:K4344)</f>
        <v>149095</v>
      </c>
      <c r="M4344" s="29">
        <f>I4344+L4344</f>
        <v>149095</v>
      </c>
      <c r="N4344" s="29">
        <v>2065</v>
      </c>
      <c r="O4344" s="31">
        <v>0</v>
      </c>
      <c r="P4344" s="30">
        <f>SUM(N4344:O4344)</f>
        <v>2065</v>
      </c>
    </row>
    <row r="4345" spans="1:16" ht="19.5" customHeight="1" x14ac:dyDescent="0.2">
      <c r="B4345" s="32"/>
      <c r="C4345" s="28"/>
      <c r="D4345" s="28"/>
      <c r="E4345" s="28"/>
      <c r="F4345" s="28"/>
      <c r="G4345" s="28"/>
      <c r="H4345" s="28"/>
      <c r="I4345" s="28"/>
      <c r="J4345" s="28"/>
      <c r="K4345" s="28"/>
      <c r="L4345" s="28"/>
      <c r="M4345" s="28"/>
      <c r="N4345" s="28"/>
      <c r="O4345" s="28"/>
      <c r="P4345" s="30"/>
    </row>
    <row r="4346" spans="1:16" ht="19.5" customHeight="1" x14ac:dyDescent="0.2">
      <c r="A4346" s="4" t="s">
        <v>1078</v>
      </c>
      <c r="B4346" s="32" t="s">
        <v>74</v>
      </c>
      <c r="C4346" s="28">
        <f>SUM(C4330:C4338,C4342:C4344)</f>
        <v>4</v>
      </c>
      <c r="D4346" s="28">
        <f t="shared" ref="D4346:P4346" si="2323">SUM(D4330:D4338,D4342:D4344)</f>
        <v>9181</v>
      </c>
      <c r="E4346" s="28">
        <f t="shared" si="2323"/>
        <v>9185</v>
      </c>
      <c r="F4346" s="28">
        <f t="shared" si="2323"/>
        <v>0</v>
      </c>
      <c r="G4346" s="28">
        <f t="shared" si="2323"/>
        <v>0</v>
      </c>
      <c r="H4346" s="28">
        <f t="shared" si="2323"/>
        <v>0</v>
      </c>
      <c r="I4346" s="28">
        <f t="shared" si="2323"/>
        <v>0</v>
      </c>
      <c r="J4346" s="28">
        <f t="shared" si="2323"/>
        <v>763941</v>
      </c>
      <c r="K4346" s="28">
        <f t="shared" si="2323"/>
        <v>761730</v>
      </c>
      <c r="L4346" s="28">
        <f t="shared" si="2323"/>
        <v>1525671</v>
      </c>
      <c r="M4346" s="28">
        <f t="shared" si="2323"/>
        <v>1525671</v>
      </c>
      <c r="N4346" s="28">
        <f t="shared" si="2323"/>
        <v>21883</v>
      </c>
      <c r="O4346" s="28">
        <f t="shared" si="2323"/>
        <v>0</v>
      </c>
      <c r="P4346" s="28">
        <f t="shared" si="2323"/>
        <v>21883</v>
      </c>
    </row>
    <row r="4347" spans="1:16" ht="7" customHeight="1" x14ac:dyDescent="0.2">
      <c r="B4347" s="39"/>
      <c r="C4347" s="40"/>
      <c r="D4347" s="40"/>
      <c r="E4347" s="40"/>
      <c r="F4347" s="40"/>
      <c r="G4347" s="40"/>
      <c r="H4347" s="40"/>
      <c r="I4347" s="40"/>
      <c r="J4347" s="40"/>
      <c r="K4347" s="40"/>
      <c r="L4347" s="40"/>
      <c r="M4347" s="40"/>
      <c r="N4347" s="40"/>
      <c r="O4347" s="41"/>
      <c r="P4347" s="42"/>
    </row>
    <row r="4348" spans="1:16" ht="19.5" customHeight="1" x14ac:dyDescent="0.2">
      <c r="B4348" s="43"/>
      <c r="C4348" s="43"/>
      <c r="D4348" s="43"/>
      <c r="E4348" s="43"/>
      <c r="F4348" s="43"/>
      <c r="G4348" s="43"/>
      <c r="H4348" s="43"/>
      <c r="I4348" s="43"/>
      <c r="J4348" s="43"/>
      <c r="K4348" s="43"/>
      <c r="L4348" s="43"/>
      <c r="M4348" s="43"/>
      <c r="N4348" s="43"/>
      <c r="O4348" s="44"/>
      <c r="P4348" s="44"/>
    </row>
    <row r="4349" spans="1:16" ht="19.5" customHeight="1" x14ac:dyDescent="0.2">
      <c r="B4349" s="43"/>
      <c r="C4349" s="43"/>
      <c r="D4349" s="43"/>
      <c r="E4349" s="43"/>
      <c r="F4349" s="43"/>
      <c r="G4349" s="43"/>
      <c r="H4349" s="43"/>
      <c r="I4349" s="43"/>
      <c r="J4349" s="43"/>
      <c r="K4349" s="43"/>
      <c r="L4349" s="43"/>
      <c r="M4349" s="43"/>
      <c r="N4349" s="43"/>
      <c r="O4349" s="44"/>
      <c r="P4349" s="44"/>
    </row>
    <row r="4350" spans="1:16" ht="19.5" customHeight="1" x14ac:dyDescent="0.2">
      <c r="B4350" s="10" t="s">
        <v>11</v>
      </c>
      <c r="C4350" s="11"/>
      <c r="D4350" s="12"/>
      <c r="E4350" s="12"/>
      <c r="F4350" s="12" t="s">
        <v>85</v>
      </c>
      <c r="G4350" s="12"/>
      <c r="H4350" s="12"/>
      <c r="I4350" s="12"/>
      <c r="J4350" s="11"/>
      <c r="K4350" s="12"/>
      <c r="L4350" s="12"/>
      <c r="M4350" s="12" t="s">
        <v>77</v>
      </c>
      <c r="N4350" s="12"/>
      <c r="O4350" s="45"/>
      <c r="P4350" s="46"/>
    </row>
    <row r="4351" spans="1:16" ht="19.5" customHeight="1" x14ac:dyDescent="0.2">
      <c r="B4351" s="47"/>
      <c r="C4351" s="14"/>
      <c r="D4351" s="16" t="s">
        <v>31</v>
      </c>
      <c r="E4351" s="16"/>
      <c r="F4351" s="14"/>
      <c r="G4351" s="16" t="s">
        <v>26</v>
      </c>
      <c r="H4351" s="16"/>
      <c r="I4351" s="14" t="s">
        <v>69</v>
      </c>
      <c r="J4351" s="14"/>
      <c r="K4351" s="16" t="s">
        <v>31</v>
      </c>
      <c r="L4351" s="16"/>
      <c r="M4351" s="14"/>
      <c r="N4351" s="16" t="s">
        <v>26</v>
      </c>
      <c r="O4351" s="48"/>
      <c r="P4351" s="49" t="s">
        <v>14</v>
      </c>
    </row>
    <row r="4352" spans="1:16" ht="19.5" customHeight="1" x14ac:dyDescent="0.2">
      <c r="B4352" s="50" t="s">
        <v>35</v>
      </c>
      <c r="C4352" s="14" t="s">
        <v>76</v>
      </c>
      <c r="D4352" s="14" t="s">
        <v>60</v>
      </c>
      <c r="E4352" s="14" t="s">
        <v>38</v>
      </c>
      <c r="F4352" s="14" t="s">
        <v>76</v>
      </c>
      <c r="G4352" s="14" t="s">
        <v>60</v>
      </c>
      <c r="H4352" s="14" t="s">
        <v>38</v>
      </c>
      <c r="I4352" s="17"/>
      <c r="J4352" s="14" t="s">
        <v>76</v>
      </c>
      <c r="K4352" s="14" t="s">
        <v>60</v>
      </c>
      <c r="L4352" s="14" t="s">
        <v>38</v>
      </c>
      <c r="M4352" s="14" t="s">
        <v>76</v>
      </c>
      <c r="N4352" s="14" t="s">
        <v>60</v>
      </c>
      <c r="O4352" s="51" t="s">
        <v>38</v>
      </c>
      <c r="P4352" s="52"/>
    </row>
    <row r="4353" spans="1:16" ht="7" customHeight="1" x14ac:dyDescent="0.2">
      <c r="B4353" s="53"/>
      <c r="C4353" s="14"/>
      <c r="D4353" s="14"/>
      <c r="E4353" s="14"/>
      <c r="F4353" s="14"/>
      <c r="G4353" s="14"/>
      <c r="H4353" s="14"/>
      <c r="I4353" s="14"/>
      <c r="J4353" s="14"/>
      <c r="K4353" s="14"/>
      <c r="L4353" s="14"/>
      <c r="M4353" s="14"/>
      <c r="N4353" s="14"/>
      <c r="O4353" s="51"/>
      <c r="P4353" s="49"/>
    </row>
    <row r="4354" spans="1:16" ht="19.5" customHeight="1" x14ac:dyDescent="0.2">
      <c r="B4354" s="27" t="s">
        <v>40</v>
      </c>
      <c r="C4354" s="28">
        <v>0</v>
      </c>
      <c r="D4354" s="28">
        <v>0</v>
      </c>
      <c r="E4354" s="28">
        <f>SUM(C4354:D4354)</f>
        <v>0</v>
      </c>
      <c r="F4354" s="28">
        <v>478</v>
      </c>
      <c r="G4354" s="28">
        <v>483</v>
      </c>
      <c r="H4354" s="28">
        <f>SUM(F4354:G4354)</f>
        <v>961</v>
      </c>
      <c r="I4354" s="28">
        <f>E4354+H4354</f>
        <v>961</v>
      </c>
      <c r="J4354" s="28">
        <v>0</v>
      </c>
      <c r="K4354" s="28">
        <v>0</v>
      </c>
      <c r="L4354" s="28">
        <f>SUM(J4354:K4354)</f>
        <v>0</v>
      </c>
      <c r="M4354" s="28">
        <v>114879</v>
      </c>
      <c r="N4354" s="28">
        <v>68420</v>
      </c>
      <c r="O4354" s="28">
        <f>SUM(M4354:N4354)</f>
        <v>183299</v>
      </c>
      <c r="P4354" s="30">
        <f>L4354+O4354</f>
        <v>183299</v>
      </c>
    </row>
    <row r="4355" spans="1:16" ht="19.5" customHeight="1" x14ac:dyDescent="0.2">
      <c r="B4355" s="27" t="s">
        <v>46</v>
      </c>
      <c r="C4355" s="28">
        <v>0</v>
      </c>
      <c r="D4355" s="28">
        <v>0</v>
      </c>
      <c r="E4355" s="28">
        <f t="shared" ref="E4355:E4365" si="2324">SUM(C4355:D4355)</f>
        <v>0</v>
      </c>
      <c r="F4355" s="28">
        <v>396</v>
      </c>
      <c r="G4355" s="28">
        <v>465</v>
      </c>
      <c r="H4355" s="28">
        <f t="shared" ref="H4355:H4365" si="2325">SUM(F4355:G4355)</f>
        <v>861</v>
      </c>
      <c r="I4355" s="28">
        <f>E4355+H4355</f>
        <v>861</v>
      </c>
      <c r="J4355" s="28">
        <v>0</v>
      </c>
      <c r="K4355" s="28">
        <v>0</v>
      </c>
      <c r="L4355" s="28">
        <f t="shared" ref="L4355:L4365" si="2326">SUM(J4355:K4355)</f>
        <v>0</v>
      </c>
      <c r="M4355" s="28">
        <v>82886</v>
      </c>
      <c r="N4355" s="25">
        <v>77021</v>
      </c>
      <c r="O4355" s="28">
        <f t="shared" ref="O4355:O4365" si="2327">SUM(M4355:N4355)</f>
        <v>159907</v>
      </c>
      <c r="P4355" s="30">
        <f t="shared" ref="P4355:P4365" si="2328">L4355+O4355</f>
        <v>159907</v>
      </c>
    </row>
    <row r="4356" spans="1:16" ht="19.5" customHeight="1" x14ac:dyDescent="0.2">
      <c r="B4356" s="27" t="s">
        <v>8</v>
      </c>
      <c r="C4356" s="28">
        <v>0</v>
      </c>
      <c r="D4356" s="28">
        <v>0</v>
      </c>
      <c r="E4356" s="28">
        <f t="shared" si="2324"/>
        <v>0</v>
      </c>
      <c r="F4356" s="28">
        <v>711</v>
      </c>
      <c r="G4356" s="28">
        <v>593</v>
      </c>
      <c r="H4356" s="28">
        <f t="shared" si="2325"/>
        <v>1304</v>
      </c>
      <c r="I4356" s="28">
        <f>E4356+H4356</f>
        <v>1304</v>
      </c>
      <c r="J4356" s="28">
        <v>0</v>
      </c>
      <c r="K4356" s="28">
        <v>0</v>
      </c>
      <c r="L4356" s="28">
        <f t="shared" si="2326"/>
        <v>0</v>
      </c>
      <c r="M4356" s="28">
        <v>114635</v>
      </c>
      <c r="N4356" s="28">
        <v>97188</v>
      </c>
      <c r="O4356" s="28">
        <f t="shared" si="2327"/>
        <v>211823</v>
      </c>
      <c r="P4356" s="30">
        <f t="shared" si="2328"/>
        <v>211823</v>
      </c>
    </row>
    <row r="4357" spans="1:16" ht="19.5" customHeight="1" x14ac:dyDescent="0.2">
      <c r="B4357" s="27" t="s">
        <v>50</v>
      </c>
      <c r="C4357" s="28">
        <v>0</v>
      </c>
      <c r="D4357" s="28">
        <v>0</v>
      </c>
      <c r="E4357" s="28">
        <f t="shared" si="2324"/>
        <v>0</v>
      </c>
      <c r="F4357" s="28">
        <v>724</v>
      </c>
      <c r="G4357" s="28">
        <v>612</v>
      </c>
      <c r="H4357" s="28">
        <f t="shared" si="2325"/>
        <v>1336</v>
      </c>
      <c r="I4357" s="28">
        <f t="shared" ref="I4357:I4365" si="2329">E4357+H4357</f>
        <v>1336</v>
      </c>
      <c r="J4357" s="28">
        <v>0</v>
      </c>
      <c r="K4357" s="28">
        <v>0</v>
      </c>
      <c r="L4357" s="28">
        <f t="shared" si="2326"/>
        <v>0</v>
      </c>
      <c r="M4357" s="28">
        <v>150098</v>
      </c>
      <c r="N4357" s="28">
        <v>99789</v>
      </c>
      <c r="O4357" s="28">
        <f t="shared" si="2327"/>
        <v>249887</v>
      </c>
      <c r="P4357" s="30">
        <f t="shared" si="2328"/>
        <v>249887</v>
      </c>
    </row>
    <row r="4358" spans="1:16" ht="19.5" customHeight="1" x14ac:dyDescent="0.2">
      <c r="B4358" s="27" t="s">
        <v>51</v>
      </c>
      <c r="C4358" s="28">
        <v>0</v>
      </c>
      <c r="D4358" s="28">
        <v>0</v>
      </c>
      <c r="E4358" s="28">
        <f t="shared" si="2324"/>
        <v>0</v>
      </c>
      <c r="F4358" s="28">
        <v>606</v>
      </c>
      <c r="G4358" s="28">
        <v>545</v>
      </c>
      <c r="H4358" s="28">
        <f t="shared" si="2325"/>
        <v>1151</v>
      </c>
      <c r="I4358" s="28">
        <f t="shared" si="2329"/>
        <v>1151</v>
      </c>
      <c r="J4358" s="28">
        <v>0</v>
      </c>
      <c r="K4358" s="28">
        <v>0</v>
      </c>
      <c r="L4358" s="28">
        <f t="shared" si="2326"/>
        <v>0</v>
      </c>
      <c r="M4358" s="28">
        <v>144902</v>
      </c>
      <c r="N4358" s="28">
        <v>83863</v>
      </c>
      <c r="O4358" s="28">
        <f t="shared" si="2327"/>
        <v>228765</v>
      </c>
      <c r="P4358" s="30">
        <f t="shared" si="2328"/>
        <v>228765</v>
      </c>
    </row>
    <row r="4359" spans="1:16" ht="19.5" customHeight="1" x14ac:dyDescent="0.2">
      <c r="B4359" s="27" t="s">
        <v>53</v>
      </c>
      <c r="C4359" s="28">
        <v>0</v>
      </c>
      <c r="D4359" s="28">
        <v>0</v>
      </c>
      <c r="E4359" s="28">
        <f t="shared" si="2324"/>
        <v>0</v>
      </c>
      <c r="F4359" s="28">
        <v>547</v>
      </c>
      <c r="G4359" s="28">
        <v>592</v>
      </c>
      <c r="H4359" s="28">
        <f t="shared" si="2325"/>
        <v>1139</v>
      </c>
      <c r="I4359" s="28">
        <f t="shared" si="2329"/>
        <v>1139</v>
      </c>
      <c r="J4359" s="28">
        <v>0</v>
      </c>
      <c r="K4359" s="28">
        <v>0</v>
      </c>
      <c r="L4359" s="28">
        <f t="shared" si="2326"/>
        <v>0</v>
      </c>
      <c r="M4359" s="28">
        <v>88252</v>
      </c>
      <c r="N4359" s="28">
        <v>90259</v>
      </c>
      <c r="O4359" s="28">
        <f t="shared" si="2327"/>
        <v>178511</v>
      </c>
      <c r="P4359" s="30">
        <f t="shared" si="2328"/>
        <v>178511</v>
      </c>
    </row>
    <row r="4360" spans="1:16" ht="19.5" customHeight="1" x14ac:dyDescent="0.2">
      <c r="B4360" s="27" t="s">
        <v>58</v>
      </c>
      <c r="C4360" s="28">
        <v>0</v>
      </c>
      <c r="D4360" s="28">
        <v>0</v>
      </c>
      <c r="E4360" s="28">
        <f t="shared" si="2324"/>
        <v>0</v>
      </c>
      <c r="F4360" s="28">
        <v>796</v>
      </c>
      <c r="G4360" s="28">
        <v>665</v>
      </c>
      <c r="H4360" s="28">
        <f t="shared" si="2325"/>
        <v>1461</v>
      </c>
      <c r="I4360" s="28">
        <f t="shared" si="2329"/>
        <v>1461</v>
      </c>
      <c r="J4360" s="28">
        <v>0</v>
      </c>
      <c r="K4360" s="28">
        <v>0</v>
      </c>
      <c r="L4360" s="28">
        <f t="shared" si="2326"/>
        <v>0</v>
      </c>
      <c r="M4360" s="28">
        <v>117551</v>
      </c>
      <c r="N4360" s="28">
        <v>112506</v>
      </c>
      <c r="O4360" s="28">
        <f t="shared" si="2327"/>
        <v>230057</v>
      </c>
      <c r="P4360" s="30">
        <f t="shared" si="2328"/>
        <v>230057</v>
      </c>
    </row>
    <row r="4361" spans="1:16" ht="19.5" customHeight="1" x14ac:dyDescent="0.2">
      <c r="B4361" s="27" t="s">
        <v>4</v>
      </c>
      <c r="C4361" s="28">
        <v>0</v>
      </c>
      <c r="D4361" s="28">
        <v>0</v>
      </c>
      <c r="E4361" s="28">
        <f t="shared" si="2324"/>
        <v>0</v>
      </c>
      <c r="F4361" s="28">
        <v>374</v>
      </c>
      <c r="G4361" s="28">
        <v>615</v>
      </c>
      <c r="H4361" s="28">
        <f t="shared" si="2325"/>
        <v>989</v>
      </c>
      <c r="I4361" s="28">
        <f t="shared" si="2329"/>
        <v>989</v>
      </c>
      <c r="J4361" s="28">
        <v>0</v>
      </c>
      <c r="K4361" s="28">
        <v>0</v>
      </c>
      <c r="L4361" s="28">
        <f t="shared" si="2326"/>
        <v>0</v>
      </c>
      <c r="M4361" s="28">
        <v>95371</v>
      </c>
      <c r="N4361" s="28">
        <v>118842</v>
      </c>
      <c r="O4361" s="28">
        <f t="shared" si="2327"/>
        <v>214213</v>
      </c>
      <c r="P4361" s="30">
        <f t="shared" si="2328"/>
        <v>214213</v>
      </c>
    </row>
    <row r="4362" spans="1:16" ht="19.5" customHeight="1" x14ac:dyDescent="0.2">
      <c r="B4362" s="27" t="s">
        <v>59</v>
      </c>
      <c r="C4362" s="28">
        <v>0</v>
      </c>
      <c r="D4362" s="28">
        <v>0</v>
      </c>
      <c r="E4362" s="28">
        <f t="shared" si="2324"/>
        <v>0</v>
      </c>
      <c r="F4362" s="28">
        <v>209</v>
      </c>
      <c r="G4362" s="28">
        <v>571</v>
      </c>
      <c r="H4362" s="28">
        <f t="shared" si="2325"/>
        <v>780</v>
      </c>
      <c r="I4362" s="28">
        <f t="shared" si="2329"/>
        <v>780</v>
      </c>
      <c r="J4362" s="28">
        <v>0</v>
      </c>
      <c r="K4362" s="28">
        <v>0</v>
      </c>
      <c r="L4362" s="28">
        <f t="shared" si="2326"/>
        <v>0</v>
      </c>
      <c r="M4362" s="28">
        <v>62517</v>
      </c>
      <c r="N4362" s="28">
        <v>87377</v>
      </c>
      <c r="O4362" s="28">
        <f t="shared" si="2327"/>
        <v>149894</v>
      </c>
      <c r="P4362" s="30">
        <f t="shared" si="2328"/>
        <v>149894</v>
      </c>
    </row>
    <row r="4363" spans="1:16" ht="19.5" customHeight="1" x14ac:dyDescent="0.2">
      <c r="B4363" s="27" t="s">
        <v>25</v>
      </c>
      <c r="C4363" s="28">
        <v>0</v>
      </c>
      <c r="D4363" s="28">
        <v>0</v>
      </c>
      <c r="E4363" s="28">
        <f t="shared" si="2324"/>
        <v>0</v>
      </c>
      <c r="F4363" s="28">
        <v>277</v>
      </c>
      <c r="G4363" s="28">
        <v>687</v>
      </c>
      <c r="H4363" s="28">
        <f t="shared" si="2325"/>
        <v>964</v>
      </c>
      <c r="I4363" s="28">
        <f t="shared" si="2329"/>
        <v>964</v>
      </c>
      <c r="J4363" s="28">
        <v>0</v>
      </c>
      <c r="K4363" s="28">
        <v>0</v>
      </c>
      <c r="L4363" s="28">
        <f t="shared" si="2326"/>
        <v>0</v>
      </c>
      <c r="M4363" s="28">
        <v>70245</v>
      </c>
      <c r="N4363" s="28">
        <v>119615</v>
      </c>
      <c r="O4363" s="28">
        <f t="shared" si="2327"/>
        <v>189860</v>
      </c>
      <c r="P4363" s="30">
        <f t="shared" si="2328"/>
        <v>189860</v>
      </c>
    </row>
    <row r="4364" spans="1:16" ht="19.5" customHeight="1" x14ac:dyDescent="0.2">
      <c r="B4364" s="27" t="s">
        <v>19</v>
      </c>
      <c r="C4364" s="28">
        <v>0</v>
      </c>
      <c r="D4364" s="28">
        <v>0</v>
      </c>
      <c r="E4364" s="28">
        <f t="shared" si="2324"/>
        <v>0</v>
      </c>
      <c r="F4364" s="28">
        <v>297</v>
      </c>
      <c r="G4364" s="28">
        <v>657</v>
      </c>
      <c r="H4364" s="28">
        <f t="shared" si="2325"/>
        <v>954</v>
      </c>
      <c r="I4364" s="28">
        <f t="shared" si="2329"/>
        <v>954</v>
      </c>
      <c r="J4364" s="28">
        <v>0</v>
      </c>
      <c r="K4364" s="28">
        <v>0</v>
      </c>
      <c r="L4364" s="28">
        <f t="shared" si="2326"/>
        <v>0</v>
      </c>
      <c r="M4364" s="28">
        <v>76109</v>
      </c>
      <c r="N4364" s="28">
        <v>77105</v>
      </c>
      <c r="O4364" s="28">
        <f t="shared" si="2327"/>
        <v>153214</v>
      </c>
      <c r="P4364" s="30">
        <f t="shared" si="2328"/>
        <v>153214</v>
      </c>
    </row>
    <row r="4365" spans="1:16" ht="19.5" customHeight="1" x14ac:dyDescent="0.2">
      <c r="B4365" s="27" t="s">
        <v>66</v>
      </c>
      <c r="C4365" s="28">
        <v>0</v>
      </c>
      <c r="D4365" s="28">
        <v>0</v>
      </c>
      <c r="E4365" s="28">
        <f t="shared" si="2324"/>
        <v>0</v>
      </c>
      <c r="F4365" s="28">
        <v>438</v>
      </c>
      <c r="G4365" s="28">
        <v>793</v>
      </c>
      <c r="H4365" s="28">
        <f t="shared" si="2325"/>
        <v>1231</v>
      </c>
      <c r="I4365" s="28">
        <f t="shared" si="2329"/>
        <v>1231</v>
      </c>
      <c r="J4365" s="28">
        <v>0</v>
      </c>
      <c r="K4365" s="28">
        <v>0</v>
      </c>
      <c r="L4365" s="28">
        <f t="shared" si="2326"/>
        <v>0</v>
      </c>
      <c r="M4365" s="28">
        <v>131186</v>
      </c>
      <c r="N4365" s="28">
        <v>127853</v>
      </c>
      <c r="O4365" s="28">
        <f t="shared" si="2327"/>
        <v>259039</v>
      </c>
      <c r="P4365" s="30">
        <f t="shared" si="2328"/>
        <v>259039</v>
      </c>
    </row>
    <row r="4366" spans="1:16" ht="19.5" customHeight="1" x14ac:dyDescent="0.2">
      <c r="B4366" s="32"/>
      <c r="C4366" s="28"/>
      <c r="D4366" s="28"/>
      <c r="E4366" s="28"/>
      <c r="F4366" s="28"/>
      <c r="G4366" s="28"/>
      <c r="H4366" s="28"/>
      <c r="I4366" s="28"/>
      <c r="J4366" s="28"/>
      <c r="K4366" s="28"/>
      <c r="L4366" s="28"/>
      <c r="M4366" s="28"/>
      <c r="N4366" s="28"/>
      <c r="O4366" s="28"/>
      <c r="P4366" s="30"/>
    </row>
    <row r="4367" spans="1:16" ht="19.5" customHeight="1" x14ac:dyDescent="0.2">
      <c r="A4367" s="4" t="s">
        <v>1079</v>
      </c>
      <c r="B4367" s="32" t="s">
        <v>72</v>
      </c>
      <c r="C4367" s="28">
        <f>SUM(C4354:C4365)</f>
        <v>0</v>
      </c>
      <c r="D4367" s="28">
        <f t="shared" ref="D4367:P4367" si="2330">SUM(D4354:D4365)</f>
        <v>0</v>
      </c>
      <c r="E4367" s="28">
        <f>SUM(E4354:E4365)</f>
        <v>0</v>
      </c>
      <c r="F4367" s="28">
        <f t="shared" si="2330"/>
        <v>5853</v>
      </c>
      <c r="G4367" s="28">
        <f t="shared" si="2330"/>
        <v>7278</v>
      </c>
      <c r="H4367" s="28">
        <f t="shared" si="2330"/>
        <v>13131</v>
      </c>
      <c r="I4367" s="28">
        <f t="shared" si="2330"/>
        <v>13131</v>
      </c>
      <c r="J4367" s="28">
        <f t="shared" si="2330"/>
        <v>0</v>
      </c>
      <c r="K4367" s="28">
        <f t="shared" si="2330"/>
        <v>0</v>
      </c>
      <c r="L4367" s="28">
        <f t="shared" si="2330"/>
        <v>0</v>
      </c>
      <c r="M4367" s="28">
        <f t="shared" si="2330"/>
        <v>1248631</v>
      </c>
      <c r="N4367" s="28">
        <f t="shared" si="2330"/>
        <v>1159838</v>
      </c>
      <c r="O4367" s="28">
        <f t="shared" si="2330"/>
        <v>2408469</v>
      </c>
      <c r="P4367" s="28">
        <f t="shared" si="2330"/>
        <v>2408469</v>
      </c>
    </row>
    <row r="4368" spans="1:16" ht="7" customHeight="1" x14ac:dyDescent="0.2">
      <c r="B4368" s="32"/>
      <c r="C4368" s="28"/>
      <c r="D4368" s="28"/>
      <c r="E4368" s="28"/>
      <c r="F4368" s="28"/>
      <c r="G4368" s="28"/>
      <c r="H4368" s="28"/>
      <c r="I4368" s="28"/>
      <c r="J4368" s="28"/>
      <c r="K4368" s="28"/>
      <c r="L4368" s="28"/>
      <c r="M4368" s="28"/>
      <c r="N4368" s="28"/>
      <c r="O4368" s="28"/>
      <c r="P4368" s="30"/>
    </row>
    <row r="4369" spans="1:16" ht="19.5" customHeight="1" x14ac:dyDescent="0.2">
      <c r="B4369" s="33" t="s">
        <v>40</v>
      </c>
      <c r="C4369" s="34">
        <v>0</v>
      </c>
      <c r="D4369" s="34">
        <v>0</v>
      </c>
      <c r="E4369" s="34">
        <f t="shared" ref="E4369:E4371" si="2331">SUM(C4369:D4369)</f>
        <v>0</v>
      </c>
      <c r="F4369" s="34">
        <v>442</v>
      </c>
      <c r="G4369" s="34">
        <v>553</v>
      </c>
      <c r="H4369" s="34">
        <f t="shared" ref="H4369:H4371" si="2332">SUM(F4369:G4369)</f>
        <v>995</v>
      </c>
      <c r="I4369" s="34">
        <f t="shared" ref="I4369:I4371" si="2333">E4369+H4369</f>
        <v>995</v>
      </c>
      <c r="J4369" s="34">
        <v>0</v>
      </c>
      <c r="K4369" s="34">
        <v>0</v>
      </c>
      <c r="L4369" s="34">
        <f t="shared" ref="L4369:L4371" si="2334">SUM(J4369:K4369)</f>
        <v>0</v>
      </c>
      <c r="M4369" s="34">
        <v>135316</v>
      </c>
      <c r="N4369" s="34">
        <v>78213</v>
      </c>
      <c r="O4369" s="34">
        <f t="shared" ref="O4369:O4371" si="2335">SUM(M4369:N4369)</f>
        <v>213529</v>
      </c>
      <c r="P4369" s="38">
        <f t="shared" ref="P4369:P4371" si="2336">L4369+O4369</f>
        <v>213529</v>
      </c>
    </row>
    <row r="4370" spans="1:16" ht="19.5" customHeight="1" x14ac:dyDescent="0.2">
      <c r="B4370" s="27" t="s">
        <v>46</v>
      </c>
      <c r="C4370" s="28">
        <v>0</v>
      </c>
      <c r="D4370" s="28">
        <v>0</v>
      </c>
      <c r="E4370" s="28">
        <f t="shared" si="2331"/>
        <v>0</v>
      </c>
      <c r="F4370" s="28">
        <v>496</v>
      </c>
      <c r="G4370" s="28">
        <v>552</v>
      </c>
      <c r="H4370" s="28">
        <f t="shared" si="2332"/>
        <v>1048</v>
      </c>
      <c r="I4370" s="28">
        <f t="shared" si="2333"/>
        <v>1048</v>
      </c>
      <c r="J4370" s="28">
        <v>0</v>
      </c>
      <c r="K4370" s="28">
        <v>0</v>
      </c>
      <c r="L4370" s="28">
        <f t="shared" si="2334"/>
        <v>0</v>
      </c>
      <c r="M4370" s="28">
        <v>91100</v>
      </c>
      <c r="N4370" s="25">
        <v>87314</v>
      </c>
      <c r="O4370" s="28">
        <f t="shared" si="2335"/>
        <v>178414</v>
      </c>
      <c r="P4370" s="30">
        <f t="shared" si="2336"/>
        <v>178414</v>
      </c>
    </row>
    <row r="4371" spans="1:16" ht="19.5" customHeight="1" x14ac:dyDescent="0.2">
      <c r="B4371" s="27" t="s">
        <v>8</v>
      </c>
      <c r="C4371" s="28">
        <v>0</v>
      </c>
      <c r="D4371" s="28">
        <v>0</v>
      </c>
      <c r="E4371" s="28">
        <f t="shared" si="2331"/>
        <v>0</v>
      </c>
      <c r="F4371" s="28">
        <v>640</v>
      </c>
      <c r="G4371" s="28">
        <v>659</v>
      </c>
      <c r="H4371" s="28">
        <f t="shared" si="2332"/>
        <v>1299</v>
      </c>
      <c r="I4371" s="28">
        <f t="shared" si="2333"/>
        <v>1299</v>
      </c>
      <c r="J4371" s="28">
        <v>0</v>
      </c>
      <c r="K4371" s="28">
        <v>0</v>
      </c>
      <c r="L4371" s="28">
        <f t="shared" si="2334"/>
        <v>0</v>
      </c>
      <c r="M4371" s="28">
        <v>98708</v>
      </c>
      <c r="N4371" s="28">
        <v>104609</v>
      </c>
      <c r="O4371" s="28">
        <f t="shared" si="2335"/>
        <v>203317</v>
      </c>
      <c r="P4371" s="30">
        <f t="shared" si="2336"/>
        <v>203317</v>
      </c>
    </row>
    <row r="4372" spans="1:16" ht="19.5" customHeight="1" x14ac:dyDescent="0.2">
      <c r="B4372" s="32"/>
      <c r="C4372" s="28"/>
      <c r="D4372" s="28"/>
      <c r="E4372" s="28"/>
      <c r="F4372" s="28"/>
      <c r="G4372" s="28"/>
      <c r="H4372" s="28"/>
      <c r="I4372" s="28"/>
      <c r="J4372" s="28"/>
      <c r="K4372" s="28"/>
      <c r="L4372" s="28"/>
      <c r="M4372" s="28"/>
      <c r="N4372" s="28"/>
      <c r="O4372" s="28"/>
      <c r="P4372" s="30"/>
    </row>
    <row r="4373" spans="1:16" ht="19.5" customHeight="1" x14ac:dyDescent="0.2">
      <c r="A4373" s="4" t="s">
        <v>1080</v>
      </c>
      <c r="B4373" s="32" t="s">
        <v>74</v>
      </c>
      <c r="C4373" s="28">
        <f>SUM(C4357:C4365,C4369:C4371)</f>
        <v>0</v>
      </c>
      <c r="D4373" s="28">
        <f t="shared" ref="D4373:P4373" si="2337">SUM(D4357:D4365,D4369:D4371)</f>
        <v>0</v>
      </c>
      <c r="E4373" s="28">
        <f t="shared" si="2337"/>
        <v>0</v>
      </c>
      <c r="F4373" s="28">
        <f t="shared" si="2337"/>
        <v>5846</v>
      </c>
      <c r="G4373" s="28">
        <f t="shared" si="2337"/>
        <v>7501</v>
      </c>
      <c r="H4373" s="28">
        <f t="shared" si="2337"/>
        <v>13347</v>
      </c>
      <c r="I4373" s="28">
        <f t="shared" si="2337"/>
        <v>13347</v>
      </c>
      <c r="J4373" s="28">
        <f t="shared" si="2337"/>
        <v>0</v>
      </c>
      <c r="K4373" s="28">
        <f t="shared" si="2337"/>
        <v>0</v>
      </c>
      <c r="L4373" s="28">
        <f t="shared" si="2337"/>
        <v>0</v>
      </c>
      <c r="M4373" s="28">
        <f t="shared" si="2337"/>
        <v>1261355</v>
      </c>
      <c r="N4373" s="28">
        <f t="shared" si="2337"/>
        <v>1187345</v>
      </c>
      <c r="O4373" s="28">
        <f t="shared" si="2337"/>
        <v>2448700</v>
      </c>
      <c r="P4373" s="28">
        <f t="shared" si="2337"/>
        <v>2448700</v>
      </c>
    </row>
    <row r="4374" spans="1:16" ht="7" customHeight="1" x14ac:dyDescent="0.2">
      <c r="B4374" s="39"/>
      <c r="C4374" s="40"/>
      <c r="D4374" s="40"/>
      <c r="E4374" s="40"/>
      <c r="F4374" s="40"/>
      <c r="G4374" s="40"/>
      <c r="H4374" s="40"/>
      <c r="I4374" s="40"/>
      <c r="J4374" s="40"/>
      <c r="K4374" s="40"/>
      <c r="L4374" s="40"/>
      <c r="M4374" s="40"/>
      <c r="N4374" s="40"/>
      <c r="O4374" s="40"/>
      <c r="P4374" s="54"/>
    </row>
    <row r="4375" spans="1:16" ht="19.5" customHeight="1" x14ac:dyDescent="0.2">
      <c r="B4375" s="86" t="s">
        <v>775</v>
      </c>
      <c r="C4375" s="86"/>
      <c r="D4375" s="86"/>
      <c r="E4375" s="86"/>
      <c r="F4375" s="86"/>
      <c r="G4375" s="86"/>
      <c r="H4375" s="86"/>
      <c r="I4375" s="86"/>
      <c r="J4375" s="86"/>
      <c r="K4375" s="86"/>
      <c r="L4375" s="86"/>
      <c r="M4375" s="86"/>
      <c r="N4375" s="86"/>
      <c r="O4375" s="86"/>
      <c r="P4375" s="86"/>
    </row>
    <row r="4376" spans="1:16" ht="19.5" customHeight="1" x14ac:dyDescent="0.2">
      <c r="B4376" s="60" t="s">
        <v>2</v>
      </c>
      <c r="C4376" s="60" t="s">
        <v>625</v>
      </c>
      <c r="D4376" s="61"/>
      <c r="E4376" s="61"/>
      <c r="F4376" s="61"/>
      <c r="G4376" s="61"/>
      <c r="H4376" s="61"/>
      <c r="I4376" s="61"/>
      <c r="J4376" s="61"/>
      <c r="K4376" s="61"/>
      <c r="L4376" s="61"/>
      <c r="M4376" s="61"/>
      <c r="N4376" s="61"/>
      <c r="O4376" s="61"/>
      <c r="P4376" s="61"/>
    </row>
    <row r="4377" spans="1:16" ht="19.5" customHeight="1" x14ac:dyDescent="0.2">
      <c r="B4377" s="10" t="s">
        <v>11</v>
      </c>
      <c r="C4377" s="11"/>
      <c r="D4377" s="12" t="s">
        <v>17</v>
      </c>
      <c r="E4377" s="12"/>
      <c r="F4377" s="82" t="s">
        <v>83</v>
      </c>
      <c r="G4377" s="83"/>
      <c r="H4377" s="83"/>
      <c r="I4377" s="83"/>
      <c r="J4377" s="83"/>
      <c r="K4377" s="83"/>
      <c r="L4377" s="83"/>
      <c r="M4377" s="84"/>
      <c r="N4377" s="82" t="s">
        <v>776</v>
      </c>
      <c r="O4377" s="83"/>
      <c r="P4377" s="85"/>
    </row>
    <row r="4378" spans="1:16" ht="19.5" customHeight="1" x14ac:dyDescent="0.2">
      <c r="B4378" s="13"/>
      <c r="C4378" s="14" t="s">
        <v>23</v>
      </c>
      <c r="D4378" s="14" t="s">
        <v>5</v>
      </c>
      <c r="E4378" s="14" t="s">
        <v>30</v>
      </c>
      <c r="F4378" s="14"/>
      <c r="G4378" s="15" t="s">
        <v>31</v>
      </c>
      <c r="H4378" s="15"/>
      <c r="I4378" s="16"/>
      <c r="J4378" s="14"/>
      <c r="K4378" s="16" t="s">
        <v>26</v>
      </c>
      <c r="L4378" s="16"/>
      <c r="M4378" s="14" t="s">
        <v>14</v>
      </c>
      <c r="N4378" s="17" t="s">
        <v>393</v>
      </c>
      <c r="O4378" s="18" t="s">
        <v>67</v>
      </c>
      <c r="P4378" s="19" t="s">
        <v>69</v>
      </c>
    </row>
    <row r="4379" spans="1:16" ht="19.5" customHeight="1" x14ac:dyDescent="0.2">
      <c r="B4379" s="13" t="s">
        <v>35</v>
      </c>
      <c r="C4379" s="17"/>
      <c r="D4379" s="17"/>
      <c r="E4379" s="17"/>
      <c r="F4379" s="14" t="s">
        <v>36</v>
      </c>
      <c r="G4379" s="14" t="s">
        <v>41</v>
      </c>
      <c r="H4379" s="14" t="s">
        <v>44</v>
      </c>
      <c r="I4379" s="14" t="s">
        <v>38</v>
      </c>
      <c r="J4379" s="14" t="s">
        <v>36</v>
      </c>
      <c r="K4379" s="14" t="s">
        <v>41</v>
      </c>
      <c r="L4379" s="14" t="s">
        <v>38</v>
      </c>
      <c r="M4379" s="17"/>
      <c r="N4379" s="20"/>
      <c r="O4379" s="21"/>
      <c r="P4379" s="22"/>
    </row>
    <row r="4380" spans="1:16" ht="7" customHeight="1" x14ac:dyDescent="0.2">
      <c r="B4380" s="23"/>
      <c r="C4380" s="14"/>
      <c r="D4380" s="14"/>
      <c r="E4380" s="14"/>
      <c r="F4380" s="14"/>
      <c r="G4380" s="14"/>
      <c r="H4380" s="14"/>
      <c r="I4380" s="14"/>
      <c r="J4380" s="14"/>
      <c r="K4380" s="14"/>
      <c r="L4380" s="14"/>
      <c r="M4380" s="14"/>
      <c r="N4380" s="24"/>
      <c r="O4380" s="25"/>
      <c r="P4380" s="26"/>
    </row>
    <row r="4381" spans="1:16" ht="19.5" customHeight="1" x14ac:dyDescent="0.2">
      <c r="B4381" s="27" t="s">
        <v>40</v>
      </c>
      <c r="C4381" s="28">
        <v>0</v>
      </c>
      <c r="D4381" s="28">
        <v>109</v>
      </c>
      <c r="E4381" s="28">
        <f>SUM(C4381:D4381)</f>
        <v>109</v>
      </c>
      <c r="F4381" s="28">
        <v>0</v>
      </c>
      <c r="G4381" s="28">
        <v>0</v>
      </c>
      <c r="H4381" s="28">
        <v>0</v>
      </c>
      <c r="I4381" s="29">
        <f>SUM(F4381:H4381)</f>
        <v>0</v>
      </c>
      <c r="J4381" s="29">
        <v>6997</v>
      </c>
      <c r="K4381" s="29">
        <v>6093</v>
      </c>
      <c r="L4381" s="29">
        <f>SUM(J4381:K4381)</f>
        <v>13090</v>
      </c>
      <c r="M4381" s="29">
        <f>I4381+L4381</f>
        <v>13090</v>
      </c>
      <c r="N4381" s="29">
        <v>43</v>
      </c>
      <c r="O4381" s="29">
        <v>0</v>
      </c>
      <c r="P4381" s="30">
        <f>SUM(N4381:O4381)</f>
        <v>43</v>
      </c>
    </row>
    <row r="4382" spans="1:16" ht="19.5" customHeight="1" x14ac:dyDescent="0.2">
      <c r="B4382" s="27" t="s">
        <v>46</v>
      </c>
      <c r="C4382" s="28">
        <v>0</v>
      </c>
      <c r="D4382" s="28">
        <v>51</v>
      </c>
      <c r="E4382" s="28">
        <f t="shared" ref="E4382:E4392" si="2338">SUM(C4382:D4382)</f>
        <v>51</v>
      </c>
      <c r="F4382" s="28">
        <v>0</v>
      </c>
      <c r="G4382" s="28">
        <v>0</v>
      </c>
      <c r="H4382" s="28">
        <v>0</v>
      </c>
      <c r="I4382" s="29">
        <f t="shared" ref="I4382:I4392" si="2339">SUM(F4382:H4382)</f>
        <v>0</v>
      </c>
      <c r="J4382" s="29">
        <v>3316</v>
      </c>
      <c r="K4382" s="29">
        <v>3458</v>
      </c>
      <c r="L4382" s="29">
        <f t="shared" ref="L4382:L4392" si="2340">SUM(J4382:K4382)</f>
        <v>6774</v>
      </c>
      <c r="M4382" s="29">
        <f t="shared" ref="M4382:M4391" si="2341">I4382+L4382</f>
        <v>6774</v>
      </c>
      <c r="N4382" s="29">
        <v>21</v>
      </c>
      <c r="O4382" s="31">
        <v>0</v>
      </c>
      <c r="P4382" s="30">
        <f t="shared" ref="P4382:P4392" si="2342">SUM(N4382:O4382)</f>
        <v>21</v>
      </c>
    </row>
    <row r="4383" spans="1:16" ht="19.5" customHeight="1" x14ac:dyDescent="0.2">
      <c r="B4383" s="27" t="s">
        <v>8</v>
      </c>
      <c r="C4383" s="28">
        <v>0</v>
      </c>
      <c r="D4383" s="28">
        <v>178</v>
      </c>
      <c r="E4383" s="28">
        <f t="shared" si="2338"/>
        <v>178</v>
      </c>
      <c r="F4383" s="28">
        <v>0</v>
      </c>
      <c r="G4383" s="28">
        <v>0</v>
      </c>
      <c r="H4383" s="28">
        <v>0</v>
      </c>
      <c r="I4383" s="29">
        <f t="shared" si="2339"/>
        <v>0</v>
      </c>
      <c r="J4383" s="29">
        <v>10121</v>
      </c>
      <c r="K4383" s="29">
        <v>11047</v>
      </c>
      <c r="L4383" s="29">
        <f t="shared" si="2340"/>
        <v>21168</v>
      </c>
      <c r="M4383" s="29">
        <f t="shared" si="2341"/>
        <v>21168</v>
      </c>
      <c r="N4383" s="29">
        <v>104</v>
      </c>
      <c r="O4383" s="29">
        <v>0</v>
      </c>
      <c r="P4383" s="30">
        <f t="shared" si="2342"/>
        <v>104</v>
      </c>
    </row>
    <row r="4384" spans="1:16" ht="19.5" customHeight="1" x14ac:dyDescent="0.2">
      <c r="B4384" s="27" t="s">
        <v>50</v>
      </c>
      <c r="C4384" s="28">
        <v>0</v>
      </c>
      <c r="D4384" s="28">
        <v>130</v>
      </c>
      <c r="E4384" s="28">
        <f t="shared" si="2338"/>
        <v>130</v>
      </c>
      <c r="F4384" s="28">
        <v>0</v>
      </c>
      <c r="G4384" s="28">
        <v>0</v>
      </c>
      <c r="H4384" s="28">
        <v>0</v>
      </c>
      <c r="I4384" s="29">
        <f t="shared" si="2339"/>
        <v>0</v>
      </c>
      <c r="J4384" s="28">
        <v>11329</v>
      </c>
      <c r="K4384" s="28">
        <v>12243</v>
      </c>
      <c r="L4384" s="29">
        <f t="shared" si="2340"/>
        <v>23572</v>
      </c>
      <c r="M4384" s="29">
        <f t="shared" si="2341"/>
        <v>23572</v>
      </c>
      <c r="N4384" s="28">
        <v>232</v>
      </c>
      <c r="O4384" s="28">
        <v>0</v>
      </c>
      <c r="P4384" s="30">
        <f t="shared" si="2342"/>
        <v>232</v>
      </c>
    </row>
    <row r="4385" spans="1:16" ht="19.5" customHeight="1" x14ac:dyDescent="0.2">
      <c r="B4385" s="27" t="s">
        <v>51</v>
      </c>
      <c r="C4385" s="28">
        <v>0</v>
      </c>
      <c r="D4385" s="28">
        <v>162</v>
      </c>
      <c r="E4385" s="28">
        <f t="shared" si="2338"/>
        <v>162</v>
      </c>
      <c r="F4385" s="28">
        <v>0</v>
      </c>
      <c r="G4385" s="28">
        <v>0</v>
      </c>
      <c r="H4385" s="28">
        <v>0</v>
      </c>
      <c r="I4385" s="29">
        <f t="shared" si="2339"/>
        <v>0</v>
      </c>
      <c r="J4385" s="28">
        <v>12954</v>
      </c>
      <c r="K4385" s="28">
        <v>12481</v>
      </c>
      <c r="L4385" s="29">
        <f t="shared" si="2340"/>
        <v>25435</v>
      </c>
      <c r="M4385" s="29">
        <f t="shared" si="2341"/>
        <v>25435</v>
      </c>
      <c r="N4385" s="28">
        <v>233</v>
      </c>
      <c r="O4385" s="28">
        <v>0</v>
      </c>
      <c r="P4385" s="30">
        <f t="shared" si="2342"/>
        <v>233</v>
      </c>
    </row>
    <row r="4386" spans="1:16" ht="19.5" customHeight="1" x14ac:dyDescent="0.2">
      <c r="B4386" s="27" t="s">
        <v>53</v>
      </c>
      <c r="C4386" s="28">
        <v>0</v>
      </c>
      <c r="D4386" s="28">
        <v>160</v>
      </c>
      <c r="E4386" s="28">
        <f t="shared" si="2338"/>
        <v>160</v>
      </c>
      <c r="F4386" s="28">
        <v>0</v>
      </c>
      <c r="G4386" s="28">
        <v>0</v>
      </c>
      <c r="H4386" s="28">
        <v>0</v>
      </c>
      <c r="I4386" s="29">
        <f t="shared" si="2339"/>
        <v>0</v>
      </c>
      <c r="J4386" s="28">
        <v>15133</v>
      </c>
      <c r="K4386" s="28">
        <v>16576</v>
      </c>
      <c r="L4386" s="29">
        <f t="shared" si="2340"/>
        <v>31709</v>
      </c>
      <c r="M4386" s="29">
        <f t="shared" si="2341"/>
        <v>31709</v>
      </c>
      <c r="N4386" s="28">
        <v>282</v>
      </c>
      <c r="O4386" s="28">
        <v>0</v>
      </c>
      <c r="P4386" s="30">
        <f t="shared" si="2342"/>
        <v>282</v>
      </c>
    </row>
    <row r="4387" spans="1:16" ht="19.5" customHeight="1" x14ac:dyDescent="0.2">
      <c r="B4387" s="27" t="s">
        <v>58</v>
      </c>
      <c r="C4387" s="28">
        <v>0</v>
      </c>
      <c r="D4387" s="28">
        <v>169</v>
      </c>
      <c r="E4387" s="28">
        <f t="shared" si="2338"/>
        <v>169</v>
      </c>
      <c r="F4387" s="28">
        <v>0</v>
      </c>
      <c r="G4387" s="28">
        <v>0</v>
      </c>
      <c r="H4387" s="28">
        <v>0</v>
      </c>
      <c r="I4387" s="29">
        <f t="shared" si="2339"/>
        <v>0</v>
      </c>
      <c r="J4387" s="28">
        <v>17706</v>
      </c>
      <c r="K4387" s="28">
        <v>18115</v>
      </c>
      <c r="L4387" s="29">
        <f t="shared" si="2340"/>
        <v>35821</v>
      </c>
      <c r="M4387" s="29">
        <f t="shared" si="2341"/>
        <v>35821</v>
      </c>
      <c r="N4387" s="28">
        <v>331</v>
      </c>
      <c r="O4387" s="28">
        <v>0</v>
      </c>
      <c r="P4387" s="30">
        <f t="shared" si="2342"/>
        <v>331</v>
      </c>
    </row>
    <row r="4388" spans="1:16" ht="19.5" customHeight="1" x14ac:dyDescent="0.2">
      <c r="B4388" s="27" t="s">
        <v>4</v>
      </c>
      <c r="C4388" s="28">
        <v>0</v>
      </c>
      <c r="D4388" s="28">
        <v>187</v>
      </c>
      <c r="E4388" s="28">
        <f t="shared" si="2338"/>
        <v>187</v>
      </c>
      <c r="F4388" s="28">
        <v>0</v>
      </c>
      <c r="G4388" s="28">
        <v>0</v>
      </c>
      <c r="H4388" s="28">
        <v>0</v>
      </c>
      <c r="I4388" s="29">
        <f t="shared" si="2339"/>
        <v>0</v>
      </c>
      <c r="J4388" s="28">
        <v>19611</v>
      </c>
      <c r="K4388" s="28">
        <v>19365</v>
      </c>
      <c r="L4388" s="29">
        <f t="shared" si="2340"/>
        <v>38976</v>
      </c>
      <c r="M4388" s="29">
        <f t="shared" si="2341"/>
        <v>38976</v>
      </c>
      <c r="N4388" s="28">
        <v>390</v>
      </c>
      <c r="O4388" s="28">
        <v>0</v>
      </c>
      <c r="P4388" s="30">
        <f t="shared" si="2342"/>
        <v>390</v>
      </c>
    </row>
    <row r="4389" spans="1:16" ht="19.5" customHeight="1" x14ac:dyDescent="0.2">
      <c r="B4389" s="27" t="s">
        <v>59</v>
      </c>
      <c r="C4389" s="28">
        <v>0</v>
      </c>
      <c r="D4389" s="28">
        <v>165</v>
      </c>
      <c r="E4389" s="28">
        <f t="shared" si="2338"/>
        <v>165</v>
      </c>
      <c r="F4389" s="28">
        <v>0</v>
      </c>
      <c r="G4389" s="28">
        <v>0</v>
      </c>
      <c r="H4389" s="28">
        <v>0</v>
      </c>
      <c r="I4389" s="29">
        <f t="shared" si="2339"/>
        <v>0</v>
      </c>
      <c r="J4389" s="28">
        <v>12617</v>
      </c>
      <c r="K4389" s="28">
        <v>13687</v>
      </c>
      <c r="L4389" s="29">
        <f t="shared" si="2340"/>
        <v>26304</v>
      </c>
      <c r="M4389" s="29">
        <f t="shared" si="2341"/>
        <v>26304</v>
      </c>
      <c r="N4389" s="28">
        <v>291</v>
      </c>
      <c r="O4389" s="28">
        <v>0</v>
      </c>
      <c r="P4389" s="30">
        <f t="shared" si="2342"/>
        <v>291</v>
      </c>
    </row>
    <row r="4390" spans="1:16" ht="19.5" customHeight="1" x14ac:dyDescent="0.2">
      <c r="B4390" s="27" t="s">
        <v>25</v>
      </c>
      <c r="C4390" s="28">
        <v>0</v>
      </c>
      <c r="D4390" s="28">
        <v>212</v>
      </c>
      <c r="E4390" s="28">
        <f t="shared" si="2338"/>
        <v>212</v>
      </c>
      <c r="F4390" s="28">
        <v>0</v>
      </c>
      <c r="G4390" s="28">
        <v>0</v>
      </c>
      <c r="H4390" s="28">
        <v>0</v>
      </c>
      <c r="I4390" s="29">
        <f t="shared" si="2339"/>
        <v>0</v>
      </c>
      <c r="J4390" s="28">
        <v>18425</v>
      </c>
      <c r="K4390" s="28">
        <v>18638</v>
      </c>
      <c r="L4390" s="29">
        <f t="shared" si="2340"/>
        <v>37063</v>
      </c>
      <c r="M4390" s="29">
        <f t="shared" si="2341"/>
        <v>37063</v>
      </c>
      <c r="N4390" s="28">
        <v>339</v>
      </c>
      <c r="O4390" s="28">
        <v>0</v>
      </c>
      <c r="P4390" s="30">
        <f t="shared" si="2342"/>
        <v>339</v>
      </c>
    </row>
    <row r="4391" spans="1:16" ht="19.5" customHeight="1" x14ac:dyDescent="0.2">
      <c r="B4391" s="27" t="s">
        <v>19</v>
      </c>
      <c r="C4391" s="28">
        <v>0</v>
      </c>
      <c r="D4391" s="28">
        <v>150</v>
      </c>
      <c r="E4391" s="28">
        <f t="shared" si="2338"/>
        <v>150</v>
      </c>
      <c r="F4391" s="28">
        <v>0</v>
      </c>
      <c r="G4391" s="28">
        <v>0</v>
      </c>
      <c r="H4391" s="28">
        <v>0</v>
      </c>
      <c r="I4391" s="29">
        <f t="shared" si="2339"/>
        <v>0</v>
      </c>
      <c r="J4391" s="28">
        <v>14270</v>
      </c>
      <c r="K4391" s="28">
        <v>14641</v>
      </c>
      <c r="L4391" s="29">
        <f t="shared" si="2340"/>
        <v>28911</v>
      </c>
      <c r="M4391" s="29">
        <f t="shared" si="2341"/>
        <v>28911</v>
      </c>
      <c r="N4391" s="28">
        <v>125</v>
      </c>
      <c r="O4391" s="28">
        <v>0</v>
      </c>
      <c r="P4391" s="30">
        <f t="shared" si="2342"/>
        <v>125</v>
      </c>
    </row>
    <row r="4392" spans="1:16" ht="19.5" customHeight="1" x14ac:dyDescent="0.2">
      <c r="B4392" s="27" t="s">
        <v>66</v>
      </c>
      <c r="C4392" s="28">
        <v>0</v>
      </c>
      <c r="D4392" s="28">
        <v>152</v>
      </c>
      <c r="E4392" s="28">
        <f t="shared" si="2338"/>
        <v>152</v>
      </c>
      <c r="F4392" s="28">
        <v>0</v>
      </c>
      <c r="G4392" s="28">
        <v>0</v>
      </c>
      <c r="H4392" s="28">
        <v>0</v>
      </c>
      <c r="I4392" s="29">
        <f t="shared" si="2339"/>
        <v>0</v>
      </c>
      <c r="J4392" s="28">
        <v>14945</v>
      </c>
      <c r="K4392" s="28">
        <v>15916</v>
      </c>
      <c r="L4392" s="29">
        <f t="shared" si="2340"/>
        <v>30861</v>
      </c>
      <c r="M4392" s="29">
        <f>I4392+L4392</f>
        <v>30861</v>
      </c>
      <c r="N4392" s="28">
        <v>131</v>
      </c>
      <c r="O4392" s="28">
        <v>0</v>
      </c>
      <c r="P4392" s="30">
        <f t="shared" si="2342"/>
        <v>131</v>
      </c>
    </row>
    <row r="4393" spans="1:16" ht="19.5" customHeight="1" x14ac:dyDescent="0.2">
      <c r="B4393" s="32"/>
      <c r="C4393" s="28"/>
      <c r="D4393" s="28"/>
      <c r="E4393" s="28"/>
      <c r="F4393" s="28"/>
      <c r="G4393" s="28"/>
      <c r="H4393" s="28"/>
      <c r="I4393" s="28"/>
      <c r="J4393" s="28"/>
      <c r="K4393" s="28"/>
      <c r="L4393" s="28"/>
      <c r="M4393" s="28"/>
      <c r="N4393" s="28"/>
      <c r="O4393" s="25"/>
      <c r="P4393" s="30"/>
    </row>
    <row r="4394" spans="1:16" ht="19.5" customHeight="1" x14ac:dyDescent="0.2">
      <c r="A4394" s="4" t="s">
        <v>1081</v>
      </c>
      <c r="B4394" s="32" t="s">
        <v>72</v>
      </c>
      <c r="C4394" s="28">
        <f>SUM(C4381:C4392)</f>
        <v>0</v>
      </c>
      <c r="D4394" s="28">
        <f t="shared" ref="D4394:P4394" si="2343">SUM(D4381:D4392)</f>
        <v>1825</v>
      </c>
      <c r="E4394" s="28">
        <f>SUM(E4381:E4392)</f>
        <v>1825</v>
      </c>
      <c r="F4394" s="28">
        <f t="shared" si="2343"/>
        <v>0</v>
      </c>
      <c r="G4394" s="28">
        <f t="shared" si="2343"/>
        <v>0</v>
      </c>
      <c r="H4394" s="28">
        <f t="shared" si="2343"/>
        <v>0</v>
      </c>
      <c r="I4394" s="28">
        <f t="shared" si="2343"/>
        <v>0</v>
      </c>
      <c r="J4394" s="28">
        <f t="shared" si="2343"/>
        <v>157424</v>
      </c>
      <c r="K4394" s="28">
        <f t="shared" si="2343"/>
        <v>162260</v>
      </c>
      <c r="L4394" s="28">
        <f t="shared" si="2343"/>
        <v>319684</v>
      </c>
      <c r="M4394" s="28">
        <f t="shared" si="2343"/>
        <v>319684</v>
      </c>
      <c r="N4394" s="28">
        <f t="shared" si="2343"/>
        <v>2522</v>
      </c>
      <c r="O4394" s="28">
        <f t="shared" si="2343"/>
        <v>0</v>
      </c>
      <c r="P4394" s="28">
        <f t="shared" si="2343"/>
        <v>2522</v>
      </c>
    </row>
    <row r="4395" spans="1:16" ht="7" customHeight="1" x14ac:dyDescent="0.2">
      <c r="B4395" s="32"/>
      <c r="C4395" s="28"/>
      <c r="D4395" s="28"/>
      <c r="E4395" s="28"/>
      <c r="F4395" s="28"/>
      <c r="G4395" s="28"/>
      <c r="H4395" s="28"/>
      <c r="I4395" s="28"/>
      <c r="J4395" s="28"/>
      <c r="K4395" s="28"/>
      <c r="L4395" s="28"/>
      <c r="M4395" s="28"/>
      <c r="N4395" s="28"/>
      <c r="O4395" s="28"/>
      <c r="P4395" s="30"/>
    </row>
    <row r="4396" spans="1:16" ht="19.5" customHeight="1" x14ac:dyDescent="0.2">
      <c r="B4396" s="33" t="s">
        <v>40</v>
      </c>
      <c r="C4396" s="34">
        <v>0</v>
      </c>
      <c r="D4396" s="34">
        <v>178</v>
      </c>
      <c r="E4396" s="35">
        <f t="shared" ref="E4396:E4398" si="2344">SUM(C4396:D4396)</f>
        <v>178</v>
      </c>
      <c r="F4396" s="34">
        <v>0</v>
      </c>
      <c r="G4396" s="34">
        <v>0</v>
      </c>
      <c r="H4396" s="34">
        <v>0</v>
      </c>
      <c r="I4396" s="36">
        <f t="shared" ref="I4396:I4398" si="2345">SUM(F4396:H4396)</f>
        <v>0</v>
      </c>
      <c r="J4396" s="37">
        <v>12926</v>
      </c>
      <c r="K4396" s="37">
        <v>12312</v>
      </c>
      <c r="L4396" s="37">
        <f>SUM(J4396:K4396)</f>
        <v>25238</v>
      </c>
      <c r="M4396" s="37">
        <f>I4396+L4396</f>
        <v>25238</v>
      </c>
      <c r="N4396" s="37">
        <v>91</v>
      </c>
      <c r="O4396" s="37">
        <v>0</v>
      </c>
      <c r="P4396" s="38">
        <f>SUM(N4396:O4396)</f>
        <v>91</v>
      </c>
    </row>
    <row r="4397" spans="1:16" ht="19.5" customHeight="1" x14ac:dyDescent="0.2">
      <c r="B4397" s="27" t="s">
        <v>46</v>
      </c>
      <c r="C4397" s="28">
        <v>0</v>
      </c>
      <c r="D4397" s="28">
        <v>162</v>
      </c>
      <c r="E4397" s="28">
        <f t="shared" si="2344"/>
        <v>162</v>
      </c>
      <c r="F4397" s="28">
        <v>0</v>
      </c>
      <c r="G4397" s="28">
        <v>0</v>
      </c>
      <c r="H4397" s="28">
        <v>0</v>
      </c>
      <c r="I4397" s="29">
        <f t="shared" si="2345"/>
        <v>0</v>
      </c>
      <c r="J4397" s="29">
        <v>13669</v>
      </c>
      <c r="K4397" s="29">
        <v>14271</v>
      </c>
      <c r="L4397" s="29">
        <f>SUM(J4397:K4397)</f>
        <v>27940</v>
      </c>
      <c r="M4397" s="29">
        <f>I4397+L4397</f>
        <v>27940</v>
      </c>
      <c r="N4397" s="29">
        <v>160</v>
      </c>
      <c r="O4397" s="31">
        <v>0</v>
      </c>
      <c r="P4397" s="30">
        <f>SUM(N4397:O4397)</f>
        <v>160</v>
      </c>
    </row>
    <row r="4398" spans="1:16" ht="19.5" customHeight="1" x14ac:dyDescent="0.2">
      <c r="B4398" s="27" t="s">
        <v>8</v>
      </c>
      <c r="C4398" s="28">
        <v>0</v>
      </c>
      <c r="D4398" s="28">
        <v>177</v>
      </c>
      <c r="E4398" s="28">
        <f t="shared" si="2344"/>
        <v>177</v>
      </c>
      <c r="F4398" s="28">
        <v>0</v>
      </c>
      <c r="G4398" s="28">
        <v>0</v>
      </c>
      <c r="H4398" s="28">
        <v>0</v>
      </c>
      <c r="I4398" s="29">
        <f t="shared" si="2345"/>
        <v>0</v>
      </c>
      <c r="J4398" s="29">
        <v>17603</v>
      </c>
      <c r="K4398" s="29">
        <v>18275</v>
      </c>
      <c r="L4398" s="29">
        <f>SUM(J4398:K4398)</f>
        <v>35878</v>
      </c>
      <c r="M4398" s="29">
        <f>I4398+L4398</f>
        <v>35878</v>
      </c>
      <c r="N4398" s="29">
        <v>178</v>
      </c>
      <c r="O4398" s="31">
        <v>0</v>
      </c>
      <c r="P4398" s="30">
        <f>SUM(N4398:O4398)</f>
        <v>178</v>
      </c>
    </row>
    <row r="4399" spans="1:16" ht="19.5" customHeight="1" x14ac:dyDescent="0.2">
      <c r="B4399" s="32"/>
      <c r="C4399" s="28"/>
      <c r="D4399" s="28"/>
      <c r="E4399" s="28"/>
      <c r="F4399" s="28"/>
      <c r="G4399" s="28"/>
      <c r="H4399" s="28"/>
      <c r="I4399" s="28"/>
      <c r="J4399" s="28"/>
      <c r="K4399" s="28"/>
      <c r="L4399" s="28"/>
      <c r="M4399" s="28"/>
      <c r="N4399" s="28"/>
      <c r="O4399" s="28"/>
      <c r="P4399" s="30"/>
    </row>
    <row r="4400" spans="1:16" ht="19.5" customHeight="1" x14ac:dyDescent="0.2">
      <c r="A4400" s="4" t="s">
        <v>1082</v>
      </c>
      <c r="B4400" s="32" t="s">
        <v>74</v>
      </c>
      <c r="C4400" s="28">
        <f>SUM(C4384:C4392,C4396:C4398)</f>
        <v>0</v>
      </c>
      <c r="D4400" s="28">
        <f t="shared" ref="D4400:P4400" si="2346">SUM(D4384:D4392,D4396:D4398)</f>
        <v>2004</v>
      </c>
      <c r="E4400" s="28">
        <f t="shared" si="2346"/>
        <v>2004</v>
      </c>
      <c r="F4400" s="28">
        <f t="shared" si="2346"/>
        <v>0</v>
      </c>
      <c r="G4400" s="28">
        <f t="shared" si="2346"/>
        <v>0</v>
      </c>
      <c r="H4400" s="28">
        <f t="shared" si="2346"/>
        <v>0</v>
      </c>
      <c r="I4400" s="28">
        <f t="shared" si="2346"/>
        <v>0</v>
      </c>
      <c r="J4400" s="28">
        <f t="shared" si="2346"/>
        <v>181188</v>
      </c>
      <c r="K4400" s="28">
        <f t="shared" si="2346"/>
        <v>186520</v>
      </c>
      <c r="L4400" s="28">
        <f t="shared" si="2346"/>
        <v>367708</v>
      </c>
      <c r="M4400" s="28">
        <f t="shared" si="2346"/>
        <v>367708</v>
      </c>
      <c r="N4400" s="28">
        <f t="shared" si="2346"/>
        <v>2783</v>
      </c>
      <c r="O4400" s="28">
        <f t="shared" si="2346"/>
        <v>0</v>
      </c>
      <c r="P4400" s="28">
        <f t="shared" si="2346"/>
        <v>2783</v>
      </c>
    </row>
    <row r="4401" spans="2:16" ht="7" customHeight="1" x14ac:dyDescent="0.2">
      <c r="B4401" s="39"/>
      <c r="C4401" s="40"/>
      <c r="D4401" s="40"/>
      <c r="E4401" s="40"/>
      <c r="F4401" s="40"/>
      <c r="G4401" s="40"/>
      <c r="H4401" s="40"/>
      <c r="I4401" s="40"/>
      <c r="J4401" s="40"/>
      <c r="K4401" s="40"/>
      <c r="L4401" s="40"/>
      <c r="M4401" s="40"/>
      <c r="N4401" s="40"/>
      <c r="O4401" s="41"/>
      <c r="P4401" s="42"/>
    </row>
    <row r="4402" spans="2:16" ht="19.5" customHeight="1" x14ac:dyDescent="0.2">
      <c r="B4402" s="43"/>
      <c r="C4402" s="43"/>
      <c r="D4402" s="43"/>
      <c r="E4402" s="43"/>
      <c r="F4402" s="43"/>
      <c r="G4402" s="43"/>
      <c r="H4402" s="43"/>
      <c r="I4402" s="43"/>
      <c r="J4402" s="43"/>
      <c r="K4402" s="43"/>
      <c r="L4402" s="43"/>
      <c r="M4402" s="43"/>
      <c r="N4402" s="43"/>
      <c r="O4402" s="44"/>
      <c r="P4402" s="44"/>
    </row>
    <row r="4403" spans="2:16" ht="19.5" customHeight="1" x14ac:dyDescent="0.2">
      <c r="B4403" s="43"/>
      <c r="C4403" s="43"/>
      <c r="D4403" s="43"/>
      <c r="E4403" s="43"/>
      <c r="F4403" s="43"/>
      <c r="G4403" s="43"/>
      <c r="H4403" s="43"/>
      <c r="I4403" s="43"/>
      <c r="J4403" s="43"/>
      <c r="K4403" s="43"/>
      <c r="L4403" s="43"/>
      <c r="M4403" s="43"/>
      <c r="N4403" s="43"/>
      <c r="O4403" s="44"/>
      <c r="P4403" s="44"/>
    </row>
    <row r="4404" spans="2:16" ht="19.5" customHeight="1" x14ac:dyDescent="0.2">
      <c r="B4404" s="10" t="s">
        <v>11</v>
      </c>
      <c r="C4404" s="11"/>
      <c r="D4404" s="12"/>
      <c r="E4404" s="12"/>
      <c r="F4404" s="12" t="s">
        <v>85</v>
      </c>
      <c r="G4404" s="12"/>
      <c r="H4404" s="12"/>
      <c r="I4404" s="12"/>
      <c r="J4404" s="11"/>
      <c r="K4404" s="12"/>
      <c r="L4404" s="12"/>
      <c r="M4404" s="12" t="s">
        <v>77</v>
      </c>
      <c r="N4404" s="12"/>
      <c r="O4404" s="45"/>
      <c r="P4404" s="46"/>
    </row>
    <row r="4405" spans="2:16" ht="19.5" customHeight="1" x14ac:dyDescent="0.2">
      <c r="B4405" s="47"/>
      <c r="C4405" s="14"/>
      <c r="D4405" s="16" t="s">
        <v>31</v>
      </c>
      <c r="E4405" s="16"/>
      <c r="F4405" s="14"/>
      <c r="G4405" s="16" t="s">
        <v>26</v>
      </c>
      <c r="H4405" s="16"/>
      <c r="I4405" s="14" t="s">
        <v>69</v>
      </c>
      <c r="J4405" s="14"/>
      <c r="K4405" s="16" t="s">
        <v>31</v>
      </c>
      <c r="L4405" s="16"/>
      <c r="M4405" s="14"/>
      <c r="N4405" s="16" t="s">
        <v>26</v>
      </c>
      <c r="O4405" s="48"/>
      <c r="P4405" s="49" t="s">
        <v>14</v>
      </c>
    </row>
    <row r="4406" spans="2:16" ht="19.5" customHeight="1" x14ac:dyDescent="0.2">
      <c r="B4406" s="50" t="s">
        <v>35</v>
      </c>
      <c r="C4406" s="14" t="s">
        <v>76</v>
      </c>
      <c r="D4406" s="14" t="s">
        <v>60</v>
      </c>
      <c r="E4406" s="14" t="s">
        <v>38</v>
      </c>
      <c r="F4406" s="14" t="s">
        <v>76</v>
      </c>
      <c r="G4406" s="14" t="s">
        <v>60</v>
      </c>
      <c r="H4406" s="14" t="s">
        <v>38</v>
      </c>
      <c r="I4406" s="17"/>
      <c r="J4406" s="14" t="s">
        <v>76</v>
      </c>
      <c r="K4406" s="14" t="s">
        <v>60</v>
      </c>
      <c r="L4406" s="14" t="s">
        <v>38</v>
      </c>
      <c r="M4406" s="14" t="s">
        <v>76</v>
      </c>
      <c r="N4406" s="14" t="s">
        <v>60</v>
      </c>
      <c r="O4406" s="51" t="s">
        <v>38</v>
      </c>
      <c r="P4406" s="52"/>
    </row>
    <row r="4407" spans="2:16" ht="7" customHeight="1" x14ac:dyDescent="0.2">
      <c r="B4407" s="53"/>
      <c r="C4407" s="14"/>
      <c r="D4407" s="14"/>
      <c r="E4407" s="14"/>
      <c r="F4407" s="14"/>
      <c r="G4407" s="14"/>
      <c r="H4407" s="14"/>
      <c r="I4407" s="14"/>
      <c r="J4407" s="14"/>
      <c r="K4407" s="14"/>
      <c r="L4407" s="14"/>
      <c r="M4407" s="14"/>
      <c r="N4407" s="14"/>
      <c r="O4407" s="51"/>
      <c r="P4407" s="49"/>
    </row>
    <row r="4408" spans="2:16" ht="19.5" customHeight="1" x14ac:dyDescent="0.2">
      <c r="B4408" s="27" t="s">
        <v>40</v>
      </c>
      <c r="C4408" s="28">
        <v>0</v>
      </c>
      <c r="D4408" s="28">
        <v>0</v>
      </c>
      <c r="E4408" s="28">
        <f>SUM(C4408:D4408)</f>
        <v>0</v>
      </c>
      <c r="F4408" s="28">
        <v>37</v>
      </c>
      <c r="G4408" s="28">
        <v>0</v>
      </c>
      <c r="H4408" s="28">
        <f>SUM(F4408:G4408)</f>
        <v>37</v>
      </c>
      <c r="I4408" s="28">
        <f>E4408+H4408</f>
        <v>37</v>
      </c>
      <c r="J4408" s="28">
        <v>0</v>
      </c>
      <c r="K4408" s="28">
        <v>0</v>
      </c>
      <c r="L4408" s="28">
        <f>SUM(J4408:K4408)</f>
        <v>0</v>
      </c>
      <c r="M4408" s="28">
        <v>0</v>
      </c>
      <c r="N4408" s="28">
        <v>0</v>
      </c>
      <c r="O4408" s="28">
        <f>SUM(M4408:N4408)</f>
        <v>0</v>
      </c>
      <c r="P4408" s="30">
        <f>L4408+O4408</f>
        <v>0</v>
      </c>
    </row>
    <row r="4409" spans="2:16" ht="19.5" customHeight="1" x14ac:dyDescent="0.2">
      <c r="B4409" s="27" t="s">
        <v>46</v>
      </c>
      <c r="C4409" s="28">
        <v>0</v>
      </c>
      <c r="D4409" s="28">
        <v>0</v>
      </c>
      <c r="E4409" s="28">
        <f t="shared" ref="E4409:E4419" si="2347">SUM(C4409:D4409)</f>
        <v>0</v>
      </c>
      <c r="F4409" s="28">
        <v>34</v>
      </c>
      <c r="G4409" s="28">
        <v>0</v>
      </c>
      <c r="H4409" s="28">
        <f t="shared" ref="H4409:H4419" si="2348">SUM(F4409:G4409)</f>
        <v>34</v>
      </c>
      <c r="I4409" s="28">
        <f>E4409+H4409</f>
        <v>34</v>
      </c>
      <c r="J4409" s="28">
        <v>0</v>
      </c>
      <c r="K4409" s="28">
        <v>0</v>
      </c>
      <c r="L4409" s="28">
        <f t="shared" ref="L4409:L4419" si="2349">SUM(J4409:K4409)</f>
        <v>0</v>
      </c>
      <c r="M4409" s="28">
        <v>0</v>
      </c>
      <c r="N4409" s="25">
        <v>0</v>
      </c>
      <c r="O4409" s="28">
        <f t="shared" ref="O4409:O4419" si="2350">SUM(M4409:N4409)</f>
        <v>0</v>
      </c>
      <c r="P4409" s="30">
        <f t="shared" ref="P4409:P4419" si="2351">L4409+O4409</f>
        <v>0</v>
      </c>
    </row>
    <row r="4410" spans="2:16" ht="19.5" customHeight="1" x14ac:dyDescent="0.2">
      <c r="B4410" s="27" t="s">
        <v>8</v>
      </c>
      <c r="C4410" s="28">
        <v>0</v>
      </c>
      <c r="D4410" s="28">
        <v>0</v>
      </c>
      <c r="E4410" s="28">
        <f t="shared" si="2347"/>
        <v>0</v>
      </c>
      <c r="F4410" s="28">
        <v>66</v>
      </c>
      <c r="G4410" s="28">
        <v>0</v>
      </c>
      <c r="H4410" s="28">
        <f t="shared" si="2348"/>
        <v>66</v>
      </c>
      <c r="I4410" s="28">
        <f>E4410+H4410</f>
        <v>66</v>
      </c>
      <c r="J4410" s="28">
        <v>0</v>
      </c>
      <c r="K4410" s="28">
        <v>0</v>
      </c>
      <c r="L4410" s="28">
        <f t="shared" si="2349"/>
        <v>0</v>
      </c>
      <c r="M4410" s="28">
        <v>0</v>
      </c>
      <c r="N4410" s="28">
        <v>0</v>
      </c>
      <c r="O4410" s="28">
        <f t="shared" si="2350"/>
        <v>0</v>
      </c>
      <c r="P4410" s="30">
        <f t="shared" si="2351"/>
        <v>0</v>
      </c>
    </row>
    <row r="4411" spans="2:16" ht="19.5" customHeight="1" x14ac:dyDescent="0.2">
      <c r="B4411" s="27" t="s">
        <v>50</v>
      </c>
      <c r="C4411" s="28">
        <v>0</v>
      </c>
      <c r="D4411" s="28">
        <v>0</v>
      </c>
      <c r="E4411" s="28">
        <f t="shared" si="2347"/>
        <v>0</v>
      </c>
      <c r="F4411" s="28">
        <v>62</v>
      </c>
      <c r="G4411" s="28">
        <v>0</v>
      </c>
      <c r="H4411" s="28">
        <f t="shared" si="2348"/>
        <v>62</v>
      </c>
      <c r="I4411" s="28">
        <f t="shared" ref="I4411:I4419" si="2352">E4411+H4411</f>
        <v>62</v>
      </c>
      <c r="J4411" s="28">
        <v>0</v>
      </c>
      <c r="K4411" s="28">
        <v>0</v>
      </c>
      <c r="L4411" s="28">
        <f t="shared" si="2349"/>
        <v>0</v>
      </c>
      <c r="M4411" s="28">
        <v>0</v>
      </c>
      <c r="N4411" s="28">
        <v>0</v>
      </c>
      <c r="O4411" s="28">
        <f t="shared" si="2350"/>
        <v>0</v>
      </c>
      <c r="P4411" s="30">
        <f t="shared" si="2351"/>
        <v>0</v>
      </c>
    </row>
    <row r="4412" spans="2:16" ht="19.5" customHeight="1" x14ac:dyDescent="0.2">
      <c r="B4412" s="27" t="s">
        <v>51</v>
      </c>
      <c r="C4412" s="28">
        <v>0</v>
      </c>
      <c r="D4412" s="28">
        <v>0</v>
      </c>
      <c r="E4412" s="28">
        <f t="shared" si="2347"/>
        <v>0</v>
      </c>
      <c r="F4412" s="28">
        <v>44</v>
      </c>
      <c r="G4412" s="28">
        <v>0</v>
      </c>
      <c r="H4412" s="28">
        <f t="shared" si="2348"/>
        <v>44</v>
      </c>
      <c r="I4412" s="28">
        <f t="shared" si="2352"/>
        <v>44</v>
      </c>
      <c r="J4412" s="28">
        <v>0</v>
      </c>
      <c r="K4412" s="28">
        <v>0</v>
      </c>
      <c r="L4412" s="28">
        <f t="shared" si="2349"/>
        <v>0</v>
      </c>
      <c r="M4412" s="28">
        <v>0</v>
      </c>
      <c r="N4412" s="28">
        <v>0</v>
      </c>
      <c r="O4412" s="28">
        <f t="shared" si="2350"/>
        <v>0</v>
      </c>
      <c r="P4412" s="30">
        <f t="shared" si="2351"/>
        <v>0</v>
      </c>
    </row>
    <row r="4413" spans="2:16" ht="19.5" customHeight="1" x14ac:dyDescent="0.2">
      <c r="B4413" s="27" t="s">
        <v>53</v>
      </c>
      <c r="C4413" s="28">
        <v>0</v>
      </c>
      <c r="D4413" s="28">
        <v>0</v>
      </c>
      <c r="E4413" s="28">
        <f t="shared" si="2347"/>
        <v>0</v>
      </c>
      <c r="F4413" s="28">
        <v>18</v>
      </c>
      <c r="G4413" s="28">
        <v>0</v>
      </c>
      <c r="H4413" s="28">
        <f t="shared" si="2348"/>
        <v>18</v>
      </c>
      <c r="I4413" s="28">
        <f t="shared" si="2352"/>
        <v>18</v>
      </c>
      <c r="J4413" s="28">
        <v>0</v>
      </c>
      <c r="K4413" s="28">
        <v>0</v>
      </c>
      <c r="L4413" s="28">
        <f t="shared" si="2349"/>
        <v>0</v>
      </c>
      <c r="M4413" s="28">
        <v>0</v>
      </c>
      <c r="N4413" s="28">
        <v>0</v>
      </c>
      <c r="O4413" s="28">
        <f t="shared" si="2350"/>
        <v>0</v>
      </c>
      <c r="P4413" s="30">
        <f t="shared" si="2351"/>
        <v>0</v>
      </c>
    </row>
    <row r="4414" spans="2:16" ht="19.5" customHeight="1" x14ac:dyDescent="0.2">
      <c r="B4414" s="27" t="s">
        <v>58</v>
      </c>
      <c r="C4414" s="28">
        <v>0</v>
      </c>
      <c r="D4414" s="28">
        <v>0</v>
      </c>
      <c r="E4414" s="28">
        <f t="shared" si="2347"/>
        <v>0</v>
      </c>
      <c r="F4414" s="28">
        <v>54</v>
      </c>
      <c r="G4414" s="28">
        <v>0</v>
      </c>
      <c r="H4414" s="28">
        <f t="shared" si="2348"/>
        <v>54</v>
      </c>
      <c r="I4414" s="28">
        <f t="shared" si="2352"/>
        <v>54</v>
      </c>
      <c r="J4414" s="28">
        <v>0</v>
      </c>
      <c r="K4414" s="28">
        <v>0</v>
      </c>
      <c r="L4414" s="28">
        <f t="shared" si="2349"/>
        <v>0</v>
      </c>
      <c r="M4414" s="28">
        <v>0</v>
      </c>
      <c r="N4414" s="28">
        <v>0</v>
      </c>
      <c r="O4414" s="28">
        <f t="shared" si="2350"/>
        <v>0</v>
      </c>
      <c r="P4414" s="30">
        <f t="shared" si="2351"/>
        <v>0</v>
      </c>
    </row>
    <row r="4415" spans="2:16" ht="19.5" customHeight="1" x14ac:dyDescent="0.2">
      <c r="B4415" s="27" t="s">
        <v>4</v>
      </c>
      <c r="C4415" s="28">
        <v>0</v>
      </c>
      <c r="D4415" s="28">
        <v>0</v>
      </c>
      <c r="E4415" s="28">
        <f t="shared" si="2347"/>
        <v>0</v>
      </c>
      <c r="F4415" s="28">
        <v>22</v>
      </c>
      <c r="G4415" s="28">
        <v>0</v>
      </c>
      <c r="H4415" s="28">
        <f t="shared" si="2348"/>
        <v>22</v>
      </c>
      <c r="I4415" s="28">
        <f t="shared" si="2352"/>
        <v>22</v>
      </c>
      <c r="J4415" s="28">
        <v>0</v>
      </c>
      <c r="K4415" s="28">
        <v>0</v>
      </c>
      <c r="L4415" s="28">
        <f t="shared" si="2349"/>
        <v>0</v>
      </c>
      <c r="M4415" s="28">
        <v>0</v>
      </c>
      <c r="N4415" s="28">
        <v>0</v>
      </c>
      <c r="O4415" s="28">
        <f t="shared" si="2350"/>
        <v>0</v>
      </c>
      <c r="P4415" s="30">
        <f t="shared" si="2351"/>
        <v>0</v>
      </c>
    </row>
    <row r="4416" spans="2:16" ht="19.5" customHeight="1" x14ac:dyDescent="0.2">
      <c r="B4416" s="27" t="s">
        <v>59</v>
      </c>
      <c r="C4416" s="28">
        <v>0</v>
      </c>
      <c r="D4416" s="28">
        <v>0</v>
      </c>
      <c r="E4416" s="28">
        <f t="shared" si="2347"/>
        <v>0</v>
      </c>
      <c r="F4416" s="28">
        <v>11</v>
      </c>
      <c r="G4416" s="28">
        <v>0</v>
      </c>
      <c r="H4416" s="28">
        <f t="shared" si="2348"/>
        <v>11</v>
      </c>
      <c r="I4416" s="28">
        <f t="shared" si="2352"/>
        <v>11</v>
      </c>
      <c r="J4416" s="28">
        <v>0</v>
      </c>
      <c r="K4416" s="28">
        <v>0</v>
      </c>
      <c r="L4416" s="28">
        <f t="shared" si="2349"/>
        <v>0</v>
      </c>
      <c r="M4416" s="28">
        <v>0</v>
      </c>
      <c r="N4416" s="28">
        <v>0</v>
      </c>
      <c r="O4416" s="28">
        <f t="shared" si="2350"/>
        <v>0</v>
      </c>
      <c r="P4416" s="30">
        <f t="shared" si="2351"/>
        <v>0</v>
      </c>
    </row>
    <row r="4417" spans="1:16" ht="19.5" customHeight="1" x14ac:dyDescent="0.2">
      <c r="B4417" s="27" t="s">
        <v>25</v>
      </c>
      <c r="C4417" s="28">
        <v>0</v>
      </c>
      <c r="D4417" s="28">
        <v>0</v>
      </c>
      <c r="E4417" s="28">
        <f t="shared" si="2347"/>
        <v>0</v>
      </c>
      <c r="F4417" s="28">
        <v>20</v>
      </c>
      <c r="G4417" s="28">
        <v>0</v>
      </c>
      <c r="H4417" s="28">
        <f t="shared" si="2348"/>
        <v>20</v>
      </c>
      <c r="I4417" s="28">
        <f t="shared" si="2352"/>
        <v>20</v>
      </c>
      <c r="J4417" s="28">
        <v>0</v>
      </c>
      <c r="K4417" s="28">
        <v>0</v>
      </c>
      <c r="L4417" s="28">
        <f t="shared" si="2349"/>
        <v>0</v>
      </c>
      <c r="M4417" s="28">
        <v>0</v>
      </c>
      <c r="N4417" s="28">
        <v>0</v>
      </c>
      <c r="O4417" s="28">
        <f t="shared" si="2350"/>
        <v>0</v>
      </c>
      <c r="P4417" s="30">
        <f t="shared" si="2351"/>
        <v>0</v>
      </c>
    </row>
    <row r="4418" spans="1:16" ht="19.5" customHeight="1" x14ac:dyDescent="0.2">
      <c r="B4418" s="27" t="s">
        <v>19</v>
      </c>
      <c r="C4418" s="28">
        <v>0</v>
      </c>
      <c r="D4418" s="28">
        <v>0</v>
      </c>
      <c r="E4418" s="28">
        <f t="shared" si="2347"/>
        <v>0</v>
      </c>
      <c r="F4418" s="28">
        <v>16</v>
      </c>
      <c r="G4418" s="28">
        <v>0</v>
      </c>
      <c r="H4418" s="28">
        <f t="shared" si="2348"/>
        <v>16</v>
      </c>
      <c r="I4418" s="28">
        <f t="shared" si="2352"/>
        <v>16</v>
      </c>
      <c r="J4418" s="28">
        <v>0</v>
      </c>
      <c r="K4418" s="28">
        <v>0</v>
      </c>
      <c r="L4418" s="28">
        <f t="shared" si="2349"/>
        <v>0</v>
      </c>
      <c r="M4418" s="28">
        <v>0</v>
      </c>
      <c r="N4418" s="28">
        <v>0</v>
      </c>
      <c r="O4418" s="28">
        <f t="shared" si="2350"/>
        <v>0</v>
      </c>
      <c r="P4418" s="30">
        <f t="shared" si="2351"/>
        <v>0</v>
      </c>
    </row>
    <row r="4419" spans="1:16" ht="19.5" customHeight="1" x14ac:dyDescent="0.2">
      <c r="B4419" s="27" t="s">
        <v>66</v>
      </c>
      <c r="C4419" s="28">
        <v>0</v>
      </c>
      <c r="D4419" s="28">
        <v>0</v>
      </c>
      <c r="E4419" s="28">
        <f t="shared" si="2347"/>
        <v>0</v>
      </c>
      <c r="F4419" s="28">
        <v>27</v>
      </c>
      <c r="G4419" s="28">
        <v>0</v>
      </c>
      <c r="H4419" s="28">
        <f t="shared" si="2348"/>
        <v>27</v>
      </c>
      <c r="I4419" s="28">
        <f t="shared" si="2352"/>
        <v>27</v>
      </c>
      <c r="J4419" s="28">
        <v>0</v>
      </c>
      <c r="K4419" s="28">
        <v>0</v>
      </c>
      <c r="L4419" s="28">
        <f t="shared" si="2349"/>
        <v>0</v>
      </c>
      <c r="M4419" s="28">
        <v>0</v>
      </c>
      <c r="N4419" s="28">
        <v>0</v>
      </c>
      <c r="O4419" s="28">
        <f t="shared" si="2350"/>
        <v>0</v>
      </c>
      <c r="P4419" s="30">
        <f t="shared" si="2351"/>
        <v>0</v>
      </c>
    </row>
    <row r="4420" spans="1:16" ht="19.5" customHeight="1" x14ac:dyDescent="0.2">
      <c r="B4420" s="32"/>
      <c r="C4420" s="28"/>
      <c r="D4420" s="28"/>
      <c r="E4420" s="28"/>
      <c r="F4420" s="28"/>
      <c r="G4420" s="28"/>
      <c r="H4420" s="28"/>
      <c r="I4420" s="28"/>
      <c r="J4420" s="28"/>
      <c r="K4420" s="28"/>
      <c r="L4420" s="28"/>
      <c r="M4420" s="28"/>
      <c r="N4420" s="28"/>
      <c r="O4420" s="28"/>
      <c r="P4420" s="30"/>
    </row>
    <row r="4421" spans="1:16" ht="19.5" customHeight="1" x14ac:dyDescent="0.2">
      <c r="A4421" s="4" t="s">
        <v>1083</v>
      </c>
      <c r="B4421" s="32" t="s">
        <v>72</v>
      </c>
      <c r="C4421" s="28">
        <f>SUM(C4408:C4419)</f>
        <v>0</v>
      </c>
      <c r="D4421" s="28">
        <f t="shared" ref="D4421:P4421" si="2353">SUM(D4408:D4419)</f>
        <v>0</v>
      </c>
      <c r="E4421" s="28">
        <f>SUM(E4408:E4419)</f>
        <v>0</v>
      </c>
      <c r="F4421" s="28">
        <f t="shared" si="2353"/>
        <v>411</v>
      </c>
      <c r="G4421" s="28">
        <f t="shared" si="2353"/>
        <v>0</v>
      </c>
      <c r="H4421" s="28">
        <f t="shared" si="2353"/>
        <v>411</v>
      </c>
      <c r="I4421" s="28">
        <f t="shared" si="2353"/>
        <v>411</v>
      </c>
      <c r="J4421" s="28">
        <f t="shared" si="2353"/>
        <v>0</v>
      </c>
      <c r="K4421" s="28">
        <f t="shared" si="2353"/>
        <v>0</v>
      </c>
      <c r="L4421" s="28">
        <f t="shared" si="2353"/>
        <v>0</v>
      </c>
      <c r="M4421" s="28">
        <f t="shared" si="2353"/>
        <v>0</v>
      </c>
      <c r="N4421" s="28">
        <f t="shared" si="2353"/>
        <v>0</v>
      </c>
      <c r="O4421" s="28">
        <f t="shared" si="2353"/>
        <v>0</v>
      </c>
      <c r="P4421" s="28">
        <f t="shared" si="2353"/>
        <v>0</v>
      </c>
    </row>
    <row r="4422" spans="1:16" ht="7" customHeight="1" x14ac:dyDescent="0.2">
      <c r="B4422" s="32"/>
      <c r="C4422" s="28"/>
      <c r="D4422" s="28"/>
      <c r="E4422" s="28"/>
      <c r="F4422" s="28"/>
      <c r="G4422" s="28"/>
      <c r="H4422" s="28"/>
      <c r="I4422" s="28"/>
      <c r="J4422" s="28"/>
      <c r="K4422" s="28"/>
      <c r="L4422" s="28"/>
      <c r="M4422" s="28"/>
      <c r="N4422" s="28"/>
      <c r="O4422" s="28"/>
      <c r="P4422" s="30"/>
    </row>
    <row r="4423" spans="1:16" ht="19.5" customHeight="1" x14ac:dyDescent="0.2">
      <c r="B4423" s="33" t="s">
        <v>40</v>
      </c>
      <c r="C4423" s="34">
        <v>0</v>
      </c>
      <c r="D4423" s="34">
        <v>0</v>
      </c>
      <c r="E4423" s="34">
        <f t="shared" ref="E4423:E4425" si="2354">SUM(C4423:D4423)</f>
        <v>0</v>
      </c>
      <c r="F4423" s="34">
        <v>22</v>
      </c>
      <c r="G4423" s="34">
        <v>0</v>
      </c>
      <c r="H4423" s="34">
        <f t="shared" ref="H4423:H4425" si="2355">SUM(F4423:G4423)</f>
        <v>22</v>
      </c>
      <c r="I4423" s="34">
        <f t="shared" ref="I4423:I4425" si="2356">E4423+H4423</f>
        <v>22</v>
      </c>
      <c r="J4423" s="34">
        <v>0</v>
      </c>
      <c r="K4423" s="34">
        <v>0</v>
      </c>
      <c r="L4423" s="34">
        <f t="shared" ref="L4423:L4425" si="2357">SUM(J4423:K4423)</f>
        <v>0</v>
      </c>
      <c r="M4423" s="34">
        <v>0</v>
      </c>
      <c r="N4423" s="34">
        <v>0</v>
      </c>
      <c r="O4423" s="34">
        <f t="shared" ref="O4423:O4425" si="2358">SUM(M4423:N4423)</f>
        <v>0</v>
      </c>
      <c r="P4423" s="38">
        <f t="shared" ref="P4423:P4425" si="2359">L4423+O4423</f>
        <v>0</v>
      </c>
    </row>
    <row r="4424" spans="1:16" ht="19.5" customHeight="1" x14ac:dyDescent="0.2">
      <c r="B4424" s="27" t="s">
        <v>46</v>
      </c>
      <c r="C4424" s="28">
        <v>0</v>
      </c>
      <c r="D4424" s="28">
        <v>0</v>
      </c>
      <c r="E4424" s="28">
        <f t="shared" si="2354"/>
        <v>0</v>
      </c>
      <c r="F4424" s="28">
        <v>25</v>
      </c>
      <c r="G4424" s="28">
        <v>0</v>
      </c>
      <c r="H4424" s="28">
        <f t="shared" si="2355"/>
        <v>25</v>
      </c>
      <c r="I4424" s="28">
        <f t="shared" si="2356"/>
        <v>25</v>
      </c>
      <c r="J4424" s="28">
        <v>0</v>
      </c>
      <c r="K4424" s="28">
        <v>0</v>
      </c>
      <c r="L4424" s="28">
        <f t="shared" si="2357"/>
        <v>0</v>
      </c>
      <c r="M4424" s="28">
        <v>0</v>
      </c>
      <c r="N4424" s="25">
        <v>0</v>
      </c>
      <c r="O4424" s="28">
        <f t="shared" si="2358"/>
        <v>0</v>
      </c>
      <c r="P4424" s="30">
        <f t="shared" si="2359"/>
        <v>0</v>
      </c>
    </row>
    <row r="4425" spans="1:16" ht="19.5" customHeight="1" x14ac:dyDescent="0.2">
      <c r="B4425" s="27" t="s">
        <v>8</v>
      </c>
      <c r="C4425" s="28">
        <v>0</v>
      </c>
      <c r="D4425" s="28">
        <v>0</v>
      </c>
      <c r="E4425" s="28">
        <f t="shared" si="2354"/>
        <v>0</v>
      </c>
      <c r="F4425" s="28">
        <v>39</v>
      </c>
      <c r="G4425" s="28">
        <v>0</v>
      </c>
      <c r="H4425" s="28">
        <f t="shared" si="2355"/>
        <v>39</v>
      </c>
      <c r="I4425" s="28">
        <f t="shared" si="2356"/>
        <v>39</v>
      </c>
      <c r="J4425" s="28">
        <v>0</v>
      </c>
      <c r="K4425" s="28">
        <v>0</v>
      </c>
      <c r="L4425" s="28">
        <f t="shared" si="2357"/>
        <v>0</v>
      </c>
      <c r="M4425" s="28">
        <v>0</v>
      </c>
      <c r="N4425" s="28">
        <v>0</v>
      </c>
      <c r="O4425" s="28">
        <f t="shared" si="2358"/>
        <v>0</v>
      </c>
      <c r="P4425" s="30">
        <f t="shared" si="2359"/>
        <v>0</v>
      </c>
    </row>
    <row r="4426" spans="1:16" ht="19.5" customHeight="1" x14ac:dyDescent="0.2">
      <c r="B4426" s="32"/>
      <c r="C4426" s="28"/>
      <c r="D4426" s="28"/>
      <c r="E4426" s="28"/>
      <c r="F4426" s="28"/>
      <c r="G4426" s="28"/>
      <c r="H4426" s="28"/>
      <c r="I4426" s="28"/>
      <c r="J4426" s="28"/>
      <c r="K4426" s="28"/>
      <c r="L4426" s="28"/>
      <c r="M4426" s="28"/>
      <c r="N4426" s="28"/>
      <c r="O4426" s="28"/>
      <c r="P4426" s="30"/>
    </row>
    <row r="4427" spans="1:16" ht="19.5" customHeight="1" x14ac:dyDescent="0.2">
      <c r="A4427" s="4" t="s">
        <v>1084</v>
      </c>
      <c r="B4427" s="32" t="s">
        <v>74</v>
      </c>
      <c r="C4427" s="28">
        <f>SUM(C4411:C4419,C4423:C4425)</f>
        <v>0</v>
      </c>
      <c r="D4427" s="28">
        <f t="shared" ref="D4427:P4427" si="2360">SUM(D4411:D4419,D4423:D4425)</f>
        <v>0</v>
      </c>
      <c r="E4427" s="28">
        <f t="shared" si="2360"/>
        <v>0</v>
      </c>
      <c r="F4427" s="28">
        <f t="shared" si="2360"/>
        <v>360</v>
      </c>
      <c r="G4427" s="28">
        <f t="shared" si="2360"/>
        <v>0</v>
      </c>
      <c r="H4427" s="28">
        <f t="shared" si="2360"/>
        <v>360</v>
      </c>
      <c r="I4427" s="28">
        <f t="shared" si="2360"/>
        <v>360</v>
      </c>
      <c r="J4427" s="28">
        <f t="shared" si="2360"/>
        <v>0</v>
      </c>
      <c r="K4427" s="28">
        <f t="shared" si="2360"/>
        <v>0</v>
      </c>
      <c r="L4427" s="28">
        <f t="shared" si="2360"/>
        <v>0</v>
      </c>
      <c r="M4427" s="28">
        <f t="shared" si="2360"/>
        <v>0</v>
      </c>
      <c r="N4427" s="28">
        <f t="shared" si="2360"/>
        <v>0</v>
      </c>
      <c r="O4427" s="28">
        <f t="shared" si="2360"/>
        <v>0</v>
      </c>
      <c r="P4427" s="28">
        <f t="shared" si="2360"/>
        <v>0</v>
      </c>
    </row>
    <row r="4428" spans="1:16" ht="7" customHeight="1" x14ac:dyDescent="0.2">
      <c r="B4428" s="39"/>
      <c r="C4428" s="40"/>
      <c r="D4428" s="40"/>
      <c r="E4428" s="40"/>
      <c r="F4428" s="40"/>
      <c r="G4428" s="40"/>
      <c r="H4428" s="40"/>
      <c r="I4428" s="40"/>
      <c r="J4428" s="40"/>
      <c r="K4428" s="40"/>
      <c r="L4428" s="40"/>
      <c r="M4428" s="40"/>
      <c r="N4428" s="40"/>
      <c r="O4428" s="40"/>
      <c r="P4428" s="54"/>
    </row>
    <row r="4429" spans="1:16" ht="19.5" customHeight="1" x14ac:dyDescent="0.2">
      <c r="B4429" s="86" t="s">
        <v>775</v>
      </c>
      <c r="C4429" s="86"/>
      <c r="D4429" s="86"/>
      <c r="E4429" s="86"/>
      <c r="F4429" s="86"/>
      <c r="G4429" s="86"/>
      <c r="H4429" s="86"/>
      <c r="I4429" s="86"/>
      <c r="J4429" s="86"/>
      <c r="K4429" s="86"/>
      <c r="L4429" s="86"/>
      <c r="M4429" s="86"/>
      <c r="N4429" s="86"/>
      <c r="O4429" s="86"/>
      <c r="P4429" s="86"/>
    </row>
    <row r="4430" spans="1:16" ht="19.5" customHeight="1" x14ac:dyDescent="0.2">
      <c r="B4430" s="60" t="s">
        <v>2</v>
      </c>
      <c r="C4430" s="60" t="s">
        <v>745</v>
      </c>
      <c r="D4430" s="61"/>
      <c r="E4430" s="61"/>
      <c r="F4430" s="61"/>
      <c r="G4430" s="61"/>
      <c r="H4430" s="61"/>
      <c r="I4430" s="61"/>
      <c r="J4430" s="61"/>
      <c r="K4430" s="61"/>
      <c r="L4430" s="61"/>
      <c r="M4430" s="61"/>
      <c r="N4430" s="61"/>
      <c r="O4430" s="61"/>
      <c r="P4430" s="61"/>
    </row>
    <row r="4431" spans="1:16" ht="19.5" customHeight="1" x14ac:dyDescent="0.2">
      <c r="B4431" s="10" t="s">
        <v>11</v>
      </c>
      <c r="C4431" s="11"/>
      <c r="D4431" s="12" t="s">
        <v>17</v>
      </c>
      <c r="E4431" s="12"/>
      <c r="F4431" s="82" t="s">
        <v>83</v>
      </c>
      <c r="G4431" s="83"/>
      <c r="H4431" s="83"/>
      <c r="I4431" s="83"/>
      <c r="J4431" s="83"/>
      <c r="K4431" s="83"/>
      <c r="L4431" s="83"/>
      <c r="M4431" s="84"/>
      <c r="N4431" s="82" t="s">
        <v>776</v>
      </c>
      <c r="O4431" s="83"/>
      <c r="P4431" s="85"/>
    </row>
    <row r="4432" spans="1:16" ht="19.5" customHeight="1" x14ac:dyDescent="0.2">
      <c r="B4432" s="13"/>
      <c r="C4432" s="14" t="s">
        <v>23</v>
      </c>
      <c r="D4432" s="14" t="s">
        <v>5</v>
      </c>
      <c r="E4432" s="14" t="s">
        <v>30</v>
      </c>
      <c r="F4432" s="14"/>
      <c r="G4432" s="15" t="s">
        <v>31</v>
      </c>
      <c r="H4432" s="15"/>
      <c r="I4432" s="16"/>
      <c r="J4432" s="14"/>
      <c r="K4432" s="16" t="s">
        <v>26</v>
      </c>
      <c r="L4432" s="16"/>
      <c r="M4432" s="14" t="s">
        <v>14</v>
      </c>
      <c r="N4432" s="17" t="s">
        <v>393</v>
      </c>
      <c r="O4432" s="18" t="s">
        <v>67</v>
      </c>
      <c r="P4432" s="19" t="s">
        <v>69</v>
      </c>
    </row>
    <row r="4433" spans="1:16" ht="19.5" customHeight="1" x14ac:dyDescent="0.2">
      <c r="B4433" s="13" t="s">
        <v>35</v>
      </c>
      <c r="C4433" s="17"/>
      <c r="D4433" s="17"/>
      <c r="E4433" s="17"/>
      <c r="F4433" s="14" t="s">
        <v>36</v>
      </c>
      <c r="G4433" s="14" t="s">
        <v>41</v>
      </c>
      <c r="H4433" s="14" t="s">
        <v>44</v>
      </c>
      <c r="I4433" s="14" t="s">
        <v>38</v>
      </c>
      <c r="J4433" s="14" t="s">
        <v>36</v>
      </c>
      <c r="K4433" s="14" t="s">
        <v>41</v>
      </c>
      <c r="L4433" s="14" t="s">
        <v>38</v>
      </c>
      <c r="M4433" s="17"/>
      <c r="N4433" s="20"/>
      <c r="O4433" s="21"/>
      <c r="P4433" s="22"/>
    </row>
    <row r="4434" spans="1:16" ht="7" customHeight="1" x14ac:dyDescent="0.2">
      <c r="B4434" s="23"/>
      <c r="C4434" s="14"/>
      <c r="D4434" s="14"/>
      <c r="E4434" s="14"/>
      <c r="F4434" s="14"/>
      <c r="G4434" s="14"/>
      <c r="H4434" s="14"/>
      <c r="I4434" s="14"/>
      <c r="J4434" s="14"/>
      <c r="K4434" s="14"/>
      <c r="L4434" s="14"/>
      <c r="M4434" s="14"/>
      <c r="N4434" s="24"/>
      <c r="O4434" s="25"/>
      <c r="P4434" s="26"/>
    </row>
    <row r="4435" spans="1:16" ht="19.5" customHeight="1" x14ac:dyDescent="0.2">
      <c r="B4435" s="27" t="s">
        <v>40</v>
      </c>
      <c r="C4435" s="28">
        <v>0</v>
      </c>
      <c r="D4435" s="28">
        <v>54</v>
      </c>
      <c r="E4435" s="28">
        <f>SUM(C4435:D4435)</f>
        <v>54</v>
      </c>
      <c r="F4435" s="28">
        <v>0</v>
      </c>
      <c r="G4435" s="28">
        <v>0</v>
      </c>
      <c r="H4435" s="28">
        <v>0</v>
      </c>
      <c r="I4435" s="29">
        <f>SUM(F4435:H4435)</f>
        <v>0</v>
      </c>
      <c r="J4435" s="29">
        <v>1063</v>
      </c>
      <c r="K4435" s="29">
        <v>1025</v>
      </c>
      <c r="L4435" s="29">
        <f>SUM(J4435:K4435)</f>
        <v>2088</v>
      </c>
      <c r="M4435" s="29">
        <f>I4435+L4435</f>
        <v>2088</v>
      </c>
      <c r="N4435" s="29">
        <v>0</v>
      </c>
      <c r="O4435" s="29">
        <v>0</v>
      </c>
      <c r="P4435" s="30">
        <f>SUM(N4435:O4435)</f>
        <v>0</v>
      </c>
    </row>
    <row r="4436" spans="1:16" ht="19.5" customHeight="1" x14ac:dyDescent="0.2">
      <c r="B4436" s="27" t="s">
        <v>46</v>
      </c>
      <c r="C4436" s="28">
        <v>0</v>
      </c>
      <c r="D4436" s="28">
        <v>46</v>
      </c>
      <c r="E4436" s="28">
        <f t="shared" ref="E4436:E4446" si="2361">SUM(C4436:D4436)</f>
        <v>46</v>
      </c>
      <c r="F4436" s="28">
        <v>0</v>
      </c>
      <c r="G4436" s="28">
        <v>0</v>
      </c>
      <c r="H4436" s="28">
        <v>0</v>
      </c>
      <c r="I4436" s="29">
        <f t="shared" ref="I4436:I4446" si="2362">SUM(F4436:H4436)</f>
        <v>0</v>
      </c>
      <c r="J4436" s="29">
        <v>1176</v>
      </c>
      <c r="K4436" s="29">
        <v>1160</v>
      </c>
      <c r="L4436" s="29">
        <f t="shared" ref="L4436:L4446" si="2363">SUM(J4436:K4436)</f>
        <v>2336</v>
      </c>
      <c r="M4436" s="29">
        <f t="shared" ref="M4436:M4445" si="2364">I4436+L4436</f>
        <v>2336</v>
      </c>
      <c r="N4436" s="29">
        <v>0</v>
      </c>
      <c r="O4436" s="31">
        <v>0</v>
      </c>
      <c r="P4436" s="30">
        <f t="shared" ref="P4436:P4446" si="2365">SUM(N4436:O4436)</f>
        <v>0</v>
      </c>
    </row>
    <row r="4437" spans="1:16" ht="19.5" customHeight="1" x14ac:dyDescent="0.2">
      <c r="B4437" s="27" t="s">
        <v>8</v>
      </c>
      <c r="C4437" s="28">
        <v>0</v>
      </c>
      <c r="D4437" s="28">
        <v>50</v>
      </c>
      <c r="E4437" s="28">
        <f t="shared" si="2361"/>
        <v>50</v>
      </c>
      <c r="F4437" s="28">
        <v>0</v>
      </c>
      <c r="G4437" s="28">
        <v>0</v>
      </c>
      <c r="H4437" s="28">
        <v>0</v>
      </c>
      <c r="I4437" s="29">
        <f t="shared" si="2362"/>
        <v>0</v>
      </c>
      <c r="J4437" s="29">
        <v>1439</v>
      </c>
      <c r="K4437" s="29">
        <v>1469</v>
      </c>
      <c r="L4437" s="29">
        <f t="shared" si="2363"/>
        <v>2908</v>
      </c>
      <c r="M4437" s="29">
        <f t="shared" si="2364"/>
        <v>2908</v>
      </c>
      <c r="N4437" s="29">
        <v>0</v>
      </c>
      <c r="O4437" s="29">
        <v>0</v>
      </c>
      <c r="P4437" s="30">
        <f t="shared" si="2365"/>
        <v>0</v>
      </c>
    </row>
    <row r="4438" spans="1:16" ht="19.5" customHeight="1" x14ac:dyDescent="0.2">
      <c r="B4438" s="27" t="s">
        <v>50</v>
      </c>
      <c r="C4438" s="28">
        <v>0</v>
      </c>
      <c r="D4438" s="28">
        <v>63</v>
      </c>
      <c r="E4438" s="28">
        <f t="shared" si="2361"/>
        <v>63</v>
      </c>
      <c r="F4438" s="28">
        <v>0</v>
      </c>
      <c r="G4438" s="28">
        <v>0</v>
      </c>
      <c r="H4438" s="28">
        <v>0</v>
      </c>
      <c r="I4438" s="29">
        <f t="shared" si="2362"/>
        <v>0</v>
      </c>
      <c r="J4438" s="28">
        <v>1195</v>
      </c>
      <c r="K4438" s="28">
        <v>1215</v>
      </c>
      <c r="L4438" s="29">
        <f t="shared" si="2363"/>
        <v>2410</v>
      </c>
      <c r="M4438" s="29">
        <f t="shared" si="2364"/>
        <v>2410</v>
      </c>
      <c r="N4438" s="28">
        <v>0</v>
      </c>
      <c r="O4438" s="28">
        <v>0</v>
      </c>
      <c r="P4438" s="30">
        <f t="shared" si="2365"/>
        <v>0</v>
      </c>
    </row>
    <row r="4439" spans="1:16" ht="19.5" customHeight="1" x14ac:dyDescent="0.2">
      <c r="B4439" s="27" t="s">
        <v>51</v>
      </c>
      <c r="C4439" s="28">
        <v>0</v>
      </c>
      <c r="D4439" s="28">
        <v>53</v>
      </c>
      <c r="E4439" s="28">
        <f t="shared" si="2361"/>
        <v>53</v>
      </c>
      <c r="F4439" s="28">
        <v>0</v>
      </c>
      <c r="G4439" s="28">
        <v>0</v>
      </c>
      <c r="H4439" s="28">
        <v>0</v>
      </c>
      <c r="I4439" s="29">
        <f t="shared" si="2362"/>
        <v>0</v>
      </c>
      <c r="J4439" s="28">
        <v>1337</v>
      </c>
      <c r="K4439" s="28">
        <v>1288</v>
      </c>
      <c r="L4439" s="29">
        <f t="shared" si="2363"/>
        <v>2625</v>
      </c>
      <c r="M4439" s="29">
        <f t="shared" si="2364"/>
        <v>2625</v>
      </c>
      <c r="N4439" s="28">
        <v>0</v>
      </c>
      <c r="O4439" s="28">
        <v>0</v>
      </c>
      <c r="P4439" s="30">
        <f t="shared" si="2365"/>
        <v>0</v>
      </c>
    </row>
    <row r="4440" spans="1:16" ht="19.5" customHeight="1" x14ac:dyDescent="0.2">
      <c r="B4440" s="27" t="s">
        <v>53</v>
      </c>
      <c r="C4440" s="28">
        <v>0</v>
      </c>
      <c r="D4440" s="28">
        <v>52</v>
      </c>
      <c r="E4440" s="28">
        <f t="shared" si="2361"/>
        <v>52</v>
      </c>
      <c r="F4440" s="28">
        <v>0</v>
      </c>
      <c r="G4440" s="28">
        <v>0</v>
      </c>
      <c r="H4440" s="28">
        <v>0</v>
      </c>
      <c r="I4440" s="29">
        <f t="shared" si="2362"/>
        <v>0</v>
      </c>
      <c r="J4440" s="28">
        <v>1638</v>
      </c>
      <c r="K4440" s="28">
        <v>1616</v>
      </c>
      <c r="L4440" s="29">
        <f t="shared" si="2363"/>
        <v>3254</v>
      </c>
      <c r="M4440" s="29">
        <f t="shared" si="2364"/>
        <v>3254</v>
      </c>
      <c r="N4440" s="28">
        <v>0</v>
      </c>
      <c r="O4440" s="28">
        <v>0</v>
      </c>
      <c r="P4440" s="30">
        <f t="shared" si="2365"/>
        <v>0</v>
      </c>
    </row>
    <row r="4441" spans="1:16" ht="19.5" customHeight="1" x14ac:dyDescent="0.2">
      <c r="B4441" s="27" t="s">
        <v>58</v>
      </c>
      <c r="C4441" s="28">
        <v>0</v>
      </c>
      <c r="D4441" s="28">
        <v>62</v>
      </c>
      <c r="E4441" s="28">
        <f t="shared" si="2361"/>
        <v>62</v>
      </c>
      <c r="F4441" s="28">
        <v>0</v>
      </c>
      <c r="G4441" s="28">
        <v>0</v>
      </c>
      <c r="H4441" s="28">
        <v>0</v>
      </c>
      <c r="I4441" s="29">
        <f t="shared" si="2362"/>
        <v>0</v>
      </c>
      <c r="J4441" s="28">
        <v>1564</v>
      </c>
      <c r="K4441" s="28">
        <v>1593</v>
      </c>
      <c r="L4441" s="29">
        <f t="shared" si="2363"/>
        <v>3157</v>
      </c>
      <c r="M4441" s="29">
        <f t="shared" si="2364"/>
        <v>3157</v>
      </c>
      <c r="N4441" s="28">
        <v>0</v>
      </c>
      <c r="O4441" s="28">
        <v>0</v>
      </c>
      <c r="P4441" s="30">
        <f t="shared" si="2365"/>
        <v>0</v>
      </c>
    </row>
    <row r="4442" spans="1:16" ht="19.5" customHeight="1" x14ac:dyDescent="0.2">
      <c r="B4442" s="27" t="s">
        <v>4</v>
      </c>
      <c r="C4442" s="28">
        <v>0</v>
      </c>
      <c r="D4442" s="28">
        <v>63</v>
      </c>
      <c r="E4442" s="28">
        <f t="shared" si="2361"/>
        <v>63</v>
      </c>
      <c r="F4442" s="28">
        <v>0</v>
      </c>
      <c r="G4442" s="28">
        <v>0</v>
      </c>
      <c r="H4442" s="28">
        <v>0</v>
      </c>
      <c r="I4442" s="29">
        <f t="shared" si="2362"/>
        <v>0</v>
      </c>
      <c r="J4442" s="28">
        <v>1661</v>
      </c>
      <c r="K4442" s="28">
        <v>1641</v>
      </c>
      <c r="L4442" s="29">
        <f t="shared" si="2363"/>
        <v>3302</v>
      </c>
      <c r="M4442" s="29">
        <f t="shared" si="2364"/>
        <v>3302</v>
      </c>
      <c r="N4442" s="28">
        <v>0</v>
      </c>
      <c r="O4442" s="28">
        <v>0</v>
      </c>
      <c r="P4442" s="30">
        <f t="shared" si="2365"/>
        <v>0</v>
      </c>
    </row>
    <row r="4443" spans="1:16" ht="19.5" customHeight="1" x14ac:dyDescent="0.2">
      <c r="B4443" s="27" t="s">
        <v>59</v>
      </c>
      <c r="C4443" s="28">
        <v>0</v>
      </c>
      <c r="D4443" s="28">
        <v>50</v>
      </c>
      <c r="E4443" s="28">
        <f t="shared" si="2361"/>
        <v>50</v>
      </c>
      <c r="F4443" s="28">
        <v>0</v>
      </c>
      <c r="G4443" s="28">
        <v>0</v>
      </c>
      <c r="H4443" s="28">
        <v>0</v>
      </c>
      <c r="I4443" s="29">
        <f t="shared" si="2362"/>
        <v>0</v>
      </c>
      <c r="J4443" s="28">
        <v>1258</v>
      </c>
      <c r="K4443" s="28">
        <v>1312</v>
      </c>
      <c r="L4443" s="29">
        <f t="shared" si="2363"/>
        <v>2570</v>
      </c>
      <c r="M4443" s="29">
        <f t="shared" si="2364"/>
        <v>2570</v>
      </c>
      <c r="N4443" s="28">
        <v>0</v>
      </c>
      <c r="O4443" s="28">
        <v>0</v>
      </c>
      <c r="P4443" s="30">
        <f t="shared" si="2365"/>
        <v>0</v>
      </c>
    </row>
    <row r="4444" spans="1:16" ht="19.5" customHeight="1" x14ac:dyDescent="0.2">
      <c r="B4444" s="27" t="s">
        <v>25</v>
      </c>
      <c r="C4444" s="28">
        <v>0</v>
      </c>
      <c r="D4444" s="28">
        <v>62</v>
      </c>
      <c r="E4444" s="28">
        <f t="shared" si="2361"/>
        <v>62</v>
      </c>
      <c r="F4444" s="28">
        <v>0</v>
      </c>
      <c r="G4444" s="28">
        <v>0</v>
      </c>
      <c r="H4444" s="28">
        <v>0</v>
      </c>
      <c r="I4444" s="29">
        <f t="shared" si="2362"/>
        <v>0</v>
      </c>
      <c r="J4444" s="28">
        <v>1816</v>
      </c>
      <c r="K4444" s="28">
        <v>1735</v>
      </c>
      <c r="L4444" s="29">
        <f t="shared" si="2363"/>
        <v>3551</v>
      </c>
      <c r="M4444" s="29">
        <f t="shared" si="2364"/>
        <v>3551</v>
      </c>
      <c r="N4444" s="28">
        <v>0</v>
      </c>
      <c r="O4444" s="28">
        <v>0</v>
      </c>
      <c r="P4444" s="30">
        <f t="shared" si="2365"/>
        <v>0</v>
      </c>
    </row>
    <row r="4445" spans="1:16" ht="19.5" customHeight="1" x14ac:dyDescent="0.2">
      <c r="B4445" s="27" t="s">
        <v>19</v>
      </c>
      <c r="C4445" s="28">
        <v>0</v>
      </c>
      <c r="D4445" s="28">
        <v>59</v>
      </c>
      <c r="E4445" s="28">
        <f t="shared" si="2361"/>
        <v>59</v>
      </c>
      <c r="F4445" s="28">
        <v>0</v>
      </c>
      <c r="G4445" s="28">
        <v>0</v>
      </c>
      <c r="H4445" s="28">
        <v>0</v>
      </c>
      <c r="I4445" s="29">
        <f t="shared" si="2362"/>
        <v>0</v>
      </c>
      <c r="J4445" s="28">
        <v>1828</v>
      </c>
      <c r="K4445" s="28">
        <v>1892</v>
      </c>
      <c r="L4445" s="29">
        <f t="shared" si="2363"/>
        <v>3720</v>
      </c>
      <c r="M4445" s="29">
        <f t="shared" si="2364"/>
        <v>3720</v>
      </c>
      <c r="N4445" s="28">
        <v>0</v>
      </c>
      <c r="O4445" s="28">
        <v>0</v>
      </c>
      <c r="P4445" s="30">
        <f t="shared" si="2365"/>
        <v>0</v>
      </c>
    </row>
    <row r="4446" spans="1:16" ht="19.5" customHeight="1" x14ac:dyDescent="0.2">
      <c r="B4446" s="27" t="s">
        <v>66</v>
      </c>
      <c r="C4446" s="28">
        <v>0</v>
      </c>
      <c r="D4446" s="28">
        <v>61</v>
      </c>
      <c r="E4446" s="28">
        <f t="shared" si="2361"/>
        <v>61</v>
      </c>
      <c r="F4446" s="28">
        <v>0</v>
      </c>
      <c r="G4446" s="28">
        <v>0</v>
      </c>
      <c r="H4446" s="28">
        <v>0</v>
      </c>
      <c r="I4446" s="29">
        <f t="shared" si="2362"/>
        <v>0</v>
      </c>
      <c r="J4446" s="28">
        <v>1732</v>
      </c>
      <c r="K4446" s="28">
        <v>1783</v>
      </c>
      <c r="L4446" s="29">
        <f t="shared" si="2363"/>
        <v>3515</v>
      </c>
      <c r="M4446" s="29">
        <f>I4446+L4446</f>
        <v>3515</v>
      </c>
      <c r="N4446" s="28">
        <v>0</v>
      </c>
      <c r="O4446" s="28">
        <v>0</v>
      </c>
      <c r="P4446" s="30">
        <f t="shared" si="2365"/>
        <v>0</v>
      </c>
    </row>
    <row r="4447" spans="1:16" ht="19.5" customHeight="1" x14ac:dyDescent="0.2">
      <c r="B4447" s="32"/>
      <c r="C4447" s="28"/>
      <c r="D4447" s="28"/>
      <c r="E4447" s="28"/>
      <c r="F4447" s="28"/>
      <c r="G4447" s="28"/>
      <c r="H4447" s="28"/>
      <c r="I4447" s="28"/>
      <c r="J4447" s="28"/>
      <c r="K4447" s="28"/>
      <c r="L4447" s="28"/>
      <c r="M4447" s="28"/>
      <c r="N4447" s="28"/>
      <c r="O4447" s="25"/>
      <c r="P4447" s="30"/>
    </row>
    <row r="4448" spans="1:16" ht="19.5" customHeight="1" x14ac:dyDescent="0.2">
      <c r="A4448" s="4" t="s">
        <v>1085</v>
      </c>
      <c r="B4448" s="32" t="s">
        <v>72</v>
      </c>
      <c r="C4448" s="28">
        <f>SUM(C4435:C4446)</f>
        <v>0</v>
      </c>
      <c r="D4448" s="28">
        <f t="shared" ref="D4448:P4448" si="2366">SUM(D4435:D4446)</f>
        <v>675</v>
      </c>
      <c r="E4448" s="28">
        <f>SUM(E4435:E4446)</f>
        <v>675</v>
      </c>
      <c r="F4448" s="28">
        <f t="shared" si="2366"/>
        <v>0</v>
      </c>
      <c r="G4448" s="28">
        <f t="shared" si="2366"/>
        <v>0</v>
      </c>
      <c r="H4448" s="28">
        <f t="shared" si="2366"/>
        <v>0</v>
      </c>
      <c r="I4448" s="28">
        <f t="shared" si="2366"/>
        <v>0</v>
      </c>
      <c r="J4448" s="28">
        <f t="shared" si="2366"/>
        <v>17707</v>
      </c>
      <c r="K4448" s="28">
        <f t="shared" si="2366"/>
        <v>17729</v>
      </c>
      <c r="L4448" s="28">
        <f t="shared" si="2366"/>
        <v>35436</v>
      </c>
      <c r="M4448" s="28">
        <f t="shared" si="2366"/>
        <v>35436</v>
      </c>
      <c r="N4448" s="28">
        <f t="shared" si="2366"/>
        <v>0</v>
      </c>
      <c r="O4448" s="28">
        <f t="shared" si="2366"/>
        <v>0</v>
      </c>
      <c r="P4448" s="28">
        <f t="shared" si="2366"/>
        <v>0</v>
      </c>
    </row>
    <row r="4449" spans="1:16" ht="7" customHeight="1" x14ac:dyDescent="0.2">
      <c r="B4449" s="32"/>
      <c r="C4449" s="28"/>
      <c r="D4449" s="28"/>
      <c r="E4449" s="28"/>
      <c r="F4449" s="28"/>
      <c r="G4449" s="28"/>
      <c r="H4449" s="28"/>
      <c r="I4449" s="28"/>
      <c r="J4449" s="28"/>
      <c r="K4449" s="28"/>
      <c r="L4449" s="28"/>
      <c r="M4449" s="28"/>
      <c r="N4449" s="28"/>
      <c r="O4449" s="28"/>
      <c r="P4449" s="30"/>
    </row>
    <row r="4450" spans="1:16" ht="19.5" customHeight="1" x14ac:dyDescent="0.2">
      <c r="B4450" s="33" t="s">
        <v>40</v>
      </c>
      <c r="C4450" s="34">
        <v>0</v>
      </c>
      <c r="D4450" s="34">
        <v>63</v>
      </c>
      <c r="E4450" s="35">
        <f t="shared" ref="E4450:E4452" si="2367">SUM(C4450:D4450)</f>
        <v>63</v>
      </c>
      <c r="F4450" s="34">
        <v>0</v>
      </c>
      <c r="G4450" s="34">
        <v>0</v>
      </c>
      <c r="H4450" s="34">
        <v>0</v>
      </c>
      <c r="I4450" s="36">
        <f t="shared" ref="I4450:I4452" si="2368">SUM(F4450:H4450)</f>
        <v>0</v>
      </c>
      <c r="J4450" s="37">
        <v>1654</v>
      </c>
      <c r="K4450" s="37">
        <v>1639</v>
      </c>
      <c r="L4450" s="37">
        <f>SUM(J4450:K4450)</f>
        <v>3293</v>
      </c>
      <c r="M4450" s="37">
        <f>I4450+L4450</f>
        <v>3293</v>
      </c>
      <c r="N4450" s="37">
        <v>0</v>
      </c>
      <c r="O4450" s="37">
        <v>0</v>
      </c>
      <c r="P4450" s="38">
        <f>SUM(N4450:O4450)</f>
        <v>0</v>
      </c>
    </row>
    <row r="4451" spans="1:16" ht="19.5" customHeight="1" x14ac:dyDescent="0.2">
      <c r="B4451" s="27" t="s">
        <v>46</v>
      </c>
      <c r="C4451" s="28">
        <v>0</v>
      </c>
      <c r="D4451" s="28">
        <v>55</v>
      </c>
      <c r="E4451" s="28">
        <f t="shared" si="2367"/>
        <v>55</v>
      </c>
      <c r="F4451" s="28">
        <v>0</v>
      </c>
      <c r="G4451" s="28">
        <v>0</v>
      </c>
      <c r="H4451" s="28">
        <v>0</v>
      </c>
      <c r="I4451" s="29">
        <f t="shared" si="2368"/>
        <v>0</v>
      </c>
      <c r="J4451" s="29">
        <v>1759</v>
      </c>
      <c r="K4451" s="29">
        <v>1783</v>
      </c>
      <c r="L4451" s="29">
        <f>SUM(J4451:K4451)</f>
        <v>3542</v>
      </c>
      <c r="M4451" s="29">
        <f>I4451+L4451</f>
        <v>3542</v>
      </c>
      <c r="N4451" s="29">
        <v>0</v>
      </c>
      <c r="O4451" s="31">
        <v>0</v>
      </c>
      <c r="P4451" s="30">
        <f>SUM(N4451:O4451)</f>
        <v>0</v>
      </c>
    </row>
    <row r="4452" spans="1:16" ht="19.5" customHeight="1" x14ac:dyDescent="0.2">
      <c r="B4452" s="27" t="s">
        <v>8</v>
      </c>
      <c r="C4452" s="28">
        <v>0</v>
      </c>
      <c r="D4452" s="28">
        <v>64</v>
      </c>
      <c r="E4452" s="28">
        <f t="shared" si="2367"/>
        <v>64</v>
      </c>
      <c r="F4452" s="28">
        <v>0</v>
      </c>
      <c r="G4452" s="28">
        <v>0</v>
      </c>
      <c r="H4452" s="28">
        <v>0</v>
      </c>
      <c r="I4452" s="29">
        <f t="shared" si="2368"/>
        <v>0</v>
      </c>
      <c r="J4452" s="29">
        <v>1827</v>
      </c>
      <c r="K4452" s="29">
        <v>1759</v>
      </c>
      <c r="L4452" s="29">
        <f>SUM(J4452:K4452)</f>
        <v>3586</v>
      </c>
      <c r="M4452" s="29">
        <f>I4452+L4452</f>
        <v>3586</v>
      </c>
      <c r="N4452" s="29">
        <v>0</v>
      </c>
      <c r="O4452" s="31">
        <v>0</v>
      </c>
      <c r="P4452" s="30">
        <f>SUM(N4452:O4452)</f>
        <v>0</v>
      </c>
    </row>
    <row r="4453" spans="1:16" ht="19.5" customHeight="1" x14ac:dyDescent="0.2">
      <c r="B4453" s="32"/>
      <c r="C4453" s="28"/>
      <c r="D4453" s="28"/>
      <c r="E4453" s="28"/>
      <c r="F4453" s="28"/>
      <c r="G4453" s="28"/>
      <c r="H4453" s="28"/>
      <c r="I4453" s="28"/>
      <c r="J4453" s="28"/>
      <c r="K4453" s="28"/>
      <c r="L4453" s="28"/>
      <c r="M4453" s="28"/>
      <c r="N4453" s="28"/>
      <c r="O4453" s="28"/>
      <c r="P4453" s="30"/>
    </row>
    <row r="4454" spans="1:16" ht="19.5" customHeight="1" x14ac:dyDescent="0.2">
      <c r="A4454" s="4" t="s">
        <v>1086</v>
      </c>
      <c r="B4454" s="32" t="s">
        <v>74</v>
      </c>
      <c r="C4454" s="28">
        <f>SUM(C4438:C4446,C4450:C4452)</f>
        <v>0</v>
      </c>
      <c r="D4454" s="28">
        <f t="shared" ref="D4454:P4454" si="2369">SUM(D4438:D4446,D4450:D4452)</f>
        <v>707</v>
      </c>
      <c r="E4454" s="28">
        <f t="shared" si="2369"/>
        <v>707</v>
      </c>
      <c r="F4454" s="28">
        <f t="shared" si="2369"/>
        <v>0</v>
      </c>
      <c r="G4454" s="28">
        <f t="shared" si="2369"/>
        <v>0</v>
      </c>
      <c r="H4454" s="28">
        <f t="shared" si="2369"/>
        <v>0</v>
      </c>
      <c r="I4454" s="28">
        <f t="shared" si="2369"/>
        <v>0</v>
      </c>
      <c r="J4454" s="28">
        <f t="shared" si="2369"/>
        <v>19269</v>
      </c>
      <c r="K4454" s="28">
        <f t="shared" si="2369"/>
        <v>19256</v>
      </c>
      <c r="L4454" s="28">
        <f t="shared" si="2369"/>
        <v>38525</v>
      </c>
      <c r="M4454" s="28">
        <f t="shared" si="2369"/>
        <v>38525</v>
      </c>
      <c r="N4454" s="28">
        <f t="shared" si="2369"/>
        <v>0</v>
      </c>
      <c r="O4454" s="28">
        <f t="shared" si="2369"/>
        <v>0</v>
      </c>
      <c r="P4454" s="28">
        <f t="shared" si="2369"/>
        <v>0</v>
      </c>
    </row>
    <row r="4455" spans="1:16" ht="7" customHeight="1" x14ac:dyDescent="0.2">
      <c r="B4455" s="39"/>
      <c r="C4455" s="40"/>
      <c r="D4455" s="40"/>
      <c r="E4455" s="40"/>
      <c r="F4455" s="40"/>
      <c r="G4455" s="40"/>
      <c r="H4455" s="40"/>
      <c r="I4455" s="40"/>
      <c r="J4455" s="40"/>
      <c r="K4455" s="40"/>
      <c r="L4455" s="40"/>
      <c r="M4455" s="40"/>
      <c r="N4455" s="40"/>
      <c r="O4455" s="41"/>
      <c r="P4455" s="42"/>
    </row>
    <row r="4456" spans="1:16" ht="19.5" customHeight="1" x14ac:dyDescent="0.2">
      <c r="B4456" s="43"/>
      <c r="C4456" s="43"/>
      <c r="D4456" s="43"/>
      <c r="E4456" s="43"/>
      <c r="F4456" s="43"/>
      <c r="G4456" s="43"/>
      <c r="H4456" s="43"/>
      <c r="I4456" s="43"/>
      <c r="J4456" s="43"/>
      <c r="K4456" s="43"/>
      <c r="L4456" s="43"/>
      <c r="M4456" s="43"/>
      <c r="N4456" s="43"/>
      <c r="O4456" s="44"/>
      <c r="P4456" s="44"/>
    </row>
    <row r="4457" spans="1:16" ht="19.5" customHeight="1" x14ac:dyDescent="0.2">
      <c r="B4457" s="43"/>
      <c r="C4457" s="43"/>
      <c r="D4457" s="43"/>
      <c r="E4457" s="43"/>
      <c r="F4457" s="43"/>
      <c r="G4457" s="43"/>
      <c r="H4457" s="43"/>
      <c r="I4457" s="43"/>
      <c r="J4457" s="43"/>
      <c r="K4457" s="43"/>
      <c r="L4457" s="43"/>
      <c r="M4457" s="43"/>
      <c r="N4457" s="43"/>
      <c r="O4457" s="44"/>
      <c r="P4457" s="44"/>
    </row>
    <row r="4458" spans="1:16" ht="19.5" customHeight="1" x14ac:dyDescent="0.2">
      <c r="B4458" s="10" t="s">
        <v>11</v>
      </c>
      <c r="C4458" s="11"/>
      <c r="D4458" s="12"/>
      <c r="E4458" s="12"/>
      <c r="F4458" s="12" t="s">
        <v>85</v>
      </c>
      <c r="G4458" s="12"/>
      <c r="H4458" s="12"/>
      <c r="I4458" s="12"/>
      <c r="J4458" s="11"/>
      <c r="K4458" s="12"/>
      <c r="L4458" s="12"/>
      <c r="M4458" s="12" t="s">
        <v>77</v>
      </c>
      <c r="N4458" s="12"/>
      <c r="O4458" s="45"/>
      <c r="P4458" s="46"/>
    </row>
    <row r="4459" spans="1:16" ht="19.5" customHeight="1" x14ac:dyDescent="0.2">
      <c r="B4459" s="47"/>
      <c r="C4459" s="14"/>
      <c r="D4459" s="16" t="s">
        <v>31</v>
      </c>
      <c r="E4459" s="16"/>
      <c r="F4459" s="14"/>
      <c r="G4459" s="16" t="s">
        <v>26</v>
      </c>
      <c r="H4459" s="16"/>
      <c r="I4459" s="14" t="s">
        <v>69</v>
      </c>
      <c r="J4459" s="14"/>
      <c r="K4459" s="16" t="s">
        <v>31</v>
      </c>
      <c r="L4459" s="16"/>
      <c r="M4459" s="14"/>
      <c r="N4459" s="16" t="s">
        <v>26</v>
      </c>
      <c r="O4459" s="48"/>
      <c r="P4459" s="49" t="s">
        <v>14</v>
      </c>
    </row>
    <row r="4460" spans="1:16" ht="19.5" customHeight="1" x14ac:dyDescent="0.2">
      <c r="B4460" s="50" t="s">
        <v>35</v>
      </c>
      <c r="C4460" s="14" t="s">
        <v>76</v>
      </c>
      <c r="D4460" s="14" t="s">
        <v>60</v>
      </c>
      <c r="E4460" s="14" t="s">
        <v>38</v>
      </c>
      <c r="F4460" s="14" t="s">
        <v>76</v>
      </c>
      <c r="G4460" s="14" t="s">
        <v>60</v>
      </c>
      <c r="H4460" s="14" t="s">
        <v>38</v>
      </c>
      <c r="I4460" s="17"/>
      <c r="J4460" s="14" t="s">
        <v>76</v>
      </c>
      <c r="K4460" s="14" t="s">
        <v>60</v>
      </c>
      <c r="L4460" s="14" t="s">
        <v>38</v>
      </c>
      <c r="M4460" s="14" t="s">
        <v>76</v>
      </c>
      <c r="N4460" s="14" t="s">
        <v>60</v>
      </c>
      <c r="O4460" s="51" t="s">
        <v>38</v>
      </c>
      <c r="P4460" s="52"/>
    </row>
    <row r="4461" spans="1:16" ht="7" customHeight="1" x14ac:dyDescent="0.2">
      <c r="B4461" s="53"/>
      <c r="C4461" s="14"/>
      <c r="D4461" s="14"/>
      <c r="E4461" s="14"/>
      <c r="F4461" s="14"/>
      <c r="G4461" s="14"/>
      <c r="H4461" s="14"/>
      <c r="I4461" s="14"/>
      <c r="J4461" s="14"/>
      <c r="K4461" s="14"/>
      <c r="L4461" s="14"/>
      <c r="M4461" s="14"/>
      <c r="N4461" s="14"/>
      <c r="O4461" s="51"/>
      <c r="P4461" s="49"/>
    </row>
    <row r="4462" spans="1:16" ht="19.5" customHeight="1" x14ac:dyDescent="0.2">
      <c r="B4462" s="27" t="s">
        <v>40</v>
      </c>
      <c r="C4462" s="28">
        <v>0</v>
      </c>
      <c r="D4462" s="28">
        <v>0</v>
      </c>
      <c r="E4462" s="28">
        <f>SUM(C4462:D4462)</f>
        <v>0</v>
      </c>
      <c r="F4462" s="28">
        <v>9</v>
      </c>
      <c r="G4462" s="28">
        <v>12</v>
      </c>
      <c r="H4462" s="28">
        <f>SUM(F4462:G4462)</f>
        <v>21</v>
      </c>
      <c r="I4462" s="28">
        <f>E4462+H4462</f>
        <v>21</v>
      </c>
      <c r="J4462" s="28">
        <v>0</v>
      </c>
      <c r="K4462" s="28">
        <v>0</v>
      </c>
      <c r="L4462" s="28">
        <f>SUM(J4462:K4462)</f>
        <v>0</v>
      </c>
      <c r="M4462" s="28">
        <v>289</v>
      </c>
      <c r="N4462" s="28">
        <v>653</v>
      </c>
      <c r="O4462" s="28">
        <f>SUM(M4462:N4462)</f>
        <v>942</v>
      </c>
      <c r="P4462" s="30">
        <f>L4462+O4462</f>
        <v>942</v>
      </c>
    </row>
    <row r="4463" spans="1:16" ht="19.5" customHeight="1" x14ac:dyDescent="0.2">
      <c r="B4463" s="27" t="s">
        <v>46</v>
      </c>
      <c r="C4463" s="28">
        <v>0</v>
      </c>
      <c r="D4463" s="28">
        <v>0</v>
      </c>
      <c r="E4463" s="28">
        <f t="shared" ref="E4463:E4473" si="2370">SUM(C4463:D4463)</f>
        <v>0</v>
      </c>
      <c r="F4463" s="28">
        <v>9</v>
      </c>
      <c r="G4463" s="28">
        <v>17</v>
      </c>
      <c r="H4463" s="28">
        <f t="shared" ref="H4463:H4473" si="2371">SUM(F4463:G4463)</f>
        <v>26</v>
      </c>
      <c r="I4463" s="28">
        <f>E4463+H4463</f>
        <v>26</v>
      </c>
      <c r="J4463" s="28">
        <v>0</v>
      </c>
      <c r="K4463" s="28">
        <v>0</v>
      </c>
      <c r="L4463" s="28">
        <f t="shared" ref="L4463:L4473" si="2372">SUM(J4463:K4463)</f>
        <v>0</v>
      </c>
      <c r="M4463" s="28">
        <v>207</v>
      </c>
      <c r="N4463" s="25">
        <v>570</v>
      </c>
      <c r="O4463" s="28">
        <f t="shared" ref="O4463:O4473" si="2373">SUM(M4463:N4463)</f>
        <v>777</v>
      </c>
      <c r="P4463" s="30">
        <f t="shared" ref="P4463:P4473" si="2374">L4463+O4463</f>
        <v>777</v>
      </c>
    </row>
    <row r="4464" spans="1:16" ht="19.5" customHeight="1" x14ac:dyDescent="0.2">
      <c r="B4464" s="27" t="s">
        <v>8</v>
      </c>
      <c r="C4464" s="28">
        <v>0</v>
      </c>
      <c r="D4464" s="28">
        <v>0</v>
      </c>
      <c r="E4464" s="28">
        <f t="shared" si="2370"/>
        <v>0</v>
      </c>
      <c r="F4464" s="28">
        <v>7</v>
      </c>
      <c r="G4464" s="28">
        <v>19</v>
      </c>
      <c r="H4464" s="28">
        <f t="shared" si="2371"/>
        <v>26</v>
      </c>
      <c r="I4464" s="28">
        <f>E4464+H4464</f>
        <v>26</v>
      </c>
      <c r="J4464" s="28">
        <v>0</v>
      </c>
      <c r="K4464" s="28">
        <v>0</v>
      </c>
      <c r="L4464" s="28">
        <f t="shared" si="2372"/>
        <v>0</v>
      </c>
      <c r="M4464" s="28">
        <v>298</v>
      </c>
      <c r="N4464" s="28">
        <v>697</v>
      </c>
      <c r="O4464" s="28">
        <f t="shared" si="2373"/>
        <v>995</v>
      </c>
      <c r="P4464" s="30">
        <f t="shared" si="2374"/>
        <v>995</v>
      </c>
    </row>
    <row r="4465" spans="1:16" ht="19.5" customHeight="1" x14ac:dyDescent="0.2">
      <c r="B4465" s="27" t="s">
        <v>50</v>
      </c>
      <c r="C4465" s="28">
        <v>0</v>
      </c>
      <c r="D4465" s="28">
        <v>0</v>
      </c>
      <c r="E4465" s="28">
        <f t="shared" si="2370"/>
        <v>0</v>
      </c>
      <c r="F4465" s="28">
        <v>6</v>
      </c>
      <c r="G4465" s="28">
        <v>19</v>
      </c>
      <c r="H4465" s="28">
        <f t="shared" si="2371"/>
        <v>25</v>
      </c>
      <c r="I4465" s="28">
        <f t="shared" ref="I4465:I4473" si="2375">E4465+H4465</f>
        <v>25</v>
      </c>
      <c r="J4465" s="28">
        <v>0</v>
      </c>
      <c r="K4465" s="28">
        <v>0</v>
      </c>
      <c r="L4465" s="28">
        <f t="shared" si="2372"/>
        <v>0</v>
      </c>
      <c r="M4465" s="28">
        <v>226</v>
      </c>
      <c r="N4465" s="28">
        <v>682</v>
      </c>
      <c r="O4465" s="28">
        <f t="shared" si="2373"/>
        <v>908</v>
      </c>
      <c r="P4465" s="30">
        <f t="shared" si="2374"/>
        <v>908</v>
      </c>
    </row>
    <row r="4466" spans="1:16" ht="19.5" customHeight="1" x14ac:dyDescent="0.2">
      <c r="B4466" s="27" t="s">
        <v>51</v>
      </c>
      <c r="C4466" s="28">
        <v>0</v>
      </c>
      <c r="D4466" s="28">
        <v>0</v>
      </c>
      <c r="E4466" s="28">
        <f t="shared" si="2370"/>
        <v>0</v>
      </c>
      <c r="F4466" s="28">
        <v>6</v>
      </c>
      <c r="G4466" s="28">
        <v>18</v>
      </c>
      <c r="H4466" s="28">
        <f t="shared" si="2371"/>
        <v>24</v>
      </c>
      <c r="I4466" s="28">
        <f t="shared" si="2375"/>
        <v>24</v>
      </c>
      <c r="J4466" s="28">
        <v>0</v>
      </c>
      <c r="K4466" s="28">
        <v>0</v>
      </c>
      <c r="L4466" s="28">
        <f t="shared" si="2372"/>
        <v>0</v>
      </c>
      <c r="M4466" s="28">
        <v>249</v>
      </c>
      <c r="N4466" s="28">
        <v>602</v>
      </c>
      <c r="O4466" s="28">
        <f t="shared" si="2373"/>
        <v>851</v>
      </c>
      <c r="P4466" s="30">
        <f t="shared" si="2374"/>
        <v>851</v>
      </c>
    </row>
    <row r="4467" spans="1:16" ht="19.5" customHeight="1" x14ac:dyDescent="0.2">
      <c r="B4467" s="27" t="s">
        <v>53</v>
      </c>
      <c r="C4467" s="28">
        <v>0</v>
      </c>
      <c r="D4467" s="28">
        <v>0</v>
      </c>
      <c r="E4467" s="28">
        <f t="shared" si="2370"/>
        <v>0</v>
      </c>
      <c r="F4467" s="28">
        <v>5</v>
      </c>
      <c r="G4467" s="28">
        <v>17</v>
      </c>
      <c r="H4467" s="28">
        <f t="shared" si="2371"/>
        <v>22</v>
      </c>
      <c r="I4467" s="28">
        <f t="shared" si="2375"/>
        <v>22</v>
      </c>
      <c r="J4467" s="28">
        <v>0</v>
      </c>
      <c r="K4467" s="28">
        <v>0</v>
      </c>
      <c r="L4467" s="28">
        <f t="shared" si="2372"/>
        <v>0</v>
      </c>
      <c r="M4467" s="28">
        <v>230</v>
      </c>
      <c r="N4467" s="28">
        <v>630</v>
      </c>
      <c r="O4467" s="28">
        <f t="shared" si="2373"/>
        <v>860</v>
      </c>
      <c r="P4467" s="30">
        <f t="shared" si="2374"/>
        <v>860</v>
      </c>
    </row>
    <row r="4468" spans="1:16" ht="19.5" customHeight="1" x14ac:dyDescent="0.2">
      <c r="B4468" s="27" t="s">
        <v>58</v>
      </c>
      <c r="C4468" s="28">
        <v>0</v>
      </c>
      <c r="D4468" s="28">
        <v>0</v>
      </c>
      <c r="E4468" s="28">
        <f t="shared" si="2370"/>
        <v>0</v>
      </c>
      <c r="F4468" s="28">
        <v>4</v>
      </c>
      <c r="G4468" s="28">
        <v>18</v>
      </c>
      <c r="H4468" s="28">
        <f t="shared" si="2371"/>
        <v>22</v>
      </c>
      <c r="I4468" s="28">
        <f t="shared" si="2375"/>
        <v>22</v>
      </c>
      <c r="J4468" s="28">
        <v>0</v>
      </c>
      <c r="K4468" s="28">
        <v>0</v>
      </c>
      <c r="L4468" s="28">
        <f t="shared" si="2372"/>
        <v>0</v>
      </c>
      <c r="M4468" s="28">
        <v>230</v>
      </c>
      <c r="N4468" s="28">
        <v>650</v>
      </c>
      <c r="O4468" s="28">
        <f t="shared" si="2373"/>
        <v>880</v>
      </c>
      <c r="P4468" s="30">
        <f t="shared" si="2374"/>
        <v>880</v>
      </c>
    </row>
    <row r="4469" spans="1:16" ht="19.5" customHeight="1" x14ac:dyDescent="0.2">
      <c r="B4469" s="27" t="s">
        <v>4</v>
      </c>
      <c r="C4469" s="28">
        <v>0</v>
      </c>
      <c r="D4469" s="28">
        <v>0</v>
      </c>
      <c r="E4469" s="28">
        <f t="shared" si="2370"/>
        <v>0</v>
      </c>
      <c r="F4469" s="28">
        <v>6</v>
      </c>
      <c r="G4469" s="28">
        <v>21</v>
      </c>
      <c r="H4469" s="28">
        <f t="shared" si="2371"/>
        <v>27</v>
      </c>
      <c r="I4469" s="28">
        <f t="shared" si="2375"/>
        <v>27</v>
      </c>
      <c r="J4469" s="28">
        <v>0</v>
      </c>
      <c r="K4469" s="28">
        <v>0</v>
      </c>
      <c r="L4469" s="28">
        <f t="shared" si="2372"/>
        <v>0</v>
      </c>
      <c r="M4469" s="28">
        <v>242</v>
      </c>
      <c r="N4469" s="28">
        <v>535</v>
      </c>
      <c r="O4469" s="28">
        <f t="shared" si="2373"/>
        <v>777</v>
      </c>
      <c r="P4469" s="30">
        <f t="shared" si="2374"/>
        <v>777</v>
      </c>
    </row>
    <row r="4470" spans="1:16" ht="19.5" customHeight="1" x14ac:dyDescent="0.2">
      <c r="B4470" s="27" t="s">
        <v>59</v>
      </c>
      <c r="C4470" s="28">
        <v>0</v>
      </c>
      <c r="D4470" s="28">
        <v>0</v>
      </c>
      <c r="E4470" s="28">
        <f t="shared" si="2370"/>
        <v>0</v>
      </c>
      <c r="F4470" s="28">
        <v>4</v>
      </c>
      <c r="G4470" s="28">
        <v>17</v>
      </c>
      <c r="H4470" s="28">
        <f t="shared" si="2371"/>
        <v>21</v>
      </c>
      <c r="I4470" s="28">
        <f t="shared" si="2375"/>
        <v>21</v>
      </c>
      <c r="J4470" s="28">
        <v>0</v>
      </c>
      <c r="K4470" s="28">
        <v>0</v>
      </c>
      <c r="L4470" s="28">
        <f t="shared" si="2372"/>
        <v>0</v>
      </c>
      <c r="M4470" s="28">
        <v>225</v>
      </c>
      <c r="N4470" s="28">
        <v>571</v>
      </c>
      <c r="O4470" s="28">
        <f t="shared" si="2373"/>
        <v>796</v>
      </c>
      <c r="P4470" s="30">
        <f t="shared" si="2374"/>
        <v>796</v>
      </c>
    </row>
    <row r="4471" spans="1:16" ht="19.5" customHeight="1" x14ac:dyDescent="0.2">
      <c r="B4471" s="27" t="s">
        <v>25</v>
      </c>
      <c r="C4471" s="28">
        <v>0</v>
      </c>
      <c r="D4471" s="28">
        <v>0</v>
      </c>
      <c r="E4471" s="28">
        <f t="shared" si="2370"/>
        <v>0</v>
      </c>
      <c r="F4471" s="28">
        <v>3</v>
      </c>
      <c r="G4471" s="28">
        <v>18</v>
      </c>
      <c r="H4471" s="28">
        <f t="shared" si="2371"/>
        <v>21</v>
      </c>
      <c r="I4471" s="28">
        <f t="shared" si="2375"/>
        <v>21</v>
      </c>
      <c r="J4471" s="28">
        <v>0</v>
      </c>
      <c r="K4471" s="28">
        <v>0</v>
      </c>
      <c r="L4471" s="28">
        <f t="shared" si="2372"/>
        <v>0</v>
      </c>
      <c r="M4471" s="28">
        <v>231</v>
      </c>
      <c r="N4471" s="28">
        <v>659</v>
      </c>
      <c r="O4471" s="28">
        <f t="shared" si="2373"/>
        <v>890</v>
      </c>
      <c r="P4471" s="30">
        <f t="shared" si="2374"/>
        <v>890</v>
      </c>
    </row>
    <row r="4472" spans="1:16" ht="19.5" customHeight="1" x14ac:dyDescent="0.2">
      <c r="B4472" s="27" t="s">
        <v>19</v>
      </c>
      <c r="C4472" s="28">
        <v>0</v>
      </c>
      <c r="D4472" s="28">
        <v>0</v>
      </c>
      <c r="E4472" s="28">
        <f t="shared" si="2370"/>
        <v>0</v>
      </c>
      <c r="F4472" s="28">
        <v>3</v>
      </c>
      <c r="G4472" s="28">
        <v>20</v>
      </c>
      <c r="H4472" s="28">
        <f t="shared" si="2371"/>
        <v>23</v>
      </c>
      <c r="I4472" s="28">
        <f t="shared" si="2375"/>
        <v>23</v>
      </c>
      <c r="J4472" s="28">
        <v>0</v>
      </c>
      <c r="K4472" s="28">
        <v>0</v>
      </c>
      <c r="L4472" s="28">
        <f t="shared" si="2372"/>
        <v>0</v>
      </c>
      <c r="M4472" s="28">
        <v>243</v>
      </c>
      <c r="N4472" s="28">
        <v>709</v>
      </c>
      <c r="O4472" s="28">
        <f t="shared" si="2373"/>
        <v>952</v>
      </c>
      <c r="P4472" s="30">
        <f t="shared" si="2374"/>
        <v>952</v>
      </c>
    </row>
    <row r="4473" spans="1:16" ht="19.5" customHeight="1" x14ac:dyDescent="0.2">
      <c r="B4473" s="27" t="s">
        <v>66</v>
      </c>
      <c r="C4473" s="28">
        <v>0</v>
      </c>
      <c r="D4473" s="28">
        <v>0</v>
      </c>
      <c r="E4473" s="28">
        <f t="shared" si="2370"/>
        <v>0</v>
      </c>
      <c r="F4473" s="28">
        <v>5</v>
      </c>
      <c r="G4473" s="28">
        <v>28</v>
      </c>
      <c r="H4473" s="28">
        <f t="shared" si="2371"/>
        <v>33</v>
      </c>
      <c r="I4473" s="28">
        <f t="shared" si="2375"/>
        <v>33</v>
      </c>
      <c r="J4473" s="28">
        <v>0</v>
      </c>
      <c r="K4473" s="28">
        <v>0</v>
      </c>
      <c r="L4473" s="28">
        <f t="shared" si="2372"/>
        <v>0</v>
      </c>
      <c r="M4473" s="28">
        <v>290</v>
      </c>
      <c r="N4473" s="28">
        <v>784</v>
      </c>
      <c r="O4473" s="28">
        <f t="shared" si="2373"/>
        <v>1074</v>
      </c>
      <c r="P4473" s="30">
        <f t="shared" si="2374"/>
        <v>1074</v>
      </c>
    </row>
    <row r="4474" spans="1:16" ht="19.5" customHeight="1" x14ac:dyDescent="0.2">
      <c r="B4474" s="32"/>
      <c r="C4474" s="28"/>
      <c r="D4474" s="28"/>
      <c r="E4474" s="28"/>
      <c r="F4474" s="28"/>
      <c r="G4474" s="28"/>
      <c r="H4474" s="28"/>
      <c r="I4474" s="28"/>
      <c r="J4474" s="28"/>
      <c r="K4474" s="28"/>
      <c r="L4474" s="28"/>
      <c r="M4474" s="28"/>
      <c r="N4474" s="28"/>
      <c r="O4474" s="28"/>
      <c r="P4474" s="30"/>
    </row>
    <row r="4475" spans="1:16" ht="19.5" customHeight="1" x14ac:dyDescent="0.2">
      <c r="A4475" s="4" t="s">
        <v>1087</v>
      </c>
      <c r="B4475" s="32" t="s">
        <v>72</v>
      </c>
      <c r="C4475" s="28">
        <f>SUM(C4462:C4473)</f>
        <v>0</v>
      </c>
      <c r="D4475" s="28">
        <f t="shared" ref="D4475:P4475" si="2376">SUM(D4462:D4473)</f>
        <v>0</v>
      </c>
      <c r="E4475" s="28">
        <f>SUM(E4462:E4473)</f>
        <v>0</v>
      </c>
      <c r="F4475" s="28">
        <f t="shared" si="2376"/>
        <v>67</v>
      </c>
      <c r="G4475" s="28">
        <f t="shared" si="2376"/>
        <v>224</v>
      </c>
      <c r="H4475" s="28">
        <f t="shared" si="2376"/>
        <v>291</v>
      </c>
      <c r="I4475" s="28">
        <f t="shared" si="2376"/>
        <v>291</v>
      </c>
      <c r="J4475" s="28">
        <f t="shared" si="2376"/>
        <v>0</v>
      </c>
      <c r="K4475" s="28">
        <f t="shared" si="2376"/>
        <v>0</v>
      </c>
      <c r="L4475" s="28">
        <f t="shared" si="2376"/>
        <v>0</v>
      </c>
      <c r="M4475" s="28">
        <f t="shared" si="2376"/>
        <v>2960</v>
      </c>
      <c r="N4475" s="28">
        <f t="shared" si="2376"/>
        <v>7742</v>
      </c>
      <c r="O4475" s="28">
        <f t="shared" si="2376"/>
        <v>10702</v>
      </c>
      <c r="P4475" s="28">
        <f t="shared" si="2376"/>
        <v>10702</v>
      </c>
    </row>
    <row r="4476" spans="1:16" ht="7" customHeight="1" x14ac:dyDescent="0.2">
      <c r="B4476" s="32"/>
      <c r="C4476" s="28"/>
      <c r="D4476" s="28"/>
      <c r="E4476" s="28"/>
      <c r="F4476" s="28"/>
      <c r="G4476" s="28"/>
      <c r="H4476" s="28"/>
      <c r="I4476" s="28"/>
      <c r="J4476" s="28"/>
      <c r="K4476" s="28"/>
      <c r="L4476" s="28"/>
      <c r="M4476" s="28"/>
      <c r="N4476" s="28"/>
      <c r="O4476" s="28"/>
      <c r="P4476" s="30"/>
    </row>
    <row r="4477" spans="1:16" ht="19.5" customHeight="1" x14ac:dyDescent="0.2">
      <c r="B4477" s="33" t="s">
        <v>40</v>
      </c>
      <c r="C4477" s="34">
        <v>0</v>
      </c>
      <c r="D4477" s="34">
        <v>0</v>
      </c>
      <c r="E4477" s="34">
        <f t="shared" ref="E4477:E4479" si="2377">SUM(C4477:D4477)</f>
        <v>0</v>
      </c>
      <c r="F4477" s="34">
        <v>10</v>
      </c>
      <c r="G4477" s="34">
        <v>16</v>
      </c>
      <c r="H4477" s="34">
        <f t="shared" ref="H4477:H4479" si="2378">SUM(F4477:G4477)</f>
        <v>26</v>
      </c>
      <c r="I4477" s="34">
        <f t="shared" ref="I4477:I4479" si="2379">E4477+H4477</f>
        <v>26</v>
      </c>
      <c r="J4477" s="34">
        <v>0</v>
      </c>
      <c r="K4477" s="34">
        <v>0</v>
      </c>
      <c r="L4477" s="34">
        <f t="shared" ref="L4477:L4479" si="2380">SUM(J4477:K4477)</f>
        <v>0</v>
      </c>
      <c r="M4477" s="34">
        <v>250</v>
      </c>
      <c r="N4477" s="34">
        <v>624</v>
      </c>
      <c r="O4477" s="34">
        <f t="shared" ref="O4477:O4479" si="2381">SUM(M4477:N4477)</f>
        <v>874</v>
      </c>
      <c r="P4477" s="38">
        <f t="shared" ref="P4477:P4479" si="2382">L4477+O4477</f>
        <v>874</v>
      </c>
    </row>
    <row r="4478" spans="1:16" ht="19.5" customHeight="1" x14ac:dyDescent="0.2">
      <c r="B4478" s="27" t="s">
        <v>46</v>
      </c>
      <c r="C4478" s="28">
        <v>0</v>
      </c>
      <c r="D4478" s="28">
        <v>0</v>
      </c>
      <c r="E4478" s="28">
        <f t="shared" si="2377"/>
        <v>0</v>
      </c>
      <c r="F4478" s="28">
        <v>12</v>
      </c>
      <c r="G4478" s="28">
        <v>17</v>
      </c>
      <c r="H4478" s="28">
        <f t="shared" si="2378"/>
        <v>29</v>
      </c>
      <c r="I4478" s="28">
        <f t="shared" si="2379"/>
        <v>29</v>
      </c>
      <c r="J4478" s="28">
        <v>0</v>
      </c>
      <c r="K4478" s="28">
        <v>0</v>
      </c>
      <c r="L4478" s="28">
        <f t="shared" si="2380"/>
        <v>0</v>
      </c>
      <c r="M4478" s="28">
        <v>264</v>
      </c>
      <c r="N4478" s="25">
        <v>765</v>
      </c>
      <c r="O4478" s="28">
        <f t="shared" si="2381"/>
        <v>1029</v>
      </c>
      <c r="P4478" s="30">
        <f t="shared" si="2382"/>
        <v>1029</v>
      </c>
    </row>
    <row r="4479" spans="1:16" ht="19.5" customHeight="1" x14ac:dyDescent="0.2">
      <c r="B4479" s="27" t="s">
        <v>8</v>
      </c>
      <c r="C4479" s="28">
        <v>0</v>
      </c>
      <c r="D4479" s="28">
        <v>0</v>
      </c>
      <c r="E4479" s="28">
        <f t="shared" si="2377"/>
        <v>0</v>
      </c>
      <c r="F4479" s="28">
        <v>8</v>
      </c>
      <c r="G4479" s="28">
        <v>19</v>
      </c>
      <c r="H4479" s="28">
        <f t="shared" si="2378"/>
        <v>27</v>
      </c>
      <c r="I4479" s="28">
        <f t="shared" si="2379"/>
        <v>27</v>
      </c>
      <c r="J4479" s="28">
        <v>0</v>
      </c>
      <c r="K4479" s="28">
        <v>0</v>
      </c>
      <c r="L4479" s="28">
        <f t="shared" si="2380"/>
        <v>0</v>
      </c>
      <c r="M4479" s="28">
        <v>278</v>
      </c>
      <c r="N4479" s="28">
        <v>652</v>
      </c>
      <c r="O4479" s="28">
        <f t="shared" si="2381"/>
        <v>930</v>
      </c>
      <c r="P4479" s="30">
        <f t="shared" si="2382"/>
        <v>930</v>
      </c>
    </row>
    <row r="4480" spans="1:16" ht="19.5" customHeight="1" x14ac:dyDescent="0.2">
      <c r="B4480" s="32"/>
      <c r="C4480" s="28"/>
      <c r="D4480" s="28"/>
      <c r="E4480" s="28"/>
      <c r="F4480" s="28"/>
      <c r="G4480" s="28"/>
      <c r="H4480" s="28"/>
      <c r="I4480" s="28"/>
      <c r="J4480" s="28"/>
      <c r="K4480" s="28"/>
      <c r="L4480" s="28"/>
      <c r="M4480" s="28"/>
      <c r="N4480" s="28"/>
      <c r="O4480" s="28"/>
      <c r="P4480" s="30"/>
    </row>
    <row r="4481" spans="1:16" ht="19.5" customHeight="1" x14ac:dyDescent="0.2">
      <c r="A4481" s="4" t="s">
        <v>1088</v>
      </c>
      <c r="B4481" s="32" t="s">
        <v>74</v>
      </c>
      <c r="C4481" s="28">
        <f>SUM(C4465:C4473,C4477:C4479)</f>
        <v>0</v>
      </c>
      <c r="D4481" s="28">
        <f t="shared" ref="D4481:P4481" si="2383">SUM(D4465:D4473,D4477:D4479)</f>
        <v>0</v>
      </c>
      <c r="E4481" s="28">
        <f t="shared" si="2383"/>
        <v>0</v>
      </c>
      <c r="F4481" s="28">
        <f t="shared" si="2383"/>
        <v>72</v>
      </c>
      <c r="G4481" s="28">
        <f t="shared" si="2383"/>
        <v>228</v>
      </c>
      <c r="H4481" s="28">
        <f t="shared" si="2383"/>
        <v>300</v>
      </c>
      <c r="I4481" s="28">
        <f t="shared" si="2383"/>
        <v>300</v>
      </c>
      <c r="J4481" s="28">
        <f t="shared" si="2383"/>
        <v>0</v>
      </c>
      <c r="K4481" s="28">
        <f t="shared" si="2383"/>
        <v>0</v>
      </c>
      <c r="L4481" s="28">
        <f t="shared" si="2383"/>
        <v>0</v>
      </c>
      <c r="M4481" s="28">
        <f t="shared" si="2383"/>
        <v>2958</v>
      </c>
      <c r="N4481" s="28">
        <f t="shared" si="2383"/>
        <v>7863</v>
      </c>
      <c r="O4481" s="28">
        <f t="shared" si="2383"/>
        <v>10821</v>
      </c>
      <c r="P4481" s="28">
        <f t="shared" si="2383"/>
        <v>10821</v>
      </c>
    </row>
    <row r="4482" spans="1:16" ht="7" customHeight="1" x14ac:dyDescent="0.2">
      <c r="B4482" s="39"/>
      <c r="C4482" s="40"/>
      <c r="D4482" s="40"/>
      <c r="E4482" s="40"/>
      <c r="F4482" s="40"/>
      <c r="G4482" s="40"/>
      <c r="H4482" s="40"/>
      <c r="I4482" s="40"/>
      <c r="J4482" s="40"/>
      <c r="K4482" s="40"/>
      <c r="L4482" s="40"/>
      <c r="M4482" s="40"/>
      <c r="N4482" s="40"/>
      <c r="O4482" s="40"/>
      <c r="P4482" s="54"/>
    </row>
    <row r="4483" spans="1:16" ht="19.5" customHeight="1" x14ac:dyDescent="0.2">
      <c r="B4483" s="86" t="s">
        <v>775</v>
      </c>
      <c r="C4483" s="86"/>
      <c r="D4483" s="86"/>
      <c r="E4483" s="86"/>
      <c r="F4483" s="86"/>
      <c r="G4483" s="86"/>
      <c r="H4483" s="86"/>
      <c r="I4483" s="86"/>
      <c r="J4483" s="86"/>
      <c r="K4483" s="86"/>
      <c r="L4483" s="86"/>
      <c r="M4483" s="86"/>
      <c r="N4483" s="86"/>
      <c r="O4483" s="86"/>
      <c r="P4483" s="86"/>
    </row>
    <row r="4484" spans="1:16" ht="19.5" customHeight="1" x14ac:dyDescent="0.2">
      <c r="B4484" s="60" t="s">
        <v>2</v>
      </c>
      <c r="C4484" s="60" t="s">
        <v>516</v>
      </c>
      <c r="D4484" s="61"/>
      <c r="E4484" s="61"/>
      <c r="F4484" s="61"/>
      <c r="G4484" s="61"/>
      <c r="H4484" s="61"/>
      <c r="I4484" s="61"/>
      <c r="J4484" s="61"/>
      <c r="K4484" s="61"/>
      <c r="L4484" s="61"/>
      <c r="M4484" s="61"/>
      <c r="N4484" s="61"/>
      <c r="O4484" s="61"/>
      <c r="P4484" s="63"/>
    </row>
    <row r="4485" spans="1:16" ht="19.5" customHeight="1" x14ac:dyDescent="0.2">
      <c r="B4485" s="10" t="s">
        <v>11</v>
      </c>
      <c r="C4485" s="11"/>
      <c r="D4485" s="12" t="s">
        <v>17</v>
      </c>
      <c r="E4485" s="12"/>
      <c r="F4485" s="82" t="s">
        <v>83</v>
      </c>
      <c r="G4485" s="83"/>
      <c r="H4485" s="83"/>
      <c r="I4485" s="83"/>
      <c r="J4485" s="83"/>
      <c r="K4485" s="83"/>
      <c r="L4485" s="83"/>
      <c r="M4485" s="84"/>
      <c r="N4485" s="82" t="s">
        <v>776</v>
      </c>
      <c r="O4485" s="83"/>
      <c r="P4485" s="85"/>
    </row>
    <row r="4486" spans="1:16" ht="19.5" customHeight="1" x14ac:dyDescent="0.2">
      <c r="B4486" s="13"/>
      <c r="C4486" s="14" t="s">
        <v>23</v>
      </c>
      <c r="D4486" s="14" t="s">
        <v>5</v>
      </c>
      <c r="E4486" s="14" t="s">
        <v>30</v>
      </c>
      <c r="F4486" s="14"/>
      <c r="G4486" s="15" t="s">
        <v>31</v>
      </c>
      <c r="H4486" s="15"/>
      <c r="I4486" s="16"/>
      <c r="J4486" s="14"/>
      <c r="K4486" s="16" t="s">
        <v>26</v>
      </c>
      <c r="L4486" s="16"/>
      <c r="M4486" s="14" t="s">
        <v>14</v>
      </c>
      <c r="N4486" s="17" t="s">
        <v>393</v>
      </c>
      <c r="O4486" s="18" t="s">
        <v>67</v>
      </c>
      <c r="P4486" s="19" t="s">
        <v>69</v>
      </c>
    </row>
    <row r="4487" spans="1:16" ht="19.5" customHeight="1" x14ac:dyDescent="0.2">
      <c r="B4487" s="13" t="s">
        <v>35</v>
      </c>
      <c r="C4487" s="17"/>
      <c r="D4487" s="17"/>
      <c r="E4487" s="17"/>
      <c r="F4487" s="14" t="s">
        <v>36</v>
      </c>
      <c r="G4487" s="14" t="s">
        <v>41</v>
      </c>
      <c r="H4487" s="14" t="s">
        <v>44</v>
      </c>
      <c r="I4487" s="14" t="s">
        <v>38</v>
      </c>
      <c r="J4487" s="14" t="s">
        <v>36</v>
      </c>
      <c r="K4487" s="14" t="s">
        <v>41</v>
      </c>
      <c r="L4487" s="14" t="s">
        <v>38</v>
      </c>
      <c r="M4487" s="17"/>
      <c r="N4487" s="20"/>
      <c r="O4487" s="21"/>
      <c r="P4487" s="22"/>
    </row>
    <row r="4488" spans="1:16" ht="7" customHeight="1" x14ac:dyDescent="0.2">
      <c r="B4488" s="23"/>
      <c r="C4488" s="14"/>
      <c r="D4488" s="14"/>
      <c r="E4488" s="14"/>
      <c r="F4488" s="14"/>
      <c r="G4488" s="14"/>
      <c r="H4488" s="14"/>
      <c r="I4488" s="14"/>
      <c r="J4488" s="14"/>
      <c r="K4488" s="14"/>
      <c r="L4488" s="14"/>
      <c r="M4488" s="14"/>
      <c r="N4488" s="24"/>
      <c r="O4488" s="25"/>
      <c r="P4488" s="26"/>
    </row>
    <row r="4489" spans="1:16" ht="19.5" customHeight="1" x14ac:dyDescent="0.2">
      <c r="B4489" s="27" t="s">
        <v>40</v>
      </c>
      <c r="C4489" s="28">
        <v>0</v>
      </c>
      <c r="D4489" s="28">
        <v>1047</v>
      </c>
      <c r="E4489" s="28">
        <f>SUM(C4489:D4489)</f>
        <v>1047</v>
      </c>
      <c r="F4489" s="28">
        <v>0</v>
      </c>
      <c r="G4489" s="28">
        <v>0</v>
      </c>
      <c r="H4489" s="28">
        <v>0</v>
      </c>
      <c r="I4489" s="29">
        <f>SUM(F4489:H4489)</f>
        <v>0</v>
      </c>
      <c r="J4489" s="29">
        <v>54237</v>
      </c>
      <c r="K4489" s="29">
        <v>46834</v>
      </c>
      <c r="L4489" s="29">
        <f>SUM(J4489:K4489)</f>
        <v>101071</v>
      </c>
      <c r="M4489" s="29">
        <f>I4489+L4489</f>
        <v>101071</v>
      </c>
      <c r="N4489" s="29">
        <v>2258</v>
      </c>
      <c r="O4489" s="29">
        <v>0</v>
      </c>
      <c r="P4489" s="30">
        <f>SUM(N4489:O4489)</f>
        <v>2258</v>
      </c>
    </row>
    <row r="4490" spans="1:16" ht="19.5" customHeight="1" x14ac:dyDescent="0.2">
      <c r="B4490" s="27" t="s">
        <v>46</v>
      </c>
      <c r="C4490" s="28">
        <v>0</v>
      </c>
      <c r="D4490" s="28">
        <v>677</v>
      </c>
      <c r="E4490" s="28">
        <f t="shared" ref="E4490:E4500" si="2384">SUM(C4490:D4490)</f>
        <v>677</v>
      </c>
      <c r="F4490" s="28">
        <v>0</v>
      </c>
      <c r="G4490" s="28">
        <v>0</v>
      </c>
      <c r="H4490" s="28">
        <v>0</v>
      </c>
      <c r="I4490" s="29">
        <f t="shared" ref="I4490:I4500" si="2385">SUM(F4490:H4490)</f>
        <v>0</v>
      </c>
      <c r="J4490" s="29">
        <v>34825</v>
      </c>
      <c r="K4490" s="29">
        <v>36603</v>
      </c>
      <c r="L4490" s="29">
        <f t="shared" ref="L4490:L4500" si="2386">SUM(J4490:K4490)</f>
        <v>71428</v>
      </c>
      <c r="M4490" s="29">
        <f t="shared" ref="M4490:M4499" si="2387">I4490+L4490</f>
        <v>71428</v>
      </c>
      <c r="N4490" s="29">
        <v>1123</v>
      </c>
      <c r="O4490" s="31">
        <v>0</v>
      </c>
      <c r="P4490" s="30">
        <f t="shared" ref="P4490:P4500" si="2388">SUM(N4490:O4490)</f>
        <v>1123</v>
      </c>
    </row>
    <row r="4491" spans="1:16" ht="19.5" customHeight="1" x14ac:dyDescent="0.2">
      <c r="B4491" s="27" t="s">
        <v>8</v>
      </c>
      <c r="C4491" s="28">
        <v>0</v>
      </c>
      <c r="D4491" s="28">
        <v>1063</v>
      </c>
      <c r="E4491" s="28">
        <f t="shared" si="2384"/>
        <v>1063</v>
      </c>
      <c r="F4491" s="28">
        <v>0</v>
      </c>
      <c r="G4491" s="28">
        <v>0</v>
      </c>
      <c r="H4491" s="28">
        <v>0</v>
      </c>
      <c r="I4491" s="29">
        <f t="shared" si="2385"/>
        <v>0</v>
      </c>
      <c r="J4491" s="29">
        <v>88826</v>
      </c>
      <c r="K4491" s="29">
        <v>91707</v>
      </c>
      <c r="L4491" s="29">
        <f t="shared" si="2386"/>
        <v>180533</v>
      </c>
      <c r="M4491" s="29">
        <f t="shared" si="2387"/>
        <v>180533</v>
      </c>
      <c r="N4491" s="29">
        <v>2959</v>
      </c>
      <c r="O4491" s="29">
        <v>0</v>
      </c>
      <c r="P4491" s="30">
        <f t="shared" si="2388"/>
        <v>2959</v>
      </c>
    </row>
    <row r="4492" spans="1:16" ht="19.5" customHeight="1" x14ac:dyDescent="0.2">
      <c r="B4492" s="27" t="s">
        <v>50</v>
      </c>
      <c r="C4492" s="28">
        <v>0</v>
      </c>
      <c r="D4492" s="28">
        <v>1025</v>
      </c>
      <c r="E4492" s="28">
        <f t="shared" si="2384"/>
        <v>1025</v>
      </c>
      <c r="F4492" s="28">
        <v>0</v>
      </c>
      <c r="G4492" s="28">
        <v>0</v>
      </c>
      <c r="H4492" s="28">
        <v>0</v>
      </c>
      <c r="I4492" s="29">
        <f t="shared" si="2385"/>
        <v>0</v>
      </c>
      <c r="J4492" s="28">
        <v>82709</v>
      </c>
      <c r="K4492" s="28">
        <v>86347</v>
      </c>
      <c r="L4492" s="29">
        <f t="shared" si="2386"/>
        <v>169056</v>
      </c>
      <c r="M4492" s="29">
        <f t="shared" si="2387"/>
        <v>169056</v>
      </c>
      <c r="N4492" s="28">
        <v>2794</v>
      </c>
      <c r="O4492" s="28">
        <v>0</v>
      </c>
      <c r="P4492" s="30">
        <f t="shared" si="2388"/>
        <v>2794</v>
      </c>
    </row>
    <row r="4493" spans="1:16" ht="19.5" customHeight="1" x14ac:dyDescent="0.2">
      <c r="B4493" s="27" t="s">
        <v>51</v>
      </c>
      <c r="C4493" s="28">
        <v>0</v>
      </c>
      <c r="D4493" s="28">
        <v>1072</v>
      </c>
      <c r="E4493" s="28">
        <f t="shared" si="2384"/>
        <v>1072</v>
      </c>
      <c r="F4493" s="28">
        <v>0</v>
      </c>
      <c r="G4493" s="28">
        <v>0</v>
      </c>
      <c r="H4493" s="28">
        <v>0</v>
      </c>
      <c r="I4493" s="29">
        <f t="shared" si="2385"/>
        <v>0</v>
      </c>
      <c r="J4493" s="28">
        <v>92369</v>
      </c>
      <c r="K4493" s="28">
        <v>85239</v>
      </c>
      <c r="L4493" s="29">
        <f t="shared" si="2386"/>
        <v>177608</v>
      </c>
      <c r="M4493" s="29">
        <f t="shared" si="2387"/>
        <v>177608</v>
      </c>
      <c r="N4493" s="28">
        <v>3038</v>
      </c>
      <c r="O4493" s="28">
        <v>0</v>
      </c>
      <c r="P4493" s="30">
        <f t="shared" si="2388"/>
        <v>3038</v>
      </c>
    </row>
    <row r="4494" spans="1:16" ht="19.5" customHeight="1" x14ac:dyDescent="0.2">
      <c r="B4494" s="27" t="s">
        <v>53</v>
      </c>
      <c r="C4494" s="28">
        <v>0</v>
      </c>
      <c r="D4494" s="28">
        <v>1094</v>
      </c>
      <c r="E4494" s="28">
        <f t="shared" si="2384"/>
        <v>1094</v>
      </c>
      <c r="F4494" s="28">
        <v>0</v>
      </c>
      <c r="G4494" s="28">
        <v>0</v>
      </c>
      <c r="H4494" s="28">
        <v>0</v>
      </c>
      <c r="I4494" s="29">
        <f t="shared" si="2385"/>
        <v>0</v>
      </c>
      <c r="J4494" s="28">
        <v>89010</v>
      </c>
      <c r="K4494" s="28">
        <v>94233</v>
      </c>
      <c r="L4494" s="29">
        <f t="shared" si="2386"/>
        <v>183243</v>
      </c>
      <c r="M4494" s="29">
        <f t="shared" si="2387"/>
        <v>183243</v>
      </c>
      <c r="N4494" s="28">
        <v>3163</v>
      </c>
      <c r="O4494" s="28">
        <v>0</v>
      </c>
      <c r="P4494" s="30">
        <f t="shared" si="2388"/>
        <v>3163</v>
      </c>
    </row>
    <row r="4495" spans="1:16" ht="19.5" customHeight="1" x14ac:dyDescent="0.2">
      <c r="B4495" s="27" t="s">
        <v>58</v>
      </c>
      <c r="C4495" s="28">
        <v>0</v>
      </c>
      <c r="D4495" s="28">
        <v>1226</v>
      </c>
      <c r="E4495" s="28">
        <f t="shared" si="2384"/>
        <v>1226</v>
      </c>
      <c r="F4495" s="28">
        <v>0</v>
      </c>
      <c r="G4495" s="28">
        <v>0</v>
      </c>
      <c r="H4495" s="28">
        <v>0</v>
      </c>
      <c r="I4495" s="29">
        <f t="shared" si="2385"/>
        <v>0</v>
      </c>
      <c r="J4495" s="28">
        <v>114952</v>
      </c>
      <c r="K4495" s="28">
        <v>114754</v>
      </c>
      <c r="L4495" s="29">
        <f t="shared" si="2386"/>
        <v>229706</v>
      </c>
      <c r="M4495" s="29">
        <f t="shared" si="2387"/>
        <v>229706</v>
      </c>
      <c r="N4495" s="28">
        <v>4641</v>
      </c>
      <c r="O4495" s="28">
        <v>0</v>
      </c>
      <c r="P4495" s="30">
        <f t="shared" si="2388"/>
        <v>4641</v>
      </c>
    </row>
    <row r="4496" spans="1:16" ht="19.5" customHeight="1" x14ac:dyDescent="0.2">
      <c r="B4496" s="27" t="s">
        <v>4</v>
      </c>
      <c r="C4496" s="28">
        <v>0</v>
      </c>
      <c r="D4496" s="28">
        <v>1235</v>
      </c>
      <c r="E4496" s="28">
        <f t="shared" si="2384"/>
        <v>1235</v>
      </c>
      <c r="F4496" s="28">
        <v>0</v>
      </c>
      <c r="G4496" s="28">
        <v>0</v>
      </c>
      <c r="H4496" s="28">
        <v>0</v>
      </c>
      <c r="I4496" s="29">
        <f t="shared" si="2385"/>
        <v>0</v>
      </c>
      <c r="J4496" s="28">
        <v>121967</v>
      </c>
      <c r="K4496" s="28">
        <v>117208</v>
      </c>
      <c r="L4496" s="29">
        <f t="shared" si="2386"/>
        <v>239175</v>
      </c>
      <c r="M4496" s="29">
        <f t="shared" si="2387"/>
        <v>239175</v>
      </c>
      <c r="N4496" s="28">
        <v>4933</v>
      </c>
      <c r="O4496" s="28">
        <v>0</v>
      </c>
      <c r="P4496" s="30">
        <f t="shared" si="2388"/>
        <v>4933</v>
      </c>
    </row>
    <row r="4497" spans="1:16" ht="19.5" customHeight="1" x14ac:dyDescent="0.2">
      <c r="B4497" s="27" t="s">
        <v>59</v>
      </c>
      <c r="C4497" s="28">
        <v>0</v>
      </c>
      <c r="D4497" s="28">
        <v>989</v>
      </c>
      <c r="E4497" s="28">
        <f t="shared" si="2384"/>
        <v>989</v>
      </c>
      <c r="F4497" s="28">
        <v>0</v>
      </c>
      <c r="G4497" s="28">
        <v>0</v>
      </c>
      <c r="H4497" s="28">
        <v>0</v>
      </c>
      <c r="I4497" s="29">
        <f t="shared" si="2385"/>
        <v>0</v>
      </c>
      <c r="J4497" s="28">
        <v>81902</v>
      </c>
      <c r="K4497" s="28">
        <v>84935</v>
      </c>
      <c r="L4497" s="29">
        <f t="shared" si="2386"/>
        <v>166837</v>
      </c>
      <c r="M4497" s="29">
        <f t="shared" si="2387"/>
        <v>166837</v>
      </c>
      <c r="N4497" s="28">
        <v>3106</v>
      </c>
      <c r="O4497" s="28">
        <v>0</v>
      </c>
      <c r="P4497" s="30">
        <f t="shared" si="2388"/>
        <v>3106</v>
      </c>
    </row>
    <row r="4498" spans="1:16" ht="19.5" customHeight="1" x14ac:dyDescent="0.2">
      <c r="B4498" s="27" t="s">
        <v>25</v>
      </c>
      <c r="C4498" s="28">
        <v>0</v>
      </c>
      <c r="D4498" s="28">
        <v>1208</v>
      </c>
      <c r="E4498" s="28">
        <f t="shared" si="2384"/>
        <v>1208</v>
      </c>
      <c r="F4498" s="28">
        <v>0</v>
      </c>
      <c r="G4498" s="28">
        <v>0</v>
      </c>
      <c r="H4498" s="28">
        <v>0</v>
      </c>
      <c r="I4498" s="29">
        <f t="shared" si="2385"/>
        <v>0</v>
      </c>
      <c r="J4498" s="28">
        <v>118463</v>
      </c>
      <c r="K4498" s="28">
        <v>116131</v>
      </c>
      <c r="L4498" s="29">
        <f t="shared" si="2386"/>
        <v>234594</v>
      </c>
      <c r="M4498" s="29">
        <f t="shared" si="2387"/>
        <v>234594</v>
      </c>
      <c r="N4498" s="28">
        <v>3840</v>
      </c>
      <c r="O4498" s="28">
        <v>0</v>
      </c>
      <c r="P4498" s="30">
        <f t="shared" si="2388"/>
        <v>3840</v>
      </c>
    </row>
    <row r="4499" spans="1:16" ht="19.5" customHeight="1" x14ac:dyDescent="0.2">
      <c r="B4499" s="27" t="s">
        <v>19</v>
      </c>
      <c r="C4499" s="28">
        <v>0</v>
      </c>
      <c r="D4499" s="28">
        <v>1138</v>
      </c>
      <c r="E4499" s="28">
        <f t="shared" si="2384"/>
        <v>1138</v>
      </c>
      <c r="F4499" s="28">
        <v>0</v>
      </c>
      <c r="G4499" s="28">
        <v>0</v>
      </c>
      <c r="H4499" s="28">
        <v>0</v>
      </c>
      <c r="I4499" s="29">
        <f t="shared" si="2385"/>
        <v>0</v>
      </c>
      <c r="J4499" s="28">
        <v>106004</v>
      </c>
      <c r="K4499" s="28">
        <v>104952</v>
      </c>
      <c r="L4499" s="29">
        <f t="shared" si="2386"/>
        <v>210956</v>
      </c>
      <c r="M4499" s="29">
        <f t="shared" si="2387"/>
        <v>210956</v>
      </c>
      <c r="N4499" s="28">
        <v>2831</v>
      </c>
      <c r="O4499" s="28">
        <v>0</v>
      </c>
      <c r="P4499" s="30">
        <f t="shared" si="2388"/>
        <v>2831</v>
      </c>
    </row>
    <row r="4500" spans="1:16" ht="19.5" customHeight="1" x14ac:dyDescent="0.2">
      <c r="B4500" s="27" t="s">
        <v>66</v>
      </c>
      <c r="C4500" s="28">
        <v>0</v>
      </c>
      <c r="D4500" s="28">
        <v>1186</v>
      </c>
      <c r="E4500" s="28">
        <f t="shared" si="2384"/>
        <v>1186</v>
      </c>
      <c r="F4500" s="28">
        <v>0</v>
      </c>
      <c r="G4500" s="28">
        <v>0</v>
      </c>
      <c r="H4500" s="28">
        <v>0</v>
      </c>
      <c r="I4500" s="29">
        <f t="shared" si="2385"/>
        <v>0</v>
      </c>
      <c r="J4500" s="28">
        <v>95257</v>
      </c>
      <c r="K4500" s="28">
        <v>97892</v>
      </c>
      <c r="L4500" s="29">
        <f t="shared" si="2386"/>
        <v>193149</v>
      </c>
      <c r="M4500" s="29">
        <f>I4500+L4500</f>
        <v>193149</v>
      </c>
      <c r="N4500" s="28">
        <v>3123</v>
      </c>
      <c r="O4500" s="28">
        <v>0</v>
      </c>
      <c r="P4500" s="30">
        <f t="shared" si="2388"/>
        <v>3123</v>
      </c>
    </row>
    <row r="4501" spans="1:16" ht="19.5" customHeight="1" x14ac:dyDescent="0.2">
      <c r="B4501" s="32"/>
      <c r="C4501" s="28"/>
      <c r="D4501" s="28"/>
      <c r="E4501" s="28"/>
      <c r="F4501" s="28"/>
      <c r="G4501" s="28"/>
      <c r="H4501" s="28"/>
      <c r="I4501" s="28"/>
      <c r="J4501" s="28"/>
      <c r="K4501" s="28"/>
      <c r="L4501" s="28"/>
      <c r="M4501" s="28"/>
      <c r="N4501" s="28"/>
      <c r="O4501" s="25"/>
      <c r="P4501" s="30"/>
    </row>
    <row r="4502" spans="1:16" ht="19.5" customHeight="1" x14ac:dyDescent="0.2">
      <c r="A4502" s="4" t="s">
        <v>1089</v>
      </c>
      <c r="B4502" s="32" t="s">
        <v>72</v>
      </c>
      <c r="C4502" s="28">
        <f>SUM(C4489:C4500)</f>
        <v>0</v>
      </c>
      <c r="D4502" s="28">
        <f t="shared" ref="D4502:P4502" si="2389">SUM(D4489:D4500)</f>
        <v>12960</v>
      </c>
      <c r="E4502" s="28">
        <f>SUM(E4489:E4500)</f>
        <v>12960</v>
      </c>
      <c r="F4502" s="28">
        <f t="shared" si="2389"/>
        <v>0</v>
      </c>
      <c r="G4502" s="28">
        <f t="shared" si="2389"/>
        <v>0</v>
      </c>
      <c r="H4502" s="28">
        <f t="shared" si="2389"/>
        <v>0</v>
      </c>
      <c r="I4502" s="28">
        <f t="shared" si="2389"/>
        <v>0</v>
      </c>
      <c r="J4502" s="28">
        <f t="shared" si="2389"/>
        <v>1080521</v>
      </c>
      <c r="K4502" s="28">
        <f t="shared" si="2389"/>
        <v>1076835</v>
      </c>
      <c r="L4502" s="28">
        <f t="shared" si="2389"/>
        <v>2157356</v>
      </c>
      <c r="M4502" s="28">
        <f t="shared" si="2389"/>
        <v>2157356</v>
      </c>
      <c r="N4502" s="28">
        <f t="shared" si="2389"/>
        <v>37809</v>
      </c>
      <c r="O4502" s="28">
        <f t="shared" si="2389"/>
        <v>0</v>
      </c>
      <c r="P4502" s="28">
        <f t="shared" si="2389"/>
        <v>37809</v>
      </c>
    </row>
    <row r="4503" spans="1:16" ht="7" customHeight="1" x14ac:dyDescent="0.2">
      <c r="B4503" s="32"/>
      <c r="C4503" s="28"/>
      <c r="D4503" s="28"/>
      <c r="E4503" s="28"/>
      <c r="F4503" s="28"/>
      <c r="G4503" s="28"/>
      <c r="H4503" s="28"/>
      <c r="I4503" s="28"/>
      <c r="J4503" s="28"/>
      <c r="K4503" s="28"/>
      <c r="L4503" s="28"/>
      <c r="M4503" s="28"/>
      <c r="N4503" s="28"/>
      <c r="O4503" s="28"/>
      <c r="P4503" s="30"/>
    </row>
    <row r="4504" spans="1:16" ht="19.5" customHeight="1" x14ac:dyDescent="0.2">
      <c r="B4504" s="33" t="s">
        <v>40</v>
      </c>
      <c r="C4504" s="34">
        <v>0</v>
      </c>
      <c r="D4504" s="34">
        <v>1186</v>
      </c>
      <c r="E4504" s="35">
        <f t="shared" ref="E4504:E4506" si="2390">SUM(C4504:D4504)</f>
        <v>1186</v>
      </c>
      <c r="F4504" s="34">
        <v>0</v>
      </c>
      <c r="G4504" s="34">
        <v>0</v>
      </c>
      <c r="H4504" s="34">
        <v>0</v>
      </c>
      <c r="I4504" s="36">
        <f t="shared" ref="I4504:I4506" si="2391">SUM(F4504:H4504)</f>
        <v>0</v>
      </c>
      <c r="J4504" s="37">
        <v>90068</v>
      </c>
      <c r="K4504" s="37">
        <v>86212</v>
      </c>
      <c r="L4504" s="37">
        <f>SUM(J4504:K4504)</f>
        <v>176280</v>
      </c>
      <c r="M4504" s="37">
        <f>I4504+L4504</f>
        <v>176280</v>
      </c>
      <c r="N4504" s="37">
        <v>3217</v>
      </c>
      <c r="O4504" s="37">
        <v>0</v>
      </c>
      <c r="P4504" s="38">
        <f>SUM(N4504:O4504)</f>
        <v>3217</v>
      </c>
    </row>
    <row r="4505" spans="1:16" ht="19.5" customHeight="1" x14ac:dyDescent="0.2">
      <c r="B4505" s="27" t="s">
        <v>46</v>
      </c>
      <c r="C4505" s="28">
        <v>2</v>
      </c>
      <c r="D4505" s="28">
        <v>1062</v>
      </c>
      <c r="E4505" s="28">
        <f t="shared" si="2390"/>
        <v>1064</v>
      </c>
      <c r="F4505" s="28">
        <v>225</v>
      </c>
      <c r="G4505" s="28">
        <v>223</v>
      </c>
      <c r="H4505" s="28">
        <v>0</v>
      </c>
      <c r="I4505" s="29">
        <f t="shared" si="2391"/>
        <v>448</v>
      </c>
      <c r="J4505" s="29">
        <v>92209</v>
      </c>
      <c r="K4505" s="29">
        <v>94362</v>
      </c>
      <c r="L4505" s="29">
        <f>SUM(J4505:K4505)</f>
        <v>186571</v>
      </c>
      <c r="M4505" s="29">
        <f>I4505+L4505</f>
        <v>187019</v>
      </c>
      <c r="N4505" s="29">
        <v>2710</v>
      </c>
      <c r="O4505" s="31">
        <v>0</v>
      </c>
      <c r="P4505" s="30">
        <f>SUM(N4505:O4505)</f>
        <v>2710</v>
      </c>
    </row>
    <row r="4506" spans="1:16" ht="19.5" customHeight="1" x14ac:dyDescent="0.2">
      <c r="B4506" s="27" t="s">
        <v>8</v>
      </c>
      <c r="C4506" s="28">
        <v>0</v>
      </c>
      <c r="D4506" s="28">
        <v>1199</v>
      </c>
      <c r="E4506" s="28">
        <f t="shared" si="2390"/>
        <v>1199</v>
      </c>
      <c r="F4506" s="28">
        <v>0</v>
      </c>
      <c r="G4506" s="28">
        <v>0</v>
      </c>
      <c r="H4506" s="28">
        <v>0</v>
      </c>
      <c r="I4506" s="29">
        <f t="shared" si="2391"/>
        <v>0</v>
      </c>
      <c r="J4506" s="29">
        <v>125939</v>
      </c>
      <c r="K4506" s="29">
        <v>128530</v>
      </c>
      <c r="L4506" s="29">
        <f>SUM(J4506:K4506)</f>
        <v>254469</v>
      </c>
      <c r="M4506" s="29">
        <f>I4506+L4506</f>
        <v>254469</v>
      </c>
      <c r="N4506" s="29">
        <v>3687</v>
      </c>
      <c r="O4506" s="31">
        <v>0</v>
      </c>
      <c r="P4506" s="30">
        <f>SUM(N4506:O4506)</f>
        <v>3687</v>
      </c>
    </row>
    <row r="4507" spans="1:16" ht="19.5" customHeight="1" x14ac:dyDescent="0.2">
      <c r="B4507" s="32"/>
      <c r="C4507" s="28"/>
      <c r="D4507" s="28"/>
      <c r="E4507" s="28"/>
      <c r="F4507" s="28"/>
      <c r="G4507" s="28"/>
      <c r="H4507" s="28"/>
      <c r="I4507" s="28"/>
      <c r="J4507" s="28"/>
      <c r="K4507" s="28"/>
      <c r="L4507" s="28"/>
      <c r="M4507" s="28"/>
      <c r="N4507" s="28"/>
      <c r="O4507" s="28"/>
      <c r="P4507" s="30"/>
    </row>
    <row r="4508" spans="1:16" ht="19.5" customHeight="1" x14ac:dyDescent="0.2">
      <c r="A4508" s="4" t="s">
        <v>1090</v>
      </c>
      <c r="B4508" s="32" t="s">
        <v>74</v>
      </c>
      <c r="C4508" s="28">
        <f>SUM(C4492:C4500,C4504:C4506)</f>
        <v>2</v>
      </c>
      <c r="D4508" s="28">
        <f t="shared" ref="D4508:P4508" si="2392">SUM(D4492:D4500,D4504:D4506)</f>
        <v>13620</v>
      </c>
      <c r="E4508" s="28">
        <f t="shared" si="2392"/>
        <v>13622</v>
      </c>
      <c r="F4508" s="28">
        <f t="shared" si="2392"/>
        <v>225</v>
      </c>
      <c r="G4508" s="28">
        <f t="shared" si="2392"/>
        <v>223</v>
      </c>
      <c r="H4508" s="28">
        <f t="shared" si="2392"/>
        <v>0</v>
      </c>
      <c r="I4508" s="28">
        <f t="shared" si="2392"/>
        <v>448</v>
      </c>
      <c r="J4508" s="28">
        <f t="shared" si="2392"/>
        <v>1210849</v>
      </c>
      <c r="K4508" s="28">
        <f t="shared" si="2392"/>
        <v>1210795</v>
      </c>
      <c r="L4508" s="28">
        <f t="shared" si="2392"/>
        <v>2421644</v>
      </c>
      <c r="M4508" s="28">
        <f t="shared" si="2392"/>
        <v>2422092</v>
      </c>
      <c r="N4508" s="28">
        <f t="shared" si="2392"/>
        <v>41083</v>
      </c>
      <c r="O4508" s="28">
        <f t="shared" si="2392"/>
        <v>0</v>
      </c>
      <c r="P4508" s="28">
        <f t="shared" si="2392"/>
        <v>41083</v>
      </c>
    </row>
    <row r="4509" spans="1:16" ht="7" customHeight="1" x14ac:dyDescent="0.2">
      <c r="B4509" s="39"/>
      <c r="C4509" s="40"/>
      <c r="D4509" s="40"/>
      <c r="E4509" s="40"/>
      <c r="F4509" s="40"/>
      <c r="G4509" s="40"/>
      <c r="H4509" s="40"/>
      <c r="I4509" s="40"/>
      <c r="J4509" s="40"/>
      <c r="K4509" s="40"/>
      <c r="L4509" s="40"/>
      <c r="M4509" s="40"/>
      <c r="N4509" s="40"/>
      <c r="O4509" s="41"/>
      <c r="P4509" s="42"/>
    </row>
    <row r="4510" spans="1:16" ht="19.5" customHeight="1" x14ac:dyDescent="0.2">
      <c r="B4510" s="43"/>
      <c r="C4510" s="43"/>
      <c r="D4510" s="43"/>
      <c r="E4510" s="43"/>
      <c r="F4510" s="43"/>
      <c r="G4510" s="43"/>
      <c r="H4510" s="43"/>
      <c r="I4510" s="43"/>
      <c r="J4510" s="43"/>
      <c r="K4510" s="43"/>
      <c r="L4510" s="43"/>
      <c r="M4510" s="43"/>
      <c r="N4510" s="43"/>
      <c r="O4510" s="44"/>
      <c r="P4510" s="44"/>
    </row>
    <row r="4511" spans="1:16" ht="19.5" customHeight="1" x14ac:dyDescent="0.2">
      <c r="B4511" s="43"/>
      <c r="C4511" s="43"/>
      <c r="D4511" s="43"/>
      <c r="E4511" s="43"/>
      <c r="F4511" s="43"/>
      <c r="G4511" s="43"/>
      <c r="H4511" s="43"/>
      <c r="I4511" s="43"/>
      <c r="J4511" s="43"/>
      <c r="K4511" s="43"/>
      <c r="L4511" s="43"/>
      <c r="M4511" s="43"/>
      <c r="N4511" s="43"/>
      <c r="O4511" s="44"/>
      <c r="P4511" s="44"/>
    </row>
    <row r="4512" spans="1:16" ht="19.5" customHeight="1" x14ac:dyDescent="0.2">
      <c r="B4512" s="10" t="s">
        <v>11</v>
      </c>
      <c r="C4512" s="11"/>
      <c r="D4512" s="12"/>
      <c r="E4512" s="12"/>
      <c r="F4512" s="12" t="s">
        <v>85</v>
      </c>
      <c r="G4512" s="12"/>
      <c r="H4512" s="12"/>
      <c r="I4512" s="12"/>
      <c r="J4512" s="11"/>
      <c r="K4512" s="12"/>
      <c r="L4512" s="12"/>
      <c r="M4512" s="12" t="s">
        <v>77</v>
      </c>
      <c r="N4512" s="12"/>
      <c r="O4512" s="45"/>
      <c r="P4512" s="46"/>
    </row>
    <row r="4513" spans="2:16" ht="19.5" customHeight="1" x14ac:dyDescent="0.2">
      <c r="B4513" s="47"/>
      <c r="C4513" s="14"/>
      <c r="D4513" s="16" t="s">
        <v>31</v>
      </c>
      <c r="E4513" s="16"/>
      <c r="F4513" s="14"/>
      <c r="G4513" s="16" t="s">
        <v>26</v>
      </c>
      <c r="H4513" s="16"/>
      <c r="I4513" s="14" t="s">
        <v>69</v>
      </c>
      <c r="J4513" s="14"/>
      <c r="K4513" s="16" t="s">
        <v>31</v>
      </c>
      <c r="L4513" s="16"/>
      <c r="M4513" s="14"/>
      <c r="N4513" s="16" t="s">
        <v>26</v>
      </c>
      <c r="O4513" s="48"/>
      <c r="P4513" s="49" t="s">
        <v>14</v>
      </c>
    </row>
    <row r="4514" spans="2:16" ht="19.5" customHeight="1" x14ac:dyDescent="0.2">
      <c r="B4514" s="50" t="s">
        <v>35</v>
      </c>
      <c r="C4514" s="14" t="s">
        <v>76</v>
      </c>
      <c r="D4514" s="14" t="s">
        <v>60</v>
      </c>
      <c r="E4514" s="14" t="s">
        <v>38</v>
      </c>
      <c r="F4514" s="14" t="s">
        <v>76</v>
      </c>
      <c r="G4514" s="14" t="s">
        <v>60</v>
      </c>
      <c r="H4514" s="14" t="s">
        <v>38</v>
      </c>
      <c r="I4514" s="17"/>
      <c r="J4514" s="14" t="s">
        <v>76</v>
      </c>
      <c r="K4514" s="14" t="s">
        <v>60</v>
      </c>
      <c r="L4514" s="14" t="s">
        <v>38</v>
      </c>
      <c r="M4514" s="14" t="s">
        <v>76</v>
      </c>
      <c r="N4514" s="14" t="s">
        <v>60</v>
      </c>
      <c r="O4514" s="51" t="s">
        <v>38</v>
      </c>
      <c r="P4514" s="52"/>
    </row>
    <row r="4515" spans="2:16" ht="7" customHeight="1" x14ac:dyDescent="0.2">
      <c r="B4515" s="53"/>
      <c r="C4515" s="14"/>
      <c r="D4515" s="14"/>
      <c r="E4515" s="14"/>
      <c r="F4515" s="14"/>
      <c r="G4515" s="14"/>
      <c r="H4515" s="14"/>
      <c r="I4515" s="14"/>
      <c r="J4515" s="14"/>
      <c r="K4515" s="14"/>
      <c r="L4515" s="14"/>
      <c r="M4515" s="14"/>
      <c r="N4515" s="14"/>
      <c r="O4515" s="51"/>
      <c r="P4515" s="49"/>
    </row>
    <row r="4516" spans="2:16" ht="19.5" customHeight="1" x14ac:dyDescent="0.2">
      <c r="B4516" s="27" t="s">
        <v>40</v>
      </c>
      <c r="C4516" s="28">
        <v>0</v>
      </c>
      <c r="D4516" s="28">
        <v>0</v>
      </c>
      <c r="E4516" s="28">
        <f>SUM(C4516:D4516)</f>
        <v>0</v>
      </c>
      <c r="F4516" s="28">
        <v>381</v>
      </c>
      <c r="G4516" s="28">
        <v>629</v>
      </c>
      <c r="H4516" s="28">
        <f>SUM(F4516:G4516)</f>
        <v>1010</v>
      </c>
      <c r="I4516" s="28">
        <f>E4516+H4516</f>
        <v>1010</v>
      </c>
      <c r="J4516" s="28">
        <v>0</v>
      </c>
      <c r="K4516" s="28">
        <v>0</v>
      </c>
      <c r="L4516" s="28">
        <f>SUM(J4516:K4516)</f>
        <v>0</v>
      </c>
      <c r="M4516" s="28">
        <v>11744</v>
      </c>
      <c r="N4516" s="28">
        <v>18003</v>
      </c>
      <c r="O4516" s="28">
        <f>SUM(M4516:N4516)</f>
        <v>29747</v>
      </c>
      <c r="P4516" s="30">
        <f>L4516+O4516</f>
        <v>29747</v>
      </c>
    </row>
    <row r="4517" spans="2:16" ht="19.5" customHeight="1" x14ac:dyDescent="0.2">
      <c r="B4517" s="27" t="s">
        <v>46</v>
      </c>
      <c r="C4517" s="28">
        <v>0</v>
      </c>
      <c r="D4517" s="28">
        <v>0</v>
      </c>
      <c r="E4517" s="28">
        <f t="shared" ref="E4517:E4527" si="2393">SUM(C4517:D4517)</f>
        <v>0</v>
      </c>
      <c r="F4517" s="28">
        <v>349</v>
      </c>
      <c r="G4517" s="28">
        <v>596</v>
      </c>
      <c r="H4517" s="28">
        <f t="shared" ref="H4517:H4527" si="2394">SUM(F4517:G4517)</f>
        <v>945</v>
      </c>
      <c r="I4517" s="28">
        <f>E4517+H4517</f>
        <v>945</v>
      </c>
      <c r="J4517" s="28">
        <v>0</v>
      </c>
      <c r="K4517" s="28">
        <v>0</v>
      </c>
      <c r="L4517" s="28">
        <f t="shared" ref="L4517:L4527" si="2395">SUM(J4517:K4517)</f>
        <v>0</v>
      </c>
      <c r="M4517" s="28">
        <v>10333</v>
      </c>
      <c r="N4517" s="25">
        <v>18341</v>
      </c>
      <c r="O4517" s="28">
        <f t="shared" ref="O4517:O4527" si="2396">SUM(M4517:N4517)</f>
        <v>28674</v>
      </c>
      <c r="P4517" s="30">
        <f t="shared" ref="P4517:P4527" si="2397">L4517+O4517</f>
        <v>28674</v>
      </c>
    </row>
    <row r="4518" spans="2:16" ht="19.5" customHeight="1" x14ac:dyDescent="0.2">
      <c r="B4518" s="27" t="s">
        <v>8</v>
      </c>
      <c r="C4518" s="28">
        <v>0</v>
      </c>
      <c r="D4518" s="28">
        <v>0</v>
      </c>
      <c r="E4518" s="28">
        <f t="shared" si="2393"/>
        <v>0</v>
      </c>
      <c r="F4518" s="28">
        <v>660</v>
      </c>
      <c r="G4518" s="28">
        <v>781</v>
      </c>
      <c r="H4518" s="28">
        <f t="shared" si="2394"/>
        <v>1441</v>
      </c>
      <c r="I4518" s="28">
        <f>E4518+H4518</f>
        <v>1441</v>
      </c>
      <c r="J4518" s="28">
        <v>0</v>
      </c>
      <c r="K4518" s="28">
        <v>0</v>
      </c>
      <c r="L4518" s="28">
        <f t="shared" si="2395"/>
        <v>0</v>
      </c>
      <c r="M4518" s="28">
        <v>11850</v>
      </c>
      <c r="N4518" s="28">
        <v>22785</v>
      </c>
      <c r="O4518" s="28">
        <f t="shared" si="2396"/>
        <v>34635</v>
      </c>
      <c r="P4518" s="30">
        <f t="shared" si="2397"/>
        <v>34635</v>
      </c>
    </row>
    <row r="4519" spans="2:16" ht="19.5" customHeight="1" x14ac:dyDescent="0.2">
      <c r="B4519" s="27" t="s">
        <v>50</v>
      </c>
      <c r="C4519" s="28">
        <v>0</v>
      </c>
      <c r="D4519" s="28">
        <v>0</v>
      </c>
      <c r="E4519" s="28">
        <f t="shared" si="2393"/>
        <v>0</v>
      </c>
      <c r="F4519" s="28">
        <v>807</v>
      </c>
      <c r="G4519" s="28">
        <v>777</v>
      </c>
      <c r="H4519" s="28">
        <f t="shared" si="2394"/>
        <v>1584</v>
      </c>
      <c r="I4519" s="28">
        <f t="shared" ref="I4519:I4527" si="2398">E4519+H4519</f>
        <v>1584</v>
      </c>
      <c r="J4519" s="28">
        <v>0</v>
      </c>
      <c r="K4519" s="28">
        <v>0</v>
      </c>
      <c r="L4519" s="28">
        <f t="shared" si="2395"/>
        <v>0</v>
      </c>
      <c r="M4519" s="28">
        <v>11745</v>
      </c>
      <c r="N4519" s="28">
        <v>19710</v>
      </c>
      <c r="O4519" s="28">
        <f t="shared" si="2396"/>
        <v>31455</v>
      </c>
      <c r="P4519" s="30">
        <f t="shared" si="2397"/>
        <v>31455</v>
      </c>
    </row>
    <row r="4520" spans="2:16" ht="19.5" customHeight="1" x14ac:dyDescent="0.2">
      <c r="B4520" s="27" t="s">
        <v>51</v>
      </c>
      <c r="C4520" s="28">
        <v>0</v>
      </c>
      <c r="D4520" s="28">
        <v>0</v>
      </c>
      <c r="E4520" s="28">
        <f t="shared" si="2393"/>
        <v>0</v>
      </c>
      <c r="F4520" s="28">
        <v>1190</v>
      </c>
      <c r="G4520" s="28">
        <v>676</v>
      </c>
      <c r="H4520" s="28">
        <f t="shared" si="2394"/>
        <v>1866</v>
      </c>
      <c r="I4520" s="28">
        <f t="shared" si="2398"/>
        <v>1866</v>
      </c>
      <c r="J4520" s="28">
        <v>0</v>
      </c>
      <c r="K4520" s="28">
        <v>0</v>
      </c>
      <c r="L4520" s="28">
        <f t="shared" si="2395"/>
        <v>0</v>
      </c>
      <c r="M4520" s="28">
        <v>11349</v>
      </c>
      <c r="N4520" s="28">
        <v>18659</v>
      </c>
      <c r="O4520" s="28">
        <f t="shared" si="2396"/>
        <v>30008</v>
      </c>
      <c r="P4520" s="30">
        <f t="shared" si="2397"/>
        <v>30008</v>
      </c>
    </row>
    <row r="4521" spans="2:16" ht="19.5" customHeight="1" x14ac:dyDescent="0.2">
      <c r="B4521" s="27" t="s">
        <v>53</v>
      </c>
      <c r="C4521" s="28">
        <v>0</v>
      </c>
      <c r="D4521" s="28">
        <v>0</v>
      </c>
      <c r="E4521" s="28">
        <f t="shared" si="2393"/>
        <v>0</v>
      </c>
      <c r="F4521" s="28">
        <v>1124</v>
      </c>
      <c r="G4521" s="28">
        <v>729</v>
      </c>
      <c r="H4521" s="28">
        <f t="shared" si="2394"/>
        <v>1853</v>
      </c>
      <c r="I4521" s="28">
        <f t="shared" si="2398"/>
        <v>1853</v>
      </c>
      <c r="J4521" s="28">
        <v>0</v>
      </c>
      <c r="K4521" s="28">
        <v>0</v>
      </c>
      <c r="L4521" s="28">
        <f t="shared" si="2395"/>
        <v>0</v>
      </c>
      <c r="M4521" s="28">
        <v>10968</v>
      </c>
      <c r="N4521" s="28">
        <v>19927</v>
      </c>
      <c r="O4521" s="28">
        <f t="shared" si="2396"/>
        <v>30895</v>
      </c>
      <c r="P4521" s="30">
        <f t="shared" si="2397"/>
        <v>30895</v>
      </c>
    </row>
    <row r="4522" spans="2:16" ht="19.5" customHeight="1" x14ac:dyDescent="0.2">
      <c r="B4522" s="27" t="s">
        <v>58</v>
      </c>
      <c r="C4522" s="28">
        <v>0</v>
      </c>
      <c r="D4522" s="28">
        <v>0</v>
      </c>
      <c r="E4522" s="28">
        <f t="shared" si="2393"/>
        <v>0</v>
      </c>
      <c r="F4522" s="28">
        <v>1148</v>
      </c>
      <c r="G4522" s="28">
        <v>837</v>
      </c>
      <c r="H4522" s="28">
        <f t="shared" si="2394"/>
        <v>1985</v>
      </c>
      <c r="I4522" s="28">
        <f t="shared" si="2398"/>
        <v>1985</v>
      </c>
      <c r="J4522" s="28">
        <v>0</v>
      </c>
      <c r="K4522" s="28">
        <v>0</v>
      </c>
      <c r="L4522" s="28">
        <f t="shared" si="2395"/>
        <v>0</v>
      </c>
      <c r="M4522" s="28">
        <v>10882</v>
      </c>
      <c r="N4522" s="28">
        <v>18829</v>
      </c>
      <c r="O4522" s="28">
        <f t="shared" si="2396"/>
        <v>29711</v>
      </c>
      <c r="P4522" s="30">
        <f t="shared" si="2397"/>
        <v>29711</v>
      </c>
    </row>
    <row r="4523" spans="2:16" ht="19.5" customHeight="1" x14ac:dyDescent="0.2">
      <c r="B4523" s="27" t="s">
        <v>4</v>
      </c>
      <c r="C4523" s="28">
        <v>0</v>
      </c>
      <c r="D4523" s="28">
        <v>0</v>
      </c>
      <c r="E4523" s="28">
        <f t="shared" si="2393"/>
        <v>0</v>
      </c>
      <c r="F4523" s="28">
        <v>532</v>
      </c>
      <c r="G4523" s="28">
        <v>798</v>
      </c>
      <c r="H4523" s="28">
        <f t="shared" si="2394"/>
        <v>1330</v>
      </c>
      <c r="I4523" s="28">
        <f t="shared" si="2398"/>
        <v>1330</v>
      </c>
      <c r="J4523" s="28">
        <v>0</v>
      </c>
      <c r="K4523" s="28">
        <v>0</v>
      </c>
      <c r="L4523" s="28">
        <f t="shared" si="2395"/>
        <v>0</v>
      </c>
      <c r="M4523" s="28">
        <v>10599</v>
      </c>
      <c r="N4523" s="28">
        <v>17448</v>
      </c>
      <c r="O4523" s="28">
        <f t="shared" si="2396"/>
        <v>28047</v>
      </c>
      <c r="P4523" s="30">
        <f t="shared" si="2397"/>
        <v>28047</v>
      </c>
    </row>
    <row r="4524" spans="2:16" ht="19.5" customHeight="1" x14ac:dyDescent="0.2">
      <c r="B4524" s="27" t="s">
        <v>59</v>
      </c>
      <c r="C4524" s="28">
        <v>0</v>
      </c>
      <c r="D4524" s="28">
        <v>0</v>
      </c>
      <c r="E4524" s="28">
        <f t="shared" si="2393"/>
        <v>0</v>
      </c>
      <c r="F4524" s="28">
        <v>337</v>
      </c>
      <c r="G4524" s="28">
        <v>710</v>
      </c>
      <c r="H4524" s="28">
        <f t="shared" si="2394"/>
        <v>1047</v>
      </c>
      <c r="I4524" s="28">
        <f t="shared" si="2398"/>
        <v>1047</v>
      </c>
      <c r="J4524" s="28">
        <v>0</v>
      </c>
      <c r="K4524" s="28">
        <v>0</v>
      </c>
      <c r="L4524" s="28">
        <f t="shared" si="2395"/>
        <v>0</v>
      </c>
      <c r="M4524" s="28">
        <v>9209</v>
      </c>
      <c r="N4524" s="28">
        <v>16158</v>
      </c>
      <c r="O4524" s="28">
        <f t="shared" si="2396"/>
        <v>25367</v>
      </c>
      <c r="P4524" s="30">
        <f t="shared" si="2397"/>
        <v>25367</v>
      </c>
    </row>
    <row r="4525" spans="2:16" ht="19.5" customHeight="1" x14ac:dyDescent="0.2">
      <c r="B4525" s="27" t="s">
        <v>25</v>
      </c>
      <c r="C4525" s="28">
        <v>0</v>
      </c>
      <c r="D4525" s="28">
        <v>0</v>
      </c>
      <c r="E4525" s="28">
        <f t="shared" si="2393"/>
        <v>0</v>
      </c>
      <c r="F4525" s="28">
        <v>438</v>
      </c>
      <c r="G4525" s="28">
        <v>842</v>
      </c>
      <c r="H4525" s="28">
        <f t="shared" si="2394"/>
        <v>1280</v>
      </c>
      <c r="I4525" s="28">
        <f t="shared" si="2398"/>
        <v>1280</v>
      </c>
      <c r="J4525" s="28">
        <v>0</v>
      </c>
      <c r="K4525" s="28">
        <v>0</v>
      </c>
      <c r="L4525" s="28">
        <f t="shared" si="2395"/>
        <v>0</v>
      </c>
      <c r="M4525" s="28">
        <v>9666</v>
      </c>
      <c r="N4525" s="28">
        <v>19139</v>
      </c>
      <c r="O4525" s="28">
        <f t="shared" si="2396"/>
        <v>28805</v>
      </c>
      <c r="P4525" s="30">
        <f t="shared" si="2397"/>
        <v>28805</v>
      </c>
    </row>
    <row r="4526" spans="2:16" ht="19.5" customHeight="1" x14ac:dyDescent="0.2">
      <c r="B4526" s="27" t="s">
        <v>19</v>
      </c>
      <c r="C4526" s="28">
        <v>0</v>
      </c>
      <c r="D4526" s="28">
        <v>0</v>
      </c>
      <c r="E4526" s="28">
        <f t="shared" si="2393"/>
        <v>0</v>
      </c>
      <c r="F4526" s="28">
        <v>496</v>
      </c>
      <c r="G4526" s="28">
        <v>816</v>
      </c>
      <c r="H4526" s="28">
        <f t="shared" si="2394"/>
        <v>1312</v>
      </c>
      <c r="I4526" s="28">
        <f t="shared" si="2398"/>
        <v>1312</v>
      </c>
      <c r="J4526" s="28">
        <v>0</v>
      </c>
      <c r="K4526" s="28">
        <v>0</v>
      </c>
      <c r="L4526" s="28">
        <f t="shared" si="2395"/>
        <v>0</v>
      </c>
      <c r="M4526" s="28">
        <v>10527</v>
      </c>
      <c r="N4526" s="28">
        <v>17629</v>
      </c>
      <c r="O4526" s="28">
        <f t="shared" si="2396"/>
        <v>28156</v>
      </c>
      <c r="P4526" s="30">
        <f t="shared" si="2397"/>
        <v>28156</v>
      </c>
    </row>
    <row r="4527" spans="2:16" ht="19.5" customHeight="1" x14ac:dyDescent="0.2">
      <c r="B4527" s="27" t="s">
        <v>66</v>
      </c>
      <c r="C4527" s="28">
        <v>0</v>
      </c>
      <c r="D4527" s="28">
        <v>0</v>
      </c>
      <c r="E4527" s="28">
        <f t="shared" si="2393"/>
        <v>0</v>
      </c>
      <c r="F4527" s="28">
        <v>560</v>
      </c>
      <c r="G4527" s="28">
        <v>1011</v>
      </c>
      <c r="H4527" s="28">
        <f t="shared" si="2394"/>
        <v>1571</v>
      </c>
      <c r="I4527" s="28">
        <f t="shared" si="2398"/>
        <v>1571</v>
      </c>
      <c r="J4527" s="28">
        <v>0</v>
      </c>
      <c r="K4527" s="28">
        <v>0</v>
      </c>
      <c r="L4527" s="28">
        <f t="shared" si="2395"/>
        <v>0</v>
      </c>
      <c r="M4527" s="28">
        <v>12564</v>
      </c>
      <c r="N4527" s="28">
        <v>20813</v>
      </c>
      <c r="O4527" s="28">
        <f t="shared" si="2396"/>
        <v>33377</v>
      </c>
      <c r="P4527" s="30">
        <f t="shared" si="2397"/>
        <v>33377</v>
      </c>
    </row>
    <row r="4528" spans="2:16" ht="19.5" customHeight="1" x14ac:dyDescent="0.2">
      <c r="B4528" s="32"/>
      <c r="C4528" s="28"/>
      <c r="D4528" s="28"/>
      <c r="E4528" s="28"/>
      <c r="F4528" s="28"/>
      <c r="G4528" s="28"/>
      <c r="H4528" s="28"/>
      <c r="I4528" s="28"/>
      <c r="J4528" s="28"/>
      <c r="K4528" s="28"/>
      <c r="L4528" s="28"/>
      <c r="M4528" s="28"/>
      <c r="N4528" s="28"/>
      <c r="O4528" s="28"/>
      <c r="P4528" s="30"/>
    </row>
    <row r="4529" spans="1:16" ht="19.5" customHeight="1" x14ac:dyDescent="0.2">
      <c r="A4529" s="4" t="s">
        <v>1091</v>
      </c>
      <c r="B4529" s="32" t="s">
        <v>72</v>
      </c>
      <c r="C4529" s="28">
        <f>SUM(C4516:C4527)</f>
        <v>0</v>
      </c>
      <c r="D4529" s="28">
        <f t="shared" ref="D4529:P4529" si="2399">SUM(D4516:D4527)</f>
        <v>0</v>
      </c>
      <c r="E4529" s="28">
        <f>SUM(E4516:E4527)</f>
        <v>0</v>
      </c>
      <c r="F4529" s="28">
        <f t="shared" si="2399"/>
        <v>8022</v>
      </c>
      <c r="G4529" s="28">
        <f t="shared" si="2399"/>
        <v>9202</v>
      </c>
      <c r="H4529" s="28">
        <f t="shared" si="2399"/>
        <v>17224</v>
      </c>
      <c r="I4529" s="28">
        <f t="shared" si="2399"/>
        <v>17224</v>
      </c>
      <c r="J4529" s="28">
        <f t="shared" si="2399"/>
        <v>0</v>
      </c>
      <c r="K4529" s="28">
        <f t="shared" si="2399"/>
        <v>0</v>
      </c>
      <c r="L4529" s="28">
        <f t="shared" si="2399"/>
        <v>0</v>
      </c>
      <c r="M4529" s="28">
        <f t="shared" si="2399"/>
        <v>131436</v>
      </c>
      <c r="N4529" s="28">
        <f t="shared" si="2399"/>
        <v>227441</v>
      </c>
      <c r="O4529" s="28">
        <f t="shared" si="2399"/>
        <v>358877</v>
      </c>
      <c r="P4529" s="28">
        <f t="shared" si="2399"/>
        <v>358877</v>
      </c>
    </row>
    <row r="4530" spans="1:16" ht="7" customHeight="1" x14ac:dyDescent="0.2">
      <c r="B4530" s="32"/>
      <c r="C4530" s="28"/>
      <c r="D4530" s="28"/>
      <c r="E4530" s="28"/>
      <c r="F4530" s="28"/>
      <c r="G4530" s="28"/>
      <c r="H4530" s="28"/>
      <c r="I4530" s="28"/>
      <c r="J4530" s="28"/>
      <c r="K4530" s="28"/>
      <c r="L4530" s="28"/>
      <c r="M4530" s="28"/>
      <c r="N4530" s="28"/>
      <c r="O4530" s="28"/>
      <c r="P4530" s="30"/>
    </row>
    <row r="4531" spans="1:16" ht="19.5" customHeight="1" x14ac:dyDescent="0.2">
      <c r="B4531" s="33" t="s">
        <v>40</v>
      </c>
      <c r="C4531" s="34">
        <v>0</v>
      </c>
      <c r="D4531" s="34">
        <v>0</v>
      </c>
      <c r="E4531" s="34">
        <f t="shared" ref="E4531:E4533" si="2400">SUM(C4531:D4531)</f>
        <v>0</v>
      </c>
      <c r="F4531" s="34">
        <v>388</v>
      </c>
      <c r="G4531" s="34">
        <v>716</v>
      </c>
      <c r="H4531" s="34">
        <f t="shared" ref="H4531:H4533" si="2401">SUM(F4531:G4531)</f>
        <v>1104</v>
      </c>
      <c r="I4531" s="34">
        <f t="shared" ref="I4531:I4533" si="2402">E4531+H4531</f>
        <v>1104</v>
      </c>
      <c r="J4531" s="34">
        <v>0</v>
      </c>
      <c r="K4531" s="34">
        <v>0</v>
      </c>
      <c r="L4531" s="34">
        <f t="shared" ref="L4531:L4533" si="2403">SUM(J4531:K4531)</f>
        <v>0</v>
      </c>
      <c r="M4531" s="34">
        <v>9313</v>
      </c>
      <c r="N4531" s="34">
        <v>17100</v>
      </c>
      <c r="O4531" s="34">
        <f t="shared" ref="O4531:O4533" si="2404">SUM(M4531:N4531)</f>
        <v>26413</v>
      </c>
      <c r="P4531" s="38">
        <f t="shared" ref="P4531:P4533" si="2405">L4531+O4531</f>
        <v>26413</v>
      </c>
    </row>
    <row r="4532" spans="1:16" ht="19.5" customHeight="1" x14ac:dyDescent="0.2">
      <c r="B4532" s="27" t="s">
        <v>46</v>
      </c>
      <c r="C4532" s="28">
        <v>0</v>
      </c>
      <c r="D4532" s="28">
        <v>0</v>
      </c>
      <c r="E4532" s="28">
        <f t="shared" si="2400"/>
        <v>0</v>
      </c>
      <c r="F4532" s="28">
        <v>418</v>
      </c>
      <c r="G4532" s="28">
        <v>700</v>
      </c>
      <c r="H4532" s="28">
        <f t="shared" si="2401"/>
        <v>1118</v>
      </c>
      <c r="I4532" s="28">
        <f t="shared" si="2402"/>
        <v>1118</v>
      </c>
      <c r="J4532" s="28">
        <v>0</v>
      </c>
      <c r="K4532" s="28">
        <v>0</v>
      </c>
      <c r="L4532" s="28">
        <f t="shared" si="2403"/>
        <v>0</v>
      </c>
      <c r="M4532" s="28">
        <v>9373</v>
      </c>
      <c r="N4532" s="25">
        <v>16589</v>
      </c>
      <c r="O4532" s="28">
        <f t="shared" si="2404"/>
        <v>25962</v>
      </c>
      <c r="P4532" s="30">
        <f t="shared" si="2405"/>
        <v>25962</v>
      </c>
    </row>
    <row r="4533" spans="1:16" ht="19.5" customHeight="1" x14ac:dyDescent="0.2">
      <c r="B4533" s="27" t="s">
        <v>8</v>
      </c>
      <c r="C4533" s="28">
        <v>0</v>
      </c>
      <c r="D4533" s="28">
        <v>0</v>
      </c>
      <c r="E4533" s="28">
        <f t="shared" si="2400"/>
        <v>0</v>
      </c>
      <c r="F4533" s="28">
        <v>639</v>
      </c>
      <c r="G4533" s="28">
        <v>842</v>
      </c>
      <c r="H4533" s="28">
        <f t="shared" si="2401"/>
        <v>1481</v>
      </c>
      <c r="I4533" s="28">
        <f t="shared" si="2402"/>
        <v>1481</v>
      </c>
      <c r="J4533" s="28">
        <v>0</v>
      </c>
      <c r="K4533" s="28">
        <v>0</v>
      </c>
      <c r="L4533" s="28">
        <f t="shared" si="2403"/>
        <v>0</v>
      </c>
      <c r="M4533" s="28">
        <v>10250</v>
      </c>
      <c r="N4533" s="28">
        <v>18927</v>
      </c>
      <c r="O4533" s="28">
        <f t="shared" si="2404"/>
        <v>29177</v>
      </c>
      <c r="P4533" s="30">
        <f t="shared" si="2405"/>
        <v>29177</v>
      </c>
    </row>
    <row r="4534" spans="1:16" ht="19.5" customHeight="1" x14ac:dyDescent="0.2">
      <c r="B4534" s="32"/>
      <c r="C4534" s="28"/>
      <c r="D4534" s="28"/>
      <c r="E4534" s="28"/>
      <c r="F4534" s="28"/>
      <c r="G4534" s="28"/>
      <c r="H4534" s="28"/>
      <c r="I4534" s="28"/>
      <c r="J4534" s="28"/>
      <c r="K4534" s="28"/>
      <c r="L4534" s="28"/>
      <c r="M4534" s="28"/>
      <c r="N4534" s="28"/>
      <c r="O4534" s="28"/>
      <c r="P4534" s="30"/>
    </row>
    <row r="4535" spans="1:16" ht="19.5" customHeight="1" x14ac:dyDescent="0.2">
      <c r="A4535" s="4" t="s">
        <v>1092</v>
      </c>
      <c r="B4535" s="32" t="s">
        <v>74</v>
      </c>
      <c r="C4535" s="28">
        <f>SUM(C4519:C4527,C4531:C4533)</f>
        <v>0</v>
      </c>
      <c r="D4535" s="28">
        <f t="shared" ref="D4535:P4535" si="2406">SUM(D4519:D4527,D4531:D4533)</f>
        <v>0</v>
      </c>
      <c r="E4535" s="28">
        <f t="shared" si="2406"/>
        <v>0</v>
      </c>
      <c r="F4535" s="28">
        <f t="shared" si="2406"/>
        <v>8077</v>
      </c>
      <c r="G4535" s="28">
        <f t="shared" si="2406"/>
        <v>9454</v>
      </c>
      <c r="H4535" s="28">
        <f t="shared" si="2406"/>
        <v>17531</v>
      </c>
      <c r="I4535" s="28">
        <f t="shared" si="2406"/>
        <v>17531</v>
      </c>
      <c r="J4535" s="28">
        <f t="shared" si="2406"/>
        <v>0</v>
      </c>
      <c r="K4535" s="28">
        <f t="shared" si="2406"/>
        <v>0</v>
      </c>
      <c r="L4535" s="28">
        <f t="shared" si="2406"/>
        <v>0</v>
      </c>
      <c r="M4535" s="28">
        <f t="shared" si="2406"/>
        <v>126445</v>
      </c>
      <c r="N4535" s="28">
        <f t="shared" si="2406"/>
        <v>220928</v>
      </c>
      <c r="O4535" s="28">
        <f t="shared" si="2406"/>
        <v>347373</v>
      </c>
      <c r="P4535" s="28">
        <f t="shared" si="2406"/>
        <v>347373</v>
      </c>
    </row>
    <row r="4536" spans="1:16" ht="7" customHeight="1" x14ac:dyDescent="0.2">
      <c r="B4536" s="39"/>
      <c r="C4536" s="40"/>
      <c r="D4536" s="40"/>
      <c r="E4536" s="40"/>
      <c r="F4536" s="40"/>
      <c r="G4536" s="40"/>
      <c r="H4536" s="40"/>
      <c r="I4536" s="40"/>
      <c r="J4536" s="40"/>
      <c r="K4536" s="40"/>
      <c r="L4536" s="40"/>
      <c r="M4536" s="40"/>
      <c r="N4536" s="40"/>
      <c r="O4536" s="40"/>
      <c r="P4536" s="54"/>
    </row>
    <row r="4537" spans="1:16" ht="19.5" customHeight="1" x14ac:dyDescent="0.2">
      <c r="B4537" s="86" t="s">
        <v>775</v>
      </c>
      <c r="C4537" s="86"/>
      <c r="D4537" s="86"/>
      <c r="E4537" s="86"/>
      <c r="F4537" s="86"/>
      <c r="G4537" s="86"/>
      <c r="H4537" s="86"/>
      <c r="I4537" s="86"/>
      <c r="J4537" s="86"/>
      <c r="K4537" s="86"/>
      <c r="L4537" s="86"/>
      <c r="M4537" s="86"/>
      <c r="N4537" s="86"/>
      <c r="O4537" s="86"/>
      <c r="P4537" s="86"/>
    </row>
    <row r="4538" spans="1:16" ht="19.5" customHeight="1" x14ac:dyDescent="0.2">
      <c r="B4538" s="60" t="s">
        <v>2</v>
      </c>
      <c r="C4538" s="60" t="s">
        <v>566</v>
      </c>
      <c r="D4538" s="61"/>
      <c r="E4538" s="61"/>
      <c r="F4538" s="61"/>
      <c r="G4538" s="61"/>
      <c r="H4538" s="61"/>
      <c r="I4538" s="61"/>
      <c r="J4538" s="61"/>
      <c r="K4538" s="61"/>
      <c r="L4538" s="61"/>
      <c r="M4538" s="61"/>
      <c r="N4538" s="61"/>
      <c r="O4538" s="61"/>
      <c r="P4538" s="61"/>
    </row>
    <row r="4539" spans="1:16" ht="19.5" customHeight="1" x14ac:dyDescent="0.2">
      <c r="B4539" s="10" t="s">
        <v>11</v>
      </c>
      <c r="C4539" s="11"/>
      <c r="D4539" s="12" t="s">
        <v>17</v>
      </c>
      <c r="E4539" s="12"/>
      <c r="F4539" s="82" t="s">
        <v>83</v>
      </c>
      <c r="G4539" s="83"/>
      <c r="H4539" s="83"/>
      <c r="I4539" s="83"/>
      <c r="J4539" s="83"/>
      <c r="K4539" s="83"/>
      <c r="L4539" s="83"/>
      <c r="M4539" s="84"/>
      <c r="N4539" s="82" t="s">
        <v>776</v>
      </c>
      <c r="O4539" s="83"/>
      <c r="P4539" s="85"/>
    </row>
    <row r="4540" spans="1:16" ht="19.5" customHeight="1" x14ac:dyDescent="0.2">
      <c r="B4540" s="13"/>
      <c r="C4540" s="14" t="s">
        <v>23</v>
      </c>
      <c r="D4540" s="14" t="s">
        <v>5</v>
      </c>
      <c r="E4540" s="14" t="s">
        <v>30</v>
      </c>
      <c r="F4540" s="14"/>
      <c r="G4540" s="15" t="s">
        <v>31</v>
      </c>
      <c r="H4540" s="15"/>
      <c r="I4540" s="16"/>
      <c r="J4540" s="14"/>
      <c r="K4540" s="16" t="s">
        <v>26</v>
      </c>
      <c r="L4540" s="16"/>
      <c r="M4540" s="14" t="s">
        <v>14</v>
      </c>
      <c r="N4540" s="17" t="s">
        <v>393</v>
      </c>
      <c r="O4540" s="18" t="s">
        <v>67</v>
      </c>
      <c r="P4540" s="19" t="s">
        <v>69</v>
      </c>
    </row>
    <row r="4541" spans="1:16" ht="19.5" customHeight="1" x14ac:dyDescent="0.2">
      <c r="B4541" s="13" t="s">
        <v>35</v>
      </c>
      <c r="C4541" s="17"/>
      <c r="D4541" s="17"/>
      <c r="E4541" s="17"/>
      <c r="F4541" s="14" t="s">
        <v>36</v>
      </c>
      <c r="G4541" s="14" t="s">
        <v>41</v>
      </c>
      <c r="H4541" s="14" t="s">
        <v>44</v>
      </c>
      <c r="I4541" s="14" t="s">
        <v>38</v>
      </c>
      <c r="J4541" s="14" t="s">
        <v>36</v>
      </c>
      <c r="K4541" s="14" t="s">
        <v>41</v>
      </c>
      <c r="L4541" s="14" t="s">
        <v>38</v>
      </c>
      <c r="M4541" s="17"/>
      <c r="N4541" s="20"/>
      <c r="O4541" s="21"/>
      <c r="P4541" s="22"/>
    </row>
    <row r="4542" spans="1:16" ht="7" customHeight="1" x14ac:dyDescent="0.2">
      <c r="B4542" s="23"/>
      <c r="C4542" s="14"/>
      <c r="D4542" s="14"/>
      <c r="E4542" s="14"/>
      <c r="F4542" s="14"/>
      <c r="G4542" s="14"/>
      <c r="H4542" s="14"/>
      <c r="I4542" s="14"/>
      <c r="J4542" s="14"/>
      <c r="K4542" s="14"/>
      <c r="L4542" s="14"/>
      <c r="M4542" s="14"/>
      <c r="N4542" s="24"/>
      <c r="O4542" s="25"/>
      <c r="P4542" s="26"/>
    </row>
    <row r="4543" spans="1:16" ht="19.5" customHeight="1" x14ac:dyDescent="0.2">
      <c r="B4543" s="27" t="s">
        <v>40</v>
      </c>
      <c r="C4543" s="28">
        <v>0</v>
      </c>
      <c r="D4543" s="28">
        <v>1</v>
      </c>
      <c r="E4543" s="28">
        <f>SUM(C4543:D4543)</f>
        <v>1</v>
      </c>
      <c r="F4543" s="28">
        <v>0</v>
      </c>
      <c r="G4543" s="28">
        <v>0</v>
      </c>
      <c r="H4543" s="28">
        <v>0</v>
      </c>
      <c r="I4543" s="29">
        <f>SUM(F4543:H4543)</f>
        <v>0</v>
      </c>
      <c r="J4543" s="29">
        <v>0</v>
      </c>
      <c r="K4543" s="29">
        <v>0</v>
      </c>
      <c r="L4543" s="29">
        <f>SUM(J4543:K4543)</f>
        <v>0</v>
      </c>
      <c r="M4543" s="29">
        <f>I4543+L4543</f>
        <v>0</v>
      </c>
      <c r="N4543" s="29">
        <v>0</v>
      </c>
      <c r="O4543" s="29">
        <v>0</v>
      </c>
      <c r="P4543" s="30">
        <f>SUM(N4543:O4543)</f>
        <v>0</v>
      </c>
    </row>
    <row r="4544" spans="1:16" ht="19.5" customHeight="1" x14ac:dyDescent="0.2">
      <c r="B4544" s="27" t="s">
        <v>46</v>
      </c>
      <c r="C4544" s="28">
        <v>0</v>
      </c>
      <c r="D4544" s="28">
        <v>0</v>
      </c>
      <c r="E4544" s="28">
        <f t="shared" ref="E4544:E4554" si="2407">SUM(C4544:D4544)</f>
        <v>0</v>
      </c>
      <c r="F4544" s="28">
        <v>0</v>
      </c>
      <c r="G4544" s="28">
        <v>0</v>
      </c>
      <c r="H4544" s="28">
        <v>0</v>
      </c>
      <c r="I4544" s="29">
        <f t="shared" ref="I4544:I4554" si="2408">SUM(F4544:H4544)</f>
        <v>0</v>
      </c>
      <c r="J4544" s="29">
        <v>0</v>
      </c>
      <c r="K4544" s="29">
        <v>0</v>
      </c>
      <c r="L4544" s="29">
        <f t="shared" ref="L4544:L4554" si="2409">SUM(J4544:K4544)</f>
        <v>0</v>
      </c>
      <c r="M4544" s="29">
        <f t="shared" ref="M4544:M4553" si="2410">I4544+L4544</f>
        <v>0</v>
      </c>
      <c r="N4544" s="29">
        <v>0</v>
      </c>
      <c r="O4544" s="31">
        <v>0</v>
      </c>
      <c r="P4544" s="30">
        <f t="shared" ref="P4544:P4554" si="2411">SUM(N4544:O4544)</f>
        <v>0</v>
      </c>
    </row>
    <row r="4545" spans="1:16" ht="19.5" customHeight="1" x14ac:dyDescent="0.2">
      <c r="B4545" s="27" t="s">
        <v>8</v>
      </c>
      <c r="C4545" s="28">
        <v>0</v>
      </c>
      <c r="D4545" s="28">
        <v>1</v>
      </c>
      <c r="E4545" s="28">
        <f t="shared" si="2407"/>
        <v>1</v>
      </c>
      <c r="F4545" s="28">
        <v>0</v>
      </c>
      <c r="G4545" s="28">
        <v>0</v>
      </c>
      <c r="H4545" s="28">
        <v>0</v>
      </c>
      <c r="I4545" s="29">
        <f t="shared" si="2408"/>
        <v>0</v>
      </c>
      <c r="J4545" s="29">
        <v>0</v>
      </c>
      <c r="K4545" s="29">
        <v>0</v>
      </c>
      <c r="L4545" s="29">
        <f t="shared" si="2409"/>
        <v>0</v>
      </c>
      <c r="M4545" s="29">
        <f t="shared" si="2410"/>
        <v>0</v>
      </c>
      <c r="N4545" s="29">
        <v>0</v>
      </c>
      <c r="O4545" s="29">
        <v>0</v>
      </c>
      <c r="P4545" s="30">
        <f t="shared" si="2411"/>
        <v>0</v>
      </c>
    </row>
    <row r="4546" spans="1:16" ht="19.5" customHeight="1" x14ac:dyDescent="0.2">
      <c r="B4546" s="27" t="s">
        <v>50</v>
      </c>
      <c r="C4546" s="28">
        <v>0</v>
      </c>
      <c r="D4546" s="28">
        <v>4</v>
      </c>
      <c r="E4546" s="28">
        <f t="shared" si="2407"/>
        <v>4</v>
      </c>
      <c r="F4546" s="28">
        <v>0</v>
      </c>
      <c r="G4546" s="28">
        <v>0</v>
      </c>
      <c r="H4546" s="28">
        <v>0</v>
      </c>
      <c r="I4546" s="29">
        <f t="shared" si="2408"/>
        <v>0</v>
      </c>
      <c r="J4546" s="28">
        <v>0</v>
      </c>
      <c r="K4546" s="28">
        <v>0</v>
      </c>
      <c r="L4546" s="29">
        <f t="shared" si="2409"/>
        <v>0</v>
      </c>
      <c r="M4546" s="29">
        <f t="shared" si="2410"/>
        <v>0</v>
      </c>
      <c r="N4546" s="28">
        <v>0</v>
      </c>
      <c r="O4546" s="28">
        <v>0</v>
      </c>
      <c r="P4546" s="30">
        <f t="shared" si="2411"/>
        <v>0</v>
      </c>
    </row>
    <row r="4547" spans="1:16" ht="19.5" customHeight="1" x14ac:dyDescent="0.2">
      <c r="B4547" s="27" t="s">
        <v>51</v>
      </c>
      <c r="C4547" s="28">
        <v>0</v>
      </c>
      <c r="D4547" s="28">
        <v>0</v>
      </c>
      <c r="E4547" s="28">
        <f t="shared" si="2407"/>
        <v>0</v>
      </c>
      <c r="F4547" s="28">
        <v>0</v>
      </c>
      <c r="G4547" s="28">
        <v>0</v>
      </c>
      <c r="H4547" s="28">
        <v>0</v>
      </c>
      <c r="I4547" s="29">
        <f t="shared" si="2408"/>
        <v>0</v>
      </c>
      <c r="J4547" s="28">
        <v>0</v>
      </c>
      <c r="K4547" s="28">
        <v>0</v>
      </c>
      <c r="L4547" s="29">
        <f t="shared" si="2409"/>
        <v>0</v>
      </c>
      <c r="M4547" s="29">
        <f t="shared" si="2410"/>
        <v>0</v>
      </c>
      <c r="N4547" s="28">
        <v>0</v>
      </c>
      <c r="O4547" s="28">
        <v>0</v>
      </c>
      <c r="P4547" s="30">
        <f t="shared" si="2411"/>
        <v>0</v>
      </c>
    </row>
    <row r="4548" spans="1:16" ht="19.5" customHeight="1" x14ac:dyDescent="0.2">
      <c r="B4548" s="27" t="s">
        <v>53</v>
      </c>
      <c r="C4548" s="28">
        <v>0</v>
      </c>
      <c r="D4548" s="28">
        <v>1</v>
      </c>
      <c r="E4548" s="28">
        <f t="shared" si="2407"/>
        <v>1</v>
      </c>
      <c r="F4548" s="28">
        <v>0</v>
      </c>
      <c r="G4548" s="28">
        <v>0</v>
      </c>
      <c r="H4548" s="28">
        <v>0</v>
      </c>
      <c r="I4548" s="29">
        <f t="shared" si="2408"/>
        <v>0</v>
      </c>
      <c r="J4548" s="28">
        <v>0</v>
      </c>
      <c r="K4548" s="28">
        <v>0</v>
      </c>
      <c r="L4548" s="29">
        <f t="shared" si="2409"/>
        <v>0</v>
      </c>
      <c r="M4548" s="29">
        <f t="shared" si="2410"/>
        <v>0</v>
      </c>
      <c r="N4548" s="28">
        <v>0</v>
      </c>
      <c r="O4548" s="28">
        <v>0</v>
      </c>
      <c r="P4548" s="30">
        <f t="shared" si="2411"/>
        <v>0</v>
      </c>
    </row>
    <row r="4549" spans="1:16" ht="19.5" customHeight="1" x14ac:dyDescent="0.2">
      <c r="B4549" s="27" t="s">
        <v>58</v>
      </c>
      <c r="C4549" s="28">
        <v>0</v>
      </c>
      <c r="D4549" s="28">
        <v>1</v>
      </c>
      <c r="E4549" s="28">
        <f t="shared" si="2407"/>
        <v>1</v>
      </c>
      <c r="F4549" s="28">
        <v>0</v>
      </c>
      <c r="G4549" s="28">
        <v>0</v>
      </c>
      <c r="H4549" s="28">
        <v>0</v>
      </c>
      <c r="I4549" s="29">
        <f t="shared" si="2408"/>
        <v>0</v>
      </c>
      <c r="J4549" s="28">
        <v>0</v>
      </c>
      <c r="K4549" s="28">
        <v>0</v>
      </c>
      <c r="L4549" s="29">
        <f t="shared" si="2409"/>
        <v>0</v>
      </c>
      <c r="M4549" s="29">
        <f t="shared" si="2410"/>
        <v>0</v>
      </c>
      <c r="N4549" s="28">
        <v>0</v>
      </c>
      <c r="O4549" s="28">
        <v>0</v>
      </c>
      <c r="P4549" s="30">
        <f t="shared" si="2411"/>
        <v>0</v>
      </c>
    </row>
    <row r="4550" spans="1:16" ht="19.5" customHeight="1" x14ac:dyDescent="0.2">
      <c r="B4550" s="27" t="s">
        <v>4</v>
      </c>
      <c r="C4550" s="28">
        <v>0</v>
      </c>
      <c r="D4550" s="28">
        <v>1</v>
      </c>
      <c r="E4550" s="28">
        <f t="shared" si="2407"/>
        <v>1</v>
      </c>
      <c r="F4550" s="28">
        <v>0</v>
      </c>
      <c r="G4550" s="28">
        <v>0</v>
      </c>
      <c r="H4550" s="28">
        <v>0</v>
      </c>
      <c r="I4550" s="29">
        <f t="shared" si="2408"/>
        <v>0</v>
      </c>
      <c r="J4550" s="28">
        <v>0</v>
      </c>
      <c r="K4550" s="28">
        <v>0</v>
      </c>
      <c r="L4550" s="29">
        <f t="shared" si="2409"/>
        <v>0</v>
      </c>
      <c r="M4550" s="29">
        <f t="shared" si="2410"/>
        <v>0</v>
      </c>
      <c r="N4550" s="28">
        <v>0</v>
      </c>
      <c r="O4550" s="28">
        <v>0</v>
      </c>
      <c r="P4550" s="30">
        <f t="shared" si="2411"/>
        <v>0</v>
      </c>
    </row>
    <row r="4551" spans="1:16" ht="19.5" customHeight="1" x14ac:dyDescent="0.2">
      <c r="B4551" s="27" t="s">
        <v>59</v>
      </c>
      <c r="C4551" s="28">
        <v>0</v>
      </c>
      <c r="D4551" s="28">
        <v>0</v>
      </c>
      <c r="E4551" s="28">
        <f t="shared" si="2407"/>
        <v>0</v>
      </c>
      <c r="F4551" s="28">
        <v>0</v>
      </c>
      <c r="G4551" s="28">
        <v>0</v>
      </c>
      <c r="H4551" s="28">
        <v>0</v>
      </c>
      <c r="I4551" s="29">
        <f t="shared" si="2408"/>
        <v>0</v>
      </c>
      <c r="J4551" s="28">
        <v>0</v>
      </c>
      <c r="K4551" s="28">
        <v>0</v>
      </c>
      <c r="L4551" s="29">
        <f t="shared" si="2409"/>
        <v>0</v>
      </c>
      <c r="M4551" s="29">
        <f t="shared" si="2410"/>
        <v>0</v>
      </c>
      <c r="N4551" s="28">
        <v>0</v>
      </c>
      <c r="O4551" s="28">
        <v>0</v>
      </c>
      <c r="P4551" s="30">
        <f t="shared" si="2411"/>
        <v>0</v>
      </c>
    </row>
    <row r="4552" spans="1:16" ht="19.5" customHeight="1" x14ac:dyDescent="0.2">
      <c r="B4552" s="27" t="s">
        <v>25</v>
      </c>
      <c r="C4552" s="28">
        <v>0</v>
      </c>
      <c r="D4552" s="28">
        <v>0</v>
      </c>
      <c r="E4552" s="28">
        <f t="shared" si="2407"/>
        <v>0</v>
      </c>
      <c r="F4552" s="28">
        <v>0</v>
      </c>
      <c r="G4552" s="28">
        <v>0</v>
      </c>
      <c r="H4552" s="28">
        <v>0</v>
      </c>
      <c r="I4552" s="29">
        <f t="shared" si="2408"/>
        <v>0</v>
      </c>
      <c r="J4552" s="28">
        <v>0</v>
      </c>
      <c r="K4552" s="28">
        <v>0</v>
      </c>
      <c r="L4552" s="29">
        <f t="shared" si="2409"/>
        <v>0</v>
      </c>
      <c r="M4552" s="29">
        <f t="shared" si="2410"/>
        <v>0</v>
      </c>
      <c r="N4552" s="28">
        <v>0</v>
      </c>
      <c r="O4552" s="28">
        <v>0</v>
      </c>
      <c r="P4552" s="30">
        <f t="shared" si="2411"/>
        <v>0</v>
      </c>
    </row>
    <row r="4553" spans="1:16" ht="19.5" customHeight="1" x14ac:dyDescent="0.2">
      <c r="B4553" s="27" t="s">
        <v>19</v>
      </c>
      <c r="C4553" s="28">
        <v>0</v>
      </c>
      <c r="D4553" s="28">
        <v>1</v>
      </c>
      <c r="E4553" s="28">
        <f t="shared" si="2407"/>
        <v>1</v>
      </c>
      <c r="F4553" s="28">
        <v>0</v>
      </c>
      <c r="G4553" s="28">
        <v>0</v>
      </c>
      <c r="H4553" s="28">
        <v>0</v>
      </c>
      <c r="I4553" s="29">
        <f t="shared" si="2408"/>
        <v>0</v>
      </c>
      <c r="J4553" s="28">
        <v>0</v>
      </c>
      <c r="K4553" s="28">
        <v>0</v>
      </c>
      <c r="L4553" s="29">
        <f t="shared" si="2409"/>
        <v>0</v>
      </c>
      <c r="M4553" s="29">
        <f t="shared" si="2410"/>
        <v>0</v>
      </c>
      <c r="N4553" s="28">
        <v>0</v>
      </c>
      <c r="O4553" s="28">
        <v>0</v>
      </c>
      <c r="P4553" s="30">
        <f t="shared" si="2411"/>
        <v>0</v>
      </c>
    </row>
    <row r="4554" spans="1:16" ht="19.5" customHeight="1" x14ac:dyDescent="0.2">
      <c r="B4554" s="27" t="s">
        <v>66</v>
      </c>
      <c r="C4554" s="28">
        <v>0</v>
      </c>
      <c r="D4554" s="28">
        <v>4</v>
      </c>
      <c r="E4554" s="28">
        <f t="shared" si="2407"/>
        <v>4</v>
      </c>
      <c r="F4554" s="28">
        <v>0</v>
      </c>
      <c r="G4554" s="28">
        <v>0</v>
      </c>
      <c r="H4554" s="28">
        <v>0</v>
      </c>
      <c r="I4554" s="29">
        <f t="shared" si="2408"/>
        <v>0</v>
      </c>
      <c r="J4554" s="28">
        <v>0</v>
      </c>
      <c r="K4554" s="28">
        <v>0</v>
      </c>
      <c r="L4554" s="29">
        <f t="shared" si="2409"/>
        <v>0</v>
      </c>
      <c r="M4554" s="29">
        <f>I4554+L4554</f>
        <v>0</v>
      </c>
      <c r="N4554" s="28">
        <v>0</v>
      </c>
      <c r="O4554" s="28">
        <v>0</v>
      </c>
      <c r="P4554" s="30">
        <f t="shared" si="2411"/>
        <v>0</v>
      </c>
    </row>
    <row r="4555" spans="1:16" ht="19.5" customHeight="1" x14ac:dyDescent="0.2">
      <c r="B4555" s="32"/>
      <c r="C4555" s="28"/>
      <c r="D4555" s="28"/>
      <c r="E4555" s="28"/>
      <c r="F4555" s="28"/>
      <c r="G4555" s="28"/>
      <c r="H4555" s="28"/>
      <c r="I4555" s="28"/>
      <c r="J4555" s="28"/>
      <c r="K4555" s="28"/>
      <c r="L4555" s="28"/>
      <c r="M4555" s="28"/>
      <c r="N4555" s="28"/>
      <c r="O4555" s="25"/>
      <c r="P4555" s="30"/>
    </row>
    <row r="4556" spans="1:16" ht="19.5" customHeight="1" x14ac:dyDescent="0.2">
      <c r="A4556" s="4" t="s">
        <v>1093</v>
      </c>
      <c r="B4556" s="32" t="s">
        <v>72</v>
      </c>
      <c r="C4556" s="28">
        <f>SUM(C4543:C4554)</f>
        <v>0</v>
      </c>
      <c r="D4556" s="28">
        <f t="shared" ref="D4556:P4556" si="2412">SUM(D4543:D4554)</f>
        <v>14</v>
      </c>
      <c r="E4556" s="28">
        <f>SUM(E4543:E4554)</f>
        <v>14</v>
      </c>
      <c r="F4556" s="28">
        <f t="shared" si="2412"/>
        <v>0</v>
      </c>
      <c r="G4556" s="28">
        <f t="shared" si="2412"/>
        <v>0</v>
      </c>
      <c r="H4556" s="28">
        <f t="shared" si="2412"/>
        <v>0</v>
      </c>
      <c r="I4556" s="28">
        <f t="shared" si="2412"/>
        <v>0</v>
      </c>
      <c r="J4556" s="28">
        <f t="shared" si="2412"/>
        <v>0</v>
      </c>
      <c r="K4556" s="28">
        <f t="shared" si="2412"/>
        <v>0</v>
      </c>
      <c r="L4556" s="28">
        <f t="shared" si="2412"/>
        <v>0</v>
      </c>
      <c r="M4556" s="28">
        <f t="shared" si="2412"/>
        <v>0</v>
      </c>
      <c r="N4556" s="28">
        <f t="shared" si="2412"/>
        <v>0</v>
      </c>
      <c r="O4556" s="28">
        <f t="shared" si="2412"/>
        <v>0</v>
      </c>
      <c r="P4556" s="28">
        <f t="shared" si="2412"/>
        <v>0</v>
      </c>
    </row>
    <row r="4557" spans="1:16" ht="7" customHeight="1" x14ac:dyDescent="0.2">
      <c r="B4557" s="32"/>
      <c r="C4557" s="28"/>
      <c r="D4557" s="28"/>
      <c r="E4557" s="28"/>
      <c r="F4557" s="28"/>
      <c r="G4557" s="28"/>
      <c r="H4557" s="28"/>
      <c r="I4557" s="28"/>
      <c r="J4557" s="28"/>
      <c r="K4557" s="28"/>
      <c r="L4557" s="28"/>
      <c r="M4557" s="28"/>
      <c r="N4557" s="28"/>
      <c r="O4557" s="28"/>
      <c r="P4557" s="30"/>
    </row>
    <row r="4558" spans="1:16" ht="19.5" customHeight="1" x14ac:dyDescent="0.2">
      <c r="B4558" s="33" t="s">
        <v>40</v>
      </c>
      <c r="C4558" s="34">
        <v>0</v>
      </c>
      <c r="D4558" s="34">
        <v>0</v>
      </c>
      <c r="E4558" s="35">
        <f t="shared" ref="E4558:E4560" si="2413">SUM(C4558:D4558)</f>
        <v>0</v>
      </c>
      <c r="F4558" s="34">
        <v>0</v>
      </c>
      <c r="G4558" s="34">
        <v>0</v>
      </c>
      <c r="H4558" s="34">
        <v>0</v>
      </c>
      <c r="I4558" s="36">
        <f t="shared" ref="I4558:I4560" si="2414">SUM(F4558:H4558)</f>
        <v>0</v>
      </c>
      <c r="J4558" s="37">
        <v>0</v>
      </c>
      <c r="K4558" s="37">
        <v>0</v>
      </c>
      <c r="L4558" s="37">
        <f>SUM(J4558:K4558)</f>
        <v>0</v>
      </c>
      <c r="M4558" s="37">
        <f>I4558+L4558</f>
        <v>0</v>
      </c>
      <c r="N4558" s="37">
        <v>0</v>
      </c>
      <c r="O4558" s="37">
        <v>0</v>
      </c>
      <c r="P4558" s="38">
        <f>SUM(N4558:O4558)</f>
        <v>0</v>
      </c>
    </row>
    <row r="4559" spans="1:16" ht="19.5" customHeight="1" x14ac:dyDescent="0.2">
      <c r="B4559" s="27" t="s">
        <v>46</v>
      </c>
      <c r="C4559" s="28">
        <v>0</v>
      </c>
      <c r="D4559" s="28">
        <v>2</v>
      </c>
      <c r="E4559" s="28">
        <f t="shared" si="2413"/>
        <v>2</v>
      </c>
      <c r="F4559" s="28">
        <v>0</v>
      </c>
      <c r="G4559" s="28">
        <v>0</v>
      </c>
      <c r="H4559" s="28">
        <v>0</v>
      </c>
      <c r="I4559" s="29">
        <f t="shared" si="2414"/>
        <v>0</v>
      </c>
      <c r="J4559" s="29">
        <v>0</v>
      </c>
      <c r="K4559" s="29">
        <v>0</v>
      </c>
      <c r="L4559" s="29">
        <f>SUM(J4559:K4559)</f>
        <v>0</v>
      </c>
      <c r="M4559" s="29">
        <f>I4559+L4559</f>
        <v>0</v>
      </c>
      <c r="N4559" s="29">
        <v>0</v>
      </c>
      <c r="O4559" s="31">
        <v>0</v>
      </c>
      <c r="P4559" s="30">
        <f>SUM(N4559:O4559)</f>
        <v>0</v>
      </c>
    </row>
    <row r="4560" spans="1:16" ht="19.5" customHeight="1" x14ac:dyDescent="0.2">
      <c r="B4560" s="27" t="s">
        <v>8</v>
      </c>
      <c r="C4560" s="28">
        <v>0</v>
      </c>
      <c r="D4560" s="28">
        <v>0</v>
      </c>
      <c r="E4560" s="28">
        <f t="shared" si="2413"/>
        <v>0</v>
      </c>
      <c r="F4560" s="28">
        <v>0</v>
      </c>
      <c r="G4560" s="28">
        <v>0</v>
      </c>
      <c r="H4560" s="28">
        <v>0</v>
      </c>
      <c r="I4560" s="29">
        <f t="shared" si="2414"/>
        <v>0</v>
      </c>
      <c r="J4560" s="29">
        <v>0</v>
      </c>
      <c r="K4560" s="29">
        <v>0</v>
      </c>
      <c r="L4560" s="29">
        <f>SUM(J4560:K4560)</f>
        <v>0</v>
      </c>
      <c r="M4560" s="29">
        <f>I4560+L4560</f>
        <v>0</v>
      </c>
      <c r="N4560" s="29">
        <v>0</v>
      </c>
      <c r="O4560" s="31">
        <v>0</v>
      </c>
      <c r="P4560" s="30">
        <f>SUM(N4560:O4560)</f>
        <v>0</v>
      </c>
    </row>
    <row r="4561" spans="1:16" ht="19.5" customHeight="1" x14ac:dyDescent="0.2">
      <c r="B4561" s="32"/>
      <c r="C4561" s="28"/>
      <c r="D4561" s="28"/>
      <c r="E4561" s="28"/>
      <c r="F4561" s="28"/>
      <c r="G4561" s="28"/>
      <c r="H4561" s="28"/>
      <c r="I4561" s="28"/>
      <c r="J4561" s="28"/>
      <c r="K4561" s="28"/>
      <c r="L4561" s="28"/>
      <c r="M4561" s="28"/>
      <c r="N4561" s="28"/>
      <c r="O4561" s="28"/>
      <c r="P4561" s="30"/>
    </row>
    <row r="4562" spans="1:16" ht="19.5" customHeight="1" x14ac:dyDescent="0.2">
      <c r="A4562" s="4" t="s">
        <v>1094</v>
      </c>
      <c r="B4562" s="32" t="s">
        <v>74</v>
      </c>
      <c r="C4562" s="28">
        <f>SUM(C4546:C4554,C4558:C4560)</f>
        <v>0</v>
      </c>
      <c r="D4562" s="28">
        <f t="shared" ref="D4562:P4562" si="2415">SUM(D4546:D4554,D4558:D4560)</f>
        <v>14</v>
      </c>
      <c r="E4562" s="28">
        <f t="shared" si="2415"/>
        <v>14</v>
      </c>
      <c r="F4562" s="28">
        <f t="shared" si="2415"/>
        <v>0</v>
      </c>
      <c r="G4562" s="28">
        <f t="shared" si="2415"/>
        <v>0</v>
      </c>
      <c r="H4562" s="28">
        <f t="shared" si="2415"/>
        <v>0</v>
      </c>
      <c r="I4562" s="28">
        <f t="shared" si="2415"/>
        <v>0</v>
      </c>
      <c r="J4562" s="28">
        <f t="shared" si="2415"/>
        <v>0</v>
      </c>
      <c r="K4562" s="28">
        <f t="shared" si="2415"/>
        <v>0</v>
      </c>
      <c r="L4562" s="28">
        <f t="shared" si="2415"/>
        <v>0</v>
      </c>
      <c r="M4562" s="28">
        <f t="shared" si="2415"/>
        <v>0</v>
      </c>
      <c r="N4562" s="28">
        <f t="shared" si="2415"/>
        <v>0</v>
      </c>
      <c r="O4562" s="28">
        <f t="shared" si="2415"/>
        <v>0</v>
      </c>
      <c r="P4562" s="28">
        <f t="shared" si="2415"/>
        <v>0</v>
      </c>
    </row>
    <row r="4563" spans="1:16" ht="7" customHeight="1" x14ac:dyDescent="0.2">
      <c r="B4563" s="39"/>
      <c r="C4563" s="40"/>
      <c r="D4563" s="40"/>
      <c r="E4563" s="40"/>
      <c r="F4563" s="40"/>
      <c r="G4563" s="40"/>
      <c r="H4563" s="40"/>
      <c r="I4563" s="40"/>
      <c r="J4563" s="40"/>
      <c r="K4563" s="40"/>
      <c r="L4563" s="40"/>
      <c r="M4563" s="40"/>
      <c r="N4563" s="40"/>
      <c r="O4563" s="41"/>
      <c r="P4563" s="42"/>
    </row>
    <row r="4564" spans="1:16" ht="19.5" customHeight="1" x14ac:dyDescent="0.2">
      <c r="B4564" s="43"/>
      <c r="C4564" s="43"/>
      <c r="D4564" s="43"/>
      <c r="E4564" s="43"/>
      <c r="F4564" s="43"/>
      <c r="G4564" s="43"/>
      <c r="H4564" s="43"/>
      <c r="I4564" s="43"/>
      <c r="J4564" s="43"/>
      <c r="K4564" s="43"/>
      <c r="L4564" s="43"/>
      <c r="M4564" s="43"/>
      <c r="N4564" s="43"/>
      <c r="O4564" s="44"/>
      <c r="P4564" s="44"/>
    </row>
    <row r="4565" spans="1:16" ht="19.5" customHeight="1" x14ac:dyDescent="0.2">
      <c r="B4565" s="43"/>
      <c r="C4565" s="43"/>
      <c r="D4565" s="43"/>
      <c r="E4565" s="43"/>
      <c r="F4565" s="43"/>
      <c r="G4565" s="43"/>
      <c r="H4565" s="43"/>
      <c r="I4565" s="43"/>
      <c r="J4565" s="43"/>
      <c r="K4565" s="43"/>
      <c r="L4565" s="43"/>
      <c r="M4565" s="43"/>
      <c r="N4565" s="43"/>
      <c r="O4565" s="44"/>
      <c r="P4565" s="44"/>
    </row>
    <row r="4566" spans="1:16" ht="19.5" customHeight="1" x14ac:dyDescent="0.2">
      <c r="B4566" s="10" t="s">
        <v>11</v>
      </c>
      <c r="C4566" s="11"/>
      <c r="D4566" s="12"/>
      <c r="E4566" s="12"/>
      <c r="F4566" s="12" t="s">
        <v>85</v>
      </c>
      <c r="G4566" s="12"/>
      <c r="H4566" s="12"/>
      <c r="I4566" s="12"/>
      <c r="J4566" s="11"/>
      <c r="K4566" s="12"/>
      <c r="L4566" s="12"/>
      <c r="M4566" s="12" t="s">
        <v>77</v>
      </c>
      <c r="N4566" s="12"/>
      <c r="O4566" s="45"/>
      <c r="P4566" s="46"/>
    </row>
    <row r="4567" spans="1:16" ht="19.5" customHeight="1" x14ac:dyDescent="0.2">
      <c r="B4567" s="47"/>
      <c r="C4567" s="14"/>
      <c r="D4567" s="16" t="s">
        <v>31</v>
      </c>
      <c r="E4567" s="16"/>
      <c r="F4567" s="14"/>
      <c r="G4567" s="16" t="s">
        <v>26</v>
      </c>
      <c r="H4567" s="16"/>
      <c r="I4567" s="14" t="s">
        <v>69</v>
      </c>
      <c r="J4567" s="14"/>
      <c r="K4567" s="16" t="s">
        <v>31</v>
      </c>
      <c r="L4567" s="16"/>
      <c r="M4567" s="14"/>
      <c r="N4567" s="16" t="s">
        <v>26</v>
      </c>
      <c r="O4567" s="48"/>
      <c r="P4567" s="49" t="s">
        <v>14</v>
      </c>
    </row>
    <row r="4568" spans="1:16" ht="19.5" customHeight="1" x14ac:dyDescent="0.2">
      <c r="B4568" s="50" t="s">
        <v>35</v>
      </c>
      <c r="C4568" s="14" t="s">
        <v>76</v>
      </c>
      <c r="D4568" s="14" t="s">
        <v>60</v>
      </c>
      <c r="E4568" s="14" t="s">
        <v>38</v>
      </c>
      <c r="F4568" s="14" t="s">
        <v>76</v>
      </c>
      <c r="G4568" s="14" t="s">
        <v>60</v>
      </c>
      <c r="H4568" s="14" t="s">
        <v>38</v>
      </c>
      <c r="I4568" s="17"/>
      <c r="J4568" s="14" t="s">
        <v>76</v>
      </c>
      <c r="K4568" s="14" t="s">
        <v>60</v>
      </c>
      <c r="L4568" s="14" t="s">
        <v>38</v>
      </c>
      <c r="M4568" s="14" t="s">
        <v>76</v>
      </c>
      <c r="N4568" s="14" t="s">
        <v>60</v>
      </c>
      <c r="O4568" s="51" t="s">
        <v>38</v>
      </c>
      <c r="P4568" s="52"/>
    </row>
    <row r="4569" spans="1:16" ht="7" customHeight="1" x14ac:dyDescent="0.2">
      <c r="B4569" s="53"/>
      <c r="C4569" s="14"/>
      <c r="D4569" s="14"/>
      <c r="E4569" s="14"/>
      <c r="F4569" s="14"/>
      <c r="G4569" s="14"/>
      <c r="H4569" s="14"/>
      <c r="I4569" s="14"/>
      <c r="J4569" s="14"/>
      <c r="K4569" s="14"/>
      <c r="L4569" s="14"/>
      <c r="M4569" s="14"/>
      <c r="N4569" s="14"/>
      <c r="O4569" s="51"/>
      <c r="P4569" s="49"/>
    </row>
    <row r="4570" spans="1:16" ht="19.5" customHeight="1" x14ac:dyDescent="0.2">
      <c r="B4570" s="27" t="s">
        <v>40</v>
      </c>
      <c r="C4570" s="28">
        <v>0</v>
      </c>
      <c r="D4570" s="28">
        <v>0</v>
      </c>
      <c r="E4570" s="28">
        <f>SUM(C4570:D4570)</f>
        <v>0</v>
      </c>
      <c r="F4570" s="28">
        <v>0</v>
      </c>
      <c r="G4570" s="28">
        <v>0</v>
      </c>
      <c r="H4570" s="28">
        <f>SUM(F4570:G4570)</f>
        <v>0</v>
      </c>
      <c r="I4570" s="28">
        <f>E4570+H4570</f>
        <v>0</v>
      </c>
      <c r="J4570" s="28">
        <v>0</v>
      </c>
      <c r="K4570" s="28">
        <v>0</v>
      </c>
      <c r="L4570" s="28">
        <f>SUM(J4570:K4570)</f>
        <v>0</v>
      </c>
      <c r="M4570" s="28">
        <v>0</v>
      </c>
      <c r="N4570" s="28">
        <v>0</v>
      </c>
      <c r="O4570" s="28">
        <f>SUM(M4570:N4570)</f>
        <v>0</v>
      </c>
      <c r="P4570" s="30">
        <f>L4570+O4570</f>
        <v>0</v>
      </c>
    </row>
    <row r="4571" spans="1:16" ht="19.5" customHeight="1" x14ac:dyDescent="0.2">
      <c r="B4571" s="27" t="s">
        <v>46</v>
      </c>
      <c r="C4571" s="28">
        <v>0</v>
      </c>
      <c r="D4571" s="28">
        <v>0</v>
      </c>
      <c r="E4571" s="28">
        <f t="shared" ref="E4571:E4581" si="2416">SUM(C4571:D4571)</f>
        <v>0</v>
      </c>
      <c r="F4571" s="28">
        <v>0</v>
      </c>
      <c r="G4571" s="28">
        <v>0</v>
      </c>
      <c r="H4571" s="28">
        <f t="shared" ref="H4571:H4581" si="2417">SUM(F4571:G4571)</f>
        <v>0</v>
      </c>
      <c r="I4571" s="28">
        <f>E4571+H4571</f>
        <v>0</v>
      </c>
      <c r="J4571" s="28">
        <v>0</v>
      </c>
      <c r="K4571" s="28">
        <v>0</v>
      </c>
      <c r="L4571" s="28">
        <f t="shared" ref="L4571:L4581" si="2418">SUM(J4571:K4571)</f>
        <v>0</v>
      </c>
      <c r="M4571" s="28">
        <v>0</v>
      </c>
      <c r="N4571" s="25">
        <v>0</v>
      </c>
      <c r="O4571" s="28">
        <f t="shared" ref="O4571:O4581" si="2419">SUM(M4571:N4571)</f>
        <v>0</v>
      </c>
      <c r="P4571" s="30">
        <f t="shared" ref="P4571:P4581" si="2420">L4571+O4571</f>
        <v>0</v>
      </c>
    </row>
    <row r="4572" spans="1:16" ht="19.5" customHeight="1" x14ac:dyDescent="0.2">
      <c r="B4572" s="27" t="s">
        <v>8</v>
      </c>
      <c r="C4572" s="28">
        <v>0</v>
      </c>
      <c r="D4572" s="28">
        <v>0</v>
      </c>
      <c r="E4572" s="28">
        <f t="shared" si="2416"/>
        <v>0</v>
      </c>
      <c r="F4572" s="28">
        <v>0</v>
      </c>
      <c r="G4572" s="28">
        <v>0</v>
      </c>
      <c r="H4572" s="28">
        <f t="shared" si="2417"/>
        <v>0</v>
      </c>
      <c r="I4572" s="28">
        <f>E4572+H4572</f>
        <v>0</v>
      </c>
      <c r="J4572" s="28">
        <v>0</v>
      </c>
      <c r="K4572" s="28">
        <v>0</v>
      </c>
      <c r="L4572" s="28">
        <f t="shared" si="2418"/>
        <v>0</v>
      </c>
      <c r="M4572" s="28">
        <v>0</v>
      </c>
      <c r="N4572" s="28">
        <v>0</v>
      </c>
      <c r="O4572" s="28">
        <f t="shared" si="2419"/>
        <v>0</v>
      </c>
      <c r="P4572" s="30">
        <f t="shared" si="2420"/>
        <v>0</v>
      </c>
    </row>
    <row r="4573" spans="1:16" ht="19.5" customHeight="1" x14ac:dyDescent="0.2">
      <c r="B4573" s="27" t="s">
        <v>50</v>
      </c>
      <c r="C4573" s="28">
        <v>0</v>
      </c>
      <c r="D4573" s="28">
        <v>0</v>
      </c>
      <c r="E4573" s="28">
        <f t="shared" si="2416"/>
        <v>0</v>
      </c>
      <c r="F4573" s="28">
        <v>0</v>
      </c>
      <c r="G4573" s="28">
        <v>0</v>
      </c>
      <c r="H4573" s="28">
        <f t="shared" si="2417"/>
        <v>0</v>
      </c>
      <c r="I4573" s="28">
        <f t="shared" ref="I4573:I4581" si="2421">E4573+H4573</f>
        <v>0</v>
      </c>
      <c r="J4573" s="28">
        <v>0</v>
      </c>
      <c r="K4573" s="28">
        <v>0</v>
      </c>
      <c r="L4573" s="28">
        <f t="shared" si="2418"/>
        <v>0</v>
      </c>
      <c r="M4573" s="28">
        <v>0</v>
      </c>
      <c r="N4573" s="28">
        <v>0</v>
      </c>
      <c r="O4573" s="28">
        <f t="shared" si="2419"/>
        <v>0</v>
      </c>
      <c r="P4573" s="30">
        <f t="shared" si="2420"/>
        <v>0</v>
      </c>
    </row>
    <row r="4574" spans="1:16" ht="19.5" customHeight="1" x14ac:dyDescent="0.2">
      <c r="B4574" s="27" t="s">
        <v>51</v>
      </c>
      <c r="C4574" s="28">
        <v>0</v>
      </c>
      <c r="D4574" s="28">
        <v>0</v>
      </c>
      <c r="E4574" s="28">
        <f t="shared" si="2416"/>
        <v>0</v>
      </c>
      <c r="F4574" s="28">
        <v>0</v>
      </c>
      <c r="G4574" s="28">
        <v>0</v>
      </c>
      <c r="H4574" s="28">
        <f t="shared" si="2417"/>
        <v>0</v>
      </c>
      <c r="I4574" s="28">
        <f t="shared" si="2421"/>
        <v>0</v>
      </c>
      <c r="J4574" s="28">
        <v>0</v>
      </c>
      <c r="K4574" s="28">
        <v>0</v>
      </c>
      <c r="L4574" s="28">
        <f t="shared" si="2418"/>
        <v>0</v>
      </c>
      <c r="M4574" s="28">
        <v>0</v>
      </c>
      <c r="N4574" s="28">
        <v>0</v>
      </c>
      <c r="O4574" s="28">
        <f t="shared" si="2419"/>
        <v>0</v>
      </c>
      <c r="P4574" s="30">
        <f t="shared" si="2420"/>
        <v>0</v>
      </c>
    </row>
    <row r="4575" spans="1:16" ht="19.5" customHeight="1" x14ac:dyDescent="0.2">
      <c r="B4575" s="27" t="s">
        <v>53</v>
      </c>
      <c r="C4575" s="28">
        <v>0</v>
      </c>
      <c r="D4575" s="28">
        <v>0</v>
      </c>
      <c r="E4575" s="28">
        <f t="shared" si="2416"/>
        <v>0</v>
      </c>
      <c r="F4575" s="28">
        <v>0</v>
      </c>
      <c r="G4575" s="28">
        <v>0</v>
      </c>
      <c r="H4575" s="28">
        <f t="shared" si="2417"/>
        <v>0</v>
      </c>
      <c r="I4575" s="28">
        <f t="shared" si="2421"/>
        <v>0</v>
      </c>
      <c r="J4575" s="28">
        <v>0</v>
      </c>
      <c r="K4575" s="28">
        <v>0</v>
      </c>
      <c r="L4575" s="28">
        <f t="shared" si="2418"/>
        <v>0</v>
      </c>
      <c r="M4575" s="28">
        <v>0</v>
      </c>
      <c r="N4575" s="28">
        <v>0</v>
      </c>
      <c r="O4575" s="28">
        <f t="shared" si="2419"/>
        <v>0</v>
      </c>
      <c r="P4575" s="30">
        <f t="shared" si="2420"/>
        <v>0</v>
      </c>
    </row>
    <row r="4576" spans="1:16" ht="19.5" customHeight="1" x14ac:dyDescent="0.2">
      <c r="B4576" s="27" t="s">
        <v>58</v>
      </c>
      <c r="C4576" s="28">
        <v>0</v>
      </c>
      <c r="D4576" s="28">
        <v>0</v>
      </c>
      <c r="E4576" s="28">
        <f t="shared" si="2416"/>
        <v>0</v>
      </c>
      <c r="F4576" s="28">
        <v>0</v>
      </c>
      <c r="G4576" s="28">
        <v>0</v>
      </c>
      <c r="H4576" s="28">
        <f t="shared" si="2417"/>
        <v>0</v>
      </c>
      <c r="I4576" s="28">
        <f t="shared" si="2421"/>
        <v>0</v>
      </c>
      <c r="J4576" s="28">
        <v>0</v>
      </c>
      <c r="K4576" s="28">
        <v>0</v>
      </c>
      <c r="L4576" s="28">
        <f t="shared" si="2418"/>
        <v>0</v>
      </c>
      <c r="M4576" s="28">
        <v>0</v>
      </c>
      <c r="N4576" s="28">
        <v>0</v>
      </c>
      <c r="O4576" s="28">
        <f t="shared" si="2419"/>
        <v>0</v>
      </c>
      <c r="P4576" s="30">
        <f t="shared" si="2420"/>
        <v>0</v>
      </c>
    </row>
    <row r="4577" spans="1:16" ht="19.5" customHeight="1" x14ac:dyDescent="0.2">
      <c r="B4577" s="27" t="s">
        <v>4</v>
      </c>
      <c r="C4577" s="28">
        <v>0</v>
      </c>
      <c r="D4577" s="28">
        <v>0</v>
      </c>
      <c r="E4577" s="28">
        <f t="shared" si="2416"/>
        <v>0</v>
      </c>
      <c r="F4577" s="28">
        <v>0</v>
      </c>
      <c r="G4577" s="28">
        <v>0</v>
      </c>
      <c r="H4577" s="28">
        <f t="shared" si="2417"/>
        <v>0</v>
      </c>
      <c r="I4577" s="28">
        <f t="shared" si="2421"/>
        <v>0</v>
      </c>
      <c r="J4577" s="28">
        <v>0</v>
      </c>
      <c r="K4577" s="28">
        <v>0</v>
      </c>
      <c r="L4577" s="28">
        <f t="shared" si="2418"/>
        <v>0</v>
      </c>
      <c r="M4577" s="28">
        <v>0</v>
      </c>
      <c r="N4577" s="28">
        <v>0</v>
      </c>
      <c r="O4577" s="28">
        <f t="shared" si="2419"/>
        <v>0</v>
      </c>
      <c r="P4577" s="30">
        <f t="shared" si="2420"/>
        <v>0</v>
      </c>
    </row>
    <row r="4578" spans="1:16" ht="19.5" customHeight="1" x14ac:dyDescent="0.2">
      <c r="B4578" s="27" t="s">
        <v>59</v>
      </c>
      <c r="C4578" s="28">
        <v>0</v>
      </c>
      <c r="D4578" s="28">
        <v>0</v>
      </c>
      <c r="E4578" s="28">
        <f t="shared" si="2416"/>
        <v>0</v>
      </c>
      <c r="F4578" s="28">
        <v>0</v>
      </c>
      <c r="G4578" s="28">
        <v>0</v>
      </c>
      <c r="H4578" s="28">
        <f t="shared" si="2417"/>
        <v>0</v>
      </c>
      <c r="I4578" s="28">
        <f t="shared" si="2421"/>
        <v>0</v>
      </c>
      <c r="J4578" s="28">
        <v>0</v>
      </c>
      <c r="K4578" s="28">
        <v>0</v>
      </c>
      <c r="L4578" s="28">
        <f t="shared" si="2418"/>
        <v>0</v>
      </c>
      <c r="M4578" s="28">
        <v>0</v>
      </c>
      <c r="N4578" s="28">
        <v>0</v>
      </c>
      <c r="O4578" s="28">
        <f t="shared" si="2419"/>
        <v>0</v>
      </c>
      <c r="P4578" s="30">
        <f t="shared" si="2420"/>
        <v>0</v>
      </c>
    </row>
    <row r="4579" spans="1:16" ht="19.5" customHeight="1" x14ac:dyDescent="0.2">
      <c r="B4579" s="27" t="s">
        <v>25</v>
      </c>
      <c r="C4579" s="28">
        <v>0</v>
      </c>
      <c r="D4579" s="28">
        <v>0</v>
      </c>
      <c r="E4579" s="28">
        <f t="shared" si="2416"/>
        <v>0</v>
      </c>
      <c r="F4579" s="28">
        <v>0</v>
      </c>
      <c r="G4579" s="28">
        <v>0</v>
      </c>
      <c r="H4579" s="28">
        <f t="shared" si="2417"/>
        <v>0</v>
      </c>
      <c r="I4579" s="28">
        <f t="shared" si="2421"/>
        <v>0</v>
      </c>
      <c r="J4579" s="28">
        <v>0</v>
      </c>
      <c r="K4579" s="28">
        <v>0</v>
      </c>
      <c r="L4579" s="28">
        <f t="shared" si="2418"/>
        <v>0</v>
      </c>
      <c r="M4579" s="28">
        <v>0</v>
      </c>
      <c r="N4579" s="28">
        <v>0</v>
      </c>
      <c r="O4579" s="28">
        <f t="shared" si="2419"/>
        <v>0</v>
      </c>
      <c r="P4579" s="30">
        <f t="shared" si="2420"/>
        <v>0</v>
      </c>
    </row>
    <row r="4580" spans="1:16" ht="19.5" customHeight="1" x14ac:dyDescent="0.2">
      <c r="B4580" s="27" t="s">
        <v>19</v>
      </c>
      <c r="C4580" s="28">
        <v>0</v>
      </c>
      <c r="D4580" s="28">
        <v>0</v>
      </c>
      <c r="E4580" s="28">
        <f t="shared" si="2416"/>
        <v>0</v>
      </c>
      <c r="F4580" s="28">
        <v>0</v>
      </c>
      <c r="G4580" s="28">
        <v>0</v>
      </c>
      <c r="H4580" s="28">
        <f t="shared" si="2417"/>
        <v>0</v>
      </c>
      <c r="I4580" s="28">
        <f t="shared" si="2421"/>
        <v>0</v>
      </c>
      <c r="J4580" s="28">
        <v>0</v>
      </c>
      <c r="K4580" s="28">
        <v>0</v>
      </c>
      <c r="L4580" s="28">
        <f t="shared" si="2418"/>
        <v>0</v>
      </c>
      <c r="M4580" s="28">
        <v>0</v>
      </c>
      <c r="N4580" s="28">
        <v>0</v>
      </c>
      <c r="O4580" s="28">
        <f t="shared" si="2419"/>
        <v>0</v>
      </c>
      <c r="P4580" s="30">
        <f t="shared" si="2420"/>
        <v>0</v>
      </c>
    </row>
    <row r="4581" spans="1:16" ht="19.5" customHeight="1" x14ac:dyDescent="0.2">
      <c r="B4581" s="27" t="s">
        <v>66</v>
      </c>
      <c r="C4581" s="28">
        <v>0</v>
      </c>
      <c r="D4581" s="28">
        <v>0</v>
      </c>
      <c r="E4581" s="28">
        <f t="shared" si="2416"/>
        <v>0</v>
      </c>
      <c r="F4581" s="28">
        <v>0</v>
      </c>
      <c r="G4581" s="28">
        <v>0</v>
      </c>
      <c r="H4581" s="28">
        <f t="shared" si="2417"/>
        <v>0</v>
      </c>
      <c r="I4581" s="28">
        <f t="shared" si="2421"/>
        <v>0</v>
      </c>
      <c r="J4581" s="28">
        <v>0</v>
      </c>
      <c r="K4581" s="28">
        <v>0</v>
      </c>
      <c r="L4581" s="28">
        <f t="shared" si="2418"/>
        <v>0</v>
      </c>
      <c r="M4581" s="28">
        <v>0</v>
      </c>
      <c r="N4581" s="28">
        <v>0</v>
      </c>
      <c r="O4581" s="28">
        <f t="shared" si="2419"/>
        <v>0</v>
      </c>
      <c r="P4581" s="30">
        <f t="shared" si="2420"/>
        <v>0</v>
      </c>
    </row>
    <row r="4582" spans="1:16" ht="19.5" customHeight="1" x14ac:dyDescent="0.2">
      <c r="B4582" s="32"/>
      <c r="C4582" s="28"/>
      <c r="D4582" s="28"/>
      <c r="E4582" s="28"/>
      <c r="F4582" s="28"/>
      <c r="G4582" s="28"/>
      <c r="H4582" s="28"/>
      <c r="I4582" s="28"/>
      <c r="J4582" s="28"/>
      <c r="K4582" s="28"/>
      <c r="L4582" s="28"/>
      <c r="M4582" s="28"/>
      <c r="N4582" s="28"/>
      <c r="O4582" s="28"/>
      <c r="P4582" s="30"/>
    </row>
    <row r="4583" spans="1:16" ht="19.5" customHeight="1" x14ac:dyDescent="0.2">
      <c r="A4583" s="4" t="s">
        <v>1095</v>
      </c>
      <c r="B4583" s="32" t="s">
        <v>72</v>
      </c>
      <c r="C4583" s="28">
        <f>SUM(C4570:C4581)</f>
        <v>0</v>
      </c>
      <c r="D4583" s="28">
        <f t="shared" ref="D4583:P4583" si="2422">SUM(D4570:D4581)</f>
        <v>0</v>
      </c>
      <c r="E4583" s="28">
        <f>SUM(E4570:E4581)</f>
        <v>0</v>
      </c>
      <c r="F4583" s="28">
        <f t="shared" si="2422"/>
        <v>0</v>
      </c>
      <c r="G4583" s="28">
        <f t="shared" si="2422"/>
        <v>0</v>
      </c>
      <c r="H4583" s="28">
        <f t="shared" si="2422"/>
        <v>0</v>
      </c>
      <c r="I4583" s="28">
        <f t="shared" si="2422"/>
        <v>0</v>
      </c>
      <c r="J4583" s="28">
        <f t="shared" si="2422"/>
        <v>0</v>
      </c>
      <c r="K4583" s="28">
        <f t="shared" si="2422"/>
        <v>0</v>
      </c>
      <c r="L4583" s="28">
        <f t="shared" si="2422"/>
        <v>0</v>
      </c>
      <c r="M4583" s="28">
        <f t="shared" si="2422"/>
        <v>0</v>
      </c>
      <c r="N4583" s="28">
        <f t="shared" si="2422"/>
        <v>0</v>
      </c>
      <c r="O4583" s="28">
        <f t="shared" si="2422"/>
        <v>0</v>
      </c>
      <c r="P4583" s="28">
        <f t="shared" si="2422"/>
        <v>0</v>
      </c>
    </row>
    <row r="4584" spans="1:16" ht="7" customHeight="1" x14ac:dyDescent="0.2">
      <c r="B4584" s="32"/>
      <c r="C4584" s="28"/>
      <c r="D4584" s="28"/>
      <c r="E4584" s="28"/>
      <c r="F4584" s="28"/>
      <c r="G4584" s="28"/>
      <c r="H4584" s="28"/>
      <c r="I4584" s="28"/>
      <c r="J4584" s="28"/>
      <c r="K4584" s="28"/>
      <c r="L4584" s="28"/>
      <c r="M4584" s="28"/>
      <c r="N4584" s="28"/>
      <c r="O4584" s="28"/>
      <c r="P4584" s="30"/>
    </row>
    <row r="4585" spans="1:16" ht="19.5" customHeight="1" x14ac:dyDescent="0.2">
      <c r="B4585" s="33" t="s">
        <v>40</v>
      </c>
      <c r="C4585" s="34">
        <v>0</v>
      </c>
      <c r="D4585" s="34">
        <v>0</v>
      </c>
      <c r="E4585" s="34">
        <f t="shared" ref="E4585:E4587" si="2423">SUM(C4585:D4585)</f>
        <v>0</v>
      </c>
      <c r="F4585" s="34">
        <v>0</v>
      </c>
      <c r="G4585" s="34">
        <v>0</v>
      </c>
      <c r="H4585" s="34">
        <f t="shared" ref="H4585:H4587" si="2424">SUM(F4585:G4585)</f>
        <v>0</v>
      </c>
      <c r="I4585" s="34">
        <f t="shared" ref="I4585:I4587" si="2425">E4585+H4585</f>
        <v>0</v>
      </c>
      <c r="J4585" s="34">
        <v>0</v>
      </c>
      <c r="K4585" s="34">
        <v>0</v>
      </c>
      <c r="L4585" s="34">
        <f t="shared" ref="L4585:L4587" si="2426">SUM(J4585:K4585)</f>
        <v>0</v>
      </c>
      <c r="M4585" s="34">
        <v>0</v>
      </c>
      <c r="N4585" s="34">
        <v>0</v>
      </c>
      <c r="O4585" s="34">
        <f t="shared" ref="O4585:O4587" si="2427">SUM(M4585:N4585)</f>
        <v>0</v>
      </c>
      <c r="P4585" s="38">
        <f t="shared" ref="P4585:P4587" si="2428">L4585+O4585</f>
        <v>0</v>
      </c>
    </row>
    <row r="4586" spans="1:16" ht="19.5" customHeight="1" x14ac:dyDescent="0.2">
      <c r="B4586" s="27" t="s">
        <v>46</v>
      </c>
      <c r="C4586" s="28">
        <v>0</v>
      </c>
      <c r="D4586" s="28">
        <v>0</v>
      </c>
      <c r="E4586" s="28">
        <f t="shared" si="2423"/>
        <v>0</v>
      </c>
      <c r="F4586" s="28">
        <v>0</v>
      </c>
      <c r="G4586" s="28">
        <v>0</v>
      </c>
      <c r="H4586" s="28">
        <f t="shared" si="2424"/>
        <v>0</v>
      </c>
      <c r="I4586" s="28">
        <f t="shared" si="2425"/>
        <v>0</v>
      </c>
      <c r="J4586" s="28">
        <v>0</v>
      </c>
      <c r="K4586" s="28">
        <v>0</v>
      </c>
      <c r="L4586" s="28">
        <f t="shared" si="2426"/>
        <v>0</v>
      </c>
      <c r="M4586" s="28">
        <v>0</v>
      </c>
      <c r="N4586" s="25">
        <v>0</v>
      </c>
      <c r="O4586" s="28">
        <f t="shared" si="2427"/>
        <v>0</v>
      </c>
      <c r="P4586" s="30">
        <f t="shared" si="2428"/>
        <v>0</v>
      </c>
    </row>
    <row r="4587" spans="1:16" ht="19.5" customHeight="1" x14ac:dyDescent="0.2">
      <c r="B4587" s="27" t="s">
        <v>8</v>
      </c>
      <c r="C4587" s="28">
        <v>0</v>
      </c>
      <c r="D4587" s="28">
        <v>0</v>
      </c>
      <c r="E4587" s="28">
        <f t="shared" si="2423"/>
        <v>0</v>
      </c>
      <c r="F4587" s="28">
        <v>0</v>
      </c>
      <c r="G4587" s="28">
        <v>0</v>
      </c>
      <c r="H4587" s="28">
        <f t="shared" si="2424"/>
        <v>0</v>
      </c>
      <c r="I4587" s="28">
        <f t="shared" si="2425"/>
        <v>0</v>
      </c>
      <c r="J4587" s="28">
        <v>0</v>
      </c>
      <c r="K4587" s="28">
        <v>0</v>
      </c>
      <c r="L4587" s="28">
        <f t="shared" si="2426"/>
        <v>0</v>
      </c>
      <c r="M4587" s="28">
        <v>0</v>
      </c>
      <c r="N4587" s="28">
        <v>0</v>
      </c>
      <c r="O4587" s="28">
        <f t="shared" si="2427"/>
        <v>0</v>
      </c>
      <c r="P4587" s="30">
        <f t="shared" si="2428"/>
        <v>0</v>
      </c>
    </row>
    <row r="4588" spans="1:16" ht="19.5" customHeight="1" x14ac:dyDescent="0.2">
      <c r="B4588" s="32"/>
      <c r="C4588" s="28"/>
      <c r="D4588" s="28"/>
      <c r="E4588" s="28"/>
      <c r="F4588" s="28"/>
      <c r="G4588" s="28"/>
      <c r="H4588" s="28"/>
      <c r="I4588" s="28"/>
      <c r="J4588" s="28"/>
      <c r="K4588" s="28"/>
      <c r="L4588" s="28"/>
      <c r="M4588" s="28"/>
      <c r="N4588" s="28"/>
      <c r="O4588" s="28"/>
      <c r="P4588" s="30"/>
    </row>
    <row r="4589" spans="1:16" ht="19.5" customHeight="1" x14ac:dyDescent="0.2">
      <c r="A4589" s="4" t="s">
        <v>1096</v>
      </c>
      <c r="B4589" s="32" t="s">
        <v>74</v>
      </c>
      <c r="C4589" s="28">
        <f>SUM(C4573:C4581,C4585:C4587)</f>
        <v>0</v>
      </c>
      <c r="D4589" s="28">
        <f t="shared" ref="D4589:P4589" si="2429">SUM(D4573:D4581,D4585:D4587)</f>
        <v>0</v>
      </c>
      <c r="E4589" s="28">
        <f t="shared" si="2429"/>
        <v>0</v>
      </c>
      <c r="F4589" s="28">
        <f t="shared" si="2429"/>
        <v>0</v>
      </c>
      <c r="G4589" s="28">
        <f t="shared" si="2429"/>
        <v>0</v>
      </c>
      <c r="H4589" s="28">
        <f t="shared" si="2429"/>
        <v>0</v>
      </c>
      <c r="I4589" s="28">
        <f t="shared" si="2429"/>
        <v>0</v>
      </c>
      <c r="J4589" s="28">
        <f t="shared" si="2429"/>
        <v>0</v>
      </c>
      <c r="K4589" s="28">
        <f t="shared" si="2429"/>
        <v>0</v>
      </c>
      <c r="L4589" s="28">
        <f t="shared" si="2429"/>
        <v>0</v>
      </c>
      <c r="M4589" s="28">
        <f t="shared" si="2429"/>
        <v>0</v>
      </c>
      <c r="N4589" s="28">
        <f t="shared" si="2429"/>
        <v>0</v>
      </c>
      <c r="O4589" s="28">
        <f t="shared" si="2429"/>
        <v>0</v>
      </c>
      <c r="P4589" s="28">
        <f t="shared" si="2429"/>
        <v>0</v>
      </c>
    </row>
    <row r="4590" spans="1:16" ht="7" customHeight="1" x14ac:dyDescent="0.2">
      <c r="B4590" s="39"/>
      <c r="C4590" s="40"/>
      <c r="D4590" s="40"/>
      <c r="E4590" s="40"/>
      <c r="F4590" s="40"/>
      <c r="G4590" s="40"/>
      <c r="H4590" s="40"/>
      <c r="I4590" s="40"/>
      <c r="J4590" s="40"/>
      <c r="K4590" s="40"/>
      <c r="L4590" s="40"/>
      <c r="M4590" s="40"/>
      <c r="N4590" s="40"/>
      <c r="O4590" s="40"/>
      <c r="P4590" s="54"/>
    </row>
    <row r="4591" spans="1:16" ht="19.5" customHeight="1" x14ac:dyDescent="0.2">
      <c r="B4591" s="86" t="s">
        <v>775</v>
      </c>
      <c r="C4591" s="86"/>
      <c r="D4591" s="86"/>
      <c r="E4591" s="86"/>
      <c r="F4591" s="86"/>
      <c r="G4591" s="86"/>
      <c r="H4591" s="86"/>
      <c r="I4591" s="86"/>
      <c r="J4591" s="86"/>
      <c r="K4591" s="86"/>
      <c r="L4591" s="86"/>
      <c r="M4591" s="86"/>
      <c r="N4591" s="86"/>
      <c r="O4591" s="86"/>
      <c r="P4591" s="86"/>
    </row>
    <row r="4592" spans="1:16" ht="19.5" customHeight="1" x14ac:dyDescent="0.2">
      <c r="B4592" s="60" t="s">
        <v>2</v>
      </c>
      <c r="C4592" s="60" t="s">
        <v>747</v>
      </c>
      <c r="D4592" s="61"/>
      <c r="E4592" s="61"/>
      <c r="F4592" s="61"/>
      <c r="G4592" s="61"/>
      <c r="H4592" s="61"/>
      <c r="I4592" s="61"/>
      <c r="J4592" s="61"/>
      <c r="K4592" s="61"/>
      <c r="L4592" s="61"/>
      <c r="M4592" s="61"/>
      <c r="N4592" s="61"/>
      <c r="O4592" s="61"/>
      <c r="P4592" s="61"/>
    </row>
    <row r="4593" spans="2:16" ht="19.5" customHeight="1" x14ac:dyDescent="0.2">
      <c r="B4593" s="10" t="s">
        <v>11</v>
      </c>
      <c r="C4593" s="11"/>
      <c r="D4593" s="12" t="s">
        <v>17</v>
      </c>
      <c r="E4593" s="12"/>
      <c r="F4593" s="82" t="s">
        <v>83</v>
      </c>
      <c r="G4593" s="83"/>
      <c r="H4593" s="83"/>
      <c r="I4593" s="83"/>
      <c r="J4593" s="83"/>
      <c r="K4593" s="83"/>
      <c r="L4593" s="83"/>
      <c r="M4593" s="84"/>
      <c r="N4593" s="82" t="s">
        <v>776</v>
      </c>
      <c r="O4593" s="83"/>
      <c r="P4593" s="85"/>
    </row>
    <row r="4594" spans="2:16" ht="19.5" customHeight="1" x14ac:dyDescent="0.2">
      <c r="B4594" s="13"/>
      <c r="C4594" s="14" t="s">
        <v>23</v>
      </c>
      <c r="D4594" s="14" t="s">
        <v>5</v>
      </c>
      <c r="E4594" s="14" t="s">
        <v>30</v>
      </c>
      <c r="F4594" s="14"/>
      <c r="G4594" s="15" t="s">
        <v>31</v>
      </c>
      <c r="H4594" s="15"/>
      <c r="I4594" s="16"/>
      <c r="J4594" s="14"/>
      <c r="K4594" s="16" t="s">
        <v>26</v>
      </c>
      <c r="L4594" s="16"/>
      <c r="M4594" s="14" t="s">
        <v>14</v>
      </c>
      <c r="N4594" s="17" t="s">
        <v>393</v>
      </c>
      <c r="O4594" s="18" t="s">
        <v>67</v>
      </c>
      <c r="P4594" s="19" t="s">
        <v>69</v>
      </c>
    </row>
    <row r="4595" spans="2:16" ht="19.5" customHeight="1" x14ac:dyDescent="0.2">
      <c r="B4595" s="13" t="s">
        <v>35</v>
      </c>
      <c r="C4595" s="17"/>
      <c r="D4595" s="17"/>
      <c r="E4595" s="17"/>
      <c r="F4595" s="14" t="s">
        <v>36</v>
      </c>
      <c r="G4595" s="14" t="s">
        <v>41</v>
      </c>
      <c r="H4595" s="14" t="s">
        <v>44</v>
      </c>
      <c r="I4595" s="14" t="s">
        <v>38</v>
      </c>
      <c r="J4595" s="14" t="s">
        <v>36</v>
      </c>
      <c r="K4595" s="14" t="s">
        <v>41</v>
      </c>
      <c r="L4595" s="14" t="s">
        <v>38</v>
      </c>
      <c r="M4595" s="17"/>
      <c r="N4595" s="20"/>
      <c r="O4595" s="21"/>
      <c r="P4595" s="22"/>
    </row>
    <row r="4596" spans="2:16" ht="7" customHeight="1" x14ac:dyDescent="0.2">
      <c r="B4596" s="23"/>
      <c r="C4596" s="14"/>
      <c r="D4596" s="14"/>
      <c r="E4596" s="14"/>
      <c r="F4596" s="14"/>
      <c r="G4596" s="14"/>
      <c r="H4596" s="14"/>
      <c r="I4596" s="14"/>
      <c r="J4596" s="14"/>
      <c r="K4596" s="14"/>
      <c r="L4596" s="14"/>
      <c r="M4596" s="14"/>
      <c r="N4596" s="24"/>
      <c r="O4596" s="25"/>
      <c r="P4596" s="26"/>
    </row>
    <row r="4597" spans="2:16" ht="19.5" customHeight="1" x14ac:dyDescent="0.2">
      <c r="B4597" s="27" t="s">
        <v>40</v>
      </c>
      <c r="C4597" s="28">
        <v>0</v>
      </c>
      <c r="D4597" s="28">
        <v>105</v>
      </c>
      <c r="E4597" s="28">
        <f>SUM(C4597:D4597)</f>
        <v>105</v>
      </c>
      <c r="F4597" s="28">
        <v>0</v>
      </c>
      <c r="G4597" s="28">
        <v>0</v>
      </c>
      <c r="H4597" s="28">
        <v>0</v>
      </c>
      <c r="I4597" s="29">
        <f>SUM(F4597:H4597)</f>
        <v>0</v>
      </c>
      <c r="J4597" s="29">
        <v>2927</v>
      </c>
      <c r="K4597" s="29">
        <v>3011</v>
      </c>
      <c r="L4597" s="29">
        <f>SUM(J4597:K4597)</f>
        <v>5938</v>
      </c>
      <c r="M4597" s="29">
        <f>I4597+L4597</f>
        <v>5938</v>
      </c>
      <c r="N4597" s="29">
        <v>0</v>
      </c>
      <c r="O4597" s="29">
        <v>0</v>
      </c>
      <c r="P4597" s="30">
        <f>SUM(N4597:O4597)</f>
        <v>0</v>
      </c>
    </row>
    <row r="4598" spans="2:16" ht="19.5" customHeight="1" x14ac:dyDescent="0.2">
      <c r="B4598" s="27" t="s">
        <v>46</v>
      </c>
      <c r="C4598" s="28">
        <v>0</v>
      </c>
      <c r="D4598" s="28">
        <v>82</v>
      </c>
      <c r="E4598" s="28">
        <f t="shared" ref="E4598:E4608" si="2430">SUM(C4598:D4598)</f>
        <v>82</v>
      </c>
      <c r="F4598" s="28">
        <v>0</v>
      </c>
      <c r="G4598" s="28">
        <v>0</v>
      </c>
      <c r="H4598" s="28">
        <v>0</v>
      </c>
      <c r="I4598" s="29">
        <f t="shared" ref="I4598:I4608" si="2431">SUM(F4598:H4598)</f>
        <v>0</v>
      </c>
      <c r="J4598" s="29">
        <v>2611</v>
      </c>
      <c r="K4598" s="29">
        <v>2622</v>
      </c>
      <c r="L4598" s="29">
        <f t="shared" ref="L4598:L4608" si="2432">SUM(J4598:K4598)</f>
        <v>5233</v>
      </c>
      <c r="M4598" s="29">
        <f t="shared" ref="M4598:M4607" si="2433">I4598+L4598</f>
        <v>5233</v>
      </c>
      <c r="N4598" s="29">
        <v>0</v>
      </c>
      <c r="O4598" s="31">
        <v>0</v>
      </c>
      <c r="P4598" s="30">
        <f t="shared" ref="P4598:P4608" si="2434">SUM(N4598:O4598)</f>
        <v>0</v>
      </c>
    </row>
    <row r="4599" spans="2:16" ht="19.5" customHeight="1" x14ac:dyDescent="0.2">
      <c r="B4599" s="27" t="s">
        <v>8</v>
      </c>
      <c r="C4599" s="28">
        <v>0</v>
      </c>
      <c r="D4599" s="28">
        <v>97</v>
      </c>
      <c r="E4599" s="28">
        <f t="shared" si="2430"/>
        <v>97</v>
      </c>
      <c r="F4599" s="28">
        <v>0</v>
      </c>
      <c r="G4599" s="28">
        <v>0</v>
      </c>
      <c r="H4599" s="28">
        <v>0</v>
      </c>
      <c r="I4599" s="29">
        <f t="shared" si="2431"/>
        <v>0</v>
      </c>
      <c r="J4599" s="29">
        <v>3956</v>
      </c>
      <c r="K4599" s="29">
        <v>3858</v>
      </c>
      <c r="L4599" s="29">
        <f t="shared" si="2432"/>
        <v>7814</v>
      </c>
      <c r="M4599" s="29">
        <f t="shared" si="2433"/>
        <v>7814</v>
      </c>
      <c r="N4599" s="29">
        <v>0</v>
      </c>
      <c r="O4599" s="29">
        <v>0</v>
      </c>
      <c r="P4599" s="30">
        <f t="shared" si="2434"/>
        <v>0</v>
      </c>
    </row>
    <row r="4600" spans="2:16" ht="19.5" customHeight="1" x14ac:dyDescent="0.2">
      <c r="B4600" s="27" t="s">
        <v>50</v>
      </c>
      <c r="C4600" s="28">
        <v>0</v>
      </c>
      <c r="D4600" s="28">
        <v>107</v>
      </c>
      <c r="E4600" s="28">
        <f t="shared" si="2430"/>
        <v>107</v>
      </c>
      <c r="F4600" s="28">
        <v>0</v>
      </c>
      <c r="G4600" s="28">
        <v>0</v>
      </c>
      <c r="H4600" s="28">
        <v>0</v>
      </c>
      <c r="I4600" s="29">
        <f t="shared" si="2431"/>
        <v>0</v>
      </c>
      <c r="J4600" s="28">
        <v>3521</v>
      </c>
      <c r="K4600" s="28">
        <v>3427</v>
      </c>
      <c r="L4600" s="29">
        <f t="shared" si="2432"/>
        <v>6948</v>
      </c>
      <c r="M4600" s="29">
        <f t="shared" si="2433"/>
        <v>6948</v>
      </c>
      <c r="N4600" s="28">
        <v>0</v>
      </c>
      <c r="O4600" s="28">
        <v>0</v>
      </c>
      <c r="P4600" s="30">
        <f t="shared" si="2434"/>
        <v>0</v>
      </c>
    </row>
    <row r="4601" spans="2:16" ht="19.5" customHeight="1" x14ac:dyDescent="0.2">
      <c r="B4601" s="27" t="s">
        <v>51</v>
      </c>
      <c r="C4601" s="28">
        <v>0</v>
      </c>
      <c r="D4601" s="28">
        <v>108</v>
      </c>
      <c r="E4601" s="28">
        <f t="shared" si="2430"/>
        <v>108</v>
      </c>
      <c r="F4601" s="28">
        <v>0</v>
      </c>
      <c r="G4601" s="28">
        <v>0</v>
      </c>
      <c r="H4601" s="28">
        <v>0</v>
      </c>
      <c r="I4601" s="29">
        <f t="shared" si="2431"/>
        <v>0</v>
      </c>
      <c r="J4601" s="28">
        <v>3499</v>
      </c>
      <c r="K4601" s="28">
        <v>3567</v>
      </c>
      <c r="L4601" s="29">
        <f t="shared" si="2432"/>
        <v>7066</v>
      </c>
      <c r="M4601" s="29">
        <f t="shared" si="2433"/>
        <v>7066</v>
      </c>
      <c r="N4601" s="28">
        <v>0</v>
      </c>
      <c r="O4601" s="28">
        <v>0</v>
      </c>
      <c r="P4601" s="30">
        <f t="shared" si="2434"/>
        <v>0</v>
      </c>
    </row>
    <row r="4602" spans="2:16" ht="19.5" customHeight="1" x14ac:dyDescent="0.2">
      <c r="B4602" s="27" t="s">
        <v>53</v>
      </c>
      <c r="C4602" s="28">
        <v>0</v>
      </c>
      <c r="D4602" s="28">
        <v>112</v>
      </c>
      <c r="E4602" s="28">
        <f t="shared" si="2430"/>
        <v>112</v>
      </c>
      <c r="F4602" s="28">
        <v>0</v>
      </c>
      <c r="G4602" s="28">
        <v>0</v>
      </c>
      <c r="H4602" s="28">
        <v>0</v>
      </c>
      <c r="I4602" s="29">
        <f t="shared" si="2431"/>
        <v>0</v>
      </c>
      <c r="J4602" s="28">
        <v>3434</v>
      </c>
      <c r="K4602" s="28">
        <v>3501</v>
      </c>
      <c r="L4602" s="29">
        <f t="shared" si="2432"/>
        <v>6935</v>
      </c>
      <c r="M4602" s="29">
        <f t="shared" si="2433"/>
        <v>6935</v>
      </c>
      <c r="N4602" s="28">
        <v>0</v>
      </c>
      <c r="O4602" s="28">
        <v>0</v>
      </c>
      <c r="P4602" s="30">
        <f t="shared" si="2434"/>
        <v>0</v>
      </c>
    </row>
    <row r="4603" spans="2:16" ht="19.5" customHeight="1" x14ac:dyDescent="0.2">
      <c r="B4603" s="27" t="s">
        <v>58</v>
      </c>
      <c r="C4603" s="28">
        <v>0</v>
      </c>
      <c r="D4603" s="28">
        <v>122</v>
      </c>
      <c r="E4603" s="28">
        <f t="shared" si="2430"/>
        <v>122</v>
      </c>
      <c r="F4603" s="28">
        <v>0</v>
      </c>
      <c r="G4603" s="28">
        <v>0</v>
      </c>
      <c r="H4603" s="28">
        <v>0</v>
      </c>
      <c r="I4603" s="29">
        <f t="shared" si="2431"/>
        <v>0</v>
      </c>
      <c r="J4603" s="28">
        <v>3672</v>
      </c>
      <c r="K4603" s="28">
        <v>3463</v>
      </c>
      <c r="L4603" s="29">
        <f t="shared" si="2432"/>
        <v>7135</v>
      </c>
      <c r="M4603" s="29">
        <f t="shared" si="2433"/>
        <v>7135</v>
      </c>
      <c r="N4603" s="28">
        <v>0</v>
      </c>
      <c r="O4603" s="28">
        <v>0</v>
      </c>
      <c r="P4603" s="30">
        <f t="shared" si="2434"/>
        <v>0</v>
      </c>
    </row>
    <row r="4604" spans="2:16" ht="19.5" customHeight="1" x14ac:dyDescent="0.2">
      <c r="B4604" s="27" t="s">
        <v>4</v>
      </c>
      <c r="C4604" s="28">
        <v>0</v>
      </c>
      <c r="D4604" s="28">
        <v>123</v>
      </c>
      <c r="E4604" s="28">
        <f t="shared" si="2430"/>
        <v>123</v>
      </c>
      <c r="F4604" s="28">
        <v>0</v>
      </c>
      <c r="G4604" s="28">
        <v>0</v>
      </c>
      <c r="H4604" s="28">
        <v>0</v>
      </c>
      <c r="I4604" s="29">
        <f t="shared" si="2431"/>
        <v>0</v>
      </c>
      <c r="J4604" s="28">
        <v>3613</v>
      </c>
      <c r="K4604" s="28">
        <v>3735</v>
      </c>
      <c r="L4604" s="29">
        <f t="shared" si="2432"/>
        <v>7348</v>
      </c>
      <c r="M4604" s="29">
        <f t="shared" si="2433"/>
        <v>7348</v>
      </c>
      <c r="N4604" s="28">
        <v>0</v>
      </c>
      <c r="O4604" s="28">
        <v>0</v>
      </c>
      <c r="P4604" s="30">
        <f t="shared" si="2434"/>
        <v>0</v>
      </c>
    </row>
    <row r="4605" spans="2:16" ht="19.5" customHeight="1" x14ac:dyDescent="0.2">
      <c r="B4605" s="27" t="s">
        <v>59</v>
      </c>
      <c r="C4605" s="28">
        <v>0</v>
      </c>
      <c r="D4605" s="28">
        <v>105</v>
      </c>
      <c r="E4605" s="28">
        <f t="shared" si="2430"/>
        <v>105</v>
      </c>
      <c r="F4605" s="28">
        <v>0</v>
      </c>
      <c r="G4605" s="28">
        <v>0</v>
      </c>
      <c r="H4605" s="28">
        <v>0</v>
      </c>
      <c r="I4605" s="29">
        <f t="shared" si="2431"/>
        <v>0</v>
      </c>
      <c r="J4605" s="28">
        <v>2668</v>
      </c>
      <c r="K4605" s="28">
        <v>2624</v>
      </c>
      <c r="L4605" s="29">
        <f t="shared" si="2432"/>
        <v>5292</v>
      </c>
      <c r="M4605" s="29">
        <f t="shared" si="2433"/>
        <v>5292</v>
      </c>
      <c r="N4605" s="28">
        <v>0</v>
      </c>
      <c r="O4605" s="28">
        <v>0</v>
      </c>
      <c r="P4605" s="30">
        <f t="shared" si="2434"/>
        <v>0</v>
      </c>
    </row>
    <row r="4606" spans="2:16" ht="19.5" customHeight="1" x14ac:dyDescent="0.2">
      <c r="B4606" s="27" t="s">
        <v>25</v>
      </c>
      <c r="C4606" s="28">
        <v>0</v>
      </c>
      <c r="D4606" s="28">
        <v>123</v>
      </c>
      <c r="E4606" s="28">
        <f t="shared" si="2430"/>
        <v>123</v>
      </c>
      <c r="F4606" s="28">
        <v>0</v>
      </c>
      <c r="G4606" s="28">
        <v>0</v>
      </c>
      <c r="H4606" s="28">
        <v>0</v>
      </c>
      <c r="I4606" s="29">
        <f t="shared" si="2431"/>
        <v>0</v>
      </c>
      <c r="J4606" s="28">
        <v>3649</v>
      </c>
      <c r="K4606" s="28">
        <v>3612</v>
      </c>
      <c r="L4606" s="29">
        <f t="shared" si="2432"/>
        <v>7261</v>
      </c>
      <c r="M4606" s="29">
        <f t="shared" si="2433"/>
        <v>7261</v>
      </c>
      <c r="N4606" s="28">
        <v>0</v>
      </c>
      <c r="O4606" s="28">
        <v>0</v>
      </c>
      <c r="P4606" s="30">
        <f t="shared" si="2434"/>
        <v>0</v>
      </c>
    </row>
    <row r="4607" spans="2:16" ht="19.5" customHeight="1" x14ac:dyDescent="0.2">
      <c r="B4607" s="27" t="s">
        <v>19</v>
      </c>
      <c r="C4607" s="28">
        <v>0</v>
      </c>
      <c r="D4607" s="28">
        <v>146</v>
      </c>
      <c r="E4607" s="28">
        <f t="shared" si="2430"/>
        <v>146</v>
      </c>
      <c r="F4607" s="28">
        <v>0</v>
      </c>
      <c r="G4607" s="28">
        <v>0</v>
      </c>
      <c r="H4607" s="28">
        <v>0</v>
      </c>
      <c r="I4607" s="29">
        <f t="shared" si="2431"/>
        <v>0</v>
      </c>
      <c r="J4607" s="28">
        <v>4301</v>
      </c>
      <c r="K4607" s="28">
        <v>4346</v>
      </c>
      <c r="L4607" s="29">
        <f t="shared" si="2432"/>
        <v>8647</v>
      </c>
      <c r="M4607" s="29">
        <f t="shared" si="2433"/>
        <v>8647</v>
      </c>
      <c r="N4607" s="28">
        <v>0</v>
      </c>
      <c r="O4607" s="28">
        <v>0</v>
      </c>
      <c r="P4607" s="30">
        <f t="shared" si="2434"/>
        <v>0</v>
      </c>
    </row>
    <row r="4608" spans="2:16" ht="19.5" customHeight="1" x14ac:dyDescent="0.2">
      <c r="B4608" s="27" t="s">
        <v>66</v>
      </c>
      <c r="C4608" s="28">
        <v>0</v>
      </c>
      <c r="D4608" s="28">
        <v>127</v>
      </c>
      <c r="E4608" s="28">
        <f t="shared" si="2430"/>
        <v>127</v>
      </c>
      <c r="F4608" s="28">
        <v>0</v>
      </c>
      <c r="G4608" s="28">
        <v>0</v>
      </c>
      <c r="H4608" s="28">
        <v>0</v>
      </c>
      <c r="I4608" s="29">
        <f t="shared" si="2431"/>
        <v>0</v>
      </c>
      <c r="J4608" s="28">
        <v>4168</v>
      </c>
      <c r="K4608" s="28">
        <v>4113</v>
      </c>
      <c r="L4608" s="29">
        <f t="shared" si="2432"/>
        <v>8281</v>
      </c>
      <c r="M4608" s="29">
        <f>I4608+L4608</f>
        <v>8281</v>
      </c>
      <c r="N4608" s="28">
        <v>0</v>
      </c>
      <c r="O4608" s="28">
        <v>0</v>
      </c>
      <c r="P4608" s="30">
        <f t="shared" si="2434"/>
        <v>0</v>
      </c>
    </row>
    <row r="4609" spans="1:16" ht="19.5" customHeight="1" x14ac:dyDescent="0.2">
      <c r="B4609" s="32"/>
      <c r="C4609" s="28"/>
      <c r="D4609" s="28"/>
      <c r="E4609" s="28"/>
      <c r="F4609" s="28"/>
      <c r="G4609" s="28"/>
      <c r="H4609" s="28"/>
      <c r="I4609" s="28"/>
      <c r="J4609" s="28"/>
      <c r="K4609" s="28"/>
      <c r="L4609" s="28"/>
      <c r="M4609" s="28"/>
      <c r="N4609" s="28"/>
      <c r="O4609" s="25"/>
      <c r="P4609" s="30"/>
    </row>
    <row r="4610" spans="1:16" ht="19.5" customHeight="1" x14ac:dyDescent="0.2">
      <c r="A4610" s="4" t="s">
        <v>1097</v>
      </c>
      <c r="B4610" s="32" t="s">
        <v>72</v>
      </c>
      <c r="C4610" s="28">
        <f>SUM(C4597:C4608)</f>
        <v>0</v>
      </c>
      <c r="D4610" s="28">
        <f t="shared" ref="D4610:P4610" si="2435">SUM(D4597:D4608)</f>
        <v>1357</v>
      </c>
      <c r="E4610" s="28">
        <f>SUM(E4597:E4608)</f>
        <v>1357</v>
      </c>
      <c r="F4610" s="28">
        <f t="shared" si="2435"/>
        <v>0</v>
      </c>
      <c r="G4610" s="28">
        <f t="shared" si="2435"/>
        <v>0</v>
      </c>
      <c r="H4610" s="28">
        <f t="shared" si="2435"/>
        <v>0</v>
      </c>
      <c r="I4610" s="28">
        <f t="shared" si="2435"/>
        <v>0</v>
      </c>
      <c r="J4610" s="28">
        <f t="shared" si="2435"/>
        <v>42019</v>
      </c>
      <c r="K4610" s="28">
        <f t="shared" si="2435"/>
        <v>41879</v>
      </c>
      <c r="L4610" s="28">
        <f t="shared" si="2435"/>
        <v>83898</v>
      </c>
      <c r="M4610" s="28">
        <f t="shared" si="2435"/>
        <v>83898</v>
      </c>
      <c r="N4610" s="28">
        <f t="shared" si="2435"/>
        <v>0</v>
      </c>
      <c r="O4610" s="28">
        <f t="shared" si="2435"/>
        <v>0</v>
      </c>
      <c r="P4610" s="28">
        <f t="shared" si="2435"/>
        <v>0</v>
      </c>
    </row>
    <row r="4611" spans="1:16" ht="7" customHeight="1" x14ac:dyDescent="0.2">
      <c r="B4611" s="32"/>
      <c r="C4611" s="28"/>
      <c r="D4611" s="28"/>
      <c r="E4611" s="28"/>
      <c r="F4611" s="28"/>
      <c r="G4611" s="28"/>
      <c r="H4611" s="28"/>
      <c r="I4611" s="28"/>
      <c r="J4611" s="28"/>
      <c r="K4611" s="28"/>
      <c r="L4611" s="28"/>
      <c r="M4611" s="28"/>
      <c r="N4611" s="28"/>
      <c r="O4611" s="28"/>
      <c r="P4611" s="30"/>
    </row>
    <row r="4612" spans="1:16" ht="19.5" customHeight="1" x14ac:dyDescent="0.2">
      <c r="B4612" s="33" t="s">
        <v>40</v>
      </c>
      <c r="C4612" s="34">
        <v>0</v>
      </c>
      <c r="D4612" s="34">
        <v>138</v>
      </c>
      <c r="E4612" s="35">
        <f t="shared" ref="E4612:E4614" si="2436">SUM(C4612:D4612)</f>
        <v>138</v>
      </c>
      <c r="F4612" s="34">
        <v>0</v>
      </c>
      <c r="G4612" s="34">
        <v>0</v>
      </c>
      <c r="H4612" s="34">
        <v>0</v>
      </c>
      <c r="I4612" s="36">
        <f t="shared" ref="I4612:I4614" si="2437">SUM(F4612:H4612)</f>
        <v>0</v>
      </c>
      <c r="J4612" s="37">
        <v>4309</v>
      </c>
      <c r="K4612" s="37">
        <v>4476</v>
      </c>
      <c r="L4612" s="37">
        <f>SUM(J4612:K4612)</f>
        <v>8785</v>
      </c>
      <c r="M4612" s="37">
        <f>I4612+L4612</f>
        <v>8785</v>
      </c>
      <c r="N4612" s="37">
        <v>0</v>
      </c>
      <c r="O4612" s="37">
        <v>0</v>
      </c>
      <c r="P4612" s="38">
        <f>SUM(N4612:O4612)</f>
        <v>0</v>
      </c>
    </row>
    <row r="4613" spans="1:16" ht="19.5" customHeight="1" x14ac:dyDescent="0.2">
      <c r="B4613" s="27" t="s">
        <v>46</v>
      </c>
      <c r="C4613" s="28">
        <v>0</v>
      </c>
      <c r="D4613" s="28">
        <v>130</v>
      </c>
      <c r="E4613" s="28">
        <f t="shared" si="2436"/>
        <v>130</v>
      </c>
      <c r="F4613" s="28">
        <v>0</v>
      </c>
      <c r="G4613" s="28">
        <v>0</v>
      </c>
      <c r="H4613" s="28">
        <v>0</v>
      </c>
      <c r="I4613" s="29">
        <f t="shared" si="2437"/>
        <v>0</v>
      </c>
      <c r="J4613" s="29">
        <v>4561</v>
      </c>
      <c r="K4613" s="29">
        <v>4535</v>
      </c>
      <c r="L4613" s="29">
        <f>SUM(J4613:K4613)</f>
        <v>9096</v>
      </c>
      <c r="M4613" s="29">
        <f>I4613+L4613</f>
        <v>9096</v>
      </c>
      <c r="N4613" s="29">
        <v>0</v>
      </c>
      <c r="O4613" s="31">
        <v>0</v>
      </c>
      <c r="P4613" s="30">
        <f>SUM(N4613:O4613)</f>
        <v>0</v>
      </c>
    </row>
    <row r="4614" spans="1:16" ht="19.5" customHeight="1" x14ac:dyDescent="0.2">
      <c r="B4614" s="27" t="s">
        <v>8</v>
      </c>
      <c r="C4614" s="28">
        <v>0</v>
      </c>
      <c r="D4614" s="28">
        <v>151</v>
      </c>
      <c r="E4614" s="28">
        <f t="shared" si="2436"/>
        <v>151</v>
      </c>
      <c r="F4614" s="28">
        <v>0</v>
      </c>
      <c r="G4614" s="28">
        <v>0</v>
      </c>
      <c r="H4614" s="28">
        <v>0</v>
      </c>
      <c r="I4614" s="29">
        <f t="shared" si="2437"/>
        <v>0</v>
      </c>
      <c r="J4614" s="29">
        <v>5220</v>
      </c>
      <c r="K4614" s="29">
        <v>5129</v>
      </c>
      <c r="L4614" s="29">
        <f>SUM(J4614:K4614)</f>
        <v>10349</v>
      </c>
      <c r="M4614" s="29">
        <f>I4614+L4614</f>
        <v>10349</v>
      </c>
      <c r="N4614" s="29">
        <v>0</v>
      </c>
      <c r="O4614" s="31">
        <v>0</v>
      </c>
      <c r="P4614" s="30">
        <f>SUM(N4614:O4614)</f>
        <v>0</v>
      </c>
    </row>
    <row r="4615" spans="1:16" ht="19.5" customHeight="1" x14ac:dyDescent="0.2">
      <c r="B4615" s="32"/>
      <c r="C4615" s="28"/>
      <c r="D4615" s="28"/>
      <c r="E4615" s="28"/>
      <c r="F4615" s="28"/>
      <c r="G4615" s="28"/>
      <c r="H4615" s="28"/>
      <c r="I4615" s="28"/>
      <c r="J4615" s="28"/>
      <c r="K4615" s="28"/>
      <c r="L4615" s="28"/>
      <c r="M4615" s="28"/>
      <c r="N4615" s="28"/>
      <c r="O4615" s="28"/>
      <c r="P4615" s="30"/>
    </row>
    <row r="4616" spans="1:16" ht="19.5" customHeight="1" x14ac:dyDescent="0.2">
      <c r="A4616" s="4" t="s">
        <v>1098</v>
      </c>
      <c r="B4616" s="32" t="s">
        <v>74</v>
      </c>
      <c r="C4616" s="28">
        <f>SUM(C4600:C4608,C4612:C4614)</f>
        <v>0</v>
      </c>
      <c r="D4616" s="28">
        <f t="shared" ref="D4616:P4616" si="2438">SUM(D4600:D4608,D4612:D4614)</f>
        <v>1492</v>
      </c>
      <c r="E4616" s="28">
        <f t="shared" si="2438"/>
        <v>1492</v>
      </c>
      <c r="F4616" s="28">
        <f t="shared" si="2438"/>
        <v>0</v>
      </c>
      <c r="G4616" s="28">
        <f t="shared" si="2438"/>
        <v>0</v>
      </c>
      <c r="H4616" s="28">
        <f t="shared" si="2438"/>
        <v>0</v>
      </c>
      <c r="I4616" s="28">
        <f t="shared" si="2438"/>
        <v>0</v>
      </c>
      <c r="J4616" s="28">
        <f t="shared" si="2438"/>
        <v>46615</v>
      </c>
      <c r="K4616" s="28">
        <f t="shared" si="2438"/>
        <v>46528</v>
      </c>
      <c r="L4616" s="28">
        <f t="shared" si="2438"/>
        <v>93143</v>
      </c>
      <c r="M4616" s="28">
        <f t="shared" si="2438"/>
        <v>93143</v>
      </c>
      <c r="N4616" s="28">
        <f t="shared" si="2438"/>
        <v>0</v>
      </c>
      <c r="O4616" s="28">
        <f t="shared" si="2438"/>
        <v>0</v>
      </c>
      <c r="P4616" s="28">
        <f t="shared" si="2438"/>
        <v>0</v>
      </c>
    </row>
    <row r="4617" spans="1:16" ht="7" customHeight="1" x14ac:dyDescent="0.2">
      <c r="B4617" s="39"/>
      <c r="C4617" s="40"/>
      <c r="D4617" s="40"/>
      <c r="E4617" s="40"/>
      <c r="F4617" s="40"/>
      <c r="G4617" s="40"/>
      <c r="H4617" s="40"/>
      <c r="I4617" s="40"/>
      <c r="J4617" s="40"/>
      <c r="K4617" s="40"/>
      <c r="L4617" s="40"/>
      <c r="M4617" s="40"/>
      <c r="N4617" s="40"/>
      <c r="O4617" s="41"/>
      <c r="P4617" s="42"/>
    </row>
    <row r="4618" spans="1:16" ht="19.5" customHeight="1" x14ac:dyDescent="0.2">
      <c r="B4618" s="43"/>
      <c r="C4618" s="43"/>
      <c r="D4618" s="43"/>
      <c r="E4618" s="43"/>
      <c r="F4618" s="43"/>
      <c r="G4618" s="43"/>
      <c r="H4618" s="43"/>
      <c r="I4618" s="43"/>
      <c r="J4618" s="43"/>
      <c r="K4618" s="43"/>
      <c r="L4618" s="43"/>
      <c r="M4618" s="43"/>
      <c r="N4618" s="43"/>
      <c r="O4618" s="44"/>
      <c r="P4618" s="44"/>
    </row>
    <row r="4619" spans="1:16" ht="19.5" customHeight="1" x14ac:dyDescent="0.2">
      <c r="B4619" s="43"/>
      <c r="C4619" s="43"/>
      <c r="D4619" s="43"/>
      <c r="E4619" s="43"/>
      <c r="F4619" s="43"/>
      <c r="G4619" s="43"/>
      <c r="H4619" s="43"/>
      <c r="I4619" s="43"/>
      <c r="J4619" s="43"/>
      <c r="K4619" s="43"/>
      <c r="L4619" s="43"/>
      <c r="M4619" s="43"/>
      <c r="N4619" s="43"/>
      <c r="O4619" s="44"/>
      <c r="P4619" s="44"/>
    </row>
    <row r="4620" spans="1:16" ht="19.5" customHeight="1" x14ac:dyDescent="0.2">
      <c r="B4620" s="10" t="s">
        <v>11</v>
      </c>
      <c r="C4620" s="11"/>
      <c r="D4620" s="12"/>
      <c r="E4620" s="12"/>
      <c r="F4620" s="12" t="s">
        <v>85</v>
      </c>
      <c r="G4620" s="12"/>
      <c r="H4620" s="12"/>
      <c r="I4620" s="12"/>
      <c r="J4620" s="11"/>
      <c r="K4620" s="12"/>
      <c r="L4620" s="12"/>
      <c r="M4620" s="12" t="s">
        <v>77</v>
      </c>
      <c r="N4620" s="12"/>
      <c r="O4620" s="45"/>
      <c r="P4620" s="46"/>
    </row>
    <row r="4621" spans="1:16" ht="19.5" customHeight="1" x14ac:dyDescent="0.2">
      <c r="B4621" s="47"/>
      <c r="C4621" s="14"/>
      <c r="D4621" s="16" t="s">
        <v>31</v>
      </c>
      <c r="E4621" s="16"/>
      <c r="F4621" s="14"/>
      <c r="G4621" s="16" t="s">
        <v>26</v>
      </c>
      <c r="H4621" s="16"/>
      <c r="I4621" s="14" t="s">
        <v>69</v>
      </c>
      <c r="J4621" s="14"/>
      <c r="K4621" s="16" t="s">
        <v>31</v>
      </c>
      <c r="L4621" s="16"/>
      <c r="M4621" s="14"/>
      <c r="N4621" s="16" t="s">
        <v>26</v>
      </c>
      <c r="O4621" s="48"/>
      <c r="P4621" s="49" t="s">
        <v>14</v>
      </c>
    </row>
    <row r="4622" spans="1:16" ht="19.5" customHeight="1" x14ac:dyDescent="0.2">
      <c r="B4622" s="50" t="s">
        <v>35</v>
      </c>
      <c r="C4622" s="14" t="s">
        <v>76</v>
      </c>
      <c r="D4622" s="14" t="s">
        <v>60</v>
      </c>
      <c r="E4622" s="14" t="s">
        <v>38</v>
      </c>
      <c r="F4622" s="14" t="s">
        <v>76</v>
      </c>
      <c r="G4622" s="14" t="s">
        <v>60</v>
      </c>
      <c r="H4622" s="14" t="s">
        <v>38</v>
      </c>
      <c r="I4622" s="17"/>
      <c r="J4622" s="14" t="s">
        <v>76</v>
      </c>
      <c r="K4622" s="14" t="s">
        <v>60</v>
      </c>
      <c r="L4622" s="14" t="s">
        <v>38</v>
      </c>
      <c r="M4622" s="14" t="s">
        <v>76</v>
      </c>
      <c r="N4622" s="14" t="s">
        <v>60</v>
      </c>
      <c r="O4622" s="51" t="s">
        <v>38</v>
      </c>
      <c r="P4622" s="52"/>
    </row>
    <row r="4623" spans="1:16" ht="7" customHeight="1" x14ac:dyDescent="0.2">
      <c r="B4623" s="53"/>
      <c r="C4623" s="14"/>
      <c r="D4623" s="14"/>
      <c r="E4623" s="14"/>
      <c r="F4623" s="14"/>
      <c r="G4623" s="14"/>
      <c r="H4623" s="14"/>
      <c r="I4623" s="14"/>
      <c r="J4623" s="14"/>
      <c r="K4623" s="14"/>
      <c r="L4623" s="14"/>
      <c r="M4623" s="14"/>
      <c r="N4623" s="14"/>
      <c r="O4623" s="51"/>
      <c r="P4623" s="49"/>
    </row>
    <row r="4624" spans="1:16" ht="19.5" customHeight="1" x14ac:dyDescent="0.2">
      <c r="B4624" s="27" t="s">
        <v>40</v>
      </c>
      <c r="C4624" s="28">
        <v>0</v>
      </c>
      <c r="D4624" s="28">
        <v>0</v>
      </c>
      <c r="E4624" s="28">
        <f>SUM(C4624:D4624)</f>
        <v>0</v>
      </c>
      <c r="F4624" s="28">
        <v>13</v>
      </c>
      <c r="G4624" s="28">
        <v>19</v>
      </c>
      <c r="H4624" s="28">
        <f>SUM(F4624:G4624)</f>
        <v>32</v>
      </c>
      <c r="I4624" s="28">
        <f>E4624+H4624</f>
        <v>32</v>
      </c>
      <c r="J4624" s="28">
        <v>0</v>
      </c>
      <c r="K4624" s="28">
        <v>0</v>
      </c>
      <c r="L4624" s="28">
        <f>SUM(J4624:K4624)</f>
        <v>0</v>
      </c>
      <c r="M4624" s="28">
        <v>14554</v>
      </c>
      <c r="N4624" s="28">
        <v>14901</v>
      </c>
      <c r="O4624" s="28">
        <f>SUM(M4624:N4624)</f>
        <v>29455</v>
      </c>
      <c r="P4624" s="30">
        <f>L4624+O4624</f>
        <v>29455</v>
      </c>
    </row>
    <row r="4625" spans="1:16" ht="19.5" customHeight="1" x14ac:dyDescent="0.2">
      <c r="B4625" s="27" t="s">
        <v>46</v>
      </c>
      <c r="C4625" s="28">
        <v>0</v>
      </c>
      <c r="D4625" s="28">
        <v>0</v>
      </c>
      <c r="E4625" s="28">
        <f t="shared" ref="E4625:E4635" si="2439">SUM(C4625:D4625)</f>
        <v>0</v>
      </c>
      <c r="F4625" s="28">
        <v>14</v>
      </c>
      <c r="G4625" s="28">
        <v>18</v>
      </c>
      <c r="H4625" s="28">
        <f t="shared" ref="H4625:H4635" si="2440">SUM(F4625:G4625)</f>
        <v>32</v>
      </c>
      <c r="I4625" s="28">
        <f>E4625+H4625</f>
        <v>32</v>
      </c>
      <c r="J4625" s="28">
        <v>0</v>
      </c>
      <c r="K4625" s="28">
        <v>0</v>
      </c>
      <c r="L4625" s="28">
        <f t="shared" ref="L4625:L4635" si="2441">SUM(J4625:K4625)</f>
        <v>0</v>
      </c>
      <c r="M4625" s="28">
        <v>10851</v>
      </c>
      <c r="N4625" s="25">
        <v>14388</v>
      </c>
      <c r="O4625" s="28">
        <f t="shared" ref="O4625:O4635" si="2442">SUM(M4625:N4625)</f>
        <v>25239</v>
      </c>
      <c r="P4625" s="30">
        <f t="shared" ref="P4625:P4635" si="2443">L4625+O4625</f>
        <v>25239</v>
      </c>
    </row>
    <row r="4626" spans="1:16" ht="19.5" customHeight="1" x14ac:dyDescent="0.2">
      <c r="B4626" s="27" t="s">
        <v>8</v>
      </c>
      <c r="C4626" s="28">
        <v>0</v>
      </c>
      <c r="D4626" s="28">
        <v>0</v>
      </c>
      <c r="E4626" s="28">
        <f t="shared" si="2439"/>
        <v>0</v>
      </c>
      <c r="F4626" s="28">
        <v>32</v>
      </c>
      <c r="G4626" s="28">
        <v>22</v>
      </c>
      <c r="H4626" s="28">
        <f t="shared" si="2440"/>
        <v>54</v>
      </c>
      <c r="I4626" s="28">
        <f>E4626+H4626</f>
        <v>54</v>
      </c>
      <c r="J4626" s="28">
        <v>0</v>
      </c>
      <c r="K4626" s="28">
        <v>0</v>
      </c>
      <c r="L4626" s="28">
        <f t="shared" si="2441"/>
        <v>0</v>
      </c>
      <c r="M4626" s="28">
        <v>17153</v>
      </c>
      <c r="N4626" s="28">
        <v>16319</v>
      </c>
      <c r="O4626" s="28">
        <f t="shared" si="2442"/>
        <v>33472</v>
      </c>
      <c r="P4626" s="30">
        <f t="shared" si="2443"/>
        <v>33472</v>
      </c>
    </row>
    <row r="4627" spans="1:16" ht="19.5" customHeight="1" x14ac:dyDescent="0.2">
      <c r="B4627" s="27" t="s">
        <v>50</v>
      </c>
      <c r="C4627" s="28">
        <v>0</v>
      </c>
      <c r="D4627" s="28">
        <v>0</v>
      </c>
      <c r="E4627" s="28">
        <f t="shared" si="2439"/>
        <v>0</v>
      </c>
      <c r="F4627" s="28">
        <v>19</v>
      </c>
      <c r="G4627" s="28">
        <v>20</v>
      </c>
      <c r="H4627" s="28">
        <f t="shared" si="2440"/>
        <v>39</v>
      </c>
      <c r="I4627" s="28">
        <f t="shared" ref="I4627:I4635" si="2444">E4627+H4627</f>
        <v>39</v>
      </c>
      <c r="J4627" s="28">
        <v>0</v>
      </c>
      <c r="K4627" s="28">
        <v>0</v>
      </c>
      <c r="L4627" s="28">
        <f t="shared" si="2441"/>
        <v>0</v>
      </c>
      <c r="M4627" s="28">
        <v>12173</v>
      </c>
      <c r="N4627" s="28">
        <v>16517</v>
      </c>
      <c r="O4627" s="28">
        <f t="shared" si="2442"/>
        <v>28690</v>
      </c>
      <c r="P4627" s="30">
        <f t="shared" si="2443"/>
        <v>28690</v>
      </c>
    </row>
    <row r="4628" spans="1:16" ht="19.5" customHeight="1" x14ac:dyDescent="0.2">
      <c r="B4628" s="27" t="s">
        <v>51</v>
      </c>
      <c r="C4628" s="28">
        <v>0</v>
      </c>
      <c r="D4628" s="28">
        <v>0</v>
      </c>
      <c r="E4628" s="28">
        <f t="shared" si="2439"/>
        <v>0</v>
      </c>
      <c r="F4628" s="28">
        <v>14</v>
      </c>
      <c r="G4628" s="28">
        <v>18</v>
      </c>
      <c r="H4628" s="28">
        <f t="shared" si="2440"/>
        <v>32</v>
      </c>
      <c r="I4628" s="28">
        <f t="shared" si="2444"/>
        <v>32</v>
      </c>
      <c r="J4628" s="28">
        <v>0</v>
      </c>
      <c r="K4628" s="28">
        <v>0</v>
      </c>
      <c r="L4628" s="28">
        <f t="shared" si="2441"/>
        <v>0</v>
      </c>
      <c r="M4628" s="28">
        <v>10233</v>
      </c>
      <c r="N4628" s="28">
        <v>13132</v>
      </c>
      <c r="O4628" s="28">
        <f t="shared" si="2442"/>
        <v>23365</v>
      </c>
      <c r="P4628" s="30">
        <f t="shared" si="2443"/>
        <v>23365</v>
      </c>
    </row>
    <row r="4629" spans="1:16" ht="19.5" customHeight="1" x14ac:dyDescent="0.2">
      <c r="B4629" s="27" t="s">
        <v>53</v>
      </c>
      <c r="C4629" s="28">
        <v>0</v>
      </c>
      <c r="D4629" s="28">
        <v>0</v>
      </c>
      <c r="E4629" s="28">
        <f t="shared" si="2439"/>
        <v>0</v>
      </c>
      <c r="F4629" s="28">
        <v>6</v>
      </c>
      <c r="G4629" s="28">
        <v>21</v>
      </c>
      <c r="H4629" s="28">
        <f t="shared" si="2440"/>
        <v>27</v>
      </c>
      <c r="I4629" s="28">
        <f t="shared" si="2444"/>
        <v>27</v>
      </c>
      <c r="J4629" s="28">
        <v>0</v>
      </c>
      <c r="K4629" s="28">
        <v>0</v>
      </c>
      <c r="L4629" s="28">
        <f t="shared" si="2441"/>
        <v>0</v>
      </c>
      <c r="M4629" s="28">
        <v>8470</v>
      </c>
      <c r="N4629" s="28">
        <v>14789</v>
      </c>
      <c r="O4629" s="28">
        <f t="shared" si="2442"/>
        <v>23259</v>
      </c>
      <c r="P4629" s="30">
        <f t="shared" si="2443"/>
        <v>23259</v>
      </c>
    </row>
    <row r="4630" spans="1:16" ht="19.5" customHeight="1" x14ac:dyDescent="0.2">
      <c r="B4630" s="27" t="s">
        <v>58</v>
      </c>
      <c r="C4630" s="28">
        <v>0</v>
      </c>
      <c r="D4630" s="28">
        <v>0</v>
      </c>
      <c r="E4630" s="28">
        <f t="shared" si="2439"/>
        <v>0</v>
      </c>
      <c r="F4630" s="28">
        <v>4</v>
      </c>
      <c r="G4630" s="28">
        <v>20</v>
      </c>
      <c r="H4630" s="28">
        <f t="shared" si="2440"/>
        <v>24</v>
      </c>
      <c r="I4630" s="28">
        <f t="shared" si="2444"/>
        <v>24</v>
      </c>
      <c r="J4630" s="28">
        <v>0</v>
      </c>
      <c r="K4630" s="28">
        <v>0</v>
      </c>
      <c r="L4630" s="28">
        <f t="shared" si="2441"/>
        <v>0</v>
      </c>
      <c r="M4630" s="28">
        <v>11808</v>
      </c>
      <c r="N4630" s="28">
        <v>14770</v>
      </c>
      <c r="O4630" s="28">
        <f t="shared" si="2442"/>
        <v>26578</v>
      </c>
      <c r="P4630" s="30">
        <f t="shared" si="2443"/>
        <v>26578</v>
      </c>
    </row>
    <row r="4631" spans="1:16" ht="19.5" customHeight="1" x14ac:dyDescent="0.2">
      <c r="B4631" s="27" t="s">
        <v>4</v>
      </c>
      <c r="C4631" s="28">
        <v>0</v>
      </c>
      <c r="D4631" s="28">
        <v>0</v>
      </c>
      <c r="E4631" s="28">
        <f t="shared" si="2439"/>
        <v>0</v>
      </c>
      <c r="F4631" s="28">
        <v>5</v>
      </c>
      <c r="G4631" s="28">
        <v>20</v>
      </c>
      <c r="H4631" s="28">
        <f t="shared" si="2440"/>
        <v>25</v>
      </c>
      <c r="I4631" s="28">
        <f t="shared" si="2444"/>
        <v>25</v>
      </c>
      <c r="J4631" s="28">
        <v>0</v>
      </c>
      <c r="K4631" s="28">
        <v>0</v>
      </c>
      <c r="L4631" s="28">
        <f t="shared" si="2441"/>
        <v>0</v>
      </c>
      <c r="M4631" s="28">
        <v>17451</v>
      </c>
      <c r="N4631" s="28">
        <v>9332</v>
      </c>
      <c r="O4631" s="28">
        <f t="shared" si="2442"/>
        <v>26783</v>
      </c>
      <c r="P4631" s="30">
        <f t="shared" si="2443"/>
        <v>26783</v>
      </c>
    </row>
    <row r="4632" spans="1:16" ht="19.5" customHeight="1" x14ac:dyDescent="0.2">
      <c r="B4632" s="27" t="s">
        <v>59</v>
      </c>
      <c r="C4632" s="28">
        <v>0</v>
      </c>
      <c r="D4632" s="28">
        <v>0</v>
      </c>
      <c r="E4632" s="28">
        <f t="shared" si="2439"/>
        <v>0</v>
      </c>
      <c r="F4632" s="28">
        <v>6</v>
      </c>
      <c r="G4632" s="28">
        <v>23</v>
      </c>
      <c r="H4632" s="28">
        <f t="shared" si="2440"/>
        <v>29</v>
      </c>
      <c r="I4632" s="28">
        <f t="shared" si="2444"/>
        <v>29</v>
      </c>
      <c r="J4632" s="28">
        <v>0</v>
      </c>
      <c r="K4632" s="28">
        <v>0</v>
      </c>
      <c r="L4632" s="28">
        <f t="shared" si="2441"/>
        <v>0</v>
      </c>
      <c r="M4632" s="28">
        <v>7403</v>
      </c>
      <c r="N4632" s="28">
        <v>11923</v>
      </c>
      <c r="O4632" s="28">
        <f t="shared" si="2442"/>
        <v>19326</v>
      </c>
      <c r="P4632" s="30">
        <f t="shared" si="2443"/>
        <v>19326</v>
      </c>
    </row>
    <row r="4633" spans="1:16" ht="19.5" customHeight="1" x14ac:dyDescent="0.2">
      <c r="B4633" s="27" t="s">
        <v>25</v>
      </c>
      <c r="C4633" s="28">
        <v>0</v>
      </c>
      <c r="D4633" s="28">
        <v>0</v>
      </c>
      <c r="E4633" s="28">
        <f t="shared" si="2439"/>
        <v>0</v>
      </c>
      <c r="F4633" s="28">
        <v>9</v>
      </c>
      <c r="G4633" s="28">
        <v>22</v>
      </c>
      <c r="H4633" s="28">
        <f t="shared" si="2440"/>
        <v>31</v>
      </c>
      <c r="I4633" s="28">
        <f t="shared" si="2444"/>
        <v>31</v>
      </c>
      <c r="J4633" s="28">
        <v>0</v>
      </c>
      <c r="K4633" s="28">
        <v>0</v>
      </c>
      <c r="L4633" s="28">
        <f t="shared" si="2441"/>
        <v>0</v>
      </c>
      <c r="M4633" s="28">
        <v>7158</v>
      </c>
      <c r="N4633" s="28">
        <v>13688</v>
      </c>
      <c r="O4633" s="28">
        <f t="shared" si="2442"/>
        <v>20846</v>
      </c>
      <c r="P4633" s="30">
        <f t="shared" si="2443"/>
        <v>20846</v>
      </c>
    </row>
    <row r="4634" spans="1:16" ht="19.5" customHeight="1" x14ac:dyDescent="0.2">
      <c r="B4634" s="27" t="s">
        <v>19</v>
      </c>
      <c r="C4634" s="28">
        <v>0</v>
      </c>
      <c r="D4634" s="28">
        <v>0</v>
      </c>
      <c r="E4634" s="28">
        <f t="shared" si="2439"/>
        <v>0</v>
      </c>
      <c r="F4634" s="28">
        <v>13</v>
      </c>
      <c r="G4634" s="28">
        <v>22</v>
      </c>
      <c r="H4634" s="28">
        <f t="shared" si="2440"/>
        <v>35</v>
      </c>
      <c r="I4634" s="28">
        <f t="shared" si="2444"/>
        <v>35</v>
      </c>
      <c r="J4634" s="28">
        <v>0</v>
      </c>
      <c r="K4634" s="28">
        <v>0</v>
      </c>
      <c r="L4634" s="28">
        <f t="shared" si="2441"/>
        <v>0</v>
      </c>
      <c r="M4634" s="28">
        <v>11256</v>
      </c>
      <c r="N4634" s="28">
        <v>15465</v>
      </c>
      <c r="O4634" s="28">
        <f t="shared" si="2442"/>
        <v>26721</v>
      </c>
      <c r="P4634" s="30">
        <f t="shared" si="2443"/>
        <v>26721</v>
      </c>
    </row>
    <row r="4635" spans="1:16" ht="19.5" customHeight="1" x14ac:dyDescent="0.2">
      <c r="B4635" s="27" t="s">
        <v>66</v>
      </c>
      <c r="C4635" s="28">
        <v>0</v>
      </c>
      <c r="D4635" s="28">
        <v>0</v>
      </c>
      <c r="E4635" s="28">
        <f t="shared" si="2439"/>
        <v>0</v>
      </c>
      <c r="F4635" s="28">
        <v>11</v>
      </c>
      <c r="G4635" s="28">
        <v>25</v>
      </c>
      <c r="H4635" s="28">
        <f t="shared" si="2440"/>
        <v>36</v>
      </c>
      <c r="I4635" s="28">
        <f t="shared" si="2444"/>
        <v>36</v>
      </c>
      <c r="J4635" s="28">
        <v>0</v>
      </c>
      <c r="K4635" s="28">
        <v>0</v>
      </c>
      <c r="L4635" s="28">
        <f t="shared" si="2441"/>
        <v>0</v>
      </c>
      <c r="M4635" s="28">
        <v>13749</v>
      </c>
      <c r="N4635" s="28">
        <v>22618</v>
      </c>
      <c r="O4635" s="28">
        <f t="shared" si="2442"/>
        <v>36367</v>
      </c>
      <c r="P4635" s="30">
        <f t="shared" si="2443"/>
        <v>36367</v>
      </c>
    </row>
    <row r="4636" spans="1:16" ht="19.5" customHeight="1" x14ac:dyDescent="0.2">
      <c r="B4636" s="32"/>
      <c r="C4636" s="28"/>
      <c r="D4636" s="28"/>
      <c r="E4636" s="28"/>
      <c r="F4636" s="28"/>
      <c r="G4636" s="28"/>
      <c r="H4636" s="28"/>
      <c r="I4636" s="28"/>
      <c r="J4636" s="28"/>
      <c r="K4636" s="28"/>
      <c r="L4636" s="28"/>
      <c r="M4636" s="28"/>
      <c r="N4636" s="28"/>
      <c r="O4636" s="28"/>
      <c r="P4636" s="30"/>
    </row>
    <row r="4637" spans="1:16" ht="19.5" customHeight="1" x14ac:dyDescent="0.2">
      <c r="A4637" s="4" t="s">
        <v>1099</v>
      </c>
      <c r="B4637" s="32" t="s">
        <v>72</v>
      </c>
      <c r="C4637" s="28">
        <f>SUM(C4624:C4635)</f>
        <v>0</v>
      </c>
      <c r="D4637" s="28">
        <f t="shared" ref="D4637:P4637" si="2445">SUM(D4624:D4635)</f>
        <v>0</v>
      </c>
      <c r="E4637" s="28">
        <f>SUM(E4624:E4635)</f>
        <v>0</v>
      </c>
      <c r="F4637" s="28">
        <f t="shared" si="2445"/>
        <v>146</v>
      </c>
      <c r="G4637" s="28">
        <f t="shared" si="2445"/>
        <v>250</v>
      </c>
      <c r="H4637" s="28">
        <f t="shared" si="2445"/>
        <v>396</v>
      </c>
      <c r="I4637" s="28">
        <f t="shared" si="2445"/>
        <v>396</v>
      </c>
      <c r="J4637" s="28">
        <f t="shared" si="2445"/>
        <v>0</v>
      </c>
      <c r="K4637" s="28">
        <f t="shared" si="2445"/>
        <v>0</v>
      </c>
      <c r="L4637" s="28">
        <f t="shared" si="2445"/>
        <v>0</v>
      </c>
      <c r="M4637" s="28">
        <f t="shared" si="2445"/>
        <v>142259</v>
      </c>
      <c r="N4637" s="28">
        <f t="shared" si="2445"/>
        <v>177842</v>
      </c>
      <c r="O4637" s="28">
        <f t="shared" si="2445"/>
        <v>320101</v>
      </c>
      <c r="P4637" s="28">
        <f t="shared" si="2445"/>
        <v>320101</v>
      </c>
    </row>
    <row r="4638" spans="1:16" ht="7" customHeight="1" x14ac:dyDescent="0.2">
      <c r="B4638" s="32"/>
      <c r="C4638" s="28"/>
      <c r="D4638" s="28"/>
      <c r="E4638" s="28"/>
      <c r="F4638" s="28"/>
      <c r="G4638" s="28"/>
      <c r="H4638" s="28"/>
      <c r="I4638" s="28"/>
      <c r="J4638" s="28"/>
      <c r="K4638" s="28"/>
      <c r="L4638" s="28"/>
      <c r="M4638" s="28"/>
      <c r="N4638" s="28"/>
      <c r="O4638" s="28"/>
      <c r="P4638" s="30"/>
    </row>
    <row r="4639" spans="1:16" ht="19.5" customHeight="1" x14ac:dyDescent="0.2">
      <c r="B4639" s="33" t="s">
        <v>40</v>
      </c>
      <c r="C4639" s="34">
        <v>0</v>
      </c>
      <c r="D4639" s="34">
        <v>0</v>
      </c>
      <c r="E4639" s="34">
        <f t="shared" ref="E4639:E4641" si="2446">SUM(C4639:D4639)</f>
        <v>0</v>
      </c>
      <c r="F4639" s="34">
        <v>16</v>
      </c>
      <c r="G4639" s="34">
        <v>21</v>
      </c>
      <c r="H4639" s="34">
        <f t="shared" ref="H4639:H4641" si="2447">SUM(F4639:G4639)</f>
        <v>37</v>
      </c>
      <c r="I4639" s="34">
        <f t="shared" ref="I4639:I4641" si="2448">E4639+H4639</f>
        <v>37</v>
      </c>
      <c r="J4639" s="34">
        <v>0</v>
      </c>
      <c r="K4639" s="34">
        <v>0</v>
      </c>
      <c r="L4639" s="34">
        <f t="shared" ref="L4639:L4641" si="2449">SUM(J4639:K4639)</f>
        <v>0</v>
      </c>
      <c r="M4639" s="34">
        <v>14064</v>
      </c>
      <c r="N4639" s="34">
        <v>16704</v>
      </c>
      <c r="O4639" s="34">
        <f t="shared" ref="O4639:O4641" si="2450">SUM(M4639:N4639)</f>
        <v>30768</v>
      </c>
      <c r="P4639" s="38">
        <f t="shared" ref="P4639:P4641" si="2451">L4639+O4639</f>
        <v>30768</v>
      </c>
    </row>
    <row r="4640" spans="1:16" ht="19.5" customHeight="1" x14ac:dyDescent="0.2">
      <c r="B4640" s="27" t="s">
        <v>46</v>
      </c>
      <c r="C4640" s="28">
        <v>0</v>
      </c>
      <c r="D4640" s="28">
        <v>0</v>
      </c>
      <c r="E4640" s="28">
        <f t="shared" si="2446"/>
        <v>0</v>
      </c>
      <c r="F4640" s="28">
        <v>12</v>
      </c>
      <c r="G4640" s="28">
        <v>20</v>
      </c>
      <c r="H4640" s="28">
        <f t="shared" si="2447"/>
        <v>32</v>
      </c>
      <c r="I4640" s="28">
        <f t="shared" si="2448"/>
        <v>32</v>
      </c>
      <c r="J4640" s="28">
        <v>0</v>
      </c>
      <c r="K4640" s="28">
        <v>0</v>
      </c>
      <c r="L4640" s="28">
        <f t="shared" si="2449"/>
        <v>0</v>
      </c>
      <c r="M4640" s="28">
        <v>16291</v>
      </c>
      <c r="N4640" s="25">
        <v>16285</v>
      </c>
      <c r="O4640" s="28">
        <f t="shared" si="2450"/>
        <v>32576</v>
      </c>
      <c r="P4640" s="30">
        <f t="shared" si="2451"/>
        <v>32576</v>
      </c>
    </row>
    <row r="4641" spans="1:16" ht="19.5" customHeight="1" x14ac:dyDescent="0.2">
      <c r="B4641" s="27" t="s">
        <v>8</v>
      </c>
      <c r="C4641" s="28">
        <v>0</v>
      </c>
      <c r="D4641" s="28">
        <v>0</v>
      </c>
      <c r="E4641" s="28">
        <f t="shared" si="2446"/>
        <v>0</v>
      </c>
      <c r="F4641" s="28">
        <v>27</v>
      </c>
      <c r="G4641" s="28">
        <v>25</v>
      </c>
      <c r="H4641" s="28">
        <f t="shared" si="2447"/>
        <v>52</v>
      </c>
      <c r="I4641" s="28">
        <f t="shared" si="2448"/>
        <v>52</v>
      </c>
      <c r="J4641" s="28">
        <v>0</v>
      </c>
      <c r="K4641" s="28">
        <v>0</v>
      </c>
      <c r="L4641" s="28">
        <f t="shared" si="2449"/>
        <v>0</v>
      </c>
      <c r="M4641" s="28">
        <v>18527</v>
      </c>
      <c r="N4641" s="28">
        <v>17785</v>
      </c>
      <c r="O4641" s="28">
        <f t="shared" si="2450"/>
        <v>36312</v>
      </c>
      <c r="P4641" s="30">
        <f t="shared" si="2451"/>
        <v>36312</v>
      </c>
    </row>
    <row r="4642" spans="1:16" ht="19.5" customHeight="1" x14ac:dyDescent="0.2">
      <c r="B4642" s="32"/>
      <c r="C4642" s="28"/>
      <c r="D4642" s="28"/>
      <c r="E4642" s="28"/>
      <c r="F4642" s="28"/>
      <c r="G4642" s="28"/>
      <c r="H4642" s="28"/>
      <c r="I4642" s="28"/>
      <c r="J4642" s="28"/>
      <c r="K4642" s="28"/>
      <c r="L4642" s="28"/>
      <c r="M4642" s="28"/>
      <c r="N4642" s="28"/>
      <c r="O4642" s="28"/>
      <c r="P4642" s="30"/>
    </row>
    <row r="4643" spans="1:16" ht="19.5" customHeight="1" x14ac:dyDescent="0.2">
      <c r="A4643" s="4" t="s">
        <v>1100</v>
      </c>
      <c r="B4643" s="32" t="s">
        <v>74</v>
      </c>
      <c r="C4643" s="28">
        <f>SUM(C4627:C4635,C4639:C4641)</f>
        <v>0</v>
      </c>
      <c r="D4643" s="28">
        <f t="shared" ref="D4643:P4643" si="2452">SUM(D4627:D4635,D4639:D4641)</f>
        <v>0</v>
      </c>
      <c r="E4643" s="28">
        <f t="shared" si="2452"/>
        <v>0</v>
      </c>
      <c r="F4643" s="28">
        <f t="shared" si="2452"/>
        <v>142</v>
      </c>
      <c r="G4643" s="28">
        <f t="shared" si="2452"/>
        <v>257</v>
      </c>
      <c r="H4643" s="28">
        <f t="shared" si="2452"/>
        <v>399</v>
      </c>
      <c r="I4643" s="28">
        <f t="shared" si="2452"/>
        <v>399</v>
      </c>
      <c r="J4643" s="28">
        <f t="shared" si="2452"/>
        <v>0</v>
      </c>
      <c r="K4643" s="28">
        <f t="shared" si="2452"/>
        <v>0</v>
      </c>
      <c r="L4643" s="28">
        <f t="shared" si="2452"/>
        <v>0</v>
      </c>
      <c r="M4643" s="28">
        <f t="shared" si="2452"/>
        <v>148583</v>
      </c>
      <c r="N4643" s="28">
        <f t="shared" si="2452"/>
        <v>183008</v>
      </c>
      <c r="O4643" s="28">
        <f t="shared" si="2452"/>
        <v>331591</v>
      </c>
      <c r="P4643" s="28">
        <f t="shared" si="2452"/>
        <v>331591</v>
      </c>
    </row>
    <row r="4644" spans="1:16" ht="7" customHeight="1" x14ac:dyDescent="0.2">
      <c r="B4644" s="39"/>
      <c r="C4644" s="40"/>
      <c r="D4644" s="40"/>
      <c r="E4644" s="40"/>
      <c r="F4644" s="40"/>
      <c r="G4644" s="40"/>
      <c r="H4644" s="40"/>
      <c r="I4644" s="40"/>
      <c r="J4644" s="40"/>
      <c r="K4644" s="40"/>
      <c r="L4644" s="40"/>
      <c r="M4644" s="40"/>
      <c r="N4644" s="40"/>
      <c r="O4644" s="40"/>
      <c r="P4644" s="54"/>
    </row>
    <row r="4645" spans="1:16" ht="19.5" customHeight="1" x14ac:dyDescent="0.2">
      <c r="B4645" s="81" t="str">
        <f>B4591</f>
        <v>令　和　４　年　空　港　管　理　状　況　調　書</v>
      </c>
      <c r="C4645" s="81"/>
      <c r="D4645" s="81"/>
      <c r="E4645" s="81"/>
      <c r="F4645" s="81"/>
      <c r="G4645" s="81"/>
      <c r="H4645" s="81"/>
      <c r="I4645" s="81"/>
      <c r="J4645" s="81"/>
      <c r="K4645" s="81"/>
      <c r="L4645" s="81"/>
      <c r="M4645" s="81"/>
      <c r="N4645" s="81"/>
      <c r="O4645" s="81"/>
      <c r="P4645" s="81"/>
    </row>
    <row r="4646" spans="1:16" ht="19.5" customHeight="1" x14ac:dyDescent="0.2">
      <c r="B4646" s="6" t="s">
        <v>2</v>
      </c>
      <c r="C4646" s="6" t="s">
        <v>125</v>
      </c>
      <c r="D4646" s="43"/>
      <c r="E4646" s="43"/>
      <c r="F4646" s="43"/>
      <c r="G4646" s="43"/>
      <c r="H4646" s="43"/>
      <c r="I4646" s="43"/>
      <c r="J4646" s="43"/>
      <c r="K4646" s="43"/>
      <c r="L4646" s="43"/>
      <c r="M4646" s="43"/>
      <c r="N4646" s="43"/>
      <c r="O4646" s="44"/>
      <c r="P4646" s="44"/>
    </row>
    <row r="4647" spans="1:16" ht="19.5" customHeight="1" x14ac:dyDescent="0.2">
      <c r="B4647" s="10" t="s">
        <v>11</v>
      </c>
      <c r="C4647" s="11"/>
      <c r="D4647" s="12" t="s">
        <v>17</v>
      </c>
      <c r="E4647" s="12"/>
      <c r="F4647" s="82" t="s">
        <v>83</v>
      </c>
      <c r="G4647" s="83"/>
      <c r="H4647" s="83"/>
      <c r="I4647" s="83"/>
      <c r="J4647" s="83"/>
      <c r="K4647" s="83"/>
      <c r="L4647" s="83"/>
      <c r="M4647" s="84"/>
      <c r="N4647" s="82" t="s">
        <v>701</v>
      </c>
      <c r="O4647" s="83"/>
      <c r="P4647" s="85"/>
    </row>
    <row r="4648" spans="1:16" ht="19.5" customHeight="1" x14ac:dyDescent="0.2">
      <c r="B4648" s="13"/>
      <c r="C4648" s="14" t="s">
        <v>23</v>
      </c>
      <c r="D4648" s="14" t="s">
        <v>5</v>
      </c>
      <c r="E4648" s="14" t="s">
        <v>30</v>
      </c>
      <c r="F4648" s="14"/>
      <c r="G4648" s="15" t="s">
        <v>31</v>
      </c>
      <c r="H4648" s="15"/>
      <c r="I4648" s="16"/>
      <c r="J4648" s="14"/>
      <c r="K4648" s="16" t="s">
        <v>26</v>
      </c>
      <c r="L4648" s="16"/>
      <c r="M4648" s="14" t="s">
        <v>14</v>
      </c>
      <c r="N4648" s="17" t="s">
        <v>393</v>
      </c>
      <c r="O4648" s="18" t="s">
        <v>67</v>
      </c>
      <c r="P4648" s="19" t="s">
        <v>69</v>
      </c>
    </row>
    <row r="4649" spans="1:16" ht="19.5" customHeight="1" x14ac:dyDescent="0.2">
      <c r="B4649" s="13" t="s">
        <v>35</v>
      </c>
      <c r="C4649" s="17"/>
      <c r="D4649" s="17"/>
      <c r="E4649" s="17"/>
      <c r="F4649" s="14" t="s">
        <v>36</v>
      </c>
      <c r="G4649" s="14" t="s">
        <v>41</v>
      </c>
      <c r="H4649" s="14" t="s">
        <v>44</v>
      </c>
      <c r="I4649" s="14" t="s">
        <v>38</v>
      </c>
      <c r="J4649" s="14" t="s">
        <v>36</v>
      </c>
      <c r="K4649" s="14" t="s">
        <v>41</v>
      </c>
      <c r="L4649" s="14" t="s">
        <v>38</v>
      </c>
      <c r="M4649" s="17"/>
      <c r="N4649" s="20"/>
      <c r="O4649" s="21"/>
      <c r="P4649" s="22"/>
    </row>
    <row r="4650" spans="1:16" ht="7" customHeight="1" x14ac:dyDescent="0.2">
      <c r="B4650" s="23"/>
      <c r="C4650" s="14"/>
      <c r="D4650" s="14"/>
      <c r="E4650" s="14"/>
      <c r="F4650" s="14"/>
      <c r="G4650" s="14"/>
      <c r="H4650" s="14"/>
      <c r="I4650" s="14"/>
      <c r="J4650" s="14"/>
      <c r="K4650" s="14"/>
      <c r="L4650" s="14"/>
      <c r="M4650" s="14"/>
      <c r="N4650" s="24"/>
      <c r="O4650" s="25"/>
      <c r="P4650" s="26"/>
    </row>
    <row r="4651" spans="1:16" ht="19.5" customHeight="1" x14ac:dyDescent="0.2">
      <c r="B4651" s="27" t="s">
        <v>40</v>
      </c>
      <c r="C4651" s="28">
        <f>C1735+C1789+C1843+C1897+C1951+C2005+C2059+C2113+C2167+C2221+C2275+C2329+C2383+C2437+C2491+C2545+C2599+C2761+C2815+C2869+C2653+C2707+C2923+C2977+C3031+C3085+C3139+C3193+C3247+C3301+C3355+C3409+C3463+C3517+C3571+C3625+C3679+C3733+C3787+C3841+C3895+C3949+C4003+C4057+C4111+C4165+C4219+C4273+C4327+C4381+C4435+C4489+C4543+C4597</f>
        <v>0</v>
      </c>
      <c r="D4651" s="28">
        <f t="shared" ref="D4651:D4662" si="2453">D1735+D1789+D1843+D1897+D1951+D2005+D2059+D2113+D2167+D2221+D2275+D2329+D2383+D2437+D2491+D2545+D2599+D2761+D2815+D2869+D2653+D2707+D2923+D2977+D3031+D3085+D3139+D3193+D3247+D3301+D3355+D3409+D3463+D3517+D3571+D3625+D3679+D3733+D3787+D3841+D3895+D3949+D4003+D4057+D4111+D4165+D4219+D4273+D4327+D4381+D4435+D4489+D4543+D4597</f>
        <v>11586</v>
      </c>
      <c r="E4651" s="28">
        <f>SUM(C4651:D4651)</f>
        <v>11586</v>
      </c>
      <c r="F4651" s="28">
        <f t="shared" ref="F4651:H4651" si="2454">F1735+F1789+F1843+F1897+F1951+F2005+F2059+F2113+F2167+F2221+F2275+F2329+F2383+F2437+F2491+F2545+F2599+F2761+F2815+F2869+F2653+F2707+F2923+F2977+F3031+F3085+F3139+F3193+F3247+F3301+F3355+F3409+F3463+F3517+F3571+F3625+F3679+F3733+F3787+F3841+F3895+F3949+F4003+F4057+F4111+F4165+F4219+F4273+F4327+F4381+F4435+F4489+F4543+F4597</f>
        <v>0</v>
      </c>
      <c r="G4651" s="28">
        <f t="shared" si="2454"/>
        <v>0</v>
      </c>
      <c r="H4651" s="28">
        <f t="shared" si="2454"/>
        <v>0</v>
      </c>
      <c r="I4651" s="28">
        <f>SUM(F4651:H4651)</f>
        <v>0</v>
      </c>
      <c r="J4651" s="28">
        <f t="shared" ref="J4651:K4651" si="2455">J1735+J1789+J1843+J1897+J1951+J2005+J2059+J2113+J2167+J2221+J2275+J2329+J2383+J2437+J2491+J2545+J2599+J2761+J2815+J2869+J2653+J2707+J2923+J2977+J3031+J3085+J3139+J3193+J3247+J3301+J3355+J3409+J3463+J3517+J3571+J3625+J3679+J3733+J3787+J3841+J3895+J3949+J4003+J4057+J4111+J4165+J4219+J4273+J4327+J4381+J4435+J4489+J4543+J4597</f>
        <v>434236</v>
      </c>
      <c r="K4651" s="28">
        <f t="shared" si="2455"/>
        <v>383957</v>
      </c>
      <c r="L4651" s="29">
        <f>SUM(J4651:K4651)</f>
        <v>818193</v>
      </c>
      <c r="M4651" s="29">
        <f>I4651+L4651</f>
        <v>818193</v>
      </c>
      <c r="N4651" s="28">
        <f t="shared" ref="N4651:O4651" si="2456">N1735+N1789+N1843+N1897+N1951+N2005+N2059+N2113+N2167+N2221+N2275+N2329+N2383+N2437+N2491+N2545+N2599+N2761+N2815+N2869+N2653+N2707+N2923+N2977+N3031+N3085+N3139+N3193+N3247+N3301+N3355+N3409+N3463+N3517+N3571+N3625+N3679+N3733+N3787+N3841+N3895+N3949+N4003+N4057+N4111+N4165+N4219+N4273+N4327+N4381+N4435+N4489+N4543+N4597</f>
        <v>17432</v>
      </c>
      <c r="O4651" s="28">
        <f t="shared" si="2456"/>
        <v>14</v>
      </c>
      <c r="P4651" s="30">
        <f>SUM(N4651:O4651)</f>
        <v>17446</v>
      </c>
    </row>
    <row r="4652" spans="1:16" ht="19.5" customHeight="1" x14ac:dyDescent="0.2">
      <c r="B4652" s="27" t="s">
        <v>46</v>
      </c>
      <c r="C4652" s="28">
        <f t="shared" ref="C4652" si="2457">C1736+C1790+C1844+C1898+C1952+C2006+C2060+C2114+C2168+C2222+C2276+C2330+C2384+C2438+C2492+C2546+C2600+C2762+C2816+C2870+C2654+C2708+C2924+C2978+C3032+C3086+C3140+C3194+C3248+C3302+C3356+C3410+C3464+C3518+C3572+C3626+C3680+C3734+C3788+C3842+C3896+C3950+C4004+C4058+C4112+C4166+C4220+C4274+C4328+C4382+C4436+C4490+C4544+C4598</f>
        <v>0</v>
      </c>
      <c r="D4652" s="28">
        <f t="shared" si="2453"/>
        <v>8545</v>
      </c>
      <c r="E4652" s="28">
        <f t="shared" ref="E4652:E4662" si="2458">SUM(C4652:D4652)</f>
        <v>8545</v>
      </c>
      <c r="F4652" s="28">
        <f t="shared" ref="F4652:H4652" si="2459">F1736+F1790+F1844+F1898+F1952+F2006+F2060+F2114+F2168+F2222+F2276+F2330+F2384+F2438+F2492+F2546+F2600+F2762+F2816+F2870+F2654+F2708+F2924+F2978+F3032+F3086+F3140+F3194+F3248+F3302+F3356+F3410+F3464+F3518+F3572+F3626+F3680+F3734+F3788+F3842+F3896+F3950+F4004+F4058+F4112+F4166+F4220+F4274+F4328+F4382+F4436+F4490+F4544+F4598</f>
        <v>0</v>
      </c>
      <c r="G4652" s="28">
        <f t="shared" si="2459"/>
        <v>0</v>
      </c>
      <c r="H4652" s="28">
        <f t="shared" si="2459"/>
        <v>0</v>
      </c>
      <c r="I4652" s="28">
        <f t="shared" ref="I4652:I4662" si="2460">SUM(F4652:H4652)</f>
        <v>0</v>
      </c>
      <c r="J4652" s="28">
        <f t="shared" ref="J4652:K4652" si="2461">J1736+J1790+J1844+J1898+J1952+J2006+J2060+J2114+J2168+J2222+J2276+J2330+J2384+J2438+J2492+J2546+J2600+J2762+J2816+J2870+J2654+J2708+J2924+J2978+J3032+J3086+J3140+J3194+J3248+J3302+J3356+J3410+J3464+J3518+J3572+J3626+J3680+J3734+J3788+J3842+J3896+J3950+J4004+J4058+J4112+J4166+J4220+J4274+J4328+J4382+J4436+J4490+J4544+J4598</f>
        <v>255395</v>
      </c>
      <c r="K4652" s="28">
        <f t="shared" si="2461"/>
        <v>260877</v>
      </c>
      <c r="L4652" s="29">
        <f t="shared" ref="L4652:L4662" si="2462">SUM(J4652:K4652)</f>
        <v>516272</v>
      </c>
      <c r="M4652" s="29">
        <f t="shared" ref="M4652:M4661" si="2463">I4652+L4652</f>
        <v>516272</v>
      </c>
      <c r="N4652" s="28">
        <f t="shared" ref="N4652:O4652" si="2464">N1736+N1790+N1844+N1898+N1952+N2006+N2060+N2114+N2168+N2222+N2276+N2330+N2384+N2438+N2492+N2546+N2600+N2762+N2816+N2870+N2654+N2708+N2924+N2978+N3032+N3086+N3140+N3194+N3248+N3302+N3356+N3410+N3464+N3518+N3572+N3626+N3680+N3734+N3788+N3842+N3896+N3950+N4004+N4058+N4112+N4166+N4220+N4274+N4328+N4382+N4436+N4490+N4544+N4598</f>
        <v>10626</v>
      </c>
      <c r="O4652" s="28">
        <f t="shared" si="2464"/>
        <v>10</v>
      </c>
      <c r="P4652" s="30">
        <f t="shared" ref="P4652:P4662" si="2465">SUM(N4652:O4652)</f>
        <v>10636</v>
      </c>
    </row>
    <row r="4653" spans="1:16" ht="19.5" customHeight="1" x14ac:dyDescent="0.2">
      <c r="B4653" s="27" t="s">
        <v>8</v>
      </c>
      <c r="C4653" s="28">
        <f t="shared" ref="C4653" si="2466">C1737+C1791+C1845+C1899+C1953+C2007+C2061+C2115+C2169+C2223+C2277+C2331+C2385+C2439+C2493+C2547+C2601+C2763+C2817+C2871+C2655+C2709+C2925+C2979+C3033+C3087+C3141+C3195+C3249+C3303+C3357+C3411+C3465+C3519+C3573+C3627+C3681+C3735+C3789+C3843+C3897+C3951+C4005+C4059+C4113+C4167+C4221+C4275+C4329+C4383+C4437+C4491+C4545+C4599</f>
        <v>0</v>
      </c>
      <c r="D4653" s="28">
        <f t="shared" si="2453"/>
        <v>11375</v>
      </c>
      <c r="E4653" s="28">
        <f t="shared" si="2458"/>
        <v>11375</v>
      </c>
      <c r="F4653" s="28">
        <f t="shared" ref="F4653:H4653" si="2467">F1737+F1791+F1845+F1899+F1953+F2007+F2061+F2115+F2169+F2223+F2277+F2331+F2385+F2439+F2493+F2547+F2601+F2763+F2817+F2871+F2655+F2709+F2925+F2979+F3033+F3087+F3141+F3195+F3249+F3303+F3357+F3411+F3465+F3519+F3573+F3627+F3681+F3735+F3789+F3843+F3897+F3951+F4005+F4059+F4113+F4167+F4221+F4275+F4329+F4383+F4437+F4491+F4545+F4599</f>
        <v>0</v>
      </c>
      <c r="G4653" s="28">
        <f t="shared" si="2467"/>
        <v>0</v>
      </c>
      <c r="H4653" s="28">
        <f t="shared" si="2467"/>
        <v>0</v>
      </c>
      <c r="I4653" s="28">
        <f t="shared" si="2460"/>
        <v>0</v>
      </c>
      <c r="J4653" s="28">
        <f t="shared" ref="J4653:K4653" si="2468">J1737+J1791+J1845+J1899+J1953+J2007+J2061+J2115+J2169+J2223+J2277+J2331+J2385+J2439+J2493+J2547+J2601+J2763+J2817+J2871+J2655+J2709+J2925+J2979+J3033+J3087+J3141+J3195+J3249+J3303+J3357+J3411+J3465+J3519+J3573+J3627+J3681+J3735+J3789+J3843+J3897+J3951+J4005+J4059+J4113+J4167+J4221+J4275+J4329+J4383+J4437+J4491+J4545+J4599</f>
        <v>520379</v>
      </c>
      <c r="K4653" s="28">
        <f t="shared" si="2468"/>
        <v>521459</v>
      </c>
      <c r="L4653" s="29">
        <f t="shared" si="2462"/>
        <v>1041838</v>
      </c>
      <c r="M4653" s="29">
        <f t="shared" si="2463"/>
        <v>1041838</v>
      </c>
      <c r="N4653" s="28">
        <f t="shared" ref="N4653:O4653" si="2469">N1737+N1791+N1845+N1899+N1953+N2007+N2061+N2115+N2169+N2223+N2277+N2331+N2385+N2439+N2493+N2547+N2601+N2763+N2817+N2871+N2655+N2709+N2925+N2979+N3033+N3087+N3141+N3195+N3249+N3303+N3357+N3411+N3465+N3519+N3573+N3627+N3681+N3735+N3789+N3843+N3897+N3951+N4005+N4059+N4113+N4167+N4221+N4275+N4329+N4383+N4437+N4491+N4545+N4599</f>
        <v>18485</v>
      </c>
      <c r="O4653" s="28">
        <f t="shared" si="2469"/>
        <v>11</v>
      </c>
      <c r="P4653" s="30">
        <f t="shared" si="2465"/>
        <v>18496</v>
      </c>
    </row>
    <row r="4654" spans="1:16" ht="19.5" customHeight="1" x14ac:dyDescent="0.2">
      <c r="B4654" s="27" t="s">
        <v>50</v>
      </c>
      <c r="C4654" s="28">
        <f t="shared" ref="C4654" si="2470">C1738+C1792+C1846+C1900+C1954+C2008+C2062+C2116+C2170+C2224+C2278+C2332+C2386+C2440+C2494+C2548+C2602+C2764+C2818+C2872+C2656+C2710+C2926+C2980+C3034+C3088+C3142+C3196+C3250+C3304+C3358+C3412+C3466+C3520+C3574+C3628+C3682+C3736+C3790+C3844+C3898+C3952+C4006+C4060+C4114+C4168+C4222+C4276+C4330+C4384+C4438+C4492+C4546+C4600</f>
        <v>4</v>
      </c>
      <c r="D4654" s="28">
        <f t="shared" si="2453"/>
        <v>11885</v>
      </c>
      <c r="E4654" s="28">
        <f t="shared" si="2458"/>
        <v>11889</v>
      </c>
      <c r="F4654" s="28">
        <f t="shared" ref="F4654:H4654" si="2471">F1738+F1792+F1846+F1900+F1954+F2008+F2062+F2116+F2170+F2224+F2278+F2332+F2386+F2440+F2494+F2548+F2602+F2764+F2818+F2872+F2656+F2710+F2926+F2980+F3034+F3088+F3142+F3196+F3250+F3304+F3358+F3412+F3466+F3520+F3574+F3628+F3682+F3736+F3790+F3844+F3898+F3952+F4006+F4060+F4114+F4168+F4222+F4276+F4330+F4384+F4438+F4492+F4546+F4600</f>
        <v>0</v>
      </c>
      <c r="G4654" s="28">
        <f t="shared" si="2471"/>
        <v>0</v>
      </c>
      <c r="H4654" s="28">
        <f t="shared" si="2471"/>
        <v>0</v>
      </c>
      <c r="I4654" s="28">
        <f t="shared" si="2460"/>
        <v>0</v>
      </c>
      <c r="J4654" s="28">
        <f t="shared" ref="J4654:K4654" si="2472">J1738+J1792+J1846+J1900+J1954+J2008+J2062+J2116+J2170+J2224+J2278+J2332+J2386+J2440+J2494+J2548+J2602+J2764+J2818+J2872+J2656+J2710+J2926+J2980+J3034+J3088+J3142+J3196+J3250+J3304+J3358+J3412+J3466+J3520+J3574+J3628+J3682+J3736+J3790+J3844+J3898+J3952+J4006+J4060+J4114+J4168+J4222+J4276+J4330+J4384+J4438+J4492+J4546+J4600</f>
        <v>511738</v>
      </c>
      <c r="K4654" s="28">
        <f t="shared" si="2472"/>
        <v>534082</v>
      </c>
      <c r="L4654" s="29">
        <f t="shared" si="2462"/>
        <v>1045820</v>
      </c>
      <c r="M4654" s="29">
        <f t="shared" si="2463"/>
        <v>1045820</v>
      </c>
      <c r="N4654" s="28">
        <f t="shared" ref="N4654:O4654" si="2473">N1738+N1792+N1846+N1900+N1954+N2008+N2062+N2116+N2170+N2224+N2278+N2332+N2386+N2440+N2494+N2548+N2602+N2764+N2818+N2872+N2656+N2710+N2926+N2980+N3034+N3088+N3142+N3196+N3250+N3304+N3358+N3412+N3466+N3520+N3574+N3628+N3682+N3736+N3790+N3844+N3898+N3952+N4006+N4060+N4114+N4168+N4222+N4276+N4330+N4384+N4438+N4492+N4546+N4600</f>
        <v>19948</v>
      </c>
      <c r="O4654" s="28">
        <f t="shared" si="2473"/>
        <v>16</v>
      </c>
      <c r="P4654" s="30">
        <f t="shared" si="2465"/>
        <v>19964</v>
      </c>
    </row>
    <row r="4655" spans="1:16" ht="19.5" customHeight="1" x14ac:dyDescent="0.2">
      <c r="B4655" s="27" t="s">
        <v>51</v>
      </c>
      <c r="C4655" s="28">
        <f t="shared" ref="C4655" si="2474">C1739+C1793+C1847+C1901+C1955+C2009+C2063+C2117+C2171+C2225+C2279+C2333+C2387+C2441+C2495+C2549+C2603+C2765+C2819+C2873+C2657+C2711+C2927+C2981+C3035+C3089+C3143+C3197+C3251+C3305+C3359+C3413+C3467+C3521+C3575+C3629+C3683+C3737+C3791+C3845+C3899+C3953+C4007+C4061+C4115+C4169+C4223+C4277+C4331+C4385+C4439+C4493+C4547+C4601</f>
        <v>0</v>
      </c>
      <c r="D4655" s="28">
        <f t="shared" si="2453"/>
        <v>13080</v>
      </c>
      <c r="E4655" s="28">
        <f t="shared" si="2458"/>
        <v>13080</v>
      </c>
      <c r="F4655" s="28">
        <f t="shared" ref="F4655:H4655" si="2475">F1739+F1793+F1847+F1901+F1955+F2009+F2063+F2117+F2171+F2225+F2279+F2333+F2387+F2441+F2495+F2549+F2603+F2765+F2819+F2873+F2657+F2711+F2927+F2981+F3035+F3089+F3143+F3197+F3251+F3305+F3359+F3413+F3467+F3521+F3575+F3629+F3683+F3737+F3791+F3845+F3899+F3953+F4007+F4061+F4115+F4169+F4223+F4277+F4331+F4385+F4439+F4493+F4547+F4601</f>
        <v>0</v>
      </c>
      <c r="G4655" s="28">
        <f t="shared" si="2475"/>
        <v>0</v>
      </c>
      <c r="H4655" s="28">
        <f t="shared" si="2475"/>
        <v>0</v>
      </c>
      <c r="I4655" s="28">
        <f t="shared" si="2460"/>
        <v>0</v>
      </c>
      <c r="J4655" s="28">
        <f t="shared" ref="J4655:K4655" si="2476">J1739+J1793+J1847+J1901+J1955+J2009+J2063+J2117+J2171+J2225+J2279+J2333+J2387+J2441+J2495+J2549+J2603+J2765+J2819+J2873+J2657+J2711+J2927+J2981+J3035+J3089+J3143+J3197+J3251+J3305+J3359+J3413+J3467+J3521+J3575+J3629+J3683+J3737+J3791+J3845+J3899+J3953+J4007+J4061+J4115+J4169+J4223+J4277+J4331+J4385+J4439+J4493+J4547+J4601</f>
        <v>618282</v>
      </c>
      <c r="K4655" s="28">
        <f t="shared" si="2476"/>
        <v>594437</v>
      </c>
      <c r="L4655" s="29">
        <f t="shared" si="2462"/>
        <v>1212719</v>
      </c>
      <c r="M4655" s="29">
        <f t="shared" si="2463"/>
        <v>1212719</v>
      </c>
      <c r="N4655" s="28">
        <f t="shared" ref="N4655:O4655" si="2477">N1739+N1793+N1847+N1901+N1955+N2009+N2063+N2117+N2171+N2225+N2279+N2333+N2387+N2441+N2495+N2549+N2603+N2765+N2819+N2873+N2657+N2711+N2927+N2981+N3035+N3089+N3143+N3197+N3251+N3305+N3359+N3413+N3467+N3521+N3575+N3629+N3683+N3737+N3791+N3845+N3899+N3953+N4007+N4061+N4115+N4169+N4223+N4277+N4331+N4385+N4439+N4493+N4547+N4601</f>
        <v>22267</v>
      </c>
      <c r="O4655" s="28">
        <f t="shared" si="2477"/>
        <v>24</v>
      </c>
      <c r="P4655" s="30">
        <f t="shared" si="2465"/>
        <v>22291</v>
      </c>
    </row>
    <row r="4656" spans="1:16" ht="19.5" customHeight="1" x14ac:dyDescent="0.2">
      <c r="B4656" s="27" t="s">
        <v>53</v>
      </c>
      <c r="C4656" s="28">
        <f t="shared" ref="C4656" si="2478">C1740+C1794+C1848+C1902+C1956+C2010+C2064+C2118+C2172+C2226+C2280+C2334+C2388+C2442+C2496+C2550+C2604+C2766+C2820+C2874+C2658+C2712+C2928+C2982+C3036+C3090+C3144+C3198+C3252+C3306+C3360+C3414+C3468+C3522+C3576+C3630+C3684+C3738+C3792+C3846+C3900+C3954+C4008+C4062+C4116+C4170+C4224+C4278+C4332+C4386+C4440+C4494+C4548+C4602</f>
        <v>0</v>
      </c>
      <c r="D4656" s="28">
        <f t="shared" si="2453"/>
        <v>12342</v>
      </c>
      <c r="E4656" s="28">
        <f t="shared" si="2458"/>
        <v>12342</v>
      </c>
      <c r="F4656" s="28">
        <f t="shared" ref="F4656:H4656" si="2479">F1740+F1794+F1848+F1902+F1956+F2010+F2064+F2118+F2172+F2226+F2280+F2334+F2388+F2442+F2496+F2550+F2604+F2766+F2820+F2874+F2658+F2712+F2928+F2982+F3036+F3090+F3144+F3198+F3252+F3306+F3360+F3414+F3468+F3522+F3576+F3630+F3684+F3738+F3792+F3846+F3900+F3954+F4008+F4062+F4116+F4170+F4224+F4278+F4332+F4386+F4440+F4494+F4548+F4602</f>
        <v>0</v>
      </c>
      <c r="G4656" s="28">
        <f t="shared" si="2479"/>
        <v>0</v>
      </c>
      <c r="H4656" s="28">
        <f t="shared" si="2479"/>
        <v>0</v>
      </c>
      <c r="I4656" s="28">
        <f t="shared" si="2460"/>
        <v>0</v>
      </c>
      <c r="J4656" s="28">
        <f t="shared" ref="J4656:K4656" si="2480">J1740+J1794+J1848+J1902+J1956+J2010+J2064+J2118+J2172+J2226+J2280+J2334+J2388+J2442+J2496+J2550+J2604+J2766+J2820+J2874+J2658+J2712+J2928+J2982+J3036+J3090+J3144+J3198+J3252+J3306+J3360+J3414+J3468+J3522+J3576+J3630+J3684+J3738+J3792+J3846+J3900+J3954+J4008+J4062+J4116+J4170+J4224+J4278+J4332+J4386+J4440+J4494+J4548+J4602</f>
        <v>588989</v>
      </c>
      <c r="K4656" s="28">
        <f t="shared" si="2480"/>
        <v>602391</v>
      </c>
      <c r="L4656" s="29">
        <f t="shared" si="2462"/>
        <v>1191380</v>
      </c>
      <c r="M4656" s="29">
        <f t="shared" si="2463"/>
        <v>1191380</v>
      </c>
      <c r="N4656" s="28">
        <f t="shared" ref="N4656:O4656" si="2481">N1740+N1794+N1848+N1902+N1956+N2010+N2064+N2118+N2172+N2226+N2280+N2334+N2388+N2442+N2496+N2550+N2604+N2766+N2820+N2874+N2658+N2712+N2928+N2982+N3036+N3090+N3144+N3198+N3252+N3306+N3360+N3414+N3468+N3522+N3576+N3630+N3684+N3738+N3792+N3846+N3900+N3954+N4008+N4062+N4116+N4170+N4224+N4278+N4332+N4386+N4440+N4494+N4548+N4602</f>
        <v>21636</v>
      </c>
      <c r="O4656" s="28">
        <f t="shared" si="2481"/>
        <v>12</v>
      </c>
      <c r="P4656" s="30">
        <f t="shared" si="2465"/>
        <v>21648</v>
      </c>
    </row>
    <row r="4657" spans="2:16" ht="19.5" customHeight="1" x14ac:dyDescent="0.2">
      <c r="B4657" s="27" t="s">
        <v>58</v>
      </c>
      <c r="C4657" s="28">
        <f t="shared" ref="C4657" si="2482">C1741+C1795+C1849+C1903+C1957+C2011+C2065+C2119+C2173+C2227+C2281+C2335+C2389+C2443+C2497+C2551+C2605+C2767+C2821+C2875+C2659+C2713+C2929+C2983+C3037+C3091+C3145+C3199+C3253+C3307+C3361+C3415+C3469+C3523+C3577+C3631+C3685+C3739+C3793+C3847+C3901+C3955+C4009+C4063+C4117+C4171+C4225+C4279+C4333+C4387+C4441+C4495+C4549+C4603</f>
        <v>0</v>
      </c>
      <c r="D4657" s="28">
        <f t="shared" si="2453"/>
        <v>13190</v>
      </c>
      <c r="E4657" s="28">
        <f t="shared" si="2458"/>
        <v>13190</v>
      </c>
      <c r="F4657" s="28">
        <f t="shared" ref="F4657:H4657" si="2483">F1741+F1795+F1849+F1903+F1957+F2011+F2065+F2119+F2173+F2227+F2281+F2335+F2389+F2443+F2497+F2551+F2605+F2767+F2821+F2875+F2659+F2713+F2929+F2983+F3037+F3091+F3145+F3199+F3253+F3307+F3361+F3415+F3469+F3523+F3577+F3631+F3685+F3739+F3793+F3847+F3901+F3955+F4009+F4063+F4117+F4171+F4225+F4279+F4333+F4387+F4441+F4495+F4549+F4603</f>
        <v>0</v>
      </c>
      <c r="G4657" s="28">
        <f t="shared" si="2483"/>
        <v>0</v>
      </c>
      <c r="H4657" s="28">
        <f t="shared" si="2483"/>
        <v>0</v>
      </c>
      <c r="I4657" s="28">
        <f t="shared" si="2460"/>
        <v>0</v>
      </c>
      <c r="J4657" s="28">
        <f t="shared" ref="J4657:K4657" si="2484">J1741+J1795+J1849+J1903+J1957+J2011+J2065+J2119+J2173+J2227+J2281+J2335+J2389+J2443+J2497+J2551+J2605+J2767+J2821+J2875+J2659+J2713+J2929+J2983+J3037+J3091+J3145+J3199+J3253+J3307+J3361+J3415+J3469+J3523+J3577+J3631+J3685+J3739+J3793+J3847+J3901+J3955+J4009+J4063+J4117+J4171+J4225+J4279+J4333+J4387+J4441+J4495+J4549+J4603</f>
        <v>724754</v>
      </c>
      <c r="K4657" s="28">
        <f t="shared" si="2484"/>
        <v>738505</v>
      </c>
      <c r="L4657" s="29">
        <f t="shared" si="2462"/>
        <v>1463259</v>
      </c>
      <c r="M4657" s="29">
        <f t="shared" si="2463"/>
        <v>1463259</v>
      </c>
      <c r="N4657" s="28">
        <f t="shared" ref="N4657:O4657" si="2485">N1741+N1795+N1849+N1903+N1957+N2011+N2065+N2119+N2173+N2227+N2281+N2335+N2389+N2443+N2497+N2551+N2605+N2767+N2821+N2875+N2659+N2713+N2929+N2983+N3037+N3091+N3145+N3199+N3253+N3307+N3361+N3415+N3469+N3523+N3577+N3631+N3685+N3739+N3793+N3847+N3901+N3955+N4009+N4063+N4117+N4171+N4225+N4279+N4333+N4387+N4441+N4495+N4549+N4603</f>
        <v>26544</v>
      </c>
      <c r="O4657" s="28">
        <f t="shared" si="2485"/>
        <v>10</v>
      </c>
      <c r="P4657" s="30">
        <f t="shared" si="2465"/>
        <v>26554</v>
      </c>
    </row>
    <row r="4658" spans="2:16" ht="19.5" customHeight="1" x14ac:dyDescent="0.2">
      <c r="B4658" s="27" t="s">
        <v>4</v>
      </c>
      <c r="C4658" s="28">
        <f t="shared" ref="C4658" si="2486">C1742+C1796+C1850+C1904+C1958+C2012+C2066+C2120+C2174+C2228+C2282+C2336+C2390+C2444+C2498+C2552+C2606+C2768+C2822+C2876+C2660+C2714+C2930+C2984+C3038+C3092+C3146+C3200+C3254+C3308+C3362+C3416+C3470+C3524+C3578+C3632+C3686+C3740+C3794+C3848+C3902+C3956+C4010+C4064+C4118+C4172+C4226+C4280+C4334+C4388+C4442+C4496+C4550+C4604</f>
        <v>0</v>
      </c>
      <c r="D4658" s="28">
        <f t="shared" si="2453"/>
        <v>13935</v>
      </c>
      <c r="E4658" s="28">
        <f t="shared" si="2458"/>
        <v>13935</v>
      </c>
      <c r="F4658" s="28">
        <f t="shared" ref="F4658:H4658" si="2487">F1742+F1796+F1850+F1904+F1958+F2012+F2066+F2120+F2174+F2228+F2282+F2336+F2390+F2444+F2498+F2552+F2606+F2768+F2822+F2876+F2660+F2714+F2930+F2984+F3038+F3092+F3146+F3200+F3254+F3308+F3362+F3416+F3470+F3524+F3578+F3632+F3686+F3740+F3794+F3848+F3902+F3956+F4010+F4064+F4118+F4172+F4226+F4280+F4334+F4388+F4442+F4496+F4550+F4604</f>
        <v>0</v>
      </c>
      <c r="G4658" s="28">
        <f t="shared" si="2487"/>
        <v>0</v>
      </c>
      <c r="H4658" s="28">
        <f t="shared" si="2487"/>
        <v>0</v>
      </c>
      <c r="I4658" s="28">
        <f t="shared" si="2460"/>
        <v>0</v>
      </c>
      <c r="J4658" s="28">
        <f t="shared" ref="J4658:K4658" si="2488">J1742+J1796+J1850+J1904+J1958+J2012+J2066+J2120+J2174+J2228+J2282+J2336+J2390+J2444+J2498+J2552+J2606+J2768+J2822+J2876+J2660+J2714+J2930+J2984+J3038+J3092+J3146+J3200+J3254+J3308+J3362+J3416+J3470+J3524+J3578+J3632+J3686+J3740+J3794+J3848+J3902+J3956+J4010+J4064+J4118+J4172+J4226+J4280+J4334+J4388+J4442+J4496+J4550+J4604</f>
        <v>845860</v>
      </c>
      <c r="K4658" s="28">
        <f t="shared" si="2488"/>
        <v>837441</v>
      </c>
      <c r="L4658" s="29">
        <f t="shared" si="2462"/>
        <v>1683301</v>
      </c>
      <c r="M4658" s="29">
        <f t="shared" si="2463"/>
        <v>1683301</v>
      </c>
      <c r="N4658" s="28">
        <f t="shared" ref="N4658:O4658" si="2489">N1742+N1796+N1850+N1904+N1958+N2012+N2066+N2120+N2174+N2228+N2282+N2336+N2390+N2444+N2498+N2552+N2606+N2768+N2822+N2876+N2660+N2714+N2930+N2984+N3038+N3092+N3146+N3200+N3254+N3308+N3362+N3416+N3470+N3524+N3578+N3632+N3686+N3740+N3794+N3848+N3902+N3956+N4010+N4064+N4118+N4172+N4226+N4280+N4334+N4388+N4442+N4496+N4550+N4604</f>
        <v>28883</v>
      </c>
      <c r="O4658" s="28">
        <f t="shared" si="2489"/>
        <v>14</v>
      </c>
      <c r="P4658" s="30">
        <f t="shared" si="2465"/>
        <v>28897</v>
      </c>
    </row>
    <row r="4659" spans="2:16" ht="19.5" customHeight="1" x14ac:dyDescent="0.2">
      <c r="B4659" s="27" t="s">
        <v>59</v>
      </c>
      <c r="C4659" s="28">
        <f t="shared" ref="C4659" si="2490">C1743+C1797+C1851+C1905+C1959+C2013+C2067+C2121+C2175+C2229+C2283+C2337+C2391+C2445+C2499+C2553+C2607+C2769+C2823+C2877+C2661+C2715+C2931+C2985+C3039+C3093+C3147+C3201+C3255+C3309+C3363+C3417+C3471+C3525+C3579+C3633+C3687+C3741+C3795+C3849+C3903+C3957+C4011+C4065+C4119+C4173+C4227+C4281+C4335+C4389+C4443+C4497+C4551+C4605</f>
        <v>0</v>
      </c>
      <c r="D4659" s="28">
        <f t="shared" si="2453"/>
        <v>12236</v>
      </c>
      <c r="E4659" s="28">
        <f t="shared" si="2458"/>
        <v>12236</v>
      </c>
      <c r="F4659" s="28">
        <f t="shared" ref="F4659:H4659" si="2491">F1743+F1797+F1851+F1905+F1959+F2013+F2067+F2121+F2175+F2229+F2283+F2337+F2391+F2445+F2499+F2553+F2607+F2769+F2823+F2877+F2661+F2715+F2931+F2985+F3039+F3093+F3147+F3201+F3255+F3309+F3363+F3417+F3471+F3525+F3579+F3633+F3687+F3741+F3795+F3849+F3903+F3957+F4011+F4065+F4119+F4173+F4227+F4281+F4335+F4389+F4443+F4497+F4551+F4605</f>
        <v>0</v>
      </c>
      <c r="G4659" s="28">
        <f t="shared" si="2491"/>
        <v>0</v>
      </c>
      <c r="H4659" s="28">
        <f t="shared" si="2491"/>
        <v>0</v>
      </c>
      <c r="I4659" s="28">
        <f t="shared" si="2460"/>
        <v>0</v>
      </c>
      <c r="J4659" s="28">
        <f t="shared" ref="J4659:K4659" si="2492">J1743+J1797+J1851+J1905+J1959+J2013+J2067+J2121+J2175+J2229+J2283+J2337+J2391+J2445+J2499+J2553+J2607+J2769+J2823+J2877+J2661+J2715+J2931+J2985+J3039+J3093+J3147+J3201+J3255+J3309+J3363+J3417+J3471+J3525+J3579+J3633+J3687+J3741+J3795+J3849+J3903+J3957+J4011+J4065+J4119+J4173+J4227+J4281+J4335+J4389+J4443+J4497+J4551+J4605</f>
        <v>650731</v>
      </c>
      <c r="K4659" s="28">
        <f t="shared" si="2492"/>
        <v>657224</v>
      </c>
      <c r="L4659" s="29">
        <f t="shared" si="2462"/>
        <v>1307955</v>
      </c>
      <c r="M4659" s="29">
        <f t="shared" si="2463"/>
        <v>1307955</v>
      </c>
      <c r="N4659" s="28">
        <f t="shared" ref="N4659:O4659" si="2493">N1743+N1797+N1851+N1905+N1959+N2013+N2067+N2121+N2175+N2229+N2283+N2337+N2391+N2445+N2499+N2553+N2607+N2769+N2823+N2877+N2661+N2715+N2931+N2985+N3039+N3093+N3147+N3201+N3255+N3309+N3363+N3417+N3471+N3525+N3579+N3633+N3687+N3741+N3795+N3849+N3903+N3957+N4011+N4065+N4119+N4173+N4227+N4281+N4335+N4389+N4443+N4497+N4551+N4605</f>
        <v>22981</v>
      </c>
      <c r="O4659" s="28">
        <f t="shared" si="2493"/>
        <v>23</v>
      </c>
      <c r="P4659" s="30">
        <f t="shared" si="2465"/>
        <v>23004</v>
      </c>
    </row>
    <row r="4660" spans="2:16" ht="19.5" customHeight="1" x14ac:dyDescent="0.2">
      <c r="B4660" s="27" t="s">
        <v>25</v>
      </c>
      <c r="C4660" s="28">
        <f t="shared" ref="C4660" si="2494">C1744+C1798+C1852+C1906+C1960+C2014+C2068+C2122+C2176+C2230+C2284+C2338+C2392+C2446+C2500+C2554+C2608+C2770+C2824+C2878+C2662+C2716+C2932+C2986+C3040+C3094+C3148+C3202+C3256+C3310+C3364+C3418+C3472+C3526+C3580+C3634+C3688+C3742+C3796+C3850+C3904+C3958+C4012+C4066+C4120+C4174+C4228+C4282+C4336+C4390+C4444+C4498+C4552+C4606</f>
        <v>1</v>
      </c>
      <c r="D4660" s="28">
        <f t="shared" si="2453"/>
        <v>13595</v>
      </c>
      <c r="E4660" s="28">
        <f t="shared" si="2458"/>
        <v>13596</v>
      </c>
      <c r="F4660" s="28">
        <f t="shared" ref="F4660:H4660" si="2495">F1744+F1798+F1852+F1906+F1960+F2014+F2068+F2122+F2176+F2230+F2284+F2338+F2392+F2446+F2500+F2554+F2608+F2770+F2824+F2878+F2662+F2716+F2932+F2986+F3040+F3094+F3148+F3202+F3256+F3310+F3364+F3418+F3472+F3526+F3580+F3634+F3688+F3742+F3796+F3850+F3904+F3958+F4012+F4066+F4120+F4174+F4228+F4282+F4336+F4390+F4444+F4498+F4552+F4606</f>
        <v>0</v>
      </c>
      <c r="G4660" s="28">
        <f t="shared" si="2495"/>
        <v>0</v>
      </c>
      <c r="H4660" s="28">
        <f t="shared" si="2495"/>
        <v>0</v>
      </c>
      <c r="I4660" s="28">
        <f t="shared" si="2460"/>
        <v>0</v>
      </c>
      <c r="J4660" s="28">
        <f t="shared" ref="J4660:K4660" si="2496">J1744+J1798+J1852+J1906+J1960+J2014+J2068+J2122+J2176+J2230+J2284+J2338+J2392+J2446+J2500+J2554+J2608+J2770+J2824+J2878+J2662+J2716+J2932+J2986+J3040+J3094+J3148+J3202+J3256+J3310+J3364+J3418+J3472+J3526+J3580+J3634+J3688+J3742+J3796+J3850+J3904+J3958+J4012+J4066+J4120+J4174+J4228+J4282+J4336+J4390+J4444+J4498+J4552+J4606</f>
        <v>810261</v>
      </c>
      <c r="K4660" s="28">
        <f t="shared" si="2496"/>
        <v>809344</v>
      </c>
      <c r="L4660" s="29">
        <f t="shared" si="2462"/>
        <v>1619605</v>
      </c>
      <c r="M4660" s="29">
        <f t="shared" si="2463"/>
        <v>1619605</v>
      </c>
      <c r="N4660" s="28">
        <f t="shared" ref="N4660:O4660" si="2497">N1744+N1798+N1852+N1906+N1960+N2014+N2068+N2122+N2176+N2230+N2284+N2338+N2392+N2446+N2500+N2554+N2608+N2770+N2824+N2878+N2662+N2716+N2932+N2986+N3040+N3094+N3148+N3202+N3256+N3310+N3364+N3418+N3472+N3526+N3580+N3634+N3688+N3742+N3796+N3850+N3904+N3958+N4012+N4066+N4120+N4174+N4228+N4282+N4336+N4390+N4444+N4498+N4552+N4606</f>
        <v>24766</v>
      </c>
      <c r="O4660" s="28">
        <f t="shared" si="2497"/>
        <v>22</v>
      </c>
      <c r="P4660" s="30">
        <f t="shared" si="2465"/>
        <v>24788</v>
      </c>
    </row>
    <row r="4661" spans="2:16" ht="19.5" customHeight="1" x14ac:dyDescent="0.2">
      <c r="B4661" s="27" t="s">
        <v>19</v>
      </c>
      <c r="C4661" s="28">
        <f t="shared" ref="C4661" si="2498">C1745+C1799+C1853+C1907+C1961+C2015+C2069+C2123+C2177+C2231+C2285+C2339+C2393+C2447+C2501+C2555+C2609+C2771+C2825+C2879+C2663+C2717+C2933+C2987+C3041+C3095+C3149+C3203+C3257+C3311+C3365+C3419+C3473+C3527+C3581+C3635+C3689+C3743+C3797+C3851+C3905+C3959+C4013+C4067+C4121+C4175+C4229+C4283+C4337+C4391+C4445+C4499+C4553+C4607</f>
        <v>1</v>
      </c>
      <c r="D4661" s="28">
        <f t="shared" si="2453"/>
        <v>12800</v>
      </c>
      <c r="E4661" s="28">
        <f t="shared" si="2458"/>
        <v>12801</v>
      </c>
      <c r="F4661" s="28">
        <f t="shared" ref="F4661:H4661" si="2499">F1745+F1799+F1853+F1907+F1961+F2015+F2069+F2123+F2177+F2231+F2285+F2339+F2393+F2447+F2501+F2555+F2609+F2771+F2825+F2879+F2663+F2717+F2933+F2987+F3041+F3095+F3149+F3203+F3257+F3311+F3365+F3419+F3473+F3527+F3581+F3635+F3689+F3743+F3797+F3851+F3905+F3959+F4013+F4067+F4121+F4175+F4229+F4283+F4337+F4391+F4445+F4499+F4553+F4607</f>
        <v>3</v>
      </c>
      <c r="G4661" s="28">
        <f t="shared" si="2499"/>
        <v>6</v>
      </c>
      <c r="H4661" s="28">
        <f t="shared" si="2499"/>
        <v>0</v>
      </c>
      <c r="I4661" s="28">
        <f t="shared" si="2460"/>
        <v>9</v>
      </c>
      <c r="J4661" s="28">
        <f t="shared" ref="J4661:K4661" si="2500">J1745+J1799+J1853+J1907+J1961+J2015+J2069+J2123+J2177+J2231+J2285+J2339+J2393+J2447+J2501+J2555+J2609+J2771+J2825+J2879+J2663+J2717+J2933+J2987+J3041+J3095+J3149+J3203+J3257+J3311+J3365+J3419+J3473+J3527+J3581+J3635+J3689+J3743+J3797+J3851+J3905+J3959+J4013+J4067+J4121+J4175+J4229+J4283+J4337+J4391+J4445+J4499+J4553+J4607</f>
        <v>772193</v>
      </c>
      <c r="K4661" s="28">
        <f t="shared" si="2500"/>
        <v>773645</v>
      </c>
      <c r="L4661" s="29">
        <f t="shared" si="2462"/>
        <v>1545838</v>
      </c>
      <c r="M4661" s="29">
        <f t="shared" si="2463"/>
        <v>1545847</v>
      </c>
      <c r="N4661" s="28">
        <f t="shared" ref="N4661:O4661" si="2501">N1745+N1799+N1853+N1907+N1961+N2015+N2069+N2123+N2177+N2231+N2285+N2339+N2393+N2447+N2501+N2555+N2609+N2771+N2825+N2879+N2663+N2717+N2933+N2987+N3041+N3095+N3149+N3203+N3257+N3311+N3365+N3419+N3473+N3527+N3581+N3635+N3689+N3743+N3797+N3851+N3905+N3959+N4013+N4067+N4121+N4175+N4229+N4283+N4337+N4391+N4445+N4499+N4553+N4607</f>
        <v>21084</v>
      </c>
      <c r="O4661" s="28">
        <f t="shared" si="2501"/>
        <v>18</v>
      </c>
      <c r="P4661" s="30">
        <f t="shared" si="2465"/>
        <v>21102</v>
      </c>
    </row>
    <row r="4662" spans="2:16" ht="19.5" customHeight="1" x14ac:dyDescent="0.2">
      <c r="B4662" s="27" t="s">
        <v>66</v>
      </c>
      <c r="C4662" s="28">
        <f t="shared" ref="C4662" si="2502">C1746+C1800+C1854+C1908+C1962+C2016+C2070+C2124+C2178+C2232+C2286+C2340+C2394+C2448+C2502+C2556+C2610+C2772+C2826+C2880+C2664+C2718+C2934+C2988+C3042+C3096+C3150+C3204+C3258+C3312+C3366+C3420+C3474+C3528+C3582+C3636+C3690+C3744+C3798+C3852+C3906+C3960+C4014+C4068+C4122+C4176+C4230+C4284+C4338+C4392+C4446+C4500+C4554+C4608</f>
        <v>0</v>
      </c>
      <c r="D4662" s="28">
        <f t="shared" si="2453"/>
        <v>12122</v>
      </c>
      <c r="E4662" s="28">
        <f t="shared" si="2458"/>
        <v>12122</v>
      </c>
      <c r="F4662" s="28">
        <f t="shared" ref="F4662:H4662" si="2503">F1746+F1800+F1854+F1908+F1962+F2016+F2070+F2124+F2178+F2232+F2286+F2340+F2394+F2448+F2502+F2556+F2610+F2772+F2826+F2880+F2664+F2718+F2934+F2988+F3042+F3096+F3150+F3204+F3258+F3312+F3366+F3420+F3474+F3528+F3582+F3636+F3690+F3744+F3798+F3852+F3906+F3960+F4014+F4068+F4122+F4176+F4230+F4284+F4338+F4392+F4446+F4500+F4554+F4608</f>
        <v>0</v>
      </c>
      <c r="G4662" s="28">
        <f t="shared" si="2503"/>
        <v>0</v>
      </c>
      <c r="H4662" s="28">
        <f t="shared" si="2503"/>
        <v>0</v>
      </c>
      <c r="I4662" s="28">
        <f t="shared" si="2460"/>
        <v>0</v>
      </c>
      <c r="J4662" s="28">
        <f t="shared" ref="J4662:K4662" si="2504">J1746+J1800+J1854+J1908+J1962+J2016+J2070+J2124+J2178+J2232+J2286+J2340+J2394+J2448+J2502+J2556+J2610+J2772+J2826+J2880+J2664+J2718+J2934+J2988+J3042+J3096+J3150+J3204+J3258+J3312+J3366+J3420+J3474+J3528+J3582+J3636+J3690+J3744+J3798+J3852+J3906+J3960+J4014+J4068+J4122+J4176+J4230+J4284+J4338+J4392+J4446+J4500+J4554+J4608</f>
        <v>692292</v>
      </c>
      <c r="K4662" s="28">
        <f t="shared" si="2504"/>
        <v>730409</v>
      </c>
      <c r="L4662" s="29">
        <f t="shared" si="2462"/>
        <v>1422701</v>
      </c>
      <c r="M4662" s="29">
        <f>I4662+L4662</f>
        <v>1422701</v>
      </c>
      <c r="N4662" s="28">
        <f t="shared" ref="N4662:O4662" si="2505">N1746+N1800+N1854+N1908+N1962+N2016+N2070+N2124+N2178+N2232+N2286+N2340+N2394+N2448+N2502+N2556+N2610+N2772+N2826+N2880+N2664+N2718+N2934+N2988+N3042+N3096+N3150+N3204+N3258+N3312+N3366+N3420+N3474+N3528+N3582+N3636+N3690+N3744+N3798+N3852+N3906+N3960+N4014+N4068+N4122+N4176+N4230+N4284+N4338+N4392+N4446+N4500+N4554+N4608</f>
        <v>20394</v>
      </c>
      <c r="O4662" s="28">
        <f t="shared" si="2505"/>
        <v>11</v>
      </c>
      <c r="P4662" s="30">
        <f t="shared" si="2465"/>
        <v>20405</v>
      </c>
    </row>
    <row r="4663" spans="2:16" ht="19.5" customHeight="1" x14ac:dyDescent="0.2">
      <c r="B4663" s="32"/>
      <c r="C4663" s="28"/>
      <c r="D4663" s="28"/>
      <c r="E4663" s="28"/>
      <c r="F4663" s="28"/>
      <c r="G4663" s="28"/>
      <c r="H4663" s="28"/>
      <c r="I4663" s="28"/>
      <c r="J4663" s="28"/>
      <c r="K4663" s="28"/>
      <c r="L4663" s="28"/>
      <c r="M4663" s="28"/>
      <c r="N4663" s="28"/>
      <c r="O4663" s="28"/>
      <c r="P4663" s="30"/>
    </row>
    <row r="4664" spans="2:16" ht="19.5" customHeight="1" x14ac:dyDescent="0.2">
      <c r="B4664" s="32" t="s">
        <v>72</v>
      </c>
      <c r="C4664" s="28">
        <f>SUM(C4651:C4662)</f>
        <v>6</v>
      </c>
      <c r="D4664" s="28">
        <f t="shared" ref="D4664:O4664" si="2506">SUM(D4651:D4662)</f>
        <v>146691</v>
      </c>
      <c r="E4664" s="28">
        <f>SUM(E4651:E4662)</f>
        <v>146697</v>
      </c>
      <c r="F4664" s="28">
        <f t="shared" si="2506"/>
        <v>3</v>
      </c>
      <c r="G4664" s="28">
        <f t="shared" si="2506"/>
        <v>6</v>
      </c>
      <c r="H4664" s="28">
        <f t="shared" si="2506"/>
        <v>0</v>
      </c>
      <c r="I4664" s="28">
        <f t="shared" si="2506"/>
        <v>9</v>
      </c>
      <c r="J4664" s="28">
        <f t="shared" si="2506"/>
        <v>7425110</v>
      </c>
      <c r="K4664" s="28">
        <f t="shared" si="2506"/>
        <v>7443771</v>
      </c>
      <c r="L4664" s="28">
        <f t="shared" si="2506"/>
        <v>14868881</v>
      </c>
      <c r="M4664" s="28">
        <f t="shared" si="2506"/>
        <v>14868890</v>
      </c>
      <c r="N4664" s="28">
        <f t="shared" si="2506"/>
        <v>255046</v>
      </c>
      <c r="O4664" s="28">
        <f t="shared" si="2506"/>
        <v>185</v>
      </c>
      <c r="P4664" s="28">
        <f t="shared" ref="P4664" si="2507">SUM(P4651:P4662)</f>
        <v>255231</v>
      </c>
    </row>
    <row r="4665" spans="2:16" ht="7" customHeight="1" x14ac:dyDescent="0.2">
      <c r="B4665" s="32"/>
      <c r="C4665" s="55"/>
      <c r="D4665" s="55"/>
      <c r="E4665" s="55"/>
      <c r="F4665" s="55"/>
      <c r="G4665" s="55"/>
      <c r="H4665" s="55"/>
      <c r="I4665" s="55"/>
      <c r="J4665" s="55"/>
      <c r="K4665" s="55"/>
      <c r="L4665" s="28"/>
      <c r="M4665" s="28"/>
      <c r="N4665" s="55"/>
      <c r="O4665" s="55"/>
      <c r="P4665" s="30"/>
    </row>
    <row r="4666" spans="2:16" ht="19.5" customHeight="1" x14ac:dyDescent="0.2">
      <c r="B4666" s="33" t="s">
        <v>40</v>
      </c>
      <c r="C4666" s="28">
        <f t="shared" ref="C4666:D4666" si="2508">C1750+C1804+C1858+C1912+C1966+C2020+C2074+C2128+C2182+C2236+C2290+C2344+C2398+C2452+C2506+C2560+C2614+C2776+C2830+C2884+C2668+C2722+C2938+C2992+C3046+C3100+C3154+C3208+C3262+C3316+C3370+C3424+C3478+C3532+C3586+C3640+C3694+C3748+C3802+C3856+C3910+C3964+C4018+C4072+C4126+C4180+C4234+C4288+C4342+C4396+C4450+C4504+C4558+C4612</f>
        <v>5</v>
      </c>
      <c r="D4666" s="28">
        <f t="shared" si="2508"/>
        <v>11824</v>
      </c>
      <c r="E4666" s="28">
        <f t="shared" ref="E4666:E4668" si="2509">SUM(C4666:D4666)</f>
        <v>11829</v>
      </c>
      <c r="F4666" s="28">
        <f t="shared" ref="F4666:H4666" si="2510">F1750+F1804+F1858+F1912+F1966+F2020+F2074+F2128+F2182+F2236+F2290+F2344+F2398+F2452+F2506+F2560+F2614+F2776+F2830+F2884+F2668+F2722+F2938+F2992+F3046+F3100+F3154+F3208+F3262+F3316+F3370+F3424+F3478+F3532+F3586+F3640+F3694+F3748+F3802+F3856+F3910+F3964+F4018+F4072+F4126+F4180+F4234+F4288+F4342+F4396+F4450+F4504+F4558+F4612</f>
        <v>430</v>
      </c>
      <c r="G4666" s="28">
        <f t="shared" si="2510"/>
        <v>430</v>
      </c>
      <c r="H4666" s="28">
        <f t="shared" si="2510"/>
        <v>0</v>
      </c>
      <c r="I4666" s="28">
        <f t="shared" ref="I4666:I4668" si="2511">SUM(F4666:H4666)</f>
        <v>860</v>
      </c>
      <c r="J4666" s="28">
        <f t="shared" ref="J4666:K4666" si="2512">J1750+J1804+J1858+J1912+J1966+J2020+J2074+J2128+J2182+J2236+J2290+J2344+J2398+J2452+J2506+J2560+J2614+J2776+J2830+J2884+J2668+J2722+J2938+J2992+J3046+J3100+J3154+J3208+J3262+J3316+J3370+J3424+J3478+J3532+J3586+J3640+J3694+J3748+J3802+J3856+J3910+J3964+J4018+J4072+J4126+J4180+J4234+J4288+J4342+J4396+J4450+J4504+J4558+J4612</f>
        <v>650931</v>
      </c>
      <c r="K4666" s="28">
        <f t="shared" si="2512"/>
        <v>610796</v>
      </c>
      <c r="L4666" s="37">
        <f>SUM(J4666:K4666)</f>
        <v>1261727</v>
      </c>
      <c r="M4666" s="37">
        <f>I4666+L4666</f>
        <v>1262587</v>
      </c>
      <c r="N4666" s="28">
        <f t="shared" ref="N4666:O4666" si="2513">N1750+N1804+N1858+N1912+N1966+N2020+N2074+N2128+N2182+N2236+N2290+N2344+N2398+N2452+N2506+N2560+N2614+N2776+N2830+N2884+N2668+N2722+N2938+N2992+N3046+N3100+N3154+N3208+N3262+N3316+N3370+N3424+N3478+N3532+N3586+N3640+N3694+N3748+N3802+N3856+N3910+N3964+N4018+N4072+N4126+N4180+N4234+N4288+N4342+N4396+N4450+N4504+N4558+N4612</f>
        <v>20069</v>
      </c>
      <c r="O4666" s="28">
        <f t="shared" si="2513"/>
        <v>7</v>
      </c>
      <c r="P4666" s="38">
        <f>SUM(N4666:O4666)</f>
        <v>20076</v>
      </c>
    </row>
    <row r="4667" spans="2:16" ht="19.5" customHeight="1" x14ac:dyDescent="0.2">
      <c r="B4667" s="27" t="s">
        <v>46</v>
      </c>
      <c r="C4667" s="28">
        <f t="shared" ref="C4667:D4667" si="2514">C1751+C1805+C1859+C1913+C1967+C2021+C2075+C2129+C2183+C2237+C2291+C2345+C2399+C2453+C2507+C2561+C2615+C2777+C2831+C2885+C2669+C2723+C2939+C2993+C3047+C3101+C3155+C3209+C3263+C3317+C3371+C3425+C3479+C3533+C3587+C3641+C3695+C3749+C3803+C3857+C3911+C3965+C4019+C4073+C4127+C4181+C4235+C4289+C4343+C4397+C4451+C4505+C4559+C4613</f>
        <v>6</v>
      </c>
      <c r="D4667" s="28">
        <f t="shared" si="2514"/>
        <v>11262</v>
      </c>
      <c r="E4667" s="28">
        <f t="shared" si="2509"/>
        <v>11268</v>
      </c>
      <c r="F4667" s="28">
        <f t="shared" ref="F4667:H4667" si="2515">F1751+F1805+F1859+F1913+F1967+F2021+F2075+F2129+F2183+F2237+F2291+F2345+F2399+F2453+F2507+F2561+F2615+F2777+F2831+F2885+F2669+F2723+F2939+F2993+F3047+F3101+F3155+F3209+F3263+F3317+F3371+F3425+F3479+F3533+F3587+F3641+F3695+F3749+F3803+F3857+F3911+F3965+F4019+F4073+F4127+F4181+F4235+F4289+F4343+F4397+F4451+F4505+F4559+F4613</f>
        <v>795</v>
      </c>
      <c r="G4667" s="28">
        <f t="shared" si="2515"/>
        <v>763</v>
      </c>
      <c r="H4667" s="28">
        <f t="shared" si="2515"/>
        <v>0</v>
      </c>
      <c r="I4667" s="28">
        <f t="shared" si="2511"/>
        <v>1558</v>
      </c>
      <c r="J4667" s="28">
        <f t="shared" ref="J4667:K4667" si="2516">J1751+J1805+J1859+J1913+J1967+J2021+J2075+J2129+J2183+J2237+J2291+J2345+J2399+J2453+J2507+J2561+J2615+J2777+J2831+J2885+J2669+J2723+J2939+J2993+J3047+J3101+J3155+J3209+J3263+J3317+J3371+J3425+J3479+J3533+J3587+J3641+J3695+J3749+J3803+J3857+J3911+J3965+J4019+J4073+J4127+J4181+J4235+J4289+J4343+J4397+J4451+J4505+J4559+J4613</f>
        <v>659532</v>
      </c>
      <c r="K4667" s="28">
        <f t="shared" si="2516"/>
        <v>663955</v>
      </c>
      <c r="L4667" s="29">
        <f>SUM(J4667:K4667)</f>
        <v>1323487</v>
      </c>
      <c r="M4667" s="29">
        <f>I4667+L4667</f>
        <v>1325045</v>
      </c>
      <c r="N4667" s="28">
        <f t="shared" ref="N4667:O4667" si="2517">N1751+N1805+N1859+N1913+N1967+N2021+N2075+N2129+N2183+N2237+N2291+N2345+N2399+N2453+N2507+N2561+N2615+N2777+N2831+N2885+N2669+N2723+N2939+N2993+N3047+N3101+N3155+N3209+N3263+N3317+N3371+N3425+N3479+N3533+N3587+N3641+N3695+N3749+N3803+N3857+N3911+N3965+N4019+N4073+N4127+N4181+N4235+N4289+N4343+N4397+N4451+N4505+N4559+N4613</f>
        <v>19615</v>
      </c>
      <c r="O4667" s="28">
        <f t="shared" si="2517"/>
        <v>9</v>
      </c>
      <c r="P4667" s="30">
        <f>SUM(N4667:O4667)</f>
        <v>19624</v>
      </c>
    </row>
    <row r="4668" spans="2:16" ht="19.5" customHeight="1" x14ac:dyDescent="0.2">
      <c r="B4668" s="27" t="s">
        <v>8</v>
      </c>
      <c r="C4668" s="28">
        <f t="shared" ref="C4668:D4668" si="2518">C1752+C1806+C1860+C1914+C1968+C2022+C2076+C2130+C2184+C2238+C2292+C2346+C2400+C2454+C2508+C2562+C2616+C2778+C2832+C2886+C2670+C2724+C2940+C2994+C3048+C3102+C3156+C3210+C3264+C3318+C3372+C3426+C3480+C3534+C3588+C3642+C3696+C3750+C3804+C3858+C3912+C3966+C4020+C4074+C4128+C4182+C4236+C4290+C4344+C4398+C4452+C4506+C4560+C4614</f>
        <v>21</v>
      </c>
      <c r="D4668" s="28">
        <f t="shared" si="2518"/>
        <v>13211</v>
      </c>
      <c r="E4668" s="28">
        <f t="shared" si="2509"/>
        <v>13232</v>
      </c>
      <c r="F4668" s="28">
        <f t="shared" ref="F4668:H4668" si="2519">F1752+F1806+F1860+F1914+F1968+F2022+F2076+F2130+F2184+F2238+F2292+F2346+F2400+F2454+F2508+F2562+F2616+F2778+F2832+F2886+F2670+F2724+F2940+F2994+F3048+F3102+F3156+F3210+F3264+F3318+F3372+F3426+F3480+F3534+F3588+F3642+F3696+F3750+F3804+F3858+F3912+F3966+F4020+F4074+F4128+F4182+F4236+F4290+F4344+F4398+F4452+F4506+F4560+F4614</f>
        <v>1836</v>
      </c>
      <c r="G4668" s="28">
        <f t="shared" si="2519"/>
        <v>2403</v>
      </c>
      <c r="H4668" s="28">
        <f t="shared" si="2519"/>
        <v>0</v>
      </c>
      <c r="I4668" s="28">
        <f t="shared" si="2511"/>
        <v>4239</v>
      </c>
      <c r="J4668" s="28">
        <f t="shared" ref="J4668:K4668" si="2520">J1752+J1806+J1860+J1914+J1968+J2022+J2076+J2130+J2184+J2238+J2292+J2346+J2400+J2454+J2508+J2562+J2616+J2778+J2832+J2886+J2670+J2724+J2940+J2994+J3048+J3102+J3156+J3210+J3264+J3318+J3372+J3426+J3480+J3534+J3588+J3642+J3696+J3750+J3804+J3858+J3912+J3966+J4020+J4074+J4128+J4182+J4236+J4290+J4344+J4398+J4452+J4506+J4560+J4614</f>
        <v>826531</v>
      </c>
      <c r="K4668" s="28">
        <f t="shared" si="2520"/>
        <v>834334</v>
      </c>
      <c r="L4668" s="29">
        <f>SUM(J4668:K4668)</f>
        <v>1660865</v>
      </c>
      <c r="M4668" s="29">
        <f>I4668+L4668</f>
        <v>1665104</v>
      </c>
      <c r="N4668" s="28">
        <f t="shared" ref="N4668:O4668" si="2521">N1752+N1806+N1860+N1914+N1968+N2022+N2076+N2130+N2184+N2238+N2292+N2346+N2400+N2454+N2508+N2562+N2616+N2778+N2832+N2886+N2670+N2724+N2940+N2994+N3048+N3102+N3156+N3210+N3264+N3318+N3372+N3426+N3480+N3534+N3588+N3642+N3696+N3750+N3804+N3858+N3912+N3966+N4020+N4074+N4128+N4182+N4236+N4290+N4344+N4398+N4452+N4506+N4560+N4614</f>
        <v>24398</v>
      </c>
      <c r="O4668" s="28">
        <f t="shared" si="2521"/>
        <v>11</v>
      </c>
      <c r="P4668" s="30">
        <f>SUM(N4668:O4668)</f>
        <v>24409</v>
      </c>
    </row>
    <row r="4669" spans="2:16" ht="19.5" customHeight="1" x14ac:dyDescent="0.2">
      <c r="B4669" s="32"/>
      <c r="C4669" s="28"/>
      <c r="D4669" s="28"/>
      <c r="E4669" s="28"/>
      <c r="F4669" s="28"/>
      <c r="G4669" s="28"/>
      <c r="H4669" s="28"/>
      <c r="I4669" s="28"/>
      <c r="J4669" s="28"/>
      <c r="K4669" s="28"/>
      <c r="L4669" s="28"/>
      <c r="M4669" s="28"/>
      <c r="N4669" s="28"/>
      <c r="O4669" s="28"/>
      <c r="P4669" s="30"/>
    </row>
    <row r="4670" spans="2:16" ht="19.5" customHeight="1" x14ac:dyDescent="0.2">
      <c r="B4670" s="32" t="s">
        <v>74</v>
      </c>
      <c r="C4670" s="28">
        <f>SUM(C4654:C4662,C4666:C4668)</f>
        <v>38</v>
      </c>
      <c r="D4670" s="28">
        <f t="shared" ref="D4670:P4670" si="2522">SUM(D4654:D4662,D4666:D4668)</f>
        <v>151482</v>
      </c>
      <c r="E4670" s="28">
        <f t="shared" si="2522"/>
        <v>151520</v>
      </c>
      <c r="F4670" s="28">
        <f t="shared" si="2522"/>
        <v>3064</v>
      </c>
      <c r="G4670" s="28">
        <f t="shared" si="2522"/>
        <v>3602</v>
      </c>
      <c r="H4670" s="28">
        <f t="shared" si="2522"/>
        <v>0</v>
      </c>
      <c r="I4670" s="28">
        <f t="shared" si="2522"/>
        <v>6666</v>
      </c>
      <c r="J4670" s="28">
        <f t="shared" si="2522"/>
        <v>8352094</v>
      </c>
      <c r="K4670" s="28">
        <f t="shared" si="2522"/>
        <v>8386563</v>
      </c>
      <c r="L4670" s="28">
        <f t="shared" si="2522"/>
        <v>16738657</v>
      </c>
      <c r="M4670" s="28">
        <f t="shared" si="2522"/>
        <v>16745323</v>
      </c>
      <c r="N4670" s="28">
        <f t="shared" si="2522"/>
        <v>272585</v>
      </c>
      <c r="O4670" s="28">
        <f t="shared" si="2522"/>
        <v>177</v>
      </c>
      <c r="P4670" s="28">
        <f t="shared" si="2522"/>
        <v>272762</v>
      </c>
    </row>
    <row r="4671" spans="2:16" ht="7" customHeight="1" x14ac:dyDescent="0.2">
      <c r="B4671" s="39"/>
      <c r="C4671" s="40"/>
      <c r="D4671" s="40"/>
      <c r="E4671" s="40"/>
      <c r="F4671" s="40"/>
      <c r="G4671" s="40"/>
      <c r="H4671" s="40"/>
      <c r="I4671" s="40"/>
      <c r="J4671" s="40"/>
      <c r="K4671" s="40"/>
      <c r="L4671" s="40"/>
      <c r="M4671" s="40"/>
      <c r="N4671" s="40"/>
      <c r="O4671" s="41"/>
      <c r="P4671" s="42"/>
    </row>
    <row r="4672" spans="2:16" ht="19.5" customHeight="1" x14ac:dyDescent="0.2">
      <c r="B4672" s="43"/>
      <c r="C4672" s="43"/>
      <c r="D4672" s="43"/>
      <c r="E4672" s="43"/>
      <c r="F4672" s="43"/>
      <c r="G4672" s="43"/>
      <c r="H4672" s="43"/>
      <c r="I4672" s="43"/>
      <c r="J4672" s="43"/>
      <c r="K4672" s="43"/>
      <c r="L4672" s="43"/>
      <c r="M4672" s="43"/>
      <c r="N4672" s="43"/>
      <c r="O4672" s="44"/>
      <c r="P4672" s="44"/>
    </row>
    <row r="4673" spans="2:16" ht="19.5" customHeight="1" x14ac:dyDescent="0.2">
      <c r="B4673" s="43"/>
      <c r="C4673" s="43"/>
      <c r="D4673" s="43"/>
      <c r="E4673" s="43"/>
      <c r="F4673" s="43"/>
      <c r="G4673" s="43"/>
      <c r="H4673" s="43"/>
      <c r="I4673" s="43"/>
      <c r="J4673" s="43"/>
      <c r="K4673" s="43"/>
      <c r="L4673" s="43"/>
      <c r="M4673" s="43"/>
      <c r="N4673" s="43"/>
      <c r="O4673" s="44"/>
      <c r="P4673" s="44"/>
    </row>
    <row r="4674" spans="2:16" ht="19.5" customHeight="1" x14ac:dyDescent="0.2">
      <c r="B4674" s="10" t="s">
        <v>11</v>
      </c>
      <c r="C4674" s="11"/>
      <c r="D4674" s="12"/>
      <c r="E4674" s="12"/>
      <c r="F4674" s="12" t="s">
        <v>85</v>
      </c>
      <c r="G4674" s="12"/>
      <c r="H4674" s="12"/>
      <c r="I4674" s="12"/>
      <c r="J4674" s="11"/>
      <c r="K4674" s="12"/>
      <c r="L4674" s="12"/>
      <c r="M4674" s="12" t="s">
        <v>77</v>
      </c>
      <c r="N4674" s="12"/>
      <c r="O4674" s="45"/>
      <c r="P4674" s="46"/>
    </row>
    <row r="4675" spans="2:16" ht="19.5" customHeight="1" x14ac:dyDescent="0.2">
      <c r="B4675" s="47"/>
      <c r="C4675" s="14"/>
      <c r="D4675" s="16" t="s">
        <v>31</v>
      </c>
      <c r="E4675" s="16"/>
      <c r="F4675" s="14"/>
      <c r="G4675" s="16" t="s">
        <v>26</v>
      </c>
      <c r="H4675" s="16"/>
      <c r="I4675" s="14" t="s">
        <v>69</v>
      </c>
      <c r="J4675" s="14"/>
      <c r="K4675" s="16" t="s">
        <v>31</v>
      </c>
      <c r="L4675" s="16"/>
      <c r="M4675" s="14"/>
      <c r="N4675" s="16" t="s">
        <v>26</v>
      </c>
      <c r="O4675" s="48"/>
      <c r="P4675" s="49" t="s">
        <v>14</v>
      </c>
    </row>
    <row r="4676" spans="2:16" ht="19.5" customHeight="1" x14ac:dyDescent="0.2">
      <c r="B4676" s="50" t="s">
        <v>35</v>
      </c>
      <c r="C4676" s="14" t="s">
        <v>76</v>
      </c>
      <c r="D4676" s="14" t="s">
        <v>60</v>
      </c>
      <c r="E4676" s="14" t="s">
        <v>38</v>
      </c>
      <c r="F4676" s="14" t="s">
        <v>76</v>
      </c>
      <c r="G4676" s="14" t="s">
        <v>60</v>
      </c>
      <c r="H4676" s="14" t="s">
        <v>38</v>
      </c>
      <c r="I4676" s="17"/>
      <c r="J4676" s="14" t="s">
        <v>76</v>
      </c>
      <c r="K4676" s="14" t="s">
        <v>60</v>
      </c>
      <c r="L4676" s="14" t="s">
        <v>38</v>
      </c>
      <c r="M4676" s="14" t="s">
        <v>76</v>
      </c>
      <c r="N4676" s="14" t="s">
        <v>60</v>
      </c>
      <c r="O4676" s="51" t="s">
        <v>38</v>
      </c>
      <c r="P4676" s="52"/>
    </row>
    <row r="4677" spans="2:16" ht="7" customHeight="1" x14ac:dyDescent="0.2">
      <c r="B4677" s="53"/>
      <c r="C4677" s="14"/>
      <c r="D4677" s="14"/>
      <c r="E4677" s="14"/>
      <c r="F4677" s="14"/>
      <c r="G4677" s="14"/>
      <c r="H4677" s="14"/>
      <c r="I4677" s="14"/>
      <c r="J4677" s="14"/>
      <c r="K4677" s="14"/>
      <c r="L4677" s="14"/>
      <c r="M4677" s="14"/>
      <c r="N4677" s="14"/>
      <c r="O4677" s="51"/>
      <c r="P4677" s="49"/>
    </row>
    <row r="4678" spans="2:16" ht="19.5" customHeight="1" x14ac:dyDescent="0.2">
      <c r="B4678" s="27" t="s">
        <v>40</v>
      </c>
      <c r="C4678" s="28">
        <f t="shared" ref="C4678:D4678" si="2523">C1762+C1816+C1870+C1924+C1978+C2032+C2086+C2140+C2194+C2248+C2302+C2356+C2410+C2464+C2518+C2572+C2626+C2788+C2842+C2896+C2680+C2734+C2950+C3004+C3058+C3112+C3166+C3220+C3274+C3328+C3382+C3436+C3490+C3544+C3598+C3652+C3706+C3760+C3814+C3868+C3922+C3976+C4030+C4084+C4138+C4192+C4246+C4300+C4354+C4408+C4462+C4516+C4570+C4624</f>
        <v>0</v>
      </c>
      <c r="D4678" s="28">
        <f t="shared" si="2523"/>
        <v>0</v>
      </c>
      <c r="E4678" s="28">
        <f>SUM(C4678:D4678)</f>
        <v>0</v>
      </c>
      <c r="F4678" s="28">
        <f t="shared" ref="F4678:G4678" si="2524">F1762+F1816+F1870+F1924+F1978+F2032+F2086+F2140+F2194+F2248+F2302+F2356+F2410+F2464+F2518+F2572+F2626+F2788+F2842+F2896+F2680+F2734+F2950+F3004+F3058+F3112+F3166+F3220+F3274+F3328+F3382+F3436+F3490+F3544+F3598+F3652+F3706+F3760+F3814+F3868+F3922+F3976+F4030+F4084+F4138+F4192+F4246+F4300+F4354+F4408+F4462+F4516+F4570+F4624</f>
        <v>1357</v>
      </c>
      <c r="G4678" s="28">
        <f t="shared" si="2524"/>
        <v>1444</v>
      </c>
      <c r="H4678" s="28">
        <f>SUM(F4678:G4678)</f>
        <v>2801</v>
      </c>
      <c r="I4678" s="28">
        <f>E4678+H4678</f>
        <v>2801</v>
      </c>
      <c r="J4678" s="28">
        <f t="shared" ref="J4678:K4678" si="2525">J1762+J1816+J1870+J1924+J1978+J2032+J2086+J2140+J2194+J2248+J2302+J2356+J2410+J2464+J2518+J2572+J2626+J2788+J2842+J2896+J2680+J2734+J2950+J3004+J3058+J3112+J3166+J3220+J3274+J3328+J3382+J3436+J3490+J3544+J3598+J3652+J3706+J3760+J3814+J3868+J3922+J3976+J4030+J4084+J4138+J4192+J4246+J4300+J4354+J4408+J4462+J4516+J4570+J4624</f>
        <v>0</v>
      </c>
      <c r="K4678" s="28">
        <f t="shared" si="2525"/>
        <v>0</v>
      </c>
      <c r="L4678" s="28">
        <f>SUM(J4678:K4678)</f>
        <v>0</v>
      </c>
      <c r="M4678" s="28">
        <f t="shared" ref="M4678:N4678" si="2526">M1762+M1816+M1870+M1924+M1978+M2032+M2086+M2140+M2194+M2248+M2302+M2356+M2410+M2464+M2518+M2572+M2626+M2788+M2842+M2896+M2680+M2734+M2950+M3004+M3058+M3112+M3166+M3220+M3274+M3328+M3382+M3436+M3490+M3544+M3598+M3652+M3706+M3760+M3814+M3868+M3922+M3976+M4030+M4084+M4138+M4192+M4246+M4300+M4354+M4408+M4462+M4516+M4570+M4624</f>
        <v>190182</v>
      </c>
      <c r="N4678" s="28">
        <f t="shared" si="2526"/>
        <v>258928</v>
      </c>
      <c r="O4678" s="28">
        <f>SUM(M4678:N4678)</f>
        <v>449110</v>
      </c>
      <c r="P4678" s="30">
        <f>L4678+O4678</f>
        <v>449110</v>
      </c>
    </row>
    <row r="4679" spans="2:16" ht="19.5" customHeight="1" x14ac:dyDescent="0.2">
      <c r="B4679" s="27" t="s">
        <v>46</v>
      </c>
      <c r="C4679" s="28">
        <f t="shared" ref="C4679:D4679" si="2527">C1763+C1817+C1871+C1925+C1979+C2033+C2087+C2141+C2195+C2249+C2303+C2357+C2411+C2465+C2519+C2573+C2627+C2789+C2843+C2897+C2681+C2735+C2951+C3005+C3059+C3113+C3167+C3221+C3275+C3329+C3383+C3437+C3491+C3545+C3599+C3653+C3707+C3761+C3815+C3869+C3923+C3977+C4031+C4085+C4139+C4193+C4247+C4301+C4355+C4409+C4463+C4517+C4571+C4625</f>
        <v>0</v>
      </c>
      <c r="D4679" s="28">
        <f t="shared" si="2527"/>
        <v>0</v>
      </c>
      <c r="E4679" s="28">
        <f t="shared" ref="E4679:E4689" si="2528">SUM(C4679:D4679)</f>
        <v>0</v>
      </c>
      <c r="F4679" s="28">
        <f t="shared" ref="F4679:G4679" si="2529">F1763+F1817+F1871+F1925+F1979+F2033+F2087+F2141+F2195+F2249+F2303+F2357+F2411+F2465+F2519+F2573+F2627+F2789+F2843+F2897+F2681+F2735+F2951+F3005+F3059+F3113+F3167+F3221+F3275+F3329+F3383+F3437+F3491+F3545+F3599+F3653+F3707+F3761+F3815+F3869+F3923+F3977+F4031+F4085+F4139+F4193+F4247+F4301+F4355+F4409+F4463+F4517+F4571+F4625</f>
        <v>1224</v>
      </c>
      <c r="G4679" s="28">
        <f t="shared" si="2529"/>
        <v>1357</v>
      </c>
      <c r="H4679" s="28">
        <f t="shared" ref="H4679:H4689" si="2530">SUM(F4679:G4679)</f>
        <v>2581</v>
      </c>
      <c r="I4679" s="28">
        <f>E4679+H4679</f>
        <v>2581</v>
      </c>
      <c r="J4679" s="28">
        <f t="shared" ref="J4679:K4679" si="2531">J1763+J1817+J1871+J1925+J1979+J2033+J2087+J2141+J2195+J2249+J2303+J2357+J2411+J2465+J2519+J2573+J2627+J2789+J2843+J2897+J2681+J2735+J2951+J3005+J3059+J3113+J3167+J3221+J3275+J3329+J3383+J3437+J3491+J3545+J3599+J3653+J3707+J3761+J3815+J3869+J3923+J3977+J4031+J4085+J4139+J4193+J4247+J4301+J4355+J4409+J4463+J4517+J4571+J4625</f>
        <v>0</v>
      </c>
      <c r="K4679" s="28">
        <f t="shared" si="2531"/>
        <v>0</v>
      </c>
      <c r="L4679" s="28">
        <f t="shared" ref="L4679:L4689" si="2532">SUM(J4679:K4679)</f>
        <v>0</v>
      </c>
      <c r="M4679" s="28">
        <f t="shared" ref="M4679:N4679" si="2533">M1763+M1817+M1871+M1925+M1979+M2033+M2087+M2141+M2195+M2249+M2303+M2357+M2411+M2465+M2519+M2573+M2627+M2789+M2843+M2897+M2681+M2735+M2951+M3005+M3059+M3113+M3167+M3221+M3275+M3329+M3383+M3437+M3491+M3545+M3599+M3653+M3707+M3761+M3815+M3869+M3923+M3977+M4031+M4085+M4139+M4193+M4247+M4301+M4355+M4409+M4463+M4517+M4571+M4625</f>
        <v>144891</v>
      </c>
      <c r="N4679" s="28">
        <f t="shared" si="2533"/>
        <v>242692</v>
      </c>
      <c r="O4679" s="28">
        <f t="shared" ref="O4679:O4689" si="2534">SUM(M4679:N4679)</f>
        <v>387583</v>
      </c>
      <c r="P4679" s="30">
        <f t="shared" ref="P4679:P4689" si="2535">L4679+O4679</f>
        <v>387583</v>
      </c>
    </row>
    <row r="4680" spans="2:16" ht="19.5" customHeight="1" x14ac:dyDescent="0.2">
      <c r="B4680" s="27" t="s">
        <v>8</v>
      </c>
      <c r="C4680" s="28">
        <f t="shared" ref="C4680:D4680" si="2536">C1764+C1818+C1872+C1926+C1980+C2034+C2088+C2142+C2196+C2250+C2304+C2358+C2412+C2466+C2520+C2574+C2628+C2790+C2844+C2898+C2682+C2736+C2952+C3006+C3060+C3114+C3168+C3222+C3276+C3330+C3384+C3438+C3492+C3546+C3600+C3654+C3708+C3762+C3816+C3870+C3924+C3978+C4032+C4086+C4140+C4194+C4248+C4302+C4356+C4410+C4464+C4518+C4572+C4626</f>
        <v>0</v>
      </c>
      <c r="D4680" s="28">
        <f t="shared" si="2536"/>
        <v>0</v>
      </c>
      <c r="E4680" s="28">
        <f t="shared" si="2528"/>
        <v>0</v>
      </c>
      <c r="F4680" s="28">
        <f t="shared" ref="F4680:G4680" si="2537">F1764+F1818+F1872+F1926+F1980+F2034+F2088+F2142+F2196+F2250+F2304+F2358+F2412+F2466+F2520+F2574+F2628+F2790+F2844+F2898+F2682+F2736+F2952+F3006+F3060+F3114+F3168+F3222+F3276+F3330+F3384+F3438+F3492+F3546+F3600+F3654+F3708+F3762+F3816+F3870+F3924+F3978+F4032+F4086+F4140+F4194+F4248+F4302+F4356+F4410+F4464+F4518+F4572+F4626</f>
        <v>2080</v>
      </c>
      <c r="G4680" s="28">
        <f t="shared" si="2537"/>
        <v>1747</v>
      </c>
      <c r="H4680" s="28">
        <f t="shared" si="2530"/>
        <v>3827</v>
      </c>
      <c r="I4680" s="28">
        <f>E4680+H4680</f>
        <v>3827</v>
      </c>
      <c r="J4680" s="28">
        <f t="shared" ref="J4680:K4680" si="2538">J1764+J1818+J1872+J1926+J1980+J2034+J2088+J2142+J2196+J2250+J2304+J2358+J2412+J2466+J2520+J2574+J2628+J2790+J2844+J2898+J2682+J2736+J2952+J3006+J3060+J3114+J3168+J3222+J3276+J3330+J3384+J3438+J3492+J3546+J3600+J3654+J3708+J3762+J3816+J3870+J3924+J3978+J4032+J4086+J4140+J4194+J4248+J4302+J4356+J4410+J4464+J4518+J4572+J4626</f>
        <v>0</v>
      </c>
      <c r="K4680" s="28">
        <f t="shared" si="2538"/>
        <v>0</v>
      </c>
      <c r="L4680" s="28">
        <f t="shared" si="2532"/>
        <v>0</v>
      </c>
      <c r="M4680" s="28">
        <f t="shared" ref="M4680:N4680" si="2539">M1764+M1818+M1872+M1926+M1980+M2034+M2088+M2142+M2196+M2250+M2304+M2358+M2412+M2466+M2520+M2574+M2628+M2790+M2844+M2898+M2682+M2736+M2952+M3006+M3060+M3114+M3168+M3222+M3276+M3330+M3384+M3438+M3492+M3546+M3600+M3654+M3708+M3762+M3816+M3870+M3924+M3978+M4032+M4086+M4140+M4194+M4248+M4302+M4356+M4410+M4464+M4518+M4572+M4626</f>
        <v>192325</v>
      </c>
      <c r="N4680" s="28">
        <f t="shared" si="2539"/>
        <v>297014</v>
      </c>
      <c r="O4680" s="28">
        <f t="shared" si="2534"/>
        <v>489339</v>
      </c>
      <c r="P4680" s="30">
        <f t="shared" si="2535"/>
        <v>489339</v>
      </c>
    </row>
    <row r="4681" spans="2:16" ht="19.5" customHeight="1" x14ac:dyDescent="0.2">
      <c r="B4681" s="27" t="s">
        <v>50</v>
      </c>
      <c r="C4681" s="28">
        <f t="shared" ref="C4681:D4681" si="2540">C1765+C1819+C1873+C1927+C1981+C2035+C2089+C2143+C2197+C2251+C2305+C2359+C2413+C2467+C2521+C2575+C2629+C2791+C2845+C2899+C2683+C2737+C2953+C3007+C3061+C3115+C3169+C3223+C3277+C3331+C3385+C3439+C3493+C3547+C3601+C3655+C3709+C3763+C3817+C3871+C3925+C3979+C4033+C4087+C4141+C4195+C4249+C4303+C4357+C4411+C4465+C4519+C4573+C4627</f>
        <v>0</v>
      </c>
      <c r="D4681" s="28">
        <f t="shared" si="2540"/>
        <v>0</v>
      </c>
      <c r="E4681" s="28">
        <f t="shared" si="2528"/>
        <v>0</v>
      </c>
      <c r="F4681" s="28">
        <f t="shared" ref="F4681:G4681" si="2541">F1765+F1819+F1873+F1927+F1981+F2035+F2089+F2143+F2197+F2251+F2305+F2359+F2413+F2467+F2521+F2575+F2629+F2791+F2845+F2899+F2683+F2737+F2953+F3007+F3061+F3115+F3169+F3223+F3277+F3331+F3385+F3439+F3493+F3547+F3601+F3655+F3709+F3763+F3817+F3871+F3925+F3979+F4033+F4087+F4141+F4195+F4249+F4303+F4357+F4411+F4465+F4519+F4573+F4627</f>
        <v>2128</v>
      </c>
      <c r="G4681" s="28">
        <f t="shared" si="2541"/>
        <v>1743</v>
      </c>
      <c r="H4681" s="28">
        <f t="shared" si="2530"/>
        <v>3871</v>
      </c>
      <c r="I4681" s="28">
        <f t="shared" ref="I4681:I4689" si="2542">E4681+H4681</f>
        <v>3871</v>
      </c>
      <c r="J4681" s="28">
        <f t="shared" ref="J4681:K4681" si="2543">J1765+J1819+J1873+J1927+J1981+J2035+J2089+J2143+J2197+J2251+J2305+J2359+J2413+J2467+J2521+J2575+J2629+J2791+J2845+J2899+J2683+J2737+J2953+J3007+J3061+J3115+J3169+J3223+J3277+J3331+J3385+J3439+J3493+J3547+J3601+J3655+J3709+J3763+J3817+J3871+J3925+J3979+J4033+J4087+J4141+J4195+J4249+J4303+J4357+J4411+J4465+J4519+J4573+J4627</f>
        <v>0</v>
      </c>
      <c r="K4681" s="28">
        <f t="shared" si="2543"/>
        <v>0</v>
      </c>
      <c r="L4681" s="28">
        <f t="shared" si="2532"/>
        <v>0</v>
      </c>
      <c r="M4681" s="28">
        <f t="shared" ref="M4681:N4681" si="2544">M1765+M1819+M1873+M1927+M1981+M2035+M2089+M2143+M2197+M2251+M2305+M2359+M2413+M2467+M2521+M2575+M2629+M2791+M2845+M2899+M2683+M2737+M2953+M3007+M3061+M3115+M3169+M3223+M3277+M3331+M3385+M3439+M3493+M3547+M3601+M3655+M3709+M3763+M3817+M3871+M3925+M3979+M4033+M4087+M4141+M4195+M4249+M4303+M4357+M4411+M4465+M4519+M4573+M4627</f>
        <v>218462</v>
      </c>
      <c r="N4681" s="28">
        <f t="shared" si="2544"/>
        <v>286197</v>
      </c>
      <c r="O4681" s="28">
        <f t="shared" si="2534"/>
        <v>504659</v>
      </c>
      <c r="P4681" s="30">
        <f t="shared" si="2535"/>
        <v>504659</v>
      </c>
    </row>
    <row r="4682" spans="2:16" ht="19.5" customHeight="1" x14ac:dyDescent="0.2">
      <c r="B4682" s="27" t="s">
        <v>51</v>
      </c>
      <c r="C4682" s="28">
        <f t="shared" ref="C4682:D4682" si="2545">C1766+C1820+C1874+C1928+C1982+C2036+C2090+C2144+C2198+C2252+C2306+C2360+C2414+C2468+C2522+C2576+C2630+C2792+C2846+C2900+C2684+C2738+C2954+C3008+C3062+C3116+C3170+C3224+C3278+C3332+C3386+C3440+C3494+C3548+C3602+C3656+C3710+C3764+C3818+C3872+C3926+C3980+C4034+C4088+C4142+C4196+C4250+C4304+C4358+C4412+C4466+C4520+C4574+C4628</f>
        <v>0</v>
      </c>
      <c r="D4682" s="28">
        <f t="shared" si="2545"/>
        <v>0</v>
      </c>
      <c r="E4682" s="28">
        <f t="shared" si="2528"/>
        <v>0</v>
      </c>
      <c r="F4682" s="28">
        <f t="shared" ref="F4682:G4682" si="2546">F1766+F1820+F1874+F1928+F1982+F2036+F2090+F2144+F2198+F2252+F2306+F2360+F2414+F2468+F2522+F2576+F2630+F2792+F2846+F2900+F2684+F2738+F2954+F3008+F3062+F3116+F3170+F3224+F3278+F3332+F3386+F3440+F3494+F3548+F3602+F3656+F3710+F3764+F3818+F3872+F3926+F3980+F4034+F4088+F4142+F4196+F4250+F4304+F4358+F4412+F4466+F4520+F4574+F4628</f>
        <v>2359</v>
      </c>
      <c r="G4682" s="28">
        <f t="shared" si="2546"/>
        <v>1535</v>
      </c>
      <c r="H4682" s="28">
        <f t="shared" si="2530"/>
        <v>3894</v>
      </c>
      <c r="I4682" s="28">
        <f t="shared" si="2542"/>
        <v>3894</v>
      </c>
      <c r="J4682" s="28">
        <f t="shared" ref="J4682:K4682" si="2547">J1766+J1820+J1874+J1928+J1982+J2036+J2090+J2144+J2198+J2252+J2306+J2360+J2414+J2468+J2522+J2576+J2630+J2792+J2846+J2900+J2684+J2738+J2954+J3008+J3062+J3116+J3170+J3224+J3278+J3332+J3386+J3440+J3494+J3548+J3602+J3656+J3710+J3764+J3818+J3872+J3926+J3980+J4034+J4088+J4142+J4196+J4250+J4304+J4358+J4412+J4466+J4520+J4574+J4628</f>
        <v>0</v>
      </c>
      <c r="K4682" s="28">
        <f t="shared" si="2547"/>
        <v>0</v>
      </c>
      <c r="L4682" s="28">
        <f t="shared" si="2532"/>
        <v>0</v>
      </c>
      <c r="M4682" s="28">
        <f t="shared" ref="M4682:N4682" si="2548">M1766+M1820+M1874+M1928+M1982+M2036+M2090+M2144+M2198+M2252+M2306+M2360+M2414+M2468+M2522+M2576+M2630+M2792+M2846+M2900+M2684+M2738+M2954+M3008+M3062+M3116+M3170+M3224+M3278+M3332+M3386+M3440+M3494+M3548+M3602+M3656+M3710+M3764+M3818+M3872+M3926+M3980+M4034+M4088+M4142+M4196+M4250+M4304+M4358+M4412+M4466+M4520+M4574+M4628</f>
        <v>209022</v>
      </c>
      <c r="N4682" s="28">
        <f t="shared" si="2548"/>
        <v>259279</v>
      </c>
      <c r="O4682" s="28">
        <f t="shared" si="2534"/>
        <v>468301</v>
      </c>
      <c r="P4682" s="30">
        <f t="shared" si="2535"/>
        <v>468301</v>
      </c>
    </row>
    <row r="4683" spans="2:16" ht="19.5" customHeight="1" x14ac:dyDescent="0.2">
      <c r="B4683" s="27" t="s">
        <v>53</v>
      </c>
      <c r="C4683" s="28">
        <f t="shared" ref="C4683:D4683" si="2549">C1767+C1821+C1875+C1929+C1983+C2037+C2091+C2145+C2199+C2253+C2307+C2361+C2415+C2469+C2523+C2577+C2631+C2793+C2847+C2901+C2685+C2739+C2955+C3009+C3063+C3117+C3171+C3225+C3279+C3333+C3387+C3441+C3495+C3549+C3603+C3657+C3711+C3765+C3819+C3873+C3927+C3981+C4035+C4089+C4143+C4197+C4251+C4305+C4359+C4413+C4467+C4521+C4575+C4629</f>
        <v>0</v>
      </c>
      <c r="D4683" s="28">
        <f t="shared" si="2549"/>
        <v>0</v>
      </c>
      <c r="E4683" s="28">
        <f t="shared" si="2528"/>
        <v>0</v>
      </c>
      <c r="F4683" s="28">
        <f t="shared" ref="F4683:G4683" si="2550">F1767+F1821+F1875+F1929+F1983+F2037+F2091+F2145+F2199+F2253+F2307+F2361+F2415+F2469+F2523+F2577+F2631+F2793+F2847+F2901+F2685+F2739+F2955+F3009+F3063+F3117+F3171+F3225+F3279+F3333+F3387+F3441+F3495+F3549+F3603+F3657+F3711+F3765+F3819+F3873+F3927+F3981+F4035+F4089+F4143+F4197+F4251+F4305+F4359+F4413+F4467+F4521+F4575+F4629</f>
        <v>2180</v>
      </c>
      <c r="G4683" s="28">
        <f t="shared" si="2550"/>
        <v>1690</v>
      </c>
      <c r="H4683" s="28">
        <f t="shared" si="2530"/>
        <v>3870</v>
      </c>
      <c r="I4683" s="28">
        <f t="shared" si="2542"/>
        <v>3870</v>
      </c>
      <c r="J4683" s="28">
        <f t="shared" ref="J4683:K4683" si="2551">J1767+J1821+J1875+J1929+J1983+J2037+J2091+J2145+J2199+J2253+J2307+J2361+J2415+J2469+J2523+J2577+J2631+J2793+J2847+J2901+J2685+J2739+J2955+J3009+J3063+J3117+J3171+J3225+J3279+J3333+J3387+J3441+J3495+J3549+J3603+J3657+J3711+J3765+J3819+J3873+J3927+J3981+J4035+J4089+J4143+J4197+J4251+J4305+J4359+J4413+J4467+J4521+J4575+J4629</f>
        <v>0</v>
      </c>
      <c r="K4683" s="28">
        <f t="shared" si="2551"/>
        <v>0</v>
      </c>
      <c r="L4683" s="28">
        <f t="shared" si="2532"/>
        <v>0</v>
      </c>
      <c r="M4683" s="28">
        <f t="shared" ref="M4683:N4683" si="2552">M1767+M1821+M1875+M1929+M1983+M2037+M2091+M2145+M2199+M2253+M2307+M2361+M2415+M2469+M2523+M2577+M2631+M2793+M2847+M2901+M2685+M2739+M2955+M3009+M3063+M3117+M3171+M3225+M3279+M3333+M3387+M3441+M3495+M3549+M3603+M3657+M3711+M3765+M3819+M3873+M3927+M3981+M4035+M4089+M4143+M4197+M4251+M4305+M4359+M4413+M4467+M4521+M4575+M4629</f>
        <v>152080</v>
      </c>
      <c r="N4683" s="28">
        <f t="shared" si="2552"/>
        <v>298116</v>
      </c>
      <c r="O4683" s="28">
        <f t="shared" si="2534"/>
        <v>450196</v>
      </c>
      <c r="P4683" s="30">
        <f t="shared" si="2535"/>
        <v>450196</v>
      </c>
    </row>
    <row r="4684" spans="2:16" ht="19.5" customHeight="1" x14ac:dyDescent="0.2">
      <c r="B4684" s="27" t="s">
        <v>58</v>
      </c>
      <c r="C4684" s="28">
        <f t="shared" ref="C4684:D4684" si="2553">C1768+C1822+C1876+C1930+C1984+C2038+C2092+C2146+C2200+C2254+C2308+C2362+C2416+C2470+C2524+C2578+C2632+C2794+C2848+C2902+C2686+C2740+C2956+C3010+C3064+C3118+C3172+C3226+C3280+C3334+C3388+C3442+C3496+C3550+C3604+C3658+C3712+C3766+C3820+C3874+C3928+C3982+C4036+C4090+C4144+C4198+C4252+C4306+C4360+C4414+C4468+C4522+C4576+C4630</f>
        <v>0</v>
      </c>
      <c r="D4684" s="28">
        <f t="shared" si="2553"/>
        <v>0</v>
      </c>
      <c r="E4684" s="28">
        <f t="shared" si="2528"/>
        <v>0</v>
      </c>
      <c r="F4684" s="28">
        <f t="shared" ref="F4684:G4684" si="2554">F1768+F1822+F1876+F1930+F1984+F2038+F2092+F2146+F2200+F2254+F2308+F2362+F2416+F2470+F2524+F2578+F2632+F2794+F2848+F2902+F2686+F2740+F2956+F3010+F3064+F3118+F3172+F3226+F3280+F3334+F3388+F3442+F3496+F3550+F3604+F3658+F3712+F3766+F3820+F3874+F3928+F3982+F4036+F4090+F4144+F4198+F4252+F4306+F4360+F4414+F4468+F4522+F4576+F4630</f>
        <v>2498</v>
      </c>
      <c r="G4684" s="28">
        <f t="shared" si="2554"/>
        <v>1892</v>
      </c>
      <c r="H4684" s="28">
        <f t="shared" si="2530"/>
        <v>4390</v>
      </c>
      <c r="I4684" s="28">
        <f t="shared" si="2542"/>
        <v>4390</v>
      </c>
      <c r="J4684" s="28">
        <f t="shared" ref="J4684:K4684" si="2555">J1768+J1822+J1876+J1930+J1984+J2038+J2092+J2146+J2200+J2254+J2308+J2362+J2416+J2470+J2524+J2578+J2632+J2794+J2848+J2902+J2686+J2740+J2956+J3010+J3064+J3118+J3172+J3226+J3280+J3334+J3388+J3442+J3496+J3550+J3604+J3658+J3712+J3766+J3820+J3874+J3928+J3982+J4036+J4090+J4144+J4198+J4252+J4306+J4360+J4414+J4468+J4522+J4576+J4630</f>
        <v>0</v>
      </c>
      <c r="K4684" s="28">
        <f t="shared" si="2555"/>
        <v>0</v>
      </c>
      <c r="L4684" s="28">
        <f t="shared" si="2532"/>
        <v>0</v>
      </c>
      <c r="M4684" s="28">
        <f t="shared" ref="M4684:N4684" si="2556">M1768+M1822+M1876+M1930+M1984+M2038+M2092+M2146+M2200+M2254+M2308+M2362+M2416+M2470+M2524+M2578+M2632+M2794+M2848+M2902+M2686+M2740+M2956+M3010+M3064+M3118+M3172+M3226+M3280+M3334+M3388+M3442+M3496+M3550+M3604+M3658+M3712+M3766+M3820+M3874+M3928+M3982+M4036+M4090+M4144+M4198+M4252+M4306+M4360+M4414+M4468+M4522+M4576+M4630</f>
        <v>184088</v>
      </c>
      <c r="N4684" s="28">
        <f t="shared" si="2556"/>
        <v>310916</v>
      </c>
      <c r="O4684" s="28">
        <f t="shared" si="2534"/>
        <v>495004</v>
      </c>
      <c r="P4684" s="30">
        <f t="shared" si="2535"/>
        <v>495004</v>
      </c>
    </row>
    <row r="4685" spans="2:16" ht="19.5" customHeight="1" x14ac:dyDescent="0.2">
      <c r="B4685" s="27" t="s">
        <v>4</v>
      </c>
      <c r="C4685" s="28">
        <f t="shared" ref="C4685:D4685" si="2557">C1769+C1823+C1877+C1931+C1985+C2039+C2093+C2147+C2201+C2255+C2309+C2363+C2417+C2471+C2525+C2579+C2633+C2795+C2849+C2903+C2687+C2741+C2957+C3011+C3065+C3119+C3173+C3227+C3281+C3335+C3389+C3443+C3497+C3551+C3605+C3659+C3713+C3767+C3821+C3875+C3929+C3983+C4037+C4091+C4145+C4199+C4253+C4307+C4361+C4415+C4469+C4523+C4577+C4631</f>
        <v>0</v>
      </c>
      <c r="D4685" s="28">
        <f t="shared" si="2557"/>
        <v>0</v>
      </c>
      <c r="E4685" s="28">
        <f t="shared" si="2528"/>
        <v>0</v>
      </c>
      <c r="F4685" s="28">
        <f t="shared" ref="F4685:G4685" si="2558">F1769+F1823+F1877+F1931+F1985+F2039+F2093+F2147+F2201+F2255+F2309+F2363+F2417+F2471+F2525+F2579+F2633+F2795+F2849+F2903+F2687+F2741+F2957+F3011+F3065+F3119+F3173+F3227+F3281+F3335+F3389+F3443+F3497+F3551+F3605+F3659+F3713+F3767+F3821+F3875+F3929+F3983+F4037+F4091+F4145+F4199+F4253+F4307+F4361+F4415+F4469+F4523+F4577+F4631</f>
        <v>1417</v>
      </c>
      <c r="G4685" s="28">
        <f t="shared" si="2558"/>
        <v>1792</v>
      </c>
      <c r="H4685" s="28">
        <f t="shared" si="2530"/>
        <v>3209</v>
      </c>
      <c r="I4685" s="28">
        <f t="shared" si="2542"/>
        <v>3209</v>
      </c>
      <c r="J4685" s="28">
        <f t="shared" ref="J4685:K4685" si="2559">J1769+J1823+J1877+J1931+J1985+J2039+J2093+J2147+J2201+J2255+J2309+J2363+J2417+J2471+J2525+J2579+J2633+J2795+J2849+J2903+J2687+J2741+J2957+J3011+J3065+J3119+J3173+J3227+J3281+J3335+J3389+J3443+J3497+J3551+J3605+J3659+J3713+J3767+J3821+J3875+J3929+J3983+J4037+J4091+J4145+J4199+J4253+J4307+J4361+J4415+J4469+J4523+J4577+J4631</f>
        <v>0</v>
      </c>
      <c r="K4685" s="28">
        <f t="shared" si="2559"/>
        <v>0</v>
      </c>
      <c r="L4685" s="28">
        <f t="shared" si="2532"/>
        <v>0</v>
      </c>
      <c r="M4685" s="28">
        <f t="shared" ref="M4685:N4685" si="2560">M1769+M1823+M1877+M1931+M1985+M2039+M2093+M2147+M2201+M2255+M2309+M2363+M2417+M2471+M2525+M2579+M2633+M2795+M2849+M2903+M2687+M2741+M2957+M3011+M3065+M3119+M3173+M3227+M3281+M3335+M3389+M3443+M3497+M3551+M3605+M3659+M3713+M3767+M3821+M3875+M3929+M3983+M4037+M4091+M4145+M4199+M4253+M4307+M4361+M4415+M4469+M4523+M4577+M4631</f>
        <v>165738</v>
      </c>
      <c r="N4685" s="28">
        <f t="shared" si="2560"/>
        <v>289278</v>
      </c>
      <c r="O4685" s="28">
        <f t="shared" si="2534"/>
        <v>455016</v>
      </c>
      <c r="P4685" s="30">
        <f t="shared" si="2535"/>
        <v>455016</v>
      </c>
    </row>
    <row r="4686" spans="2:16" ht="19.5" customHeight="1" x14ac:dyDescent="0.2">
      <c r="B4686" s="27" t="s">
        <v>59</v>
      </c>
      <c r="C4686" s="28">
        <f t="shared" ref="C4686:D4686" si="2561">C1770+C1824+C1878+C1932+C1986+C2040+C2094+C2148+C2202+C2256+C2310+C2364+C2418+C2472+C2526+C2580+C2634+C2796+C2850+C2904+C2688+C2742+C2958+C3012+C3066+C3120+C3174+C3228+C3282+C3336+C3390+C3444+C3498+C3552+C3606+C3660+C3714+C3768+C3822+C3876+C3930+C3984+C4038+C4092+C4146+C4200+C4254+C4308+C4362+C4416+C4470+C4524+C4578+C4632</f>
        <v>0</v>
      </c>
      <c r="D4686" s="28">
        <f t="shared" si="2561"/>
        <v>0</v>
      </c>
      <c r="E4686" s="28">
        <f t="shared" si="2528"/>
        <v>0</v>
      </c>
      <c r="F4686" s="28">
        <f t="shared" ref="F4686:G4686" si="2562">F1770+F1824+F1878+F1932+F1986+F2040+F2094+F2148+F2202+F2256+F2310+F2364+F2418+F2472+F2526+F2580+F2634+F2796+F2850+F2904+F2688+F2742+F2958+F3012+F3066+F3120+F3174+F3228+F3282+F3336+F3390+F3444+F3498+F3552+F3606+F3660+F3714+F3768+F3822+F3876+F3930+F3984+F4038+F4092+F4146+F4200+F4254+F4308+F4362+F4416+F4470+F4524+F4578+F4632</f>
        <v>1026</v>
      </c>
      <c r="G4686" s="28">
        <f t="shared" si="2562"/>
        <v>1689</v>
      </c>
      <c r="H4686" s="28">
        <f t="shared" si="2530"/>
        <v>2715</v>
      </c>
      <c r="I4686" s="28">
        <f t="shared" si="2542"/>
        <v>2715</v>
      </c>
      <c r="J4686" s="28">
        <f t="shared" ref="J4686:K4686" si="2563">J1770+J1824+J1878+J1932+J1986+J2040+J2094+J2148+J2202+J2256+J2310+J2364+J2418+J2472+J2526+J2580+J2634+J2796+J2850+J2904+J2688+J2742+J2958+J3012+J3066+J3120+J3174+J3228+J3282+J3336+J3390+J3444+J3498+J3552+J3606+J3660+J3714+J3768+J3822+J3876+J3930+J3984+J4038+J4092+J4146+J4200+J4254+J4308+J4362+J4416+J4470+J4524+J4578+J4632</f>
        <v>0</v>
      </c>
      <c r="K4686" s="28">
        <f t="shared" si="2563"/>
        <v>0</v>
      </c>
      <c r="L4686" s="28">
        <f t="shared" si="2532"/>
        <v>0</v>
      </c>
      <c r="M4686" s="28">
        <f t="shared" ref="M4686:N4686" si="2564">M1770+M1824+M1878+M1932+M1986+M2040+M2094+M2148+M2202+M2256+M2310+M2364+M2418+M2472+M2526+M2580+M2634+M2796+M2850+M2904+M2688+M2742+M2958+M3012+M3066+M3120+M3174+M3228+M3282+M3336+M3390+M3444+M3498+M3552+M3606+M3660+M3714+M3768+M3822+M3876+M3930+M3984+M4038+M4092+M4146+M4200+M4254+M4308+M4362+M4416+M4470+M4524+M4578+M4632</f>
        <v>123713</v>
      </c>
      <c r="N4686" s="28">
        <f t="shared" si="2564"/>
        <v>268159</v>
      </c>
      <c r="O4686" s="28">
        <f t="shared" si="2534"/>
        <v>391872</v>
      </c>
      <c r="P4686" s="30">
        <f t="shared" si="2535"/>
        <v>391872</v>
      </c>
    </row>
    <row r="4687" spans="2:16" ht="19.5" customHeight="1" x14ac:dyDescent="0.2">
      <c r="B4687" s="27" t="s">
        <v>25</v>
      </c>
      <c r="C4687" s="28">
        <f t="shared" ref="C4687:D4687" si="2565">C1771+C1825+C1879+C1933+C1987+C2041+C2095+C2149+C2203+C2257+C2311+C2365+C2419+C2473+C2527+C2581+C2635+C2797+C2851+C2905+C2689+C2743+C2959+C3013+C3067+C3121+C3175+C3229+C3283+C3337+C3391+C3445+C3499+C3553+C3607+C3661+C3715+C3769+C3823+C3877+C3931+C3985+C4039+C4093+C4147+C4201+C4255+C4309+C4363+C4417+C4471+C4525+C4579+C4633</f>
        <v>0</v>
      </c>
      <c r="D4687" s="28">
        <f t="shared" si="2565"/>
        <v>0</v>
      </c>
      <c r="E4687" s="28">
        <f t="shared" si="2528"/>
        <v>0</v>
      </c>
      <c r="F4687" s="28">
        <f t="shared" ref="F4687:G4687" si="2566">F1771+F1825+F1879+F1933+F1987+F2041+F2095+F2149+F2203+F2257+F2311+F2365+F2419+F2473+F2527+F2581+F2635+F2797+F2851+F2905+F2689+F2743+F2959+F3013+F3067+F3121+F3175+F3229+F3283+F3337+F3391+F3445+F3499+F3553+F3607+F3661+F3715+F3769+F3823+F3877+F3931+F3985+F4039+F4093+F4147+F4201+F4255+F4309+F4363+F4417+F4471+F4525+F4579+F4633</f>
        <v>1247</v>
      </c>
      <c r="G4687" s="28">
        <f t="shared" si="2566"/>
        <v>1951</v>
      </c>
      <c r="H4687" s="28">
        <f t="shared" si="2530"/>
        <v>3198</v>
      </c>
      <c r="I4687" s="28">
        <f t="shared" si="2542"/>
        <v>3198</v>
      </c>
      <c r="J4687" s="28">
        <f t="shared" ref="J4687:K4687" si="2567">J1771+J1825+J1879+J1933+J1987+J2041+J2095+J2149+J2203+J2257+J2311+J2365+J2419+J2473+J2527+J2581+J2635+J2797+J2851+J2905+J2689+J2743+J2959+J3013+J3067+J3121+J3175+J3229+J3283+J3337+J3391+J3445+J3499+J3553+J3607+J3661+J3715+J3769+J3823+J3877+J3931+J3985+J4039+J4093+J4147+J4201+J4255+J4309+J4363+J4417+J4471+J4525+J4579+J4633</f>
        <v>0</v>
      </c>
      <c r="K4687" s="28">
        <f t="shared" si="2567"/>
        <v>0</v>
      </c>
      <c r="L4687" s="28">
        <f t="shared" si="2532"/>
        <v>0</v>
      </c>
      <c r="M4687" s="28">
        <f t="shared" ref="M4687:N4687" si="2568">M1771+M1825+M1879+M1933+M1987+M2041+M2095+M2149+M2203+M2257+M2311+M2365+M2419+M2473+M2527+M2581+M2635+M2797+M2851+M2905+M2689+M2743+M2959+M3013+M3067+M3121+M3175+M3229+M3283+M3337+M3391+M3445+M3499+M3553+M3607+M3661+M3715+M3769+M3823+M3877+M3931+M3985+M4039+M4093+M4147+M4201+M4255+M4309+M4363+M4417+M4471+M4525+M4579+M4633</f>
        <v>133794</v>
      </c>
      <c r="N4687" s="28">
        <f t="shared" si="2568"/>
        <v>319362</v>
      </c>
      <c r="O4687" s="28">
        <f t="shared" si="2534"/>
        <v>453156</v>
      </c>
      <c r="P4687" s="30">
        <f t="shared" si="2535"/>
        <v>453156</v>
      </c>
    </row>
    <row r="4688" spans="2:16" ht="19.5" customHeight="1" x14ac:dyDescent="0.2">
      <c r="B4688" s="27" t="s">
        <v>19</v>
      </c>
      <c r="C4688" s="28">
        <f t="shared" ref="C4688:D4688" si="2569">C1772+C1826+C1880+C1934+C1988+C2042+C2096+C2150+C2204+C2258+C2312+C2366+C2420+C2474+C2528+C2582+C2636+C2798+C2852+C2906+C2690+C2744+C2960+C3014+C3068+C3122+C3176+C3230+C3284+C3338+C3392+C3446+C3500+C3554+C3608+C3662+C3716+C3770+C3824+C3878+C3932+C3986+C4040+C4094+C4148+C4202+C4256+C4310+C4364+C4418+C4472+C4526+C4580+C4634</f>
        <v>0</v>
      </c>
      <c r="D4688" s="28">
        <f t="shared" si="2569"/>
        <v>0</v>
      </c>
      <c r="E4688" s="28">
        <f t="shared" si="2528"/>
        <v>0</v>
      </c>
      <c r="F4688" s="28">
        <f t="shared" ref="F4688:G4688" si="2570">F1772+F1826+F1880+F1934+F1988+F2042+F2096+F2150+F2204+F2258+F2312+F2366+F2420+F2474+F2528+F2582+F2636+F2798+F2852+F2906+F2690+F2744+F2960+F3014+F3068+F3122+F3176+F3230+F3284+F3338+F3392+F3446+F3500+F3554+F3608+F3662+F3716+F3770+F3824+F3878+F3932+F3986+F4040+F4094+F4148+F4202+F4256+F4310+F4364+F4418+F4472+F4526+F4580+F4634</f>
        <v>1313</v>
      </c>
      <c r="G4688" s="28">
        <f t="shared" si="2570"/>
        <v>1872</v>
      </c>
      <c r="H4688" s="28">
        <f t="shared" si="2530"/>
        <v>3185</v>
      </c>
      <c r="I4688" s="28">
        <f t="shared" si="2542"/>
        <v>3185</v>
      </c>
      <c r="J4688" s="28">
        <f t="shared" ref="J4688:K4688" si="2571">J1772+J1826+J1880+J1934+J1988+J2042+J2096+J2150+J2204+J2258+J2312+J2366+J2420+J2474+J2528+J2582+J2636+J2798+J2852+J2906+J2690+J2744+J2960+J3014+J3068+J3122+J3176+J3230+J3284+J3338+J3392+J3446+J3500+J3554+J3608+J3662+J3716+J3770+J3824+J3878+J3932+J3986+J4040+J4094+J4148+J4202+J4256+J4310+J4364+J4418+J4472+J4526+J4580+J4634</f>
        <v>0</v>
      </c>
      <c r="K4688" s="28">
        <f t="shared" si="2571"/>
        <v>0</v>
      </c>
      <c r="L4688" s="28">
        <f t="shared" si="2532"/>
        <v>0</v>
      </c>
      <c r="M4688" s="28">
        <f t="shared" ref="M4688:N4688" si="2572">M1772+M1826+M1880+M1934+M1988+M2042+M2096+M2150+M2204+M2258+M2312+M2366+M2420+M2474+M2528+M2582+M2636+M2798+M2852+M2906+M2690+M2744+M2960+M3014+M3068+M3122+M3176+M3230+M3284+M3338+M3392+M3446+M3500+M3554+M3608+M3662+M3716+M3770+M3824+M3878+M3932+M3986+M4040+M4094+M4148+M4202+M4256+M4310+M4364+M4418+M4472+M4526+M4580+M4634</f>
        <v>144436</v>
      </c>
      <c r="N4688" s="28">
        <f t="shared" si="2572"/>
        <v>279136</v>
      </c>
      <c r="O4688" s="28">
        <f t="shared" si="2534"/>
        <v>423572</v>
      </c>
      <c r="P4688" s="30">
        <f t="shared" si="2535"/>
        <v>423572</v>
      </c>
    </row>
    <row r="4689" spans="2:16" ht="19.5" customHeight="1" x14ac:dyDescent="0.2">
      <c r="B4689" s="27" t="s">
        <v>66</v>
      </c>
      <c r="C4689" s="28">
        <f t="shared" ref="C4689:D4689" si="2573">C1773+C1827+C1881+C1935+C1989+C2043+C2097+C2151+C2205+C2259+C2313+C2367+C2421+C2475+C2529+C2583+C2637+C2799+C2853+C2907+C2691+C2745+C2961+C3015+C3069+C3123+C3177+C3231+C3285+C3339+C3393+C3447+C3501+C3555+C3609+C3663+C3717+C3771+C3825+C3879+C3933+C3987+C4041+C4095+C4149+C4203+C4257+C4311+C4365+C4419+C4473+C4527+C4581+C4635</f>
        <v>0</v>
      </c>
      <c r="D4689" s="28">
        <f t="shared" si="2573"/>
        <v>0</v>
      </c>
      <c r="E4689" s="28">
        <f t="shared" si="2528"/>
        <v>0</v>
      </c>
      <c r="F4689" s="28">
        <f t="shared" ref="F4689:G4689" si="2574">F1773+F1827+F1881+F1935+F1989+F2043+F2097+F2151+F2205+F2259+F2313+F2367+F2421+F2475+F2529+F2583+F2637+F2799+F2853+F2907+F2691+F2745+F2961+F3015+F3069+F3123+F3177+F3231+F3285+F3339+F3393+F3447+F3501+F3555+F3609+F3663+F3717+F3771+F3825+F3879+F3933+F3987+F4041+F4095+F4149+F4203+F4257+F4311+F4365+F4419+F4473+F4527+F4581+F4635</f>
        <v>1653</v>
      </c>
      <c r="G4689" s="28">
        <f t="shared" si="2574"/>
        <v>2299</v>
      </c>
      <c r="H4689" s="28">
        <f t="shared" si="2530"/>
        <v>3952</v>
      </c>
      <c r="I4689" s="28">
        <f t="shared" si="2542"/>
        <v>3952</v>
      </c>
      <c r="J4689" s="28">
        <f t="shared" ref="J4689:K4689" si="2575">J1773+J1827+J1881+J1935+J1989+J2043+J2097+J2151+J2205+J2259+J2313+J2367+J2421+J2475+J2529+J2583+J2637+J2799+J2853+J2907+J2691+J2745+J2961+J3015+J3069+J3123+J3177+J3231+J3285+J3339+J3393+J3447+J3501+J3555+J3609+J3663+J3717+J3771+J3825+J3879+J3933+J3987+J4041+J4095+J4149+J4203+J4257+J4311+J4365+J4419+J4473+J4527+J4581+J4635</f>
        <v>0</v>
      </c>
      <c r="K4689" s="28">
        <f t="shared" si="2575"/>
        <v>0</v>
      </c>
      <c r="L4689" s="28">
        <f t="shared" si="2532"/>
        <v>0</v>
      </c>
      <c r="M4689" s="28">
        <f t="shared" ref="M4689:N4689" si="2576">M1773+M1827+M1881+M1935+M1989+M2043+M2097+M2151+M2205+M2259+M2313+M2367+M2421+M2475+M2529+M2583+M2637+M2799+M2853+M2907+M2691+M2745+M2961+M3015+M3069+M3123+M3177+M3231+M3285+M3339+M3393+M3447+M3501+M3555+M3609+M3663+M3717+M3771+M3825+M3879+M3933+M3987+M4041+M4095+M4149+M4203+M4257+M4311+M4365+M4419+M4473+M4527+M4581+M4635</f>
        <v>215143</v>
      </c>
      <c r="N4689" s="28">
        <f t="shared" si="2576"/>
        <v>367182</v>
      </c>
      <c r="O4689" s="28">
        <f t="shared" si="2534"/>
        <v>582325</v>
      </c>
      <c r="P4689" s="30">
        <f t="shared" si="2535"/>
        <v>582325</v>
      </c>
    </row>
    <row r="4690" spans="2:16" ht="19.5" customHeight="1" x14ac:dyDescent="0.2">
      <c r="B4690" s="32"/>
      <c r="C4690" s="28"/>
      <c r="D4690" s="28"/>
      <c r="E4690" s="28"/>
      <c r="F4690" s="28"/>
      <c r="G4690" s="28"/>
      <c r="H4690" s="28"/>
      <c r="I4690" s="28"/>
      <c r="J4690" s="28"/>
      <c r="K4690" s="28"/>
      <c r="L4690" s="28"/>
      <c r="M4690" s="28"/>
      <c r="N4690" s="28"/>
      <c r="O4690" s="28"/>
      <c r="P4690" s="30"/>
    </row>
    <row r="4691" spans="2:16" ht="19.5" customHeight="1" x14ac:dyDescent="0.2">
      <c r="B4691" s="32" t="s">
        <v>72</v>
      </c>
      <c r="C4691" s="28">
        <f>SUM(C4678:C4689)</f>
        <v>0</v>
      </c>
      <c r="D4691" s="28">
        <f t="shared" ref="D4691:N4691" si="2577">SUM(D4678:D4689)</f>
        <v>0</v>
      </c>
      <c r="E4691" s="28">
        <f>SUM(E4678:E4689)</f>
        <v>0</v>
      </c>
      <c r="F4691" s="28">
        <f t="shared" si="2577"/>
        <v>20482</v>
      </c>
      <c r="G4691" s="28">
        <f t="shared" si="2577"/>
        <v>21011</v>
      </c>
      <c r="H4691" s="28">
        <f t="shared" si="2577"/>
        <v>41493</v>
      </c>
      <c r="I4691" s="28">
        <f t="shared" si="2577"/>
        <v>41493</v>
      </c>
      <c r="J4691" s="28">
        <f t="shared" si="2577"/>
        <v>0</v>
      </c>
      <c r="K4691" s="28">
        <f t="shared" si="2577"/>
        <v>0</v>
      </c>
      <c r="L4691" s="28">
        <f t="shared" si="2577"/>
        <v>0</v>
      </c>
      <c r="M4691" s="28">
        <f t="shared" si="2577"/>
        <v>2073874</v>
      </c>
      <c r="N4691" s="28">
        <f t="shared" si="2577"/>
        <v>3476259</v>
      </c>
      <c r="O4691" s="28">
        <f t="shared" ref="O4691:P4691" si="2578">SUM(O4678:O4689)</f>
        <v>5550133</v>
      </c>
      <c r="P4691" s="28">
        <f t="shared" si="2578"/>
        <v>5550133</v>
      </c>
    </row>
    <row r="4692" spans="2:16" ht="7" customHeight="1" x14ac:dyDescent="0.2">
      <c r="B4692" s="32"/>
      <c r="C4692" s="55"/>
      <c r="D4692" s="55"/>
      <c r="E4692" s="55"/>
      <c r="F4692" s="55"/>
      <c r="G4692" s="55"/>
      <c r="H4692" s="55"/>
      <c r="I4692" s="55"/>
      <c r="J4692" s="55"/>
      <c r="K4692" s="55"/>
      <c r="L4692" s="28"/>
      <c r="M4692" s="55"/>
      <c r="N4692" s="55"/>
      <c r="O4692" s="28"/>
      <c r="P4692" s="30"/>
    </row>
    <row r="4693" spans="2:16" ht="19.5" customHeight="1" x14ac:dyDescent="0.2">
      <c r="B4693" s="33" t="s">
        <v>40</v>
      </c>
      <c r="C4693" s="28">
        <f t="shared" ref="C4693:D4693" si="2579">C1777+C1831+C1885+C1939+C1993+C2047+C2101+C2155+C2209+C2263+C2317+C2371+C2425+C2479+C2533+C2587+C2641+C2803+C2857+C2911+C2695+C2749+C2965+C3019+C3073+C3127+C3181+C3235+C3289+C3343+C3397+C3451+C3505+C3559+C3613+C3667+C3721+C3775+C3829+C3883+C3937+C3991+C4045+C4099+C4153+C4207+C4261+C4315+C4369+C4423+C4477+C4531+C4585+C4639</f>
        <v>0</v>
      </c>
      <c r="D4693" s="28">
        <f t="shared" si="2579"/>
        <v>0</v>
      </c>
      <c r="E4693" s="28">
        <f t="shared" ref="E4693:E4695" si="2580">SUM(C4693:D4693)</f>
        <v>0</v>
      </c>
      <c r="F4693" s="28">
        <f t="shared" ref="F4693:G4693" si="2581">F1777+F1831+F1885+F1939+F1993+F2047+F2101+F2155+F2209+F2263+F2317+F2371+F2425+F2479+F2533+F2587+F2641+F2803+F2857+F2911+F2695+F2749+F2965+F3019+F3073+F3127+F3181+F3235+F3289+F3343+F3397+F3451+F3505+F3559+F3613+F3667+F3721+F3775+F3829+F3883+F3937+F3991+F4045+F4099+F4153+F4207+F4261+F4315+F4369+F4423+F4477+F4531+F4585+F4639</f>
        <v>1349</v>
      </c>
      <c r="G4693" s="28">
        <f t="shared" si="2581"/>
        <v>1649</v>
      </c>
      <c r="H4693" s="28">
        <f t="shared" ref="H4693:H4695" si="2582">SUM(F4693:G4693)</f>
        <v>2998</v>
      </c>
      <c r="I4693" s="28">
        <f t="shared" ref="I4693:I4695" si="2583">E4693+H4693</f>
        <v>2998</v>
      </c>
      <c r="J4693" s="28">
        <f t="shared" ref="J4693:K4693" si="2584">J1777+J1831+J1885+J1939+J1993+J2047+J2101+J2155+J2209+J2263+J2317+J2371+J2425+J2479+J2533+J2587+J2641+J2803+J2857+J2911+J2695+J2749+J2965+J3019+J3073+J3127+J3181+J3235+J3289+J3343+J3397+J3451+J3505+J3559+J3613+J3667+J3721+J3775+J3829+J3883+J3937+J3991+J4045+J4099+J4153+J4207+J4261+J4315+J4369+J4423+J4477+J4531+J4585+J4639</f>
        <v>0</v>
      </c>
      <c r="K4693" s="28">
        <f t="shared" si="2584"/>
        <v>0</v>
      </c>
      <c r="L4693" s="34">
        <f t="shared" ref="L4693:L4695" si="2585">SUM(J4693:K4693)</f>
        <v>0</v>
      </c>
      <c r="M4693" s="28">
        <f t="shared" ref="M4693:N4693" si="2586">M1777+M1831+M1885+M1939+M1993+M2047+M2101+M2155+M2209+M2263+M2317+M2371+M2425+M2479+M2533+M2587+M2641+M2803+M2857+M2911+M2695+M2749+M2965+M3019+M3073+M3127+M3181+M3235+M3289+M3343+M3397+M3451+M3505+M3559+M3613+M3667+M3721+M3775+M3829+M3883+M3937+M3991+M4045+M4099+M4153+M4207+M4261+M4315+M4369+M4423+M4477+M4531+M4585+M4639</f>
        <v>203473</v>
      </c>
      <c r="N4693" s="28">
        <f t="shared" si="2586"/>
        <v>244279</v>
      </c>
      <c r="O4693" s="34">
        <f t="shared" ref="O4693:O4695" si="2587">SUM(M4693:N4693)</f>
        <v>447752</v>
      </c>
      <c r="P4693" s="38">
        <f t="shared" ref="P4693:P4695" si="2588">L4693+O4693</f>
        <v>447752</v>
      </c>
    </row>
    <row r="4694" spans="2:16" ht="19.5" customHeight="1" x14ac:dyDescent="0.2">
      <c r="B4694" s="27" t="s">
        <v>46</v>
      </c>
      <c r="C4694" s="28">
        <f t="shared" ref="C4694:D4694" si="2589">C1778+C1832+C1886+C1940+C1994+C2048+C2102+C2156+C2210+C2264+C2318+C2372+C2426+C2480+C2534+C2588+C2642+C2804+C2858+C2912+C2696+C2750+C2966+C3020+C3074+C3128+C3182+C3236+C3290+C3344+C3398+C3452+C3506+C3560+C3614+C3668+C3722+C3776+C3830+C3884+C3938+C3992+C4046+C4100+C4154+C4208+C4262+C4316+C4370+C4424+C4478+C4532+C4586+C4640</f>
        <v>0</v>
      </c>
      <c r="D4694" s="28">
        <f t="shared" si="2589"/>
        <v>0</v>
      </c>
      <c r="E4694" s="28">
        <f t="shared" si="2580"/>
        <v>0</v>
      </c>
      <c r="F4694" s="28">
        <f t="shared" ref="F4694:G4694" si="2590">F1778+F1832+F1886+F1940+F1994+F2048+F2102+F2156+F2210+F2264+F2318+F2372+F2426+F2480+F2534+F2588+F2642+F2804+F2858+F2912+F2696+F2750+F2966+F3020+F3074+F3128+F3182+F3236+F3290+F3344+F3398+F3452+F3506+F3560+F3614+F3668+F3722+F3776+F3830+F3884+F3938+F3992+F4046+F4100+F4154+F4208+F4262+F4316+F4370+F4424+F4478+F4532+F4586+F4640</f>
        <v>1453</v>
      </c>
      <c r="G4694" s="28">
        <f t="shared" si="2590"/>
        <v>1610</v>
      </c>
      <c r="H4694" s="28">
        <f t="shared" si="2582"/>
        <v>3063</v>
      </c>
      <c r="I4694" s="28">
        <f t="shared" si="2583"/>
        <v>3063</v>
      </c>
      <c r="J4694" s="28">
        <f t="shared" ref="J4694:K4694" si="2591">J1778+J1832+J1886+J1940+J1994+J2048+J2102+J2156+J2210+J2264+J2318+J2372+J2426+J2480+J2534+J2588+J2642+J2804+J2858+J2912+J2696+J2750+J2966+J3020+J3074+J3128+J3182+J3236+J3290+J3344+J3398+J3452+J3506+J3560+J3614+J3668+J3722+J3776+J3830+J3884+J3938+J3992+J4046+J4100+J4154+J4208+J4262+J4316+J4370+J4424+J4478+J4532+J4586+J4640</f>
        <v>0</v>
      </c>
      <c r="K4694" s="28">
        <f t="shared" si="2591"/>
        <v>0</v>
      </c>
      <c r="L4694" s="28">
        <f t="shared" si="2585"/>
        <v>0</v>
      </c>
      <c r="M4694" s="28">
        <f t="shared" ref="M4694:N4694" si="2592">M1778+M1832+M1886+M1940+M1994+M2048+M2102+M2156+M2210+M2264+M2318+M2372+M2426+M2480+M2534+M2588+M2642+M2804+M2858+M2912+M2696+M2750+M2966+M3020+M3074+M3128+M3182+M3236+M3290+M3344+M3398+M3452+M3506+M3560+M3614+M3668+M3722+M3776+M3830+M3884+M3938+M3992+M4046+M4100+M4154+M4208+M4262+M4316+M4370+M4424+M4478+M4532+M4586+M4640</f>
        <v>157411</v>
      </c>
      <c r="N4694" s="28">
        <f t="shared" si="2592"/>
        <v>245485</v>
      </c>
      <c r="O4694" s="28">
        <f t="shared" si="2587"/>
        <v>402896</v>
      </c>
      <c r="P4694" s="30">
        <f t="shared" si="2588"/>
        <v>402896</v>
      </c>
    </row>
    <row r="4695" spans="2:16" ht="19.5" customHeight="1" x14ac:dyDescent="0.2">
      <c r="B4695" s="27" t="s">
        <v>8</v>
      </c>
      <c r="C4695" s="28">
        <f t="shared" ref="C4695:D4695" si="2593">C1779+C1833+C1887+C1941+C1995+C2049+C2103+C2157+C2211+C2265+C2319+C2373+C2427+C2481+C2535+C2589+C2643+C2805+C2859+C2913+C2697+C2751+C2967+C3021+C3075+C3129+C3183+C3237+C3291+C3345+C3399+C3453+C3507+C3561+C3615+C3669+C3723+C3777+C3831+C3885+C3939+C3993+C4047+C4101+C4155+C4209+C4263+C4317+C4371+C4425+C4479+C4533+C4587+C4641</f>
        <v>0</v>
      </c>
      <c r="D4695" s="28">
        <f t="shared" si="2593"/>
        <v>0</v>
      </c>
      <c r="E4695" s="28">
        <f t="shared" si="2580"/>
        <v>0</v>
      </c>
      <c r="F4695" s="28">
        <f t="shared" ref="F4695:G4695" si="2594">F1779+F1833+F1887+F1941+F1995+F2049+F2103+F2157+F2211+F2265+F2319+F2373+F2427+F2481+F2535+F2589+F2643+F2805+F2859+F2913+F2697+F2751+F2967+F3021+F3075+F3129+F3183+F3237+F3291+F3345+F3399+F3453+F3507+F3561+F3615+F3669+F3723+F3777+F3831+F3885+F3939+F3993+F4047+F4101+F4155+F4209+F4263+F4317+F4371+F4425+F4479+F4533+F4587+F4641</f>
        <v>1934</v>
      </c>
      <c r="G4695" s="28">
        <f t="shared" si="2594"/>
        <v>1892</v>
      </c>
      <c r="H4695" s="28">
        <f t="shared" si="2582"/>
        <v>3826</v>
      </c>
      <c r="I4695" s="28">
        <f t="shared" si="2583"/>
        <v>3826</v>
      </c>
      <c r="J4695" s="28">
        <f t="shared" ref="J4695:K4695" si="2595">J1779+J1833+J1887+J1941+J1995+J2049+J2103+J2157+J2211+J2265+J2319+J2373+J2427+J2481+J2535+J2589+J2643+J2805+J2859+J2913+J2697+J2751+J2967+J3021+J3075+J3129+J3183+J3237+J3291+J3345+J3399+J3453+J3507+J3561+J3615+J3669+J3723+J3777+J3831+J3885+J3939+J3993+J4047+J4101+J4155+J4209+J4263+J4317+J4371+J4425+J4479+J4533+J4587+J4641</f>
        <v>0</v>
      </c>
      <c r="K4695" s="28">
        <f t="shared" si="2595"/>
        <v>0</v>
      </c>
      <c r="L4695" s="28">
        <f t="shared" si="2585"/>
        <v>0</v>
      </c>
      <c r="M4695" s="28">
        <f t="shared" ref="M4695:N4695" si="2596">M1779+M1833+M1887+M1941+M1995+M2049+M2103+M2157+M2211+M2265+M2319+M2373+M2427+M2481+M2535+M2589+M2643+M2805+M2859+M2913+M2697+M2751+M2967+M3021+M3075+M3129+M3183+M3237+M3291+M3345+M3399+M3453+M3507+M3561+M3615+M3669+M3723+M3777+M3831+M3885+M3939+M3993+M4047+M4101+M4155+M4209+M4263+M4317+M4371+M4425+M4479+M4533+M4587+M4641</f>
        <v>175835</v>
      </c>
      <c r="N4695" s="28">
        <f t="shared" si="2596"/>
        <v>299070</v>
      </c>
      <c r="O4695" s="28">
        <f t="shared" si="2587"/>
        <v>474905</v>
      </c>
      <c r="P4695" s="30">
        <f t="shared" si="2588"/>
        <v>474905</v>
      </c>
    </row>
    <row r="4696" spans="2:16" ht="19.5" customHeight="1" x14ac:dyDescent="0.2">
      <c r="B4696" s="32"/>
      <c r="C4696" s="28"/>
      <c r="D4696" s="28"/>
      <c r="E4696" s="28"/>
      <c r="F4696" s="28"/>
      <c r="G4696" s="28"/>
      <c r="H4696" s="28"/>
      <c r="I4696" s="28"/>
      <c r="J4696" s="28"/>
      <c r="K4696" s="28"/>
      <c r="L4696" s="28"/>
      <c r="M4696" s="28"/>
      <c r="N4696" s="28"/>
      <c r="O4696" s="28"/>
      <c r="P4696" s="30"/>
    </row>
    <row r="4697" spans="2:16" ht="19.5" customHeight="1" x14ac:dyDescent="0.2">
      <c r="B4697" s="32" t="s">
        <v>74</v>
      </c>
      <c r="C4697" s="28">
        <f>SUM(C4681:C4689,C4693:C4695)</f>
        <v>0</v>
      </c>
      <c r="D4697" s="28">
        <f t="shared" ref="D4697:P4697" si="2597">SUM(D4681:D4689,D4693:D4695)</f>
        <v>0</v>
      </c>
      <c r="E4697" s="28">
        <f t="shared" si="2597"/>
        <v>0</v>
      </c>
      <c r="F4697" s="28">
        <f t="shared" si="2597"/>
        <v>20557</v>
      </c>
      <c r="G4697" s="28">
        <f t="shared" si="2597"/>
        <v>21614</v>
      </c>
      <c r="H4697" s="28">
        <f t="shared" si="2597"/>
        <v>42171</v>
      </c>
      <c r="I4697" s="28">
        <f t="shared" si="2597"/>
        <v>42171</v>
      </c>
      <c r="J4697" s="28">
        <f t="shared" si="2597"/>
        <v>0</v>
      </c>
      <c r="K4697" s="28">
        <f t="shared" si="2597"/>
        <v>0</v>
      </c>
      <c r="L4697" s="28">
        <f t="shared" si="2597"/>
        <v>0</v>
      </c>
      <c r="M4697" s="28">
        <f t="shared" si="2597"/>
        <v>2083195</v>
      </c>
      <c r="N4697" s="28">
        <f t="shared" si="2597"/>
        <v>3466459</v>
      </c>
      <c r="O4697" s="28">
        <f t="shared" si="2597"/>
        <v>5549654</v>
      </c>
      <c r="P4697" s="28">
        <f t="shared" si="2597"/>
        <v>5549654</v>
      </c>
    </row>
    <row r="4698" spans="2:16" ht="7" customHeight="1" x14ac:dyDescent="0.2">
      <c r="B4698" s="39"/>
      <c r="C4698" s="40"/>
      <c r="D4698" s="40"/>
      <c r="E4698" s="40"/>
      <c r="F4698" s="40"/>
      <c r="G4698" s="40"/>
      <c r="H4698" s="40"/>
      <c r="I4698" s="40"/>
      <c r="J4698" s="40"/>
      <c r="K4698" s="40"/>
      <c r="L4698" s="40"/>
      <c r="M4698" s="40"/>
      <c r="N4698" s="40"/>
      <c r="O4698" s="40"/>
      <c r="P4698" s="54"/>
    </row>
    <row r="4699" spans="2:16" ht="19.5" customHeight="1" x14ac:dyDescent="0.2">
      <c r="B4699" s="81" t="str">
        <f>B4645</f>
        <v>令　和　４　年　空　港　管　理　状　況　調　書</v>
      </c>
      <c r="C4699" s="81"/>
      <c r="D4699" s="81"/>
      <c r="E4699" s="81"/>
      <c r="F4699" s="81"/>
      <c r="G4699" s="81"/>
      <c r="H4699" s="81"/>
      <c r="I4699" s="81"/>
      <c r="J4699" s="81"/>
      <c r="K4699" s="81"/>
      <c r="L4699" s="81"/>
      <c r="M4699" s="81"/>
      <c r="N4699" s="81"/>
      <c r="O4699" s="81"/>
      <c r="P4699" s="81"/>
    </row>
    <row r="4700" spans="2:16" ht="19.5" customHeight="1" x14ac:dyDescent="0.2">
      <c r="B4700" s="6" t="s">
        <v>2</v>
      </c>
      <c r="C4700" s="6" t="s">
        <v>748</v>
      </c>
      <c r="D4700" s="43"/>
      <c r="E4700" s="43"/>
      <c r="F4700" s="43"/>
      <c r="G4700" s="43"/>
      <c r="H4700" s="64"/>
      <c r="I4700" s="43"/>
      <c r="J4700" s="43"/>
      <c r="K4700" s="43"/>
      <c r="L4700" s="43"/>
      <c r="M4700" s="43"/>
      <c r="N4700" s="43"/>
      <c r="O4700" s="44"/>
      <c r="P4700" s="44"/>
    </row>
    <row r="4701" spans="2:16" ht="19.5" customHeight="1" x14ac:dyDescent="0.2">
      <c r="B4701" s="10" t="s">
        <v>11</v>
      </c>
      <c r="C4701" s="11"/>
      <c r="D4701" s="12" t="s">
        <v>17</v>
      </c>
      <c r="E4701" s="12"/>
      <c r="F4701" s="82" t="s">
        <v>83</v>
      </c>
      <c r="G4701" s="83"/>
      <c r="H4701" s="83"/>
      <c r="I4701" s="83"/>
      <c r="J4701" s="83"/>
      <c r="K4701" s="83"/>
      <c r="L4701" s="83"/>
      <c r="M4701" s="84"/>
      <c r="N4701" s="82" t="s">
        <v>701</v>
      </c>
      <c r="O4701" s="83"/>
      <c r="P4701" s="85"/>
    </row>
    <row r="4702" spans="2:16" ht="19.5" customHeight="1" x14ac:dyDescent="0.2">
      <c r="B4702" s="13"/>
      <c r="C4702" s="14" t="s">
        <v>23</v>
      </c>
      <c r="D4702" s="14" t="s">
        <v>5</v>
      </c>
      <c r="E4702" s="14" t="s">
        <v>30</v>
      </c>
      <c r="F4702" s="14"/>
      <c r="G4702" s="15" t="s">
        <v>31</v>
      </c>
      <c r="H4702" s="15"/>
      <c r="I4702" s="16"/>
      <c r="J4702" s="14"/>
      <c r="K4702" s="16" t="s">
        <v>26</v>
      </c>
      <c r="L4702" s="16"/>
      <c r="M4702" s="14" t="s">
        <v>14</v>
      </c>
      <c r="N4702" s="17" t="s">
        <v>393</v>
      </c>
      <c r="O4702" s="18" t="s">
        <v>67</v>
      </c>
      <c r="P4702" s="19" t="s">
        <v>69</v>
      </c>
    </row>
    <row r="4703" spans="2:16" ht="19.5" customHeight="1" x14ac:dyDescent="0.2">
      <c r="B4703" s="13" t="s">
        <v>35</v>
      </c>
      <c r="C4703" s="17"/>
      <c r="D4703" s="17"/>
      <c r="E4703" s="17"/>
      <c r="F4703" s="14" t="s">
        <v>36</v>
      </c>
      <c r="G4703" s="14" t="s">
        <v>41</v>
      </c>
      <c r="H4703" s="14" t="s">
        <v>44</v>
      </c>
      <c r="I4703" s="14" t="s">
        <v>38</v>
      </c>
      <c r="J4703" s="14" t="s">
        <v>36</v>
      </c>
      <c r="K4703" s="14" t="s">
        <v>41</v>
      </c>
      <c r="L4703" s="14" t="s">
        <v>38</v>
      </c>
      <c r="M4703" s="17"/>
      <c r="N4703" s="20"/>
      <c r="O4703" s="21"/>
      <c r="P4703" s="22"/>
    </row>
    <row r="4704" spans="2:16" ht="7" customHeight="1" x14ac:dyDescent="0.2">
      <c r="B4704" s="23"/>
      <c r="C4704" s="14"/>
      <c r="D4704" s="14"/>
      <c r="E4704" s="14"/>
      <c r="F4704" s="14"/>
      <c r="G4704" s="14"/>
      <c r="H4704" s="14"/>
      <c r="I4704" s="14"/>
      <c r="J4704" s="14"/>
      <c r="K4704" s="14"/>
      <c r="L4704" s="14"/>
      <c r="M4704" s="14"/>
      <c r="N4704" s="24"/>
      <c r="O4704" s="25"/>
      <c r="P4704" s="26"/>
    </row>
    <row r="4705" spans="1:16" ht="19.5" customHeight="1" x14ac:dyDescent="0.2">
      <c r="B4705" s="27" t="s">
        <v>40</v>
      </c>
      <c r="C4705" s="28">
        <v>0</v>
      </c>
      <c r="D4705" s="28">
        <v>370</v>
      </c>
      <c r="E4705" s="28">
        <f>SUM(C4705:D4705)</f>
        <v>370</v>
      </c>
      <c r="F4705" s="28">
        <v>0</v>
      </c>
      <c r="G4705" s="28">
        <v>0</v>
      </c>
      <c r="H4705" s="28">
        <v>0</v>
      </c>
      <c r="I4705" s="29">
        <f>SUM(F4705:H4705)</f>
        <v>0</v>
      </c>
      <c r="J4705" s="29">
        <v>5879</v>
      </c>
      <c r="K4705" s="29">
        <v>5955</v>
      </c>
      <c r="L4705" s="29">
        <f>SUM(J4705:K4705)</f>
        <v>11834</v>
      </c>
      <c r="M4705" s="29">
        <f>I4705+L4705</f>
        <v>11834</v>
      </c>
      <c r="N4705" s="29">
        <v>69</v>
      </c>
      <c r="O4705" s="29">
        <v>0</v>
      </c>
      <c r="P4705" s="30">
        <f>SUM(N4705:O4705)</f>
        <v>69</v>
      </c>
    </row>
    <row r="4706" spans="1:16" ht="19.5" customHeight="1" x14ac:dyDescent="0.2">
      <c r="B4706" s="27" t="s">
        <v>46</v>
      </c>
      <c r="C4706" s="28">
        <v>0</v>
      </c>
      <c r="D4706" s="28">
        <v>397</v>
      </c>
      <c r="E4706" s="28">
        <f t="shared" ref="E4706:E4716" si="2598">SUM(C4706:D4706)</f>
        <v>397</v>
      </c>
      <c r="F4706" s="28">
        <v>0</v>
      </c>
      <c r="G4706" s="28">
        <v>0</v>
      </c>
      <c r="H4706" s="28">
        <v>0</v>
      </c>
      <c r="I4706" s="29">
        <f t="shared" ref="I4706:I4716" si="2599">SUM(F4706:H4706)</f>
        <v>0</v>
      </c>
      <c r="J4706" s="29">
        <v>4421</v>
      </c>
      <c r="K4706" s="29">
        <v>4254</v>
      </c>
      <c r="L4706" s="29">
        <f t="shared" ref="L4706:L4716" si="2600">SUM(J4706:K4706)</f>
        <v>8675</v>
      </c>
      <c r="M4706" s="29">
        <f t="shared" ref="M4706:M4715" si="2601">I4706+L4706</f>
        <v>8675</v>
      </c>
      <c r="N4706" s="29">
        <v>98</v>
      </c>
      <c r="O4706" s="31">
        <v>1</v>
      </c>
      <c r="P4706" s="30">
        <f t="shared" ref="P4706:P4716" si="2602">SUM(N4706:O4706)</f>
        <v>99</v>
      </c>
    </row>
    <row r="4707" spans="1:16" ht="19.5" customHeight="1" x14ac:dyDescent="0.2">
      <c r="B4707" s="27" t="s">
        <v>8</v>
      </c>
      <c r="C4707" s="28">
        <v>0</v>
      </c>
      <c r="D4707" s="28">
        <v>499</v>
      </c>
      <c r="E4707" s="28">
        <f t="shared" si="2598"/>
        <v>499</v>
      </c>
      <c r="F4707" s="28">
        <v>0</v>
      </c>
      <c r="G4707" s="28">
        <v>0</v>
      </c>
      <c r="H4707" s="28">
        <v>0</v>
      </c>
      <c r="I4707" s="29">
        <f t="shared" si="2599"/>
        <v>0</v>
      </c>
      <c r="J4707" s="29">
        <v>7542</v>
      </c>
      <c r="K4707" s="29">
        <v>7616</v>
      </c>
      <c r="L4707" s="29">
        <f t="shared" si="2600"/>
        <v>15158</v>
      </c>
      <c r="M4707" s="29">
        <f t="shared" si="2601"/>
        <v>15158</v>
      </c>
      <c r="N4707" s="29">
        <v>140</v>
      </c>
      <c r="O4707" s="29">
        <v>1</v>
      </c>
      <c r="P4707" s="30">
        <f t="shared" si="2602"/>
        <v>141</v>
      </c>
    </row>
    <row r="4708" spans="1:16" ht="19.5" customHeight="1" x14ac:dyDescent="0.2">
      <c r="B4708" s="27" t="s">
        <v>50</v>
      </c>
      <c r="C4708" s="28">
        <v>0</v>
      </c>
      <c r="D4708" s="28">
        <v>688</v>
      </c>
      <c r="E4708" s="28">
        <f t="shared" si="2598"/>
        <v>688</v>
      </c>
      <c r="F4708" s="28">
        <v>0</v>
      </c>
      <c r="G4708" s="28">
        <v>0</v>
      </c>
      <c r="H4708" s="28">
        <v>0</v>
      </c>
      <c r="I4708" s="29">
        <f t="shared" si="2599"/>
        <v>0</v>
      </c>
      <c r="J4708" s="28">
        <v>11514</v>
      </c>
      <c r="K4708" s="28">
        <v>11353</v>
      </c>
      <c r="L4708" s="29">
        <f t="shared" si="2600"/>
        <v>22867</v>
      </c>
      <c r="M4708" s="29">
        <f t="shared" si="2601"/>
        <v>22867</v>
      </c>
      <c r="N4708" s="28">
        <v>288</v>
      </c>
      <c r="O4708" s="28">
        <v>3</v>
      </c>
      <c r="P4708" s="30">
        <f t="shared" si="2602"/>
        <v>291</v>
      </c>
    </row>
    <row r="4709" spans="1:16" ht="19.5" customHeight="1" x14ac:dyDescent="0.2">
      <c r="B4709" s="27" t="s">
        <v>51</v>
      </c>
      <c r="C4709" s="28">
        <v>0</v>
      </c>
      <c r="D4709" s="28">
        <v>677</v>
      </c>
      <c r="E4709" s="28">
        <f t="shared" si="2598"/>
        <v>677</v>
      </c>
      <c r="F4709" s="28">
        <v>0</v>
      </c>
      <c r="G4709" s="28">
        <v>0</v>
      </c>
      <c r="H4709" s="28">
        <v>0</v>
      </c>
      <c r="I4709" s="29">
        <f t="shared" si="2599"/>
        <v>0</v>
      </c>
      <c r="J4709" s="28">
        <v>12754</v>
      </c>
      <c r="K4709" s="28">
        <v>12694</v>
      </c>
      <c r="L4709" s="29">
        <f t="shared" si="2600"/>
        <v>25448</v>
      </c>
      <c r="M4709" s="29">
        <f t="shared" si="2601"/>
        <v>25448</v>
      </c>
      <c r="N4709" s="28">
        <v>321</v>
      </c>
      <c r="O4709" s="28">
        <v>6</v>
      </c>
      <c r="P4709" s="30">
        <f t="shared" si="2602"/>
        <v>327</v>
      </c>
    </row>
    <row r="4710" spans="1:16" ht="19.5" customHeight="1" x14ac:dyDescent="0.2">
      <c r="B4710" s="27" t="s">
        <v>53</v>
      </c>
      <c r="C4710" s="28">
        <v>0</v>
      </c>
      <c r="D4710" s="28">
        <v>741</v>
      </c>
      <c r="E4710" s="28">
        <f t="shared" si="2598"/>
        <v>741</v>
      </c>
      <c r="F4710" s="28">
        <v>0</v>
      </c>
      <c r="G4710" s="28">
        <v>0</v>
      </c>
      <c r="H4710" s="28">
        <v>0</v>
      </c>
      <c r="I4710" s="29">
        <f t="shared" si="2599"/>
        <v>0</v>
      </c>
      <c r="J4710" s="28">
        <v>14211</v>
      </c>
      <c r="K4710" s="28">
        <v>14480</v>
      </c>
      <c r="L4710" s="29">
        <f t="shared" si="2600"/>
        <v>28691</v>
      </c>
      <c r="M4710" s="29">
        <f t="shared" si="2601"/>
        <v>28691</v>
      </c>
      <c r="N4710" s="28">
        <v>331</v>
      </c>
      <c r="O4710" s="28">
        <v>6</v>
      </c>
      <c r="P4710" s="30">
        <f t="shared" si="2602"/>
        <v>337</v>
      </c>
    </row>
    <row r="4711" spans="1:16" ht="19.5" customHeight="1" x14ac:dyDescent="0.2">
      <c r="B4711" s="27" t="s">
        <v>58</v>
      </c>
      <c r="C4711" s="28">
        <v>0</v>
      </c>
      <c r="D4711" s="28">
        <v>764</v>
      </c>
      <c r="E4711" s="28">
        <f t="shared" si="2598"/>
        <v>764</v>
      </c>
      <c r="F4711" s="28">
        <v>0</v>
      </c>
      <c r="G4711" s="28">
        <v>0</v>
      </c>
      <c r="H4711" s="28">
        <v>0</v>
      </c>
      <c r="I4711" s="29">
        <f t="shared" si="2599"/>
        <v>0</v>
      </c>
      <c r="J4711" s="28">
        <v>16354</v>
      </c>
      <c r="K4711" s="28">
        <v>16483</v>
      </c>
      <c r="L4711" s="29">
        <f t="shared" si="2600"/>
        <v>32837</v>
      </c>
      <c r="M4711" s="29">
        <f t="shared" si="2601"/>
        <v>32837</v>
      </c>
      <c r="N4711" s="28">
        <v>355</v>
      </c>
      <c r="O4711" s="28">
        <v>8</v>
      </c>
      <c r="P4711" s="30">
        <f t="shared" si="2602"/>
        <v>363</v>
      </c>
    </row>
    <row r="4712" spans="1:16" ht="19.5" customHeight="1" x14ac:dyDescent="0.2">
      <c r="B4712" s="27" t="s">
        <v>4</v>
      </c>
      <c r="C4712" s="28">
        <v>0</v>
      </c>
      <c r="D4712" s="28">
        <v>778</v>
      </c>
      <c r="E4712" s="28">
        <f t="shared" si="2598"/>
        <v>778</v>
      </c>
      <c r="F4712" s="28">
        <v>0</v>
      </c>
      <c r="G4712" s="28">
        <v>0</v>
      </c>
      <c r="H4712" s="28">
        <v>0</v>
      </c>
      <c r="I4712" s="29">
        <f t="shared" si="2599"/>
        <v>0</v>
      </c>
      <c r="J4712" s="28">
        <v>16474</v>
      </c>
      <c r="K4712" s="28">
        <v>16397</v>
      </c>
      <c r="L4712" s="29">
        <f t="shared" si="2600"/>
        <v>32871</v>
      </c>
      <c r="M4712" s="29">
        <f t="shared" si="2601"/>
        <v>32871</v>
      </c>
      <c r="N4712" s="28">
        <v>376</v>
      </c>
      <c r="O4712" s="28">
        <v>10</v>
      </c>
      <c r="P4712" s="30">
        <f t="shared" si="2602"/>
        <v>386</v>
      </c>
    </row>
    <row r="4713" spans="1:16" ht="19.5" customHeight="1" x14ac:dyDescent="0.2">
      <c r="B4713" s="27" t="s">
        <v>59</v>
      </c>
      <c r="C4713" s="28">
        <v>0</v>
      </c>
      <c r="D4713" s="28">
        <v>835</v>
      </c>
      <c r="E4713" s="28">
        <f t="shared" si="2598"/>
        <v>835</v>
      </c>
      <c r="F4713" s="28">
        <v>0</v>
      </c>
      <c r="G4713" s="28">
        <v>0</v>
      </c>
      <c r="H4713" s="28">
        <v>0</v>
      </c>
      <c r="I4713" s="29">
        <f t="shared" si="2599"/>
        <v>0</v>
      </c>
      <c r="J4713" s="28">
        <v>15861</v>
      </c>
      <c r="K4713" s="28">
        <v>15926</v>
      </c>
      <c r="L4713" s="29">
        <f t="shared" si="2600"/>
        <v>31787</v>
      </c>
      <c r="M4713" s="29">
        <f t="shared" si="2601"/>
        <v>31787</v>
      </c>
      <c r="N4713" s="28">
        <v>393</v>
      </c>
      <c r="O4713" s="28">
        <v>12</v>
      </c>
      <c r="P4713" s="30">
        <f t="shared" si="2602"/>
        <v>405</v>
      </c>
    </row>
    <row r="4714" spans="1:16" ht="19.5" customHeight="1" x14ac:dyDescent="0.2">
      <c r="B4714" s="27" t="s">
        <v>25</v>
      </c>
      <c r="C4714" s="28">
        <v>0</v>
      </c>
      <c r="D4714" s="28">
        <v>741</v>
      </c>
      <c r="E4714" s="28">
        <f t="shared" si="2598"/>
        <v>741</v>
      </c>
      <c r="F4714" s="28">
        <v>0</v>
      </c>
      <c r="G4714" s="28">
        <v>0</v>
      </c>
      <c r="H4714" s="28">
        <v>0</v>
      </c>
      <c r="I4714" s="29">
        <f t="shared" si="2599"/>
        <v>0</v>
      </c>
      <c r="J4714" s="28">
        <v>16369</v>
      </c>
      <c r="K4714" s="28">
        <v>16070</v>
      </c>
      <c r="L4714" s="29">
        <f t="shared" si="2600"/>
        <v>32439</v>
      </c>
      <c r="M4714" s="29">
        <f t="shared" si="2601"/>
        <v>32439</v>
      </c>
      <c r="N4714" s="28">
        <v>371</v>
      </c>
      <c r="O4714" s="28">
        <v>5</v>
      </c>
      <c r="P4714" s="30">
        <f t="shared" si="2602"/>
        <v>376</v>
      </c>
    </row>
    <row r="4715" spans="1:16" ht="19.5" customHeight="1" x14ac:dyDescent="0.2">
      <c r="B4715" s="27" t="s">
        <v>19</v>
      </c>
      <c r="C4715" s="28">
        <v>0</v>
      </c>
      <c r="D4715" s="28">
        <v>583</v>
      </c>
      <c r="E4715" s="28">
        <f t="shared" si="2598"/>
        <v>583</v>
      </c>
      <c r="F4715" s="28">
        <v>0</v>
      </c>
      <c r="G4715" s="28">
        <v>0</v>
      </c>
      <c r="H4715" s="28">
        <v>0</v>
      </c>
      <c r="I4715" s="29">
        <f t="shared" si="2599"/>
        <v>0</v>
      </c>
      <c r="J4715" s="28">
        <v>12034</v>
      </c>
      <c r="K4715" s="28">
        <v>11957</v>
      </c>
      <c r="L4715" s="29">
        <f t="shared" si="2600"/>
        <v>23991</v>
      </c>
      <c r="M4715" s="29">
        <f t="shared" si="2601"/>
        <v>23991</v>
      </c>
      <c r="N4715" s="28">
        <v>107</v>
      </c>
      <c r="O4715" s="28">
        <v>3</v>
      </c>
      <c r="P4715" s="30">
        <f t="shared" si="2602"/>
        <v>110</v>
      </c>
    </row>
    <row r="4716" spans="1:16" ht="19.5" customHeight="1" x14ac:dyDescent="0.2">
      <c r="B4716" s="27" t="s">
        <v>66</v>
      </c>
      <c r="C4716" s="28">
        <v>0</v>
      </c>
      <c r="D4716" s="28">
        <v>488</v>
      </c>
      <c r="E4716" s="28">
        <f t="shared" si="2598"/>
        <v>488</v>
      </c>
      <c r="F4716" s="28">
        <v>0</v>
      </c>
      <c r="G4716" s="28">
        <v>0</v>
      </c>
      <c r="H4716" s="28">
        <v>0</v>
      </c>
      <c r="I4716" s="29">
        <f t="shared" si="2599"/>
        <v>0</v>
      </c>
      <c r="J4716" s="28">
        <v>10983</v>
      </c>
      <c r="K4716" s="28">
        <v>10354</v>
      </c>
      <c r="L4716" s="29">
        <f t="shared" si="2600"/>
        <v>21337</v>
      </c>
      <c r="M4716" s="29">
        <f>I4716+L4716</f>
        <v>21337</v>
      </c>
      <c r="N4716" s="28">
        <v>85</v>
      </c>
      <c r="O4716" s="28">
        <v>0</v>
      </c>
      <c r="P4716" s="30">
        <f t="shared" si="2602"/>
        <v>85</v>
      </c>
    </row>
    <row r="4717" spans="1:16" ht="19.5" customHeight="1" x14ac:dyDescent="0.2">
      <c r="B4717" s="32"/>
      <c r="C4717" s="28"/>
      <c r="D4717" s="28"/>
      <c r="E4717" s="28"/>
      <c r="F4717" s="28"/>
      <c r="G4717" s="28"/>
      <c r="H4717" s="28"/>
      <c r="I4717" s="28"/>
      <c r="J4717" s="28"/>
      <c r="K4717" s="28"/>
      <c r="L4717" s="28"/>
      <c r="M4717" s="28"/>
      <c r="N4717" s="28"/>
      <c r="O4717" s="25"/>
      <c r="P4717" s="30"/>
    </row>
    <row r="4718" spans="1:16" ht="19.5" customHeight="1" x14ac:dyDescent="0.2">
      <c r="A4718" s="4" t="s">
        <v>1101</v>
      </c>
      <c r="B4718" s="32" t="s">
        <v>72</v>
      </c>
      <c r="C4718" s="28">
        <f>SUM(C4705:C4716)</f>
        <v>0</v>
      </c>
      <c r="D4718" s="28">
        <f t="shared" ref="D4718:P4718" si="2603">SUM(D4705:D4716)</f>
        <v>7561</v>
      </c>
      <c r="E4718" s="28">
        <f>SUM(E4705:E4716)</f>
        <v>7561</v>
      </c>
      <c r="F4718" s="28">
        <f t="shared" si="2603"/>
        <v>0</v>
      </c>
      <c r="G4718" s="28">
        <f t="shared" si="2603"/>
        <v>0</v>
      </c>
      <c r="H4718" s="28">
        <f t="shared" si="2603"/>
        <v>0</v>
      </c>
      <c r="I4718" s="28">
        <f t="shared" si="2603"/>
        <v>0</v>
      </c>
      <c r="J4718" s="28">
        <f t="shared" si="2603"/>
        <v>144396</v>
      </c>
      <c r="K4718" s="28">
        <f t="shared" si="2603"/>
        <v>143539</v>
      </c>
      <c r="L4718" s="28">
        <f t="shared" si="2603"/>
        <v>287935</v>
      </c>
      <c r="M4718" s="28">
        <f t="shared" si="2603"/>
        <v>287935</v>
      </c>
      <c r="N4718" s="28">
        <f t="shared" si="2603"/>
        <v>2934</v>
      </c>
      <c r="O4718" s="28">
        <f t="shared" si="2603"/>
        <v>55</v>
      </c>
      <c r="P4718" s="28">
        <f t="shared" si="2603"/>
        <v>2989</v>
      </c>
    </row>
    <row r="4719" spans="1:16" ht="7" customHeight="1" x14ac:dyDescent="0.2">
      <c r="B4719" s="32"/>
      <c r="C4719" s="28"/>
      <c r="D4719" s="28"/>
      <c r="E4719" s="28"/>
      <c r="F4719" s="28"/>
      <c r="G4719" s="28"/>
      <c r="H4719" s="28"/>
      <c r="I4719" s="28"/>
      <c r="J4719" s="28"/>
      <c r="K4719" s="28"/>
      <c r="L4719" s="28"/>
      <c r="M4719" s="28"/>
      <c r="N4719" s="28"/>
      <c r="O4719" s="28"/>
      <c r="P4719" s="30"/>
    </row>
    <row r="4720" spans="1:16" ht="19.5" customHeight="1" x14ac:dyDescent="0.2">
      <c r="B4720" s="33" t="s">
        <v>40</v>
      </c>
      <c r="C4720" s="34">
        <v>0</v>
      </c>
      <c r="D4720" s="34">
        <v>439</v>
      </c>
      <c r="E4720" s="35">
        <f t="shared" ref="E4720:E4722" si="2604">SUM(C4720:D4720)</f>
        <v>439</v>
      </c>
      <c r="F4720" s="34">
        <v>0</v>
      </c>
      <c r="G4720" s="34">
        <v>0</v>
      </c>
      <c r="H4720" s="34">
        <v>0</v>
      </c>
      <c r="I4720" s="36">
        <f t="shared" ref="I4720:I4722" si="2605">SUM(F4720:H4720)</f>
        <v>0</v>
      </c>
      <c r="J4720" s="37">
        <v>9583</v>
      </c>
      <c r="K4720" s="37">
        <v>9684</v>
      </c>
      <c r="L4720" s="37">
        <f>SUM(J4720:K4720)</f>
        <v>19267</v>
      </c>
      <c r="M4720" s="37">
        <f>I4720+L4720</f>
        <v>19267</v>
      </c>
      <c r="N4720" s="37">
        <v>74</v>
      </c>
      <c r="O4720" s="37">
        <v>0</v>
      </c>
      <c r="P4720" s="38">
        <f>SUM(N4720:O4720)</f>
        <v>74</v>
      </c>
    </row>
    <row r="4721" spans="1:16" ht="19.5" customHeight="1" x14ac:dyDescent="0.2">
      <c r="B4721" s="27" t="s">
        <v>46</v>
      </c>
      <c r="C4721" s="28">
        <v>0</v>
      </c>
      <c r="D4721" s="28">
        <v>446</v>
      </c>
      <c r="E4721" s="28">
        <f t="shared" si="2604"/>
        <v>446</v>
      </c>
      <c r="F4721" s="28">
        <v>0</v>
      </c>
      <c r="G4721" s="28">
        <v>0</v>
      </c>
      <c r="H4721" s="28">
        <v>0</v>
      </c>
      <c r="I4721" s="29">
        <f t="shared" si="2605"/>
        <v>0</v>
      </c>
      <c r="J4721" s="29">
        <v>10097</v>
      </c>
      <c r="K4721" s="29">
        <v>9938</v>
      </c>
      <c r="L4721" s="29">
        <f>SUM(J4721:K4721)</f>
        <v>20035</v>
      </c>
      <c r="M4721" s="29">
        <f>I4721+L4721</f>
        <v>20035</v>
      </c>
      <c r="N4721" s="29">
        <v>68</v>
      </c>
      <c r="O4721" s="31">
        <v>1</v>
      </c>
      <c r="P4721" s="30">
        <f>SUM(N4721:O4721)</f>
        <v>69</v>
      </c>
    </row>
    <row r="4722" spans="1:16" ht="19.5" customHeight="1" x14ac:dyDescent="0.2">
      <c r="B4722" s="27" t="s">
        <v>8</v>
      </c>
      <c r="C4722" s="28">
        <v>0</v>
      </c>
      <c r="D4722" s="28">
        <v>630</v>
      </c>
      <c r="E4722" s="28">
        <f t="shared" si="2604"/>
        <v>630</v>
      </c>
      <c r="F4722" s="28">
        <v>0</v>
      </c>
      <c r="G4722" s="28">
        <v>0</v>
      </c>
      <c r="H4722" s="28">
        <v>0</v>
      </c>
      <c r="I4722" s="29">
        <f t="shared" si="2605"/>
        <v>0</v>
      </c>
      <c r="J4722" s="29">
        <v>14239</v>
      </c>
      <c r="K4722" s="29">
        <v>14477</v>
      </c>
      <c r="L4722" s="29">
        <f>SUM(J4722:K4722)</f>
        <v>28716</v>
      </c>
      <c r="M4722" s="29">
        <f>I4722+L4722</f>
        <v>28716</v>
      </c>
      <c r="N4722" s="29">
        <v>188</v>
      </c>
      <c r="O4722" s="31">
        <v>1</v>
      </c>
      <c r="P4722" s="30">
        <f>SUM(N4722:O4722)</f>
        <v>189</v>
      </c>
    </row>
    <row r="4723" spans="1:16" ht="19.5" customHeight="1" x14ac:dyDescent="0.2">
      <c r="B4723" s="32"/>
      <c r="C4723" s="28"/>
      <c r="D4723" s="28"/>
      <c r="E4723" s="28"/>
      <c r="F4723" s="28"/>
      <c r="G4723" s="28"/>
      <c r="H4723" s="28"/>
      <c r="I4723" s="28"/>
      <c r="J4723" s="28"/>
      <c r="K4723" s="28"/>
      <c r="L4723" s="28"/>
      <c r="M4723" s="28"/>
      <c r="N4723" s="28"/>
      <c r="O4723" s="28"/>
      <c r="P4723" s="30"/>
    </row>
    <row r="4724" spans="1:16" ht="19.5" customHeight="1" x14ac:dyDescent="0.2">
      <c r="A4724" s="4" t="s">
        <v>1102</v>
      </c>
      <c r="B4724" s="32" t="s">
        <v>74</v>
      </c>
      <c r="C4724" s="28">
        <f>SUM(C4708:C4716,C4720:C4722)</f>
        <v>0</v>
      </c>
      <c r="D4724" s="28">
        <f t="shared" ref="D4724:P4724" si="2606">SUM(D4708:D4716,D4720:D4722)</f>
        <v>7810</v>
      </c>
      <c r="E4724" s="28">
        <f t="shared" si="2606"/>
        <v>7810</v>
      </c>
      <c r="F4724" s="28">
        <f t="shared" si="2606"/>
        <v>0</v>
      </c>
      <c r="G4724" s="28">
        <f t="shared" si="2606"/>
        <v>0</v>
      </c>
      <c r="H4724" s="28">
        <f t="shared" si="2606"/>
        <v>0</v>
      </c>
      <c r="I4724" s="28">
        <f t="shared" si="2606"/>
        <v>0</v>
      </c>
      <c r="J4724" s="28">
        <f t="shared" si="2606"/>
        <v>160473</v>
      </c>
      <c r="K4724" s="28">
        <f t="shared" si="2606"/>
        <v>159813</v>
      </c>
      <c r="L4724" s="28">
        <f t="shared" si="2606"/>
        <v>320286</v>
      </c>
      <c r="M4724" s="28">
        <f t="shared" si="2606"/>
        <v>320286</v>
      </c>
      <c r="N4724" s="28">
        <f t="shared" si="2606"/>
        <v>2957</v>
      </c>
      <c r="O4724" s="28">
        <f t="shared" si="2606"/>
        <v>55</v>
      </c>
      <c r="P4724" s="28">
        <f t="shared" si="2606"/>
        <v>3012</v>
      </c>
    </row>
    <row r="4725" spans="1:16" ht="7" customHeight="1" x14ac:dyDescent="0.2">
      <c r="B4725" s="39"/>
      <c r="C4725" s="40"/>
      <c r="D4725" s="40"/>
      <c r="E4725" s="40"/>
      <c r="F4725" s="40"/>
      <c r="G4725" s="40"/>
      <c r="H4725" s="40"/>
      <c r="I4725" s="40"/>
      <c r="J4725" s="40"/>
      <c r="K4725" s="40"/>
      <c r="L4725" s="40"/>
      <c r="M4725" s="40"/>
      <c r="N4725" s="40"/>
      <c r="O4725" s="41"/>
      <c r="P4725" s="42"/>
    </row>
    <row r="4726" spans="1:16" ht="19.5" customHeight="1" x14ac:dyDescent="0.2">
      <c r="B4726" s="43"/>
      <c r="C4726" s="43"/>
      <c r="D4726" s="43"/>
      <c r="E4726" s="43"/>
      <c r="F4726" s="43"/>
      <c r="G4726" s="43"/>
      <c r="H4726" s="43"/>
      <c r="I4726" s="43"/>
      <c r="J4726" s="43"/>
      <c r="K4726" s="43"/>
      <c r="L4726" s="43"/>
      <c r="M4726" s="43"/>
      <c r="N4726" s="43"/>
      <c r="O4726" s="44"/>
      <c r="P4726" s="44"/>
    </row>
    <row r="4727" spans="1:16" ht="19.5" customHeight="1" x14ac:dyDescent="0.2">
      <c r="B4727" s="43"/>
      <c r="C4727" s="43"/>
      <c r="D4727" s="43"/>
      <c r="E4727" s="43"/>
      <c r="F4727" s="43"/>
      <c r="G4727" s="43"/>
      <c r="H4727" s="43"/>
      <c r="I4727" s="43"/>
      <c r="J4727" s="43"/>
      <c r="K4727" s="43"/>
      <c r="L4727" s="43"/>
      <c r="M4727" s="43"/>
      <c r="N4727" s="43"/>
      <c r="O4727" s="44"/>
      <c r="P4727" s="44"/>
    </row>
    <row r="4728" spans="1:16" ht="19.5" customHeight="1" x14ac:dyDescent="0.2">
      <c r="B4728" s="10" t="s">
        <v>11</v>
      </c>
      <c r="C4728" s="11"/>
      <c r="D4728" s="12"/>
      <c r="E4728" s="12"/>
      <c r="F4728" s="12" t="s">
        <v>85</v>
      </c>
      <c r="G4728" s="12"/>
      <c r="H4728" s="12"/>
      <c r="I4728" s="12"/>
      <c r="J4728" s="11"/>
      <c r="K4728" s="12"/>
      <c r="L4728" s="12"/>
      <c r="M4728" s="12" t="s">
        <v>77</v>
      </c>
      <c r="N4728" s="12"/>
      <c r="O4728" s="45"/>
      <c r="P4728" s="46"/>
    </row>
    <row r="4729" spans="1:16" ht="19.5" customHeight="1" x14ac:dyDescent="0.2">
      <c r="B4729" s="47"/>
      <c r="C4729" s="14"/>
      <c r="D4729" s="16" t="s">
        <v>31</v>
      </c>
      <c r="E4729" s="16"/>
      <c r="F4729" s="14"/>
      <c r="G4729" s="16" t="s">
        <v>26</v>
      </c>
      <c r="H4729" s="16"/>
      <c r="I4729" s="14" t="s">
        <v>69</v>
      </c>
      <c r="J4729" s="14"/>
      <c r="K4729" s="16" t="s">
        <v>31</v>
      </c>
      <c r="L4729" s="16"/>
      <c r="M4729" s="14"/>
      <c r="N4729" s="16" t="s">
        <v>26</v>
      </c>
      <c r="O4729" s="48"/>
      <c r="P4729" s="49" t="s">
        <v>14</v>
      </c>
    </row>
    <row r="4730" spans="1:16" ht="19.5" customHeight="1" x14ac:dyDescent="0.2">
      <c r="B4730" s="50" t="s">
        <v>35</v>
      </c>
      <c r="C4730" s="14" t="s">
        <v>76</v>
      </c>
      <c r="D4730" s="14" t="s">
        <v>60</v>
      </c>
      <c r="E4730" s="14" t="s">
        <v>38</v>
      </c>
      <c r="F4730" s="14" t="s">
        <v>76</v>
      </c>
      <c r="G4730" s="14" t="s">
        <v>60</v>
      </c>
      <c r="H4730" s="14" t="s">
        <v>38</v>
      </c>
      <c r="I4730" s="17"/>
      <c r="J4730" s="14" t="s">
        <v>76</v>
      </c>
      <c r="K4730" s="14" t="s">
        <v>60</v>
      </c>
      <c r="L4730" s="14" t="s">
        <v>38</v>
      </c>
      <c r="M4730" s="14" t="s">
        <v>76</v>
      </c>
      <c r="N4730" s="14" t="s">
        <v>60</v>
      </c>
      <c r="O4730" s="51" t="s">
        <v>38</v>
      </c>
      <c r="P4730" s="52"/>
    </row>
    <row r="4731" spans="1:16" ht="7" customHeight="1" x14ac:dyDescent="0.2">
      <c r="B4731" s="53"/>
      <c r="C4731" s="14"/>
      <c r="D4731" s="14"/>
      <c r="E4731" s="14"/>
      <c r="F4731" s="14"/>
      <c r="G4731" s="14"/>
      <c r="H4731" s="14"/>
      <c r="I4731" s="14"/>
      <c r="J4731" s="14"/>
      <c r="K4731" s="14"/>
      <c r="L4731" s="14"/>
      <c r="M4731" s="14"/>
      <c r="N4731" s="14"/>
      <c r="O4731" s="51"/>
      <c r="P4731" s="49"/>
    </row>
    <row r="4732" spans="1:16" ht="19.5" customHeight="1" x14ac:dyDescent="0.2">
      <c r="B4732" s="27" t="s">
        <v>40</v>
      </c>
      <c r="C4732" s="28">
        <v>0</v>
      </c>
      <c r="D4732" s="28">
        <v>0</v>
      </c>
      <c r="E4732" s="28">
        <f>SUM(C4732:D4732)</f>
        <v>0</v>
      </c>
      <c r="F4732" s="28">
        <v>0</v>
      </c>
      <c r="G4732" s="28">
        <v>0</v>
      </c>
      <c r="H4732" s="28">
        <f>SUM(F4732:G4732)</f>
        <v>0</v>
      </c>
      <c r="I4732" s="28">
        <f>E4732+H4732</f>
        <v>0</v>
      </c>
      <c r="J4732" s="28">
        <v>0</v>
      </c>
      <c r="K4732" s="28">
        <v>0</v>
      </c>
      <c r="L4732" s="28">
        <f>SUM(J4732:K4732)</f>
        <v>0</v>
      </c>
      <c r="M4732" s="28">
        <v>0</v>
      </c>
      <c r="N4732" s="28">
        <v>0</v>
      </c>
      <c r="O4732" s="28">
        <f>SUM(M4732:N4732)</f>
        <v>0</v>
      </c>
      <c r="P4732" s="30">
        <f>L4732+O4732</f>
        <v>0</v>
      </c>
    </row>
    <row r="4733" spans="1:16" ht="19.5" customHeight="1" x14ac:dyDescent="0.2">
      <c r="B4733" s="27" t="s">
        <v>46</v>
      </c>
      <c r="C4733" s="28">
        <v>0</v>
      </c>
      <c r="D4733" s="28">
        <v>0</v>
      </c>
      <c r="E4733" s="28">
        <f t="shared" ref="E4733:E4743" si="2607">SUM(C4733:D4733)</f>
        <v>0</v>
      </c>
      <c r="F4733" s="28">
        <v>0</v>
      </c>
      <c r="G4733" s="28">
        <v>0</v>
      </c>
      <c r="H4733" s="28">
        <f t="shared" ref="H4733:H4743" si="2608">SUM(F4733:G4733)</f>
        <v>0</v>
      </c>
      <c r="I4733" s="28">
        <f>E4733+H4733</f>
        <v>0</v>
      </c>
      <c r="J4733" s="28">
        <v>0</v>
      </c>
      <c r="K4733" s="28">
        <v>0</v>
      </c>
      <c r="L4733" s="28">
        <f t="shared" ref="L4733:L4743" si="2609">SUM(J4733:K4733)</f>
        <v>0</v>
      </c>
      <c r="M4733" s="28">
        <v>0</v>
      </c>
      <c r="N4733" s="25">
        <v>0</v>
      </c>
      <c r="O4733" s="28">
        <f t="shared" ref="O4733:O4743" si="2610">SUM(M4733:N4733)</f>
        <v>0</v>
      </c>
      <c r="P4733" s="30">
        <f t="shared" ref="P4733:P4743" si="2611">L4733+O4733</f>
        <v>0</v>
      </c>
    </row>
    <row r="4734" spans="1:16" ht="19.5" customHeight="1" x14ac:dyDescent="0.2">
      <c r="B4734" s="27" t="s">
        <v>8</v>
      </c>
      <c r="C4734" s="28">
        <v>0</v>
      </c>
      <c r="D4734" s="28">
        <v>0</v>
      </c>
      <c r="E4734" s="28">
        <f t="shared" si="2607"/>
        <v>0</v>
      </c>
      <c r="F4734" s="28">
        <v>0</v>
      </c>
      <c r="G4734" s="28">
        <v>0</v>
      </c>
      <c r="H4734" s="28">
        <f t="shared" si="2608"/>
        <v>0</v>
      </c>
      <c r="I4734" s="28">
        <f>E4734+H4734</f>
        <v>0</v>
      </c>
      <c r="J4734" s="28">
        <v>0</v>
      </c>
      <c r="K4734" s="28">
        <v>0</v>
      </c>
      <c r="L4734" s="28">
        <f t="shared" si="2609"/>
        <v>0</v>
      </c>
      <c r="M4734" s="28">
        <v>0</v>
      </c>
      <c r="N4734" s="28">
        <v>0</v>
      </c>
      <c r="O4734" s="28">
        <f t="shared" si="2610"/>
        <v>0</v>
      </c>
      <c r="P4734" s="30">
        <f t="shared" si="2611"/>
        <v>0</v>
      </c>
    </row>
    <row r="4735" spans="1:16" ht="19.5" customHeight="1" x14ac:dyDescent="0.2">
      <c r="B4735" s="27" t="s">
        <v>50</v>
      </c>
      <c r="C4735" s="28">
        <v>0</v>
      </c>
      <c r="D4735" s="28">
        <v>0</v>
      </c>
      <c r="E4735" s="28">
        <f t="shared" si="2607"/>
        <v>0</v>
      </c>
      <c r="F4735" s="28">
        <v>0</v>
      </c>
      <c r="G4735" s="28">
        <v>0</v>
      </c>
      <c r="H4735" s="28">
        <f t="shared" si="2608"/>
        <v>0</v>
      </c>
      <c r="I4735" s="28">
        <f t="shared" ref="I4735:I4743" si="2612">E4735+H4735</f>
        <v>0</v>
      </c>
      <c r="J4735" s="28">
        <v>0</v>
      </c>
      <c r="K4735" s="28">
        <v>0</v>
      </c>
      <c r="L4735" s="28">
        <f t="shared" si="2609"/>
        <v>0</v>
      </c>
      <c r="M4735" s="28">
        <v>0</v>
      </c>
      <c r="N4735" s="28">
        <v>0</v>
      </c>
      <c r="O4735" s="28">
        <f t="shared" si="2610"/>
        <v>0</v>
      </c>
      <c r="P4735" s="30">
        <f t="shared" si="2611"/>
        <v>0</v>
      </c>
    </row>
    <row r="4736" spans="1:16" ht="19.5" customHeight="1" x14ac:dyDescent="0.2">
      <c r="B4736" s="27" t="s">
        <v>51</v>
      </c>
      <c r="C4736" s="28">
        <v>0</v>
      </c>
      <c r="D4736" s="28">
        <v>0</v>
      </c>
      <c r="E4736" s="28">
        <f t="shared" si="2607"/>
        <v>0</v>
      </c>
      <c r="F4736" s="28">
        <v>0</v>
      </c>
      <c r="G4736" s="28">
        <v>0</v>
      </c>
      <c r="H4736" s="28">
        <f t="shared" si="2608"/>
        <v>0</v>
      </c>
      <c r="I4736" s="28">
        <f t="shared" si="2612"/>
        <v>0</v>
      </c>
      <c r="J4736" s="28">
        <v>0</v>
      </c>
      <c r="K4736" s="28">
        <v>0</v>
      </c>
      <c r="L4736" s="28">
        <f t="shared" si="2609"/>
        <v>0</v>
      </c>
      <c r="M4736" s="28">
        <v>0</v>
      </c>
      <c r="N4736" s="28">
        <v>0</v>
      </c>
      <c r="O4736" s="28">
        <f t="shared" si="2610"/>
        <v>0</v>
      </c>
      <c r="P4736" s="30">
        <f t="shared" si="2611"/>
        <v>0</v>
      </c>
    </row>
    <row r="4737" spans="1:16" ht="19.5" customHeight="1" x14ac:dyDescent="0.2">
      <c r="B4737" s="27" t="s">
        <v>53</v>
      </c>
      <c r="C4737" s="28">
        <v>0</v>
      </c>
      <c r="D4737" s="28">
        <v>0</v>
      </c>
      <c r="E4737" s="28">
        <f t="shared" si="2607"/>
        <v>0</v>
      </c>
      <c r="F4737" s="28">
        <v>0</v>
      </c>
      <c r="G4737" s="28">
        <v>0</v>
      </c>
      <c r="H4737" s="28">
        <f t="shared" si="2608"/>
        <v>0</v>
      </c>
      <c r="I4737" s="28">
        <f t="shared" si="2612"/>
        <v>0</v>
      </c>
      <c r="J4737" s="28">
        <v>0</v>
      </c>
      <c r="K4737" s="28">
        <v>0</v>
      </c>
      <c r="L4737" s="28">
        <f t="shared" si="2609"/>
        <v>0</v>
      </c>
      <c r="M4737" s="28">
        <v>0</v>
      </c>
      <c r="N4737" s="28">
        <v>0</v>
      </c>
      <c r="O4737" s="28">
        <f t="shared" si="2610"/>
        <v>0</v>
      </c>
      <c r="P4737" s="30">
        <f t="shared" si="2611"/>
        <v>0</v>
      </c>
    </row>
    <row r="4738" spans="1:16" ht="19.5" customHeight="1" x14ac:dyDescent="0.2">
      <c r="B4738" s="27" t="s">
        <v>58</v>
      </c>
      <c r="C4738" s="28">
        <v>0</v>
      </c>
      <c r="D4738" s="28">
        <v>0</v>
      </c>
      <c r="E4738" s="28">
        <f t="shared" si="2607"/>
        <v>0</v>
      </c>
      <c r="F4738" s="28">
        <v>0</v>
      </c>
      <c r="G4738" s="28">
        <v>0</v>
      </c>
      <c r="H4738" s="28">
        <f t="shared" si="2608"/>
        <v>0</v>
      </c>
      <c r="I4738" s="28">
        <f t="shared" si="2612"/>
        <v>0</v>
      </c>
      <c r="J4738" s="28">
        <v>0</v>
      </c>
      <c r="K4738" s="28">
        <v>0</v>
      </c>
      <c r="L4738" s="28">
        <f t="shared" si="2609"/>
        <v>0</v>
      </c>
      <c r="M4738" s="28">
        <v>0</v>
      </c>
      <c r="N4738" s="28">
        <v>0</v>
      </c>
      <c r="O4738" s="28">
        <f t="shared" si="2610"/>
        <v>0</v>
      </c>
      <c r="P4738" s="30">
        <f t="shared" si="2611"/>
        <v>0</v>
      </c>
    </row>
    <row r="4739" spans="1:16" ht="19.5" customHeight="1" x14ac:dyDescent="0.2">
      <c r="B4739" s="27" t="s">
        <v>4</v>
      </c>
      <c r="C4739" s="28">
        <v>0</v>
      </c>
      <c r="D4739" s="28">
        <v>0</v>
      </c>
      <c r="E4739" s="28">
        <f t="shared" si="2607"/>
        <v>0</v>
      </c>
      <c r="F4739" s="28">
        <v>0</v>
      </c>
      <c r="G4739" s="28">
        <v>0</v>
      </c>
      <c r="H4739" s="28">
        <f t="shared" si="2608"/>
        <v>0</v>
      </c>
      <c r="I4739" s="28">
        <f t="shared" si="2612"/>
        <v>0</v>
      </c>
      <c r="J4739" s="28">
        <v>0</v>
      </c>
      <c r="K4739" s="28">
        <v>0</v>
      </c>
      <c r="L4739" s="28">
        <f t="shared" si="2609"/>
        <v>0</v>
      </c>
      <c r="M4739" s="28">
        <v>0</v>
      </c>
      <c r="N4739" s="28">
        <v>0</v>
      </c>
      <c r="O4739" s="28">
        <f t="shared" si="2610"/>
        <v>0</v>
      </c>
      <c r="P4739" s="30">
        <f t="shared" si="2611"/>
        <v>0</v>
      </c>
    </row>
    <row r="4740" spans="1:16" ht="19.5" customHeight="1" x14ac:dyDescent="0.2">
      <c r="B4740" s="27" t="s">
        <v>59</v>
      </c>
      <c r="C4740" s="28">
        <v>0</v>
      </c>
      <c r="D4740" s="28">
        <v>0</v>
      </c>
      <c r="E4740" s="28">
        <f t="shared" si="2607"/>
        <v>0</v>
      </c>
      <c r="F4740" s="28">
        <v>0</v>
      </c>
      <c r="G4740" s="28">
        <v>0</v>
      </c>
      <c r="H4740" s="28">
        <f t="shared" si="2608"/>
        <v>0</v>
      </c>
      <c r="I4740" s="28">
        <f t="shared" si="2612"/>
        <v>0</v>
      </c>
      <c r="J4740" s="28">
        <v>0</v>
      </c>
      <c r="K4740" s="28">
        <v>0</v>
      </c>
      <c r="L4740" s="28">
        <f t="shared" si="2609"/>
        <v>0</v>
      </c>
      <c r="M4740" s="28">
        <v>0</v>
      </c>
      <c r="N4740" s="28">
        <v>0</v>
      </c>
      <c r="O4740" s="28">
        <f t="shared" si="2610"/>
        <v>0</v>
      </c>
      <c r="P4740" s="30">
        <f t="shared" si="2611"/>
        <v>0</v>
      </c>
    </row>
    <row r="4741" spans="1:16" ht="19.5" customHeight="1" x14ac:dyDescent="0.2">
      <c r="B4741" s="27" t="s">
        <v>25</v>
      </c>
      <c r="C4741" s="28">
        <v>0</v>
      </c>
      <c r="D4741" s="28">
        <v>0</v>
      </c>
      <c r="E4741" s="28">
        <f t="shared" si="2607"/>
        <v>0</v>
      </c>
      <c r="F4741" s="28">
        <v>0</v>
      </c>
      <c r="G4741" s="28">
        <v>0</v>
      </c>
      <c r="H4741" s="28">
        <f t="shared" si="2608"/>
        <v>0</v>
      </c>
      <c r="I4741" s="28">
        <f t="shared" si="2612"/>
        <v>0</v>
      </c>
      <c r="J4741" s="28">
        <v>0</v>
      </c>
      <c r="K4741" s="28">
        <v>0</v>
      </c>
      <c r="L4741" s="28">
        <f t="shared" si="2609"/>
        <v>0</v>
      </c>
      <c r="M4741" s="28">
        <v>0</v>
      </c>
      <c r="N4741" s="28">
        <v>0</v>
      </c>
      <c r="O4741" s="28">
        <f t="shared" si="2610"/>
        <v>0</v>
      </c>
      <c r="P4741" s="30">
        <f t="shared" si="2611"/>
        <v>0</v>
      </c>
    </row>
    <row r="4742" spans="1:16" ht="19.5" customHeight="1" x14ac:dyDescent="0.2">
      <c r="B4742" s="27" t="s">
        <v>19</v>
      </c>
      <c r="C4742" s="28">
        <v>0</v>
      </c>
      <c r="D4742" s="28">
        <v>0</v>
      </c>
      <c r="E4742" s="28">
        <f t="shared" si="2607"/>
        <v>0</v>
      </c>
      <c r="F4742" s="28">
        <v>0</v>
      </c>
      <c r="G4742" s="28">
        <v>0</v>
      </c>
      <c r="H4742" s="28">
        <f t="shared" si="2608"/>
        <v>0</v>
      </c>
      <c r="I4742" s="28">
        <f t="shared" si="2612"/>
        <v>0</v>
      </c>
      <c r="J4742" s="28">
        <v>0</v>
      </c>
      <c r="K4742" s="28">
        <v>0</v>
      </c>
      <c r="L4742" s="28">
        <f t="shared" si="2609"/>
        <v>0</v>
      </c>
      <c r="M4742" s="28">
        <v>0</v>
      </c>
      <c r="N4742" s="28">
        <v>0</v>
      </c>
      <c r="O4742" s="28">
        <f t="shared" si="2610"/>
        <v>0</v>
      </c>
      <c r="P4742" s="30">
        <f t="shared" si="2611"/>
        <v>0</v>
      </c>
    </row>
    <row r="4743" spans="1:16" ht="19.5" customHeight="1" x14ac:dyDescent="0.2">
      <c r="B4743" s="27" t="s">
        <v>66</v>
      </c>
      <c r="C4743" s="28">
        <v>0</v>
      </c>
      <c r="D4743" s="28">
        <v>0</v>
      </c>
      <c r="E4743" s="28">
        <f t="shared" si="2607"/>
        <v>0</v>
      </c>
      <c r="F4743" s="28">
        <v>0</v>
      </c>
      <c r="G4743" s="28">
        <v>0</v>
      </c>
      <c r="H4743" s="28">
        <f t="shared" si="2608"/>
        <v>0</v>
      </c>
      <c r="I4743" s="28">
        <f t="shared" si="2612"/>
        <v>0</v>
      </c>
      <c r="J4743" s="28">
        <v>0</v>
      </c>
      <c r="K4743" s="28">
        <v>0</v>
      </c>
      <c r="L4743" s="28">
        <f t="shared" si="2609"/>
        <v>0</v>
      </c>
      <c r="M4743" s="28">
        <v>0</v>
      </c>
      <c r="N4743" s="28">
        <v>0</v>
      </c>
      <c r="O4743" s="28">
        <f t="shared" si="2610"/>
        <v>0</v>
      </c>
      <c r="P4743" s="30">
        <f t="shared" si="2611"/>
        <v>0</v>
      </c>
    </row>
    <row r="4744" spans="1:16" ht="19.5" customHeight="1" x14ac:dyDescent="0.2">
      <c r="B4744" s="32"/>
      <c r="C4744" s="28"/>
      <c r="D4744" s="28"/>
      <c r="E4744" s="28"/>
      <c r="F4744" s="28"/>
      <c r="G4744" s="28"/>
      <c r="H4744" s="28"/>
      <c r="I4744" s="28"/>
      <c r="J4744" s="28"/>
      <c r="K4744" s="28"/>
      <c r="L4744" s="28"/>
      <c r="M4744" s="28"/>
      <c r="N4744" s="28"/>
      <c r="O4744" s="28"/>
      <c r="P4744" s="30"/>
    </row>
    <row r="4745" spans="1:16" ht="19.5" customHeight="1" x14ac:dyDescent="0.2">
      <c r="A4745" s="4" t="s">
        <v>1103</v>
      </c>
      <c r="B4745" s="32" t="s">
        <v>72</v>
      </c>
      <c r="C4745" s="28">
        <f>SUM(C4732:C4743)</f>
        <v>0</v>
      </c>
      <c r="D4745" s="28">
        <f t="shared" ref="D4745:P4745" si="2613">SUM(D4732:D4743)</f>
        <v>0</v>
      </c>
      <c r="E4745" s="28">
        <f>SUM(E4732:E4743)</f>
        <v>0</v>
      </c>
      <c r="F4745" s="28">
        <f t="shared" si="2613"/>
        <v>0</v>
      </c>
      <c r="G4745" s="28">
        <f t="shared" si="2613"/>
        <v>0</v>
      </c>
      <c r="H4745" s="28">
        <f t="shared" si="2613"/>
        <v>0</v>
      </c>
      <c r="I4745" s="28">
        <f t="shared" si="2613"/>
        <v>0</v>
      </c>
      <c r="J4745" s="28">
        <f t="shared" si="2613"/>
        <v>0</v>
      </c>
      <c r="K4745" s="28">
        <f t="shared" si="2613"/>
        <v>0</v>
      </c>
      <c r="L4745" s="28">
        <f t="shared" si="2613"/>
        <v>0</v>
      </c>
      <c r="M4745" s="28">
        <f t="shared" si="2613"/>
        <v>0</v>
      </c>
      <c r="N4745" s="28">
        <f t="shared" si="2613"/>
        <v>0</v>
      </c>
      <c r="O4745" s="28">
        <f t="shared" si="2613"/>
        <v>0</v>
      </c>
      <c r="P4745" s="28">
        <f t="shared" si="2613"/>
        <v>0</v>
      </c>
    </row>
    <row r="4746" spans="1:16" ht="7" customHeight="1" x14ac:dyDescent="0.2">
      <c r="B4746" s="32"/>
      <c r="C4746" s="28"/>
      <c r="D4746" s="28"/>
      <c r="E4746" s="28"/>
      <c r="F4746" s="28"/>
      <c r="G4746" s="28"/>
      <c r="H4746" s="28"/>
      <c r="I4746" s="28"/>
      <c r="J4746" s="28"/>
      <c r="K4746" s="28"/>
      <c r="L4746" s="28"/>
      <c r="M4746" s="28"/>
      <c r="N4746" s="28"/>
      <c r="O4746" s="28"/>
      <c r="P4746" s="30"/>
    </row>
    <row r="4747" spans="1:16" ht="19.5" customHeight="1" x14ac:dyDescent="0.2">
      <c r="B4747" s="33" t="s">
        <v>40</v>
      </c>
      <c r="C4747" s="34">
        <v>0</v>
      </c>
      <c r="D4747" s="34">
        <v>0</v>
      </c>
      <c r="E4747" s="34">
        <f t="shared" ref="E4747:E4749" si="2614">SUM(C4747:D4747)</f>
        <v>0</v>
      </c>
      <c r="F4747" s="34">
        <v>0</v>
      </c>
      <c r="G4747" s="34">
        <v>0</v>
      </c>
      <c r="H4747" s="34">
        <f t="shared" ref="H4747:H4749" si="2615">SUM(F4747:G4747)</f>
        <v>0</v>
      </c>
      <c r="I4747" s="34">
        <f t="shared" ref="I4747:I4749" si="2616">E4747+H4747</f>
        <v>0</v>
      </c>
      <c r="J4747" s="34">
        <v>0</v>
      </c>
      <c r="K4747" s="34">
        <v>0</v>
      </c>
      <c r="L4747" s="34">
        <f t="shared" ref="L4747:L4749" si="2617">SUM(J4747:K4747)</f>
        <v>0</v>
      </c>
      <c r="M4747" s="34">
        <v>0</v>
      </c>
      <c r="N4747" s="34">
        <v>0</v>
      </c>
      <c r="O4747" s="34">
        <f t="shared" ref="O4747:O4749" si="2618">SUM(M4747:N4747)</f>
        <v>0</v>
      </c>
      <c r="P4747" s="38">
        <f t="shared" ref="P4747:P4749" si="2619">L4747+O4747</f>
        <v>0</v>
      </c>
    </row>
    <row r="4748" spans="1:16" ht="19.5" customHeight="1" x14ac:dyDescent="0.2">
      <c r="B4748" s="27" t="s">
        <v>46</v>
      </c>
      <c r="C4748" s="28">
        <v>0</v>
      </c>
      <c r="D4748" s="28">
        <v>0</v>
      </c>
      <c r="E4748" s="28">
        <f t="shared" si="2614"/>
        <v>0</v>
      </c>
      <c r="F4748" s="28">
        <v>0</v>
      </c>
      <c r="G4748" s="28">
        <v>0</v>
      </c>
      <c r="H4748" s="28">
        <f t="shared" si="2615"/>
        <v>0</v>
      </c>
      <c r="I4748" s="28">
        <f t="shared" si="2616"/>
        <v>0</v>
      </c>
      <c r="J4748" s="28">
        <v>0</v>
      </c>
      <c r="K4748" s="28">
        <v>0</v>
      </c>
      <c r="L4748" s="28">
        <f t="shared" si="2617"/>
        <v>0</v>
      </c>
      <c r="M4748" s="28">
        <v>0</v>
      </c>
      <c r="N4748" s="25">
        <v>0</v>
      </c>
      <c r="O4748" s="28">
        <f t="shared" si="2618"/>
        <v>0</v>
      </c>
      <c r="P4748" s="30">
        <f t="shared" si="2619"/>
        <v>0</v>
      </c>
    </row>
    <row r="4749" spans="1:16" ht="19.5" customHeight="1" x14ac:dyDescent="0.2">
      <c r="B4749" s="27" t="s">
        <v>8</v>
      </c>
      <c r="C4749" s="28">
        <v>0</v>
      </c>
      <c r="D4749" s="28">
        <v>0</v>
      </c>
      <c r="E4749" s="28">
        <f t="shared" si="2614"/>
        <v>0</v>
      </c>
      <c r="F4749" s="28">
        <v>0</v>
      </c>
      <c r="G4749" s="28">
        <v>0</v>
      </c>
      <c r="H4749" s="28">
        <f t="shared" si="2615"/>
        <v>0</v>
      </c>
      <c r="I4749" s="28">
        <f t="shared" si="2616"/>
        <v>0</v>
      </c>
      <c r="J4749" s="28">
        <v>0</v>
      </c>
      <c r="K4749" s="28">
        <v>0</v>
      </c>
      <c r="L4749" s="28">
        <f t="shared" si="2617"/>
        <v>0</v>
      </c>
      <c r="M4749" s="28">
        <v>0</v>
      </c>
      <c r="N4749" s="28">
        <v>0</v>
      </c>
      <c r="O4749" s="28">
        <f t="shared" si="2618"/>
        <v>0</v>
      </c>
      <c r="P4749" s="30">
        <f t="shared" si="2619"/>
        <v>0</v>
      </c>
    </row>
    <row r="4750" spans="1:16" ht="19.5" customHeight="1" x14ac:dyDescent="0.2">
      <c r="B4750" s="32"/>
      <c r="C4750" s="28"/>
      <c r="D4750" s="28"/>
      <c r="E4750" s="28"/>
      <c r="F4750" s="28"/>
      <c r="G4750" s="28"/>
      <c r="H4750" s="28"/>
      <c r="I4750" s="28"/>
      <c r="J4750" s="28"/>
      <c r="K4750" s="28"/>
      <c r="L4750" s="28"/>
      <c r="M4750" s="28"/>
      <c r="N4750" s="28"/>
      <c r="O4750" s="28"/>
      <c r="P4750" s="30"/>
    </row>
    <row r="4751" spans="1:16" ht="19.5" customHeight="1" x14ac:dyDescent="0.2">
      <c r="A4751" s="4" t="s">
        <v>1104</v>
      </c>
      <c r="B4751" s="32" t="s">
        <v>74</v>
      </c>
      <c r="C4751" s="28">
        <f>SUM(C4735:C4743,C4747:C4749)</f>
        <v>0</v>
      </c>
      <c r="D4751" s="28">
        <f t="shared" ref="D4751:P4751" si="2620">SUM(D4735:D4743,D4747:D4749)</f>
        <v>0</v>
      </c>
      <c r="E4751" s="28">
        <f t="shared" si="2620"/>
        <v>0</v>
      </c>
      <c r="F4751" s="28">
        <f t="shared" si="2620"/>
        <v>0</v>
      </c>
      <c r="G4751" s="28">
        <f t="shared" si="2620"/>
        <v>0</v>
      </c>
      <c r="H4751" s="28">
        <f t="shared" si="2620"/>
        <v>0</v>
      </c>
      <c r="I4751" s="28">
        <f t="shared" si="2620"/>
        <v>0</v>
      </c>
      <c r="J4751" s="28">
        <f t="shared" si="2620"/>
        <v>0</v>
      </c>
      <c r="K4751" s="28">
        <f t="shared" si="2620"/>
        <v>0</v>
      </c>
      <c r="L4751" s="28">
        <f t="shared" si="2620"/>
        <v>0</v>
      </c>
      <c r="M4751" s="28">
        <f t="shared" si="2620"/>
        <v>0</v>
      </c>
      <c r="N4751" s="28">
        <f t="shared" si="2620"/>
        <v>0</v>
      </c>
      <c r="O4751" s="28">
        <f t="shared" si="2620"/>
        <v>0</v>
      </c>
      <c r="P4751" s="28">
        <f t="shared" si="2620"/>
        <v>0</v>
      </c>
    </row>
    <row r="4752" spans="1:16" ht="7" customHeight="1" x14ac:dyDescent="0.2">
      <c r="B4752" s="39"/>
      <c r="C4752" s="40"/>
      <c r="D4752" s="40"/>
      <c r="E4752" s="40"/>
      <c r="F4752" s="40"/>
      <c r="G4752" s="40"/>
      <c r="H4752" s="40"/>
      <c r="I4752" s="40"/>
      <c r="J4752" s="40"/>
      <c r="K4752" s="40"/>
      <c r="L4752" s="40"/>
      <c r="M4752" s="40"/>
      <c r="N4752" s="40"/>
      <c r="O4752" s="40"/>
      <c r="P4752" s="54"/>
    </row>
    <row r="4753" spans="2:16" ht="19.5" customHeight="1" x14ac:dyDescent="0.2">
      <c r="B4753" s="81" t="str">
        <f>B4699</f>
        <v>令　和　４　年　空　港　管　理　状　況　調　書</v>
      </c>
      <c r="C4753" s="81"/>
      <c r="D4753" s="81"/>
      <c r="E4753" s="81"/>
      <c r="F4753" s="81"/>
      <c r="G4753" s="81"/>
      <c r="H4753" s="81"/>
      <c r="I4753" s="81"/>
      <c r="J4753" s="81"/>
      <c r="K4753" s="81"/>
      <c r="L4753" s="81"/>
      <c r="M4753" s="81"/>
      <c r="N4753" s="81"/>
      <c r="O4753" s="81"/>
      <c r="P4753" s="81"/>
    </row>
    <row r="4754" spans="2:16" ht="19.5" customHeight="1" x14ac:dyDescent="0.2">
      <c r="B4754" s="6" t="s">
        <v>2</v>
      </c>
      <c r="C4754" s="6" t="s">
        <v>749</v>
      </c>
      <c r="D4754" s="43"/>
      <c r="E4754" s="43"/>
      <c r="F4754" s="43"/>
      <c r="G4754" s="43"/>
      <c r="H4754" s="43"/>
      <c r="I4754" s="43"/>
      <c r="J4754" s="43"/>
      <c r="K4754" s="43"/>
      <c r="L4754" s="43"/>
      <c r="M4754" s="43"/>
      <c r="N4754" s="43"/>
      <c r="O4754" s="44"/>
      <c r="P4754" s="44"/>
    </row>
    <row r="4755" spans="2:16" ht="19.5" customHeight="1" x14ac:dyDescent="0.2">
      <c r="B4755" s="10" t="s">
        <v>11</v>
      </c>
      <c r="C4755" s="11"/>
      <c r="D4755" s="12" t="s">
        <v>17</v>
      </c>
      <c r="E4755" s="12"/>
      <c r="F4755" s="82" t="s">
        <v>83</v>
      </c>
      <c r="G4755" s="83"/>
      <c r="H4755" s="83"/>
      <c r="I4755" s="83"/>
      <c r="J4755" s="83"/>
      <c r="K4755" s="83"/>
      <c r="L4755" s="83"/>
      <c r="M4755" s="84"/>
      <c r="N4755" s="82" t="s">
        <v>701</v>
      </c>
      <c r="O4755" s="83"/>
      <c r="P4755" s="85"/>
    </row>
    <row r="4756" spans="2:16" ht="19.5" customHeight="1" x14ac:dyDescent="0.2">
      <c r="B4756" s="13"/>
      <c r="C4756" s="14" t="s">
        <v>23</v>
      </c>
      <c r="D4756" s="14" t="s">
        <v>5</v>
      </c>
      <c r="E4756" s="14" t="s">
        <v>30</v>
      </c>
      <c r="F4756" s="14"/>
      <c r="G4756" s="15" t="s">
        <v>31</v>
      </c>
      <c r="H4756" s="15"/>
      <c r="I4756" s="16"/>
      <c r="J4756" s="14"/>
      <c r="K4756" s="16" t="s">
        <v>26</v>
      </c>
      <c r="L4756" s="16"/>
      <c r="M4756" s="14" t="s">
        <v>14</v>
      </c>
      <c r="N4756" s="17" t="s">
        <v>393</v>
      </c>
      <c r="O4756" s="18" t="s">
        <v>67</v>
      </c>
      <c r="P4756" s="19" t="s">
        <v>69</v>
      </c>
    </row>
    <row r="4757" spans="2:16" ht="19.5" customHeight="1" x14ac:dyDescent="0.2">
      <c r="B4757" s="13" t="s">
        <v>35</v>
      </c>
      <c r="C4757" s="17"/>
      <c r="D4757" s="17"/>
      <c r="E4757" s="17"/>
      <c r="F4757" s="14" t="s">
        <v>36</v>
      </c>
      <c r="G4757" s="14" t="s">
        <v>41</v>
      </c>
      <c r="H4757" s="14" t="s">
        <v>44</v>
      </c>
      <c r="I4757" s="14" t="s">
        <v>38</v>
      </c>
      <c r="J4757" s="14" t="s">
        <v>36</v>
      </c>
      <c r="K4757" s="14" t="s">
        <v>41</v>
      </c>
      <c r="L4757" s="14" t="s">
        <v>38</v>
      </c>
      <c r="M4757" s="17"/>
      <c r="N4757" s="20"/>
      <c r="O4757" s="21"/>
      <c r="P4757" s="22"/>
    </row>
    <row r="4758" spans="2:16" ht="7" customHeight="1" x14ac:dyDescent="0.2">
      <c r="B4758" s="23"/>
      <c r="C4758" s="14"/>
      <c r="D4758" s="14"/>
      <c r="E4758" s="14"/>
      <c r="F4758" s="14"/>
      <c r="G4758" s="14"/>
      <c r="H4758" s="14"/>
      <c r="I4758" s="14"/>
      <c r="J4758" s="14"/>
      <c r="K4758" s="14"/>
      <c r="L4758" s="14"/>
      <c r="M4758" s="14"/>
      <c r="N4758" s="24"/>
      <c r="O4758" s="25"/>
      <c r="P4758" s="26"/>
    </row>
    <row r="4759" spans="2:16" ht="19.5" customHeight="1" x14ac:dyDescent="0.2">
      <c r="B4759" s="27" t="s">
        <v>40</v>
      </c>
      <c r="C4759" s="28">
        <v>0</v>
      </c>
      <c r="D4759" s="28">
        <v>160</v>
      </c>
      <c r="E4759" s="28">
        <f>SUM(C4759:D4759)</f>
        <v>160</v>
      </c>
      <c r="F4759" s="28">
        <v>0</v>
      </c>
      <c r="G4759" s="28">
        <v>0</v>
      </c>
      <c r="H4759" s="28">
        <v>0</v>
      </c>
      <c r="I4759" s="29">
        <f>SUM(F4759:H4759)</f>
        <v>0</v>
      </c>
      <c r="J4759" s="29">
        <v>7155</v>
      </c>
      <c r="K4759" s="29">
        <v>6684</v>
      </c>
      <c r="L4759" s="29">
        <f>SUM(J4759:K4759)</f>
        <v>13839</v>
      </c>
      <c r="M4759" s="29">
        <f>I4759+L4759</f>
        <v>13839</v>
      </c>
      <c r="N4759" s="29">
        <v>328</v>
      </c>
      <c r="O4759" s="29">
        <v>0</v>
      </c>
      <c r="P4759" s="30">
        <f>SUM(N4759:O4759)</f>
        <v>328</v>
      </c>
    </row>
    <row r="4760" spans="2:16" ht="19.5" customHeight="1" x14ac:dyDescent="0.2">
      <c r="B4760" s="27" t="s">
        <v>46</v>
      </c>
      <c r="C4760" s="28">
        <v>0</v>
      </c>
      <c r="D4760" s="28">
        <v>98</v>
      </c>
      <c r="E4760" s="28">
        <f t="shared" ref="E4760:E4770" si="2621">SUM(C4760:D4760)</f>
        <v>98</v>
      </c>
      <c r="F4760" s="28">
        <v>0</v>
      </c>
      <c r="G4760" s="28">
        <v>0</v>
      </c>
      <c r="H4760" s="28">
        <v>0</v>
      </c>
      <c r="I4760" s="29">
        <f t="shared" ref="I4760:I4770" si="2622">SUM(F4760:H4760)</f>
        <v>0</v>
      </c>
      <c r="J4760" s="29">
        <v>3671</v>
      </c>
      <c r="K4760" s="29">
        <v>3563</v>
      </c>
      <c r="L4760" s="29">
        <f t="shared" ref="L4760:L4770" si="2623">SUM(J4760:K4760)</f>
        <v>7234</v>
      </c>
      <c r="M4760" s="29">
        <f t="shared" ref="M4760:M4769" si="2624">I4760+L4760</f>
        <v>7234</v>
      </c>
      <c r="N4760" s="29">
        <v>216</v>
      </c>
      <c r="O4760" s="31">
        <v>0</v>
      </c>
      <c r="P4760" s="30">
        <f t="shared" ref="P4760:P4770" si="2625">SUM(N4760:O4760)</f>
        <v>216</v>
      </c>
    </row>
    <row r="4761" spans="2:16" ht="19.5" customHeight="1" x14ac:dyDescent="0.2">
      <c r="B4761" s="27" t="s">
        <v>8</v>
      </c>
      <c r="C4761" s="28">
        <v>0</v>
      </c>
      <c r="D4761" s="28">
        <v>144</v>
      </c>
      <c r="E4761" s="28">
        <f t="shared" si="2621"/>
        <v>144</v>
      </c>
      <c r="F4761" s="28">
        <v>0</v>
      </c>
      <c r="G4761" s="28">
        <v>0</v>
      </c>
      <c r="H4761" s="28">
        <v>0</v>
      </c>
      <c r="I4761" s="29">
        <f t="shared" si="2622"/>
        <v>0</v>
      </c>
      <c r="J4761" s="29">
        <v>11031</v>
      </c>
      <c r="K4761" s="29">
        <v>10520</v>
      </c>
      <c r="L4761" s="29">
        <f t="shared" si="2623"/>
        <v>21551</v>
      </c>
      <c r="M4761" s="29">
        <f t="shared" si="2624"/>
        <v>21551</v>
      </c>
      <c r="N4761" s="29">
        <v>417</v>
      </c>
      <c r="O4761" s="29">
        <v>0</v>
      </c>
      <c r="P4761" s="30">
        <f t="shared" si="2625"/>
        <v>417</v>
      </c>
    </row>
    <row r="4762" spans="2:16" ht="19.5" customHeight="1" x14ac:dyDescent="0.2">
      <c r="B4762" s="27" t="s">
        <v>50</v>
      </c>
      <c r="C4762" s="28">
        <v>0</v>
      </c>
      <c r="D4762" s="28">
        <v>166</v>
      </c>
      <c r="E4762" s="28">
        <f t="shared" si="2621"/>
        <v>166</v>
      </c>
      <c r="F4762" s="28">
        <v>0</v>
      </c>
      <c r="G4762" s="28">
        <v>0</v>
      </c>
      <c r="H4762" s="28">
        <v>0</v>
      </c>
      <c r="I4762" s="29">
        <f t="shared" si="2622"/>
        <v>0</v>
      </c>
      <c r="J4762" s="28">
        <v>13202</v>
      </c>
      <c r="K4762" s="28">
        <v>13422</v>
      </c>
      <c r="L4762" s="29">
        <f t="shared" si="2623"/>
        <v>26624</v>
      </c>
      <c r="M4762" s="29">
        <f t="shared" si="2624"/>
        <v>26624</v>
      </c>
      <c r="N4762" s="28">
        <v>536</v>
      </c>
      <c r="O4762" s="28">
        <v>0</v>
      </c>
      <c r="P4762" s="30">
        <f t="shared" si="2625"/>
        <v>536</v>
      </c>
    </row>
    <row r="4763" spans="2:16" ht="19.5" customHeight="1" x14ac:dyDescent="0.2">
      <c r="B4763" s="27" t="s">
        <v>51</v>
      </c>
      <c r="C4763" s="28">
        <v>0</v>
      </c>
      <c r="D4763" s="28">
        <v>179</v>
      </c>
      <c r="E4763" s="28">
        <f t="shared" si="2621"/>
        <v>179</v>
      </c>
      <c r="F4763" s="28">
        <v>0</v>
      </c>
      <c r="G4763" s="28">
        <v>0</v>
      </c>
      <c r="H4763" s="28">
        <v>0</v>
      </c>
      <c r="I4763" s="29">
        <f t="shared" si="2622"/>
        <v>0</v>
      </c>
      <c r="J4763" s="28">
        <v>12274</v>
      </c>
      <c r="K4763" s="28">
        <v>11966</v>
      </c>
      <c r="L4763" s="29">
        <f t="shared" si="2623"/>
        <v>24240</v>
      </c>
      <c r="M4763" s="29">
        <f t="shared" si="2624"/>
        <v>24240</v>
      </c>
      <c r="N4763" s="28">
        <v>417</v>
      </c>
      <c r="O4763" s="28">
        <v>0</v>
      </c>
      <c r="P4763" s="30">
        <f t="shared" si="2625"/>
        <v>417</v>
      </c>
    </row>
    <row r="4764" spans="2:16" ht="19.5" customHeight="1" x14ac:dyDescent="0.2">
      <c r="B4764" s="27" t="s">
        <v>53</v>
      </c>
      <c r="C4764" s="28">
        <v>0</v>
      </c>
      <c r="D4764" s="28">
        <v>161</v>
      </c>
      <c r="E4764" s="28">
        <f t="shared" si="2621"/>
        <v>161</v>
      </c>
      <c r="F4764" s="28">
        <v>0</v>
      </c>
      <c r="G4764" s="28">
        <v>0</v>
      </c>
      <c r="H4764" s="28">
        <v>0</v>
      </c>
      <c r="I4764" s="29">
        <f t="shared" si="2622"/>
        <v>0</v>
      </c>
      <c r="J4764" s="28">
        <v>11217</v>
      </c>
      <c r="K4764" s="28">
        <v>10818</v>
      </c>
      <c r="L4764" s="29">
        <f t="shared" si="2623"/>
        <v>22035</v>
      </c>
      <c r="M4764" s="29">
        <f t="shared" si="2624"/>
        <v>22035</v>
      </c>
      <c r="N4764" s="28">
        <v>437</v>
      </c>
      <c r="O4764" s="28">
        <v>0</v>
      </c>
      <c r="P4764" s="30">
        <f t="shared" si="2625"/>
        <v>437</v>
      </c>
    </row>
    <row r="4765" spans="2:16" ht="19.5" customHeight="1" x14ac:dyDescent="0.2">
      <c r="B4765" s="27" t="s">
        <v>58</v>
      </c>
      <c r="C4765" s="28">
        <v>0</v>
      </c>
      <c r="D4765" s="28">
        <v>164</v>
      </c>
      <c r="E4765" s="28">
        <f t="shared" si="2621"/>
        <v>164</v>
      </c>
      <c r="F4765" s="28">
        <v>0</v>
      </c>
      <c r="G4765" s="28">
        <v>0</v>
      </c>
      <c r="H4765" s="28">
        <v>0</v>
      </c>
      <c r="I4765" s="29">
        <f t="shared" si="2622"/>
        <v>0</v>
      </c>
      <c r="J4765" s="28">
        <v>12114</v>
      </c>
      <c r="K4765" s="28">
        <v>12118</v>
      </c>
      <c r="L4765" s="29">
        <f t="shared" si="2623"/>
        <v>24232</v>
      </c>
      <c r="M4765" s="29">
        <f t="shared" si="2624"/>
        <v>24232</v>
      </c>
      <c r="N4765" s="28">
        <v>252</v>
      </c>
      <c r="O4765" s="28">
        <v>0</v>
      </c>
      <c r="P4765" s="30">
        <f t="shared" si="2625"/>
        <v>252</v>
      </c>
    </row>
    <row r="4766" spans="2:16" ht="19.5" customHeight="1" x14ac:dyDescent="0.2">
      <c r="B4766" s="27" t="s">
        <v>4</v>
      </c>
      <c r="C4766" s="28">
        <v>0</v>
      </c>
      <c r="D4766" s="28">
        <v>189</v>
      </c>
      <c r="E4766" s="28">
        <f t="shared" si="2621"/>
        <v>189</v>
      </c>
      <c r="F4766" s="28">
        <v>0</v>
      </c>
      <c r="G4766" s="28">
        <v>0</v>
      </c>
      <c r="H4766" s="28">
        <v>0</v>
      </c>
      <c r="I4766" s="29">
        <f t="shared" si="2622"/>
        <v>0</v>
      </c>
      <c r="J4766" s="28">
        <v>14021</v>
      </c>
      <c r="K4766" s="28">
        <v>14054</v>
      </c>
      <c r="L4766" s="29">
        <f t="shared" si="2623"/>
        <v>28075</v>
      </c>
      <c r="M4766" s="29">
        <f t="shared" si="2624"/>
        <v>28075</v>
      </c>
      <c r="N4766" s="28">
        <v>521</v>
      </c>
      <c r="O4766" s="28">
        <v>0</v>
      </c>
      <c r="P4766" s="30">
        <f t="shared" si="2625"/>
        <v>521</v>
      </c>
    </row>
    <row r="4767" spans="2:16" ht="19.5" customHeight="1" x14ac:dyDescent="0.2">
      <c r="B4767" s="27" t="s">
        <v>59</v>
      </c>
      <c r="C4767" s="28">
        <v>0</v>
      </c>
      <c r="D4767" s="28">
        <v>163</v>
      </c>
      <c r="E4767" s="28">
        <f t="shared" si="2621"/>
        <v>163</v>
      </c>
      <c r="F4767" s="28">
        <v>0</v>
      </c>
      <c r="G4767" s="28">
        <v>0</v>
      </c>
      <c r="H4767" s="28">
        <v>0</v>
      </c>
      <c r="I4767" s="29">
        <f t="shared" si="2622"/>
        <v>0</v>
      </c>
      <c r="J4767" s="28">
        <v>13517</v>
      </c>
      <c r="K4767" s="28">
        <v>12776</v>
      </c>
      <c r="L4767" s="29">
        <f t="shared" si="2623"/>
        <v>26293</v>
      </c>
      <c r="M4767" s="29">
        <f t="shared" si="2624"/>
        <v>26293</v>
      </c>
      <c r="N4767" s="28">
        <v>566</v>
      </c>
      <c r="O4767" s="28">
        <v>0</v>
      </c>
      <c r="P4767" s="30">
        <f t="shared" si="2625"/>
        <v>566</v>
      </c>
    </row>
    <row r="4768" spans="2:16" ht="19.5" customHeight="1" x14ac:dyDescent="0.2">
      <c r="B4768" s="27" t="s">
        <v>25</v>
      </c>
      <c r="C4768" s="28">
        <v>0</v>
      </c>
      <c r="D4768" s="28">
        <v>169</v>
      </c>
      <c r="E4768" s="28">
        <f t="shared" si="2621"/>
        <v>169</v>
      </c>
      <c r="F4768" s="28">
        <v>0</v>
      </c>
      <c r="G4768" s="28">
        <v>0</v>
      </c>
      <c r="H4768" s="28">
        <v>0</v>
      </c>
      <c r="I4768" s="29">
        <f t="shared" si="2622"/>
        <v>0</v>
      </c>
      <c r="J4768" s="28">
        <v>13792</v>
      </c>
      <c r="K4768" s="28">
        <v>13997</v>
      </c>
      <c r="L4768" s="29">
        <f t="shared" si="2623"/>
        <v>27789</v>
      </c>
      <c r="M4768" s="29">
        <f t="shared" si="2624"/>
        <v>27789</v>
      </c>
      <c r="N4768" s="28">
        <v>561</v>
      </c>
      <c r="O4768" s="28">
        <v>0</v>
      </c>
      <c r="P4768" s="30">
        <f t="shared" si="2625"/>
        <v>561</v>
      </c>
    </row>
    <row r="4769" spans="1:16" ht="19.5" customHeight="1" x14ac:dyDescent="0.2">
      <c r="B4769" s="27" t="s">
        <v>19</v>
      </c>
      <c r="C4769" s="28">
        <v>0</v>
      </c>
      <c r="D4769" s="28">
        <v>161</v>
      </c>
      <c r="E4769" s="28">
        <f t="shared" si="2621"/>
        <v>161</v>
      </c>
      <c r="F4769" s="28">
        <v>0</v>
      </c>
      <c r="G4769" s="28">
        <v>0</v>
      </c>
      <c r="H4769" s="28">
        <v>0</v>
      </c>
      <c r="I4769" s="29">
        <f t="shared" si="2622"/>
        <v>0</v>
      </c>
      <c r="J4769" s="28">
        <v>14450</v>
      </c>
      <c r="K4769" s="28">
        <v>14451</v>
      </c>
      <c r="L4769" s="29">
        <f t="shared" si="2623"/>
        <v>28901</v>
      </c>
      <c r="M4769" s="29">
        <f t="shared" si="2624"/>
        <v>28901</v>
      </c>
      <c r="N4769" s="28">
        <v>528</v>
      </c>
      <c r="O4769" s="28">
        <v>0</v>
      </c>
      <c r="P4769" s="30">
        <f t="shared" si="2625"/>
        <v>528</v>
      </c>
    </row>
    <row r="4770" spans="1:16" ht="19.5" customHeight="1" x14ac:dyDescent="0.2">
      <c r="B4770" s="27" t="s">
        <v>66</v>
      </c>
      <c r="C4770" s="28">
        <v>0</v>
      </c>
      <c r="D4770" s="28">
        <v>174</v>
      </c>
      <c r="E4770" s="28">
        <f t="shared" si="2621"/>
        <v>174</v>
      </c>
      <c r="F4770" s="28">
        <v>0</v>
      </c>
      <c r="G4770" s="28">
        <v>0</v>
      </c>
      <c r="H4770" s="28">
        <v>0</v>
      </c>
      <c r="I4770" s="29">
        <f t="shared" si="2622"/>
        <v>0</v>
      </c>
      <c r="J4770" s="28">
        <v>14202</v>
      </c>
      <c r="K4770" s="28">
        <v>14590</v>
      </c>
      <c r="L4770" s="29">
        <f t="shared" si="2623"/>
        <v>28792</v>
      </c>
      <c r="M4770" s="29">
        <f>I4770+L4770</f>
        <v>28792</v>
      </c>
      <c r="N4770" s="28">
        <v>356</v>
      </c>
      <c r="O4770" s="28">
        <v>0</v>
      </c>
      <c r="P4770" s="30">
        <f t="shared" si="2625"/>
        <v>356</v>
      </c>
    </row>
    <row r="4771" spans="1:16" ht="19.5" customHeight="1" x14ac:dyDescent="0.2">
      <c r="B4771" s="32"/>
      <c r="C4771" s="28"/>
      <c r="D4771" s="28"/>
      <c r="E4771" s="28"/>
      <c r="F4771" s="28"/>
      <c r="G4771" s="28"/>
      <c r="H4771" s="28"/>
      <c r="I4771" s="28"/>
      <c r="J4771" s="28"/>
      <c r="K4771" s="28"/>
      <c r="L4771" s="28"/>
      <c r="M4771" s="28"/>
      <c r="N4771" s="28"/>
      <c r="O4771" s="25"/>
      <c r="P4771" s="30"/>
    </row>
    <row r="4772" spans="1:16" ht="19.5" customHeight="1" x14ac:dyDescent="0.2">
      <c r="A4772" s="4" t="s">
        <v>1105</v>
      </c>
      <c r="B4772" s="32" t="s">
        <v>72</v>
      </c>
      <c r="C4772" s="28">
        <f>SUM(C4759:C4770)</f>
        <v>0</v>
      </c>
      <c r="D4772" s="28">
        <f t="shared" ref="D4772:P4772" si="2626">SUM(D4759:D4770)</f>
        <v>1928</v>
      </c>
      <c r="E4772" s="28">
        <f>SUM(E4759:E4770)</f>
        <v>1928</v>
      </c>
      <c r="F4772" s="28">
        <f t="shared" si="2626"/>
        <v>0</v>
      </c>
      <c r="G4772" s="28">
        <f t="shared" si="2626"/>
        <v>0</v>
      </c>
      <c r="H4772" s="28">
        <f t="shared" si="2626"/>
        <v>0</v>
      </c>
      <c r="I4772" s="28">
        <f t="shared" si="2626"/>
        <v>0</v>
      </c>
      <c r="J4772" s="28">
        <f t="shared" si="2626"/>
        <v>140646</v>
      </c>
      <c r="K4772" s="28">
        <f t="shared" si="2626"/>
        <v>138959</v>
      </c>
      <c r="L4772" s="28">
        <f t="shared" si="2626"/>
        <v>279605</v>
      </c>
      <c r="M4772" s="28">
        <f t="shared" si="2626"/>
        <v>279605</v>
      </c>
      <c r="N4772" s="28">
        <f t="shared" si="2626"/>
        <v>5135</v>
      </c>
      <c r="O4772" s="28">
        <f t="shared" si="2626"/>
        <v>0</v>
      </c>
      <c r="P4772" s="28">
        <f t="shared" si="2626"/>
        <v>5135</v>
      </c>
    </row>
    <row r="4773" spans="1:16" ht="7" customHeight="1" x14ac:dyDescent="0.2">
      <c r="B4773" s="32"/>
      <c r="C4773" s="28"/>
      <c r="D4773" s="28"/>
      <c r="E4773" s="28"/>
      <c r="F4773" s="28"/>
      <c r="G4773" s="28"/>
      <c r="H4773" s="28"/>
      <c r="I4773" s="28"/>
      <c r="J4773" s="28"/>
      <c r="K4773" s="28"/>
      <c r="L4773" s="28"/>
      <c r="M4773" s="28"/>
      <c r="N4773" s="28"/>
      <c r="O4773" s="28"/>
      <c r="P4773" s="30"/>
    </row>
    <row r="4774" spans="1:16" ht="19.5" customHeight="1" x14ac:dyDescent="0.2">
      <c r="B4774" s="33" t="s">
        <v>40</v>
      </c>
      <c r="C4774" s="34">
        <v>0</v>
      </c>
      <c r="D4774" s="34">
        <v>163</v>
      </c>
      <c r="E4774" s="35">
        <f t="shared" ref="E4774:E4776" si="2627">SUM(C4774:D4774)</f>
        <v>163</v>
      </c>
      <c r="F4774" s="34">
        <v>0</v>
      </c>
      <c r="G4774" s="34">
        <v>0</v>
      </c>
      <c r="H4774" s="34">
        <v>0</v>
      </c>
      <c r="I4774" s="36">
        <f t="shared" ref="I4774:I4776" si="2628">SUM(F4774:H4774)</f>
        <v>0</v>
      </c>
      <c r="J4774" s="37">
        <v>11157</v>
      </c>
      <c r="K4774" s="37">
        <v>11388</v>
      </c>
      <c r="L4774" s="37">
        <f>SUM(J4774:K4774)</f>
        <v>22545</v>
      </c>
      <c r="M4774" s="37">
        <f>I4774+L4774</f>
        <v>22545</v>
      </c>
      <c r="N4774" s="37">
        <v>316</v>
      </c>
      <c r="O4774" s="37">
        <v>0</v>
      </c>
      <c r="P4774" s="38">
        <f>SUM(N4774:O4774)</f>
        <v>316</v>
      </c>
    </row>
    <row r="4775" spans="1:16" ht="19.5" customHeight="1" x14ac:dyDescent="0.2">
      <c r="B4775" s="27" t="s">
        <v>46</v>
      </c>
      <c r="C4775" s="28">
        <v>0</v>
      </c>
      <c r="D4775" s="28">
        <v>158</v>
      </c>
      <c r="E4775" s="28">
        <f t="shared" si="2627"/>
        <v>158</v>
      </c>
      <c r="F4775" s="28">
        <v>0</v>
      </c>
      <c r="G4775" s="28">
        <v>0</v>
      </c>
      <c r="H4775" s="28">
        <v>0</v>
      </c>
      <c r="I4775" s="29">
        <f t="shared" si="2628"/>
        <v>0</v>
      </c>
      <c r="J4775" s="29">
        <v>10621</v>
      </c>
      <c r="K4775" s="29">
        <v>10534</v>
      </c>
      <c r="L4775" s="29">
        <f>SUM(J4775:K4775)</f>
        <v>21155</v>
      </c>
      <c r="M4775" s="29">
        <f>I4775+L4775</f>
        <v>21155</v>
      </c>
      <c r="N4775" s="29">
        <v>352</v>
      </c>
      <c r="O4775" s="31">
        <v>0</v>
      </c>
      <c r="P4775" s="30">
        <f>SUM(N4775:O4775)</f>
        <v>352</v>
      </c>
    </row>
    <row r="4776" spans="1:16" ht="19.5" customHeight="1" x14ac:dyDescent="0.2">
      <c r="B4776" s="27" t="s">
        <v>8</v>
      </c>
      <c r="C4776" s="28">
        <v>0</v>
      </c>
      <c r="D4776" s="28">
        <v>168</v>
      </c>
      <c r="E4776" s="28">
        <f t="shared" si="2627"/>
        <v>168</v>
      </c>
      <c r="F4776" s="28">
        <v>0</v>
      </c>
      <c r="G4776" s="28">
        <v>0</v>
      </c>
      <c r="H4776" s="28">
        <v>0</v>
      </c>
      <c r="I4776" s="29">
        <f t="shared" si="2628"/>
        <v>0</v>
      </c>
      <c r="J4776" s="29">
        <v>13621</v>
      </c>
      <c r="K4776" s="29">
        <v>13510</v>
      </c>
      <c r="L4776" s="29">
        <f>SUM(J4776:K4776)</f>
        <v>27131</v>
      </c>
      <c r="M4776" s="29">
        <f>I4776+L4776</f>
        <v>27131</v>
      </c>
      <c r="N4776" s="29">
        <v>562</v>
      </c>
      <c r="O4776" s="31">
        <v>0</v>
      </c>
      <c r="P4776" s="30">
        <f>SUM(N4776:O4776)</f>
        <v>562</v>
      </c>
    </row>
    <row r="4777" spans="1:16" ht="19.5" customHeight="1" x14ac:dyDescent="0.2">
      <c r="B4777" s="32"/>
      <c r="C4777" s="28"/>
      <c r="D4777" s="28"/>
      <c r="E4777" s="28"/>
      <c r="F4777" s="28"/>
      <c r="G4777" s="28"/>
      <c r="H4777" s="28"/>
      <c r="I4777" s="28"/>
      <c r="J4777" s="28"/>
      <c r="K4777" s="28"/>
      <c r="L4777" s="28"/>
      <c r="M4777" s="28"/>
      <c r="N4777" s="28"/>
      <c r="O4777" s="28"/>
      <c r="P4777" s="30"/>
    </row>
    <row r="4778" spans="1:16" ht="19.5" customHeight="1" x14ac:dyDescent="0.2">
      <c r="A4778" s="4" t="s">
        <v>1106</v>
      </c>
      <c r="B4778" s="32" t="s">
        <v>74</v>
      </c>
      <c r="C4778" s="28">
        <f>SUM(C4762:C4770,C4774:C4776)</f>
        <v>0</v>
      </c>
      <c r="D4778" s="28">
        <f t="shared" ref="D4778:P4778" si="2629">SUM(D4762:D4770,D4774:D4776)</f>
        <v>2015</v>
      </c>
      <c r="E4778" s="28">
        <f t="shared" si="2629"/>
        <v>2015</v>
      </c>
      <c r="F4778" s="28">
        <f t="shared" si="2629"/>
        <v>0</v>
      </c>
      <c r="G4778" s="28">
        <f t="shared" si="2629"/>
        <v>0</v>
      </c>
      <c r="H4778" s="28">
        <f t="shared" si="2629"/>
        <v>0</v>
      </c>
      <c r="I4778" s="28">
        <f t="shared" si="2629"/>
        <v>0</v>
      </c>
      <c r="J4778" s="28">
        <f t="shared" si="2629"/>
        <v>154188</v>
      </c>
      <c r="K4778" s="28">
        <f t="shared" si="2629"/>
        <v>153624</v>
      </c>
      <c r="L4778" s="28">
        <f t="shared" si="2629"/>
        <v>307812</v>
      </c>
      <c r="M4778" s="28">
        <f t="shared" si="2629"/>
        <v>307812</v>
      </c>
      <c r="N4778" s="28">
        <f t="shared" si="2629"/>
        <v>5404</v>
      </c>
      <c r="O4778" s="28">
        <f t="shared" si="2629"/>
        <v>0</v>
      </c>
      <c r="P4778" s="28">
        <f t="shared" si="2629"/>
        <v>5404</v>
      </c>
    </row>
    <row r="4779" spans="1:16" ht="7" customHeight="1" x14ac:dyDescent="0.2">
      <c r="B4779" s="39"/>
      <c r="C4779" s="40"/>
      <c r="D4779" s="40"/>
      <c r="E4779" s="40"/>
      <c r="F4779" s="40"/>
      <c r="G4779" s="40"/>
      <c r="H4779" s="40"/>
      <c r="I4779" s="40"/>
      <c r="J4779" s="40"/>
      <c r="K4779" s="40"/>
      <c r="L4779" s="40"/>
      <c r="M4779" s="40"/>
      <c r="N4779" s="40"/>
      <c r="O4779" s="41"/>
      <c r="P4779" s="42"/>
    </row>
    <row r="4780" spans="1:16" ht="19.5" customHeight="1" x14ac:dyDescent="0.2">
      <c r="B4780" s="43"/>
      <c r="C4780" s="43"/>
      <c r="D4780" s="43"/>
      <c r="E4780" s="43"/>
      <c r="F4780" s="43"/>
      <c r="G4780" s="43"/>
      <c r="H4780" s="43"/>
      <c r="I4780" s="43"/>
      <c r="J4780" s="43"/>
      <c r="K4780" s="43"/>
      <c r="L4780" s="43"/>
      <c r="M4780" s="43"/>
      <c r="N4780" s="43"/>
      <c r="O4780" s="44"/>
      <c r="P4780" s="44"/>
    </row>
    <row r="4781" spans="1:16" ht="19.5" customHeight="1" x14ac:dyDescent="0.2">
      <c r="B4781" s="43"/>
      <c r="C4781" s="43"/>
      <c r="D4781" s="43"/>
      <c r="E4781" s="43"/>
      <c r="F4781" s="43"/>
      <c r="G4781" s="43"/>
      <c r="H4781" s="43"/>
      <c r="I4781" s="43"/>
      <c r="J4781" s="43"/>
      <c r="K4781" s="43"/>
      <c r="L4781" s="43"/>
      <c r="M4781" s="43"/>
      <c r="N4781" s="43"/>
      <c r="O4781" s="44"/>
      <c r="P4781" s="44"/>
    </row>
    <row r="4782" spans="1:16" ht="19.5" customHeight="1" x14ac:dyDescent="0.2">
      <c r="B4782" s="10" t="s">
        <v>11</v>
      </c>
      <c r="C4782" s="11"/>
      <c r="D4782" s="12"/>
      <c r="E4782" s="12"/>
      <c r="F4782" s="12" t="s">
        <v>85</v>
      </c>
      <c r="G4782" s="12"/>
      <c r="H4782" s="12"/>
      <c r="I4782" s="12"/>
      <c r="J4782" s="11"/>
      <c r="K4782" s="12"/>
      <c r="L4782" s="12"/>
      <c r="M4782" s="12" t="s">
        <v>77</v>
      </c>
      <c r="N4782" s="12"/>
      <c r="O4782" s="45"/>
      <c r="P4782" s="46"/>
    </row>
    <row r="4783" spans="1:16" ht="19.5" customHeight="1" x14ac:dyDescent="0.2">
      <c r="B4783" s="47"/>
      <c r="C4783" s="14"/>
      <c r="D4783" s="16" t="s">
        <v>31</v>
      </c>
      <c r="E4783" s="16"/>
      <c r="F4783" s="14"/>
      <c r="G4783" s="16" t="s">
        <v>26</v>
      </c>
      <c r="H4783" s="16"/>
      <c r="I4783" s="14" t="s">
        <v>69</v>
      </c>
      <c r="J4783" s="14"/>
      <c r="K4783" s="16" t="s">
        <v>31</v>
      </c>
      <c r="L4783" s="16"/>
      <c r="M4783" s="14"/>
      <c r="N4783" s="16" t="s">
        <v>26</v>
      </c>
      <c r="O4783" s="48"/>
      <c r="P4783" s="49" t="s">
        <v>14</v>
      </c>
    </row>
    <row r="4784" spans="1:16" ht="19.5" customHeight="1" x14ac:dyDescent="0.2">
      <c r="B4784" s="50" t="s">
        <v>35</v>
      </c>
      <c r="C4784" s="14" t="s">
        <v>76</v>
      </c>
      <c r="D4784" s="14" t="s">
        <v>60</v>
      </c>
      <c r="E4784" s="14" t="s">
        <v>38</v>
      </c>
      <c r="F4784" s="14" t="s">
        <v>76</v>
      </c>
      <c r="G4784" s="14" t="s">
        <v>60</v>
      </c>
      <c r="H4784" s="14" t="s">
        <v>38</v>
      </c>
      <c r="I4784" s="17"/>
      <c r="J4784" s="14" t="s">
        <v>76</v>
      </c>
      <c r="K4784" s="14" t="s">
        <v>60</v>
      </c>
      <c r="L4784" s="14" t="s">
        <v>38</v>
      </c>
      <c r="M4784" s="14" t="s">
        <v>76</v>
      </c>
      <c r="N4784" s="14" t="s">
        <v>60</v>
      </c>
      <c r="O4784" s="51" t="s">
        <v>38</v>
      </c>
      <c r="P4784" s="52"/>
    </row>
    <row r="4785" spans="1:16" ht="7" customHeight="1" x14ac:dyDescent="0.2">
      <c r="B4785" s="53"/>
      <c r="C4785" s="14"/>
      <c r="D4785" s="14"/>
      <c r="E4785" s="14"/>
      <c r="F4785" s="14"/>
      <c r="G4785" s="14"/>
      <c r="H4785" s="14"/>
      <c r="I4785" s="14"/>
      <c r="J4785" s="14"/>
      <c r="K4785" s="14"/>
      <c r="L4785" s="14"/>
      <c r="M4785" s="14"/>
      <c r="N4785" s="14"/>
      <c r="O4785" s="51"/>
      <c r="P4785" s="49"/>
    </row>
    <row r="4786" spans="1:16" ht="19.5" customHeight="1" x14ac:dyDescent="0.2">
      <c r="B4786" s="27" t="s">
        <v>40</v>
      </c>
      <c r="C4786" s="28">
        <v>0</v>
      </c>
      <c r="D4786" s="28">
        <v>0</v>
      </c>
      <c r="E4786" s="28">
        <f>SUM(C4786:D4786)</f>
        <v>0</v>
      </c>
      <c r="F4786" s="28">
        <v>28</v>
      </c>
      <c r="G4786" s="28">
        <v>11</v>
      </c>
      <c r="H4786" s="28">
        <f>SUM(F4786:G4786)</f>
        <v>39</v>
      </c>
      <c r="I4786" s="28">
        <f>E4786+H4786</f>
        <v>39</v>
      </c>
      <c r="J4786" s="28">
        <v>0</v>
      </c>
      <c r="K4786" s="28">
        <v>0</v>
      </c>
      <c r="L4786" s="28">
        <f>SUM(J4786:K4786)</f>
        <v>0</v>
      </c>
      <c r="M4786" s="28">
        <v>8573</v>
      </c>
      <c r="N4786" s="28">
        <v>34717</v>
      </c>
      <c r="O4786" s="28">
        <f>SUM(M4786:N4786)</f>
        <v>43290</v>
      </c>
      <c r="P4786" s="30">
        <f>L4786+O4786</f>
        <v>43290</v>
      </c>
    </row>
    <row r="4787" spans="1:16" ht="19.5" customHeight="1" x14ac:dyDescent="0.2">
      <c r="B4787" s="27" t="s">
        <v>46</v>
      </c>
      <c r="C4787" s="28">
        <v>0</v>
      </c>
      <c r="D4787" s="28">
        <v>0</v>
      </c>
      <c r="E4787" s="28">
        <f t="shared" ref="E4787:E4797" si="2630">SUM(C4787:D4787)</f>
        <v>0</v>
      </c>
      <c r="F4787" s="28">
        <v>16</v>
      </c>
      <c r="G4787" s="28">
        <v>12</v>
      </c>
      <c r="H4787" s="28">
        <f t="shared" ref="H4787:H4797" si="2631">SUM(F4787:G4787)</f>
        <v>28</v>
      </c>
      <c r="I4787" s="28">
        <f>E4787+H4787</f>
        <v>28</v>
      </c>
      <c r="J4787" s="28">
        <v>0</v>
      </c>
      <c r="K4787" s="28">
        <v>0</v>
      </c>
      <c r="L4787" s="28">
        <f t="shared" ref="L4787:L4797" si="2632">SUM(J4787:K4787)</f>
        <v>0</v>
      </c>
      <c r="M4787" s="28">
        <v>6510</v>
      </c>
      <c r="N4787" s="25">
        <v>32733</v>
      </c>
      <c r="O4787" s="28">
        <f t="shared" ref="O4787:O4797" si="2633">SUM(M4787:N4787)</f>
        <v>39243</v>
      </c>
      <c r="P4787" s="30">
        <f t="shared" ref="P4787:P4797" si="2634">L4787+O4787</f>
        <v>39243</v>
      </c>
    </row>
    <row r="4788" spans="1:16" ht="19.5" customHeight="1" x14ac:dyDescent="0.2">
      <c r="B4788" s="27" t="s">
        <v>8</v>
      </c>
      <c r="C4788" s="28">
        <v>0</v>
      </c>
      <c r="D4788" s="28">
        <v>0</v>
      </c>
      <c r="E4788" s="28">
        <f t="shared" si="2630"/>
        <v>0</v>
      </c>
      <c r="F4788" s="28">
        <v>22</v>
      </c>
      <c r="G4788" s="28">
        <v>13</v>
      </c>
      <c r="H4788" s="28">
        <f t="shared" si="2631"/>
        <v>35</v>
      </c>
      <c r="I4788" s="28">
        <f>E4788+H4788</f>
        <v>35</v>
      </c>
      <c r="J4788" s="28">
        <v>0</v>
      </c>
      <c r="K4788" s="28">
        <v>0</v>
      </c>
      <c r="L4788" s="28">
        <f t="shared" si="2632"/>
        <v>0</v>
      </c>
      <c r="M4788" s="28">
        <v>8121</v>
      </c>
      <c r="N4788" s="28">
        <v>35264</v>
      </c>
      <c r="O4788" s="28">
        <f t="shared" si="2633"/>
        <v>43385</v>
      </c>
      <c r="P4788" s="30">
        <f t="shared" si="2634"/>
        <v>43385</v>
      </c>
    </row>
    <row r="4789" spans="1:16" ht="19.5" customHeight="1" x14ac:dyDescent="0.2">
      <c r="B4789" s="27" t="s">
        <v>50</v>
      </c>
      <c r="C4789" s="28">
        <v>0</v>
      </c>
      <c r="D4789" s="28">
        <v>0</v>
      </c>
      <c r="E4789" s="28">
        <f t="shared" si="2630"/>
        <v>0</v>
      </c>
      <c r="F4789" s="28">
        <v>33</v>
      </c>
      <c r="G4789" s="28">
        <v>12</v>
      </c>
      <c r="H4789" s="28">
        <f t="shared" si="2631"/>
        <v>45</v>
      </c>
      <c r="I4789" s="28">
        <f t="shared" ref="I4789:I4797" si="2635">E4789+H4789</f>
        <v>45</v>
      </c>
      <c r="J4789" s="28">
        <v>0</v>
      </c>
      <c r="K4789" s="28">
        <v>0</v>
      </c>
      <c r="L4789" s="28">
        <f t="shared" si="2632"/>
        <v>0</v>
      </c>
      <c r="M4789" s="28">
        <v>9194</v>
      </c>
      <c r="N4789" s="28">
        <v>40316</v>
      </c>
      <c r="O4789" s="28">
        <f t="shared" si="2633"/>
        <v>49510</v>
      </c>
      <c r="P4789" s="30">
        <f t="shared" si="2634"/>
        <v>49510</v>
      </c>
    </row>
    <row r="4790" spans="1:16" ht="19.5" customHeight="1" x14ac:dyDescent="0.2">
      <c r="B4790" s="27" t="s">
        <v>51</v>
      </c>
      <c r="C4790" s="28">
        <v>0</v>
      </c>
      <c r="D4790" s="28">
        <v>0</v>
      </c>
      <c r="E4790" s="28">
        <f t="shared" si="2630"/>
        <v>0</v>
      </c>
      <c r="F4790" s="28">
        <v>37</v>
      </c>
      <c r="G4790" s="28">
        <v>10</v>
      </c>
      <c r="H4790" s="28">
        <f t="shared" si="2631"/>
        <v>47</v>
      </c>
      <c r="I4790" s="28">
        <f t="shared" si="2635"/>
        <v>47</v>
      </c>
      <c r="J4790" s="28">
        <v>0</v>
      </c>
      <c r="K4790" s="28">
        <v>0</v>
      </c>
      <c r="L4790" s="28">
        <f t="shared" si="2632"/>
        <v>0</v>
      </c>
      <c r="M4790" s="28">
        <v>10309</v>
      </c>
      <c r="N4790" s="28">
        <v>35846</v>
      </c>
      <c r="O4790" s="28">
        <f t="shared" si="2633"/>
        <v>46155</v>
      </c>
      <c r="P4790" s="30">
        <f t="shared" si="2634"/>
        <v>46155</v>
      </c>
    </row>
    <row r="4791" spans="1:16" ht="19.5" customHeight="1" x14ac:dyDescent="0.2">
      <c r="B4791" s="27" t="s">
        <v>53</v>
      </c>
      <c r="C4791" s="28">
        <v>0</v>
      </c>
      <c r="D4791" s="28">
        <v>0</v>
      </c>
      <c r="E4791" s="28">
        <f t="shared" si="2630"/>
        <v>0</v>
      </c>
      <c r="F4791" s="28">
        <v>27</v>
      </c>
      <c r="G4791" s="28">
        <v>13</v>
      </c>
      <c r="H4791" s="28">
        <f t="shared" si="2631"/>
        <v>40</v>
      </c>
      <c r="I4791" s="28">
        <f t="shared" si="2635"/>
        <v>40</v>
      </c>
      <c r="J4791" s="28">
        <v>0</v>
      </c>
      <c r="K4791" s="28">
        <v>0</v>
      </c>
      <c r="L4791" s="28">
        <f t="shared" si="2632"/>
        <v>0</v>
      </c>
      <c r="M4791" s="28">
        <v>11570</v>
      </c>
      <c r="N4791" s="28">
        <v>34267</v>
      </c>
      <c r="O4791" s="28">
        <f t="shared" si="2633"/>
        <v>45837</v>
      </c>
      <c r="P4791" s="30">
        <f t="shared" si="2634"/>
        <v>45837</v>
      </c>
    </row>
    <row r="4792" spans="1:16" ht="19.5" customHeight="1" x14ac:dyDescent="0.2">
      <c r="B4792" s="27" t="s">
        <v>58</v>
      </c>
      <c r="C4792" s="28">
        <v>0</v>
      </c>
      <c r="D4792" s="28">
        <v>0</v>
      </c>
      <c r="E4792" s="28">
        <f t="shared" si="2630"/>
        <v>0</v>
      </c>
      <c r="F4792" s="28">
        <v>23</v>
      </c>
      <c r="G4792" s="28">
        <v>15</v>
      </c>
      <c r="H4792" s="28">
        <f t="shared" si="2631"/>
        <v>38</v>
      </c>
      <c r="I4792" s="28">
        <f t="shared" si="2635"/>
        <v>38</v>
      </c>
      <c r="J4792" s="28">
        <v>0</v>
      </c>
      <c r="K4792" s="28">
        <v>0</v>
      </c>
      <c r="L4792" s="28">
        <f t="shared" si="2632"/>
        <v>0</v>
      </c>
      <c r="M4792" s="28">
        <v>9164</v>
      </c>
      <c r="N4792" s="28">
        <v>37548</v>
      </c>
      <c r="O4792" s="28">
        <f t="shared" si="2633"/>
        <v>46712</v>
      </c>
      <c r="P4792" s="30">
        <f t="shared" si="2634"/>
        <v>46712</v>
      </c>
    </row>
    <row r="4793" spans="1:16" ht="19.5" customHeight="1" x14ac:dyDescent="0.2">
      <c r="B4793" s="27" t="s">
        <v>4</v>
      </c>
      <c r="C4793" s="28">
        <v>0</v>
      </c>
      <c r="D4793" s="28">
        <v>0</v>
      </c>
      <c r="E4793" s="28">
        <f t="shared" si="2630"/>
        <v>0</v>
      </c>
      <c r="F4793" s="28">
        <v>35</v>
      </c>
      <c r="G4793" s="28">
        <v>9</v>
      </c>
      <c r="H4793" s="28">
        <f t="shared" si="2631"/>
        <v>44</v>
      </c>
      <c r="I4793" s="28">
        <f t="shared" si="2635"/>
        <v>44</v>
      </c>
      <c r="J4793" s="28">
        <v>0</v>
      </c>
      <c r="K4793" s="28">
        <v>0</v>
      </c>
      <c r="L4793" s="28">
        <f t="shared" si="2632"/>
        <v>0</v>
      </c>
      <c r="M4793" s="28">
        <v>10176</v>
      </c>
      <c r="N4793" s="28">
        <v>41588</v>
      </c>
      <c r="O4793" s="28">
        <f t="shared" si="2633"/>
        <v>51764</v>
      </c>
      <c r="P4793" s="30">
        <f t="shared" si="2634"/>
        <v>51764</v>
      </c>
    </row>
    <row r="4794" spans="1:16" ht="19.5" customHeight="1" x14ac:dyDescent="0.2">
      <c r="B4794" s="27" t="s">
        <v>59</v>
      </c>
      <c r="C4794" s="28">
        <v>0</v>
      </c>
      <c r="D4794" s="28">
        <v>0</v>
      </c>
      <c r="E4794" s="28">
        <f t="shared" si="2630"/>
        <v>0</v>
      </c>
      <c r="F4794" s="28">
        <v>43</v>
      </c>
      <c r="G4794" s="28">
        <v>13</v>
      </c>
      <c r="H4794" s="28">
        <f t="shared" si="2631"/>
        <v>56</v>
      </c>
      <c r="I4794" s="28">
        <f t="shared" si="2635"/>
        <v>56</v>
      </c>
      <c r="J4794" s="28">
        <v>0</v>
      </c>
      <c r="K4794" s="28">
        <v>0</v>
      </c>
      <c r="L4794" s="28">
        <f t="shared" si="2632"/>
        <v>0</v>
      </c>
      <c r="M4794" s="28">
        <v>8782</v>
      </c>
      <c r="N4794" s="28">
        <v>34400</v>
      </c>
      <c r="O4794" s="28">
        <f t="shared" si="2633"/>
        <v>43182</v>
      </c>
      <c r="P4794" s="30">
        <f t="shared" si="2634"/>
        <v>43182</v>
      </c>
    </row>
    <row r="4795" spans="1:16" ht="19.5" customHeight="1" x14ac:dyDescent="0.2">
      <c r="B4795" s="27" t="s">
        <v>25</v>
      </c>
      <c r="C4795" s="28">
        <v>0</v>
      </c>
      <c r="D4795" s="28">
        <v>0</v>
      </c>
      <c r="E4795" s="28">
        <f t="shared" si="2630"/>
        <v>0</v>
      </c>
      <c r="F4795" s="28">
        <v>49</v>
      </c>
      <c r="G4795" s="28">
        <v>15</v>
      </c>
      <c r="H4795" s="28">
        <f t="shared" si="2631"/>
        <v>64</v>
      </c>
      <c r="I4795" s="28">
        <f t="shared" si="2635"/>
        <v>64</v>
      </c>
      <c r="J4795" s="28">
        <v>0</v>
      </c>
      <c r="K4795" s="28">
        <v>0</v>
      </c>
      <c r="L4795" s="28">
        <f t="shared" si="2632"/>
        <v>0</v>
      </c>
      <c r="M4795" s="28">
        <v>9288</v>
      </c>
      <c r="N4795" s="28">
        <v>35154</v>
      </c>
      <c r="O4795" s="28">
        <f t="shared" si="2633"/>
        <v>44442</v>
      </c>
      <c r="P4795" s="30">
        <f t="shared" si="2634"/>
        <v>44442</v>
      </c>
    </row>
    <row r="4796" spans="1:16" ht="19.5" customHeight="1" x14ac:dyDescent="0.2">
      <c r="B4796" s="27" t="s">
        <v>19</v>
      </c>
      <c r="C4796" s="28">
        <v>0</v>
      </c>
      <c r="D4796" s="28">
        <v>0</v>
      </c>
      <c r="E4796" s="28">
        <f t="shared" si="2630"/>
        <v>0</v>
      </c>
      <c r="F4796" s="28">
        <v>48</v>
      </c>
      <c r="G4796" s="28">
        <v>15</v>
      </c>
      <c r="H4796" s="28">
        <f t="shared" si="2631"/>
        <v>63</v>
      </c>
      <c r="I4796" s="28">
        <f t="shared" si="2635"/>
        <v>63</v>
      </c>
      <c r="J4796" s="28">
        <v>0</v>
      </c>
      <c r="K4796" s="28">
        <v>0</v>
      </c>
      <c r="L4796" s="28">
        <f t="shared" si="2632"/>
        <v>0</v>
      </c>
      <c r="M4796" s="28">
        <v>9609</v>
      </c>
      <c r="N4796" s="28">
        <v>43157</v>
      </c>
      <c r="O4796" s="28">
        <f t="shared" si="2633"/>
        <v>52766</v>
      </c>
      <c r="P4796" s="30">
        <f t="shared" si="2634"/>
        <v>52766</v>
      </c>
    </row>
    <row r="4797" spans="1:16" ht="19.5" customHeight="1" x14ac:dyDescent="0.2">
      <c r="B4797" s="27" t="s">
        <v>66</v>
      </c>
      <c r="C4797" s="28">
        <v>0</v>
      </c>
      <c r="D4797" s="28">
        <v>0</v>
      </c>
      <c r="E4797" s="28">
        <f t="shared" si="2630"/>
        <v>0</v>
      </c>
      <c r="F4797" s="28">
        <v>45</v>
      </c>
      <c r="G4797" s="28">
        <v>13</v>
      </c>
      <c r="H4797" s="28">
        <f t="shared" si="2631"/>
        <v>58</v>
      </c>
      <c r="I4797" s="28">
        <f t="shared" si="2635"/>
        <v>58</v>
      </c>
      <c r="J4797" s="28">
        <v>0</v>
      </c>
      <c r="K4797" s="28">
        <v>0</v>
      </c>
      <c r="L4797" s="28">
        <f t="shared" si="2632"/>
        <v>0</v>
      </c>
      <c r="M4797" s="28">
        <v>11260</v>
      </c>
      <c r="N4797" s="28">
        <v>53143</v>
      </c>
      <c r="O4797" s="28">
        <f t="shared" si="2633"/>
        <v>64403</v>
      </c>
      <c r="P4797" s="30">
        <f t="shared" si="2634"/>
        <v>64403</v>
      </c>
    </row>
    <row r="4798" spans="1:16" ht="19.5" customHeight="1" x14ac:dyDescent="0.2">
      <c r="B4798" s="32"/>
      <c r="C4798" s="28"/>
      <c r="D4798" s="28"/>
      <c r="E4798" s="28"/>
      <c r="F4798" s="28"/>
      <c r="G4798" s="28"/>
      <c r="H4798" s="28"/>
      <c r="I4798" s="28"/>
      <c r="J4798" s="28"/>
      <c r="K4798" s="28"/>
      <c r="L4798" s="28"/>
      <c r="M4798" s="28"/>
      <c r="N4798" s="28"/>
      <c r="O4798" s="28"/>
      <c r="P4798" s="30"/>
    </row>
    <row r="4799" spans="1:16" ht="19.5" customHeight="1" x14ac:dyDescent="0.2">
      <c r="A4799" s="4" t="s">
        <v>1107</v>
      </c>
      <c r="B4799" s="32" t="s">
        <v>72</v>
      </c>
      <c r="C4799" s="28">
        <f>SUM(C4786:C4797)</f>
        <v>0</v>
      </c>
      <c r="D4799" s="28">
        <f t="shared" ref="D4799:P4799" si="2636">SUM(D4786:D4797)</f>
        <v>0</v>
      </c>
      <c r="E4799" s="28">
        <f>SUM(E4786:E4797)</f>
        <v>0</v>
      </c>
      <c r="F4799" s="28">
        <f t="shared" si="2636"/>
        <v>406</v>
      </c>
      <c r="G4799" s="28">
        <f t="shared" si="2636"/>
        <v>151</v>
      </c>
      <c r="H4799" s="28">
        <f t="shared" si="2636"/>
        <v>557</v>
      </c>
      <c r="I4799" s="28">
        <f t="shared" si="2636"/>
        <v>557</v>
      </c>
      <c r="J4799" s="28">
        <f t="shared" si="2636"/>
        <v>0</v>
      </c>
      <c r="K4799" s="28">
        <f t="shared" si="2636"/>
        <v>0</v>
      </c>
      <c r="L4799" s="28">
        <f t="shared" si="2636"/>
        <v>0</v>
      </c>
      <c r="M4799" s="28">
        <f t="shared" si="2636"/>
        <v>112556</v>
      </c>
      <c r="N4799" s="28">
        <f t="shared" si="2636"/>
        <v>458133</v>
      </c>
      <c r="O4799" s="28">
        <f t="shared" si="2636"/>
        <v>570689</v>
      </c>
      <c r="P4799" s="28">
        <f t="shared" si="2636"/>
        <v>570689</v>
      </c>
    </row>
    <row r="4800" spans="1:16" ht="7" customHeight="1" x14ac:dyDescent="0.2">
      <c r="B4800" s="32"/>
      <c r="C4800" s="28"/>
      <c r="D4800" s="28"/>
      <c r="E4800" s="28"/>
      <c r="F4800" s="28"/>
      <c r="G4800" s="28"/>
      <c r="H4800" s="28"/>
      <c r="I4800" s="28"/>
      <c r="J4800" s="28"/>
      <c r="K4800" s="28"/>
      <c r="L4800" s="28"/>
      <c r="M4800" s="28"/>
      <c r="N4800" s="28"/>
      <c r="O4800" s="28"/>
      <c r="P4800" s="30"/>
    </row>
    <row r="4801" spans="1:16" ht="19.5" customHeight="1" x14ac:dyDescent="0.2">
      <c r="B4801" s="33" t="s">
        <v>40</v>
      </c>
      <c r="C4801" s="34">
        <v>0</v>
      </c>
      <c r="D4801" s="34">
        <v>0</v>
      </c>
      <c r="E4801" s="34">
        <f t="shared" ref="E4801:E4803" si="2637">SUM(C4801:D4801)</f>
        <v>0</v>
      </c>
      <c r="F4801" s="34">
        <v>39</v>
      </c>
      <c r="G4801" s="34">
        <v>10</v>
      </c>
      <c r="H4801" s="34">
        <f t="shared" ref="H4801:H4803" si="2638">SUM(F4801:G4801)</f>
        <v>49</v>
      </c>
      <c r="I4801" s="34">
        <f t="shared" ref="I4801:I4803" si="2639">E4801+H4801</f>
        <v>49</v>
      </c>
      <c r="J4801" s="34">
        <v>0</v>
      </c>
      <c r="K4801" s="34">
        <v>0</v>
      </c>
      <c r="L4801" s="34">
        <f t="shared" ref="L4801:L4803" si="2640">SUM(J4801:K4801)</f>
        <v>0</v>
      </c>
      <c r="M4801" s="34">
        <v>9637</v>
      </c>
      <c r="N4801" s="34">
        <v>37491</v>
      </c>
      <c r="O4801" s="34">
        <f t="shared" ref="O4801:O4803" si="2641">SUM(M4801:N4801)</f>
        <v>47128</v>
      </c>
      <c r="P4801" s="38">
        <f t="shared" ref="P4801:P4803" si="2642">L4801+O4801</f>
        <v>47128</v>
      </c>
    </row>
    <row r="4802" spans="1:16" ht="19.5" customHeight="1" x14ac:dyDescent="0.2">
      <c r="B4802" s="27" t="s">
        <v>46</v>
      </c>
      <c r="C4802" s="28">
        <v>0</v>
      </c>
      <c r="D4802" s="28">
        <v>0</v>
      </c>
      <c r="E4802" s="28">
        <f t="shared" si="2637"/>
        <v>0</v>
      </c>
      <c r="F4802" s="28">
        <v>41</v>
      </c>
      <c r="G4802" s="28">
        <v>13</v>
      </c>
      <c r="H4802" s="28">
        <f t="shared" si="2638"/>
        <v>54</v>
      </c>
      <c r="I4802" s="28">
        <f t="shared" si="2639"/>
        <v>54</v>
      </c>
      <c r="J4802" s="28">
        <v>0</v>
      </c>
      <c r="K4802" s="28">
        <v>0</v>
      </c>
      <c r="L4802" s="28">
        <f t="shared" si="2640"/>
        <v>0</v>
      </c>
      <c r="M4802" s="28">
        <v>7996</v>
      </c>
      <c r="N4802" s="25">
        <v>28746</v>
      </c>
      <c r="O4802" s="28">
        <f t="shared" si="2641"/>
        <v>36742</v>
      </c>
      <c r="P4802" s="30">
        <f t="shared" si="2642"/>
        <v>36742</v>
      </c>
    </row>
    <row r="4803" spans="1:16" ht="19.5" customHeight="1" x14ac:dyDescent="0.2">
      <c r="B4803" s="27" t="s">
        <v>8</v>
      </c>
      <c r="C4803" s="28">
        <v>0</v>
      </c>
      <c r="D4803" s="28">
        <v>0</v>
      </c>
      <c r="E4803" s="28">
        <f t="shared" si="2637"/>
        <v>0</v>
      </c>
      <c r="F4803" s="28">
        <v>55</v>
      </c>
      <c r="G4803" s="28">
        <v>14</v>
      </c>
      <c r="H4803" s="28">
        <f t="shared" si="2638"/>
        <v>69</v>
      </c>
      <c r="I4803" s="28">
        <f t="shared" si="2639"/>
        <v>69</v>
      </c>
      <c r="J4803" s="28">
        <v>0</v>
      </c>
      <c r="K4803" s="28">
        <v>0</v>
      </c>
      <c r="L4803" s="28">
        <f t="shared" si="2640"/>
        <v>0</v>
      </c>
      <c r="M4803" s="28">
        <v>9023</v>
      </c>
      <c r="N4803" s="28">
        <v>34305</v>
      </c>
      <c r="O4803" s="28">
        <f t="shared" si="2641"/>
        <v>43328</v>
      </c>
      <c r="P4803" s="30">
        <f t="shared" si="2642"/>
        <v>43328</v>
      </c>
    </row>
    <row r="4804" spans="1:16" ht="19.5" customHeight="1" x14ac:dyDescent="0.2">
      <c r="B4804" s="32"/>
      <c r="C4804" s="28"/>
      <c r="D4804" s="28"/>
      <c r="E4804" s="28"/>
      <c r="F4804" s="28"/>
      <c r="G4804" s="28"/>
      <c r="H4804" s="28"/>
      <c r="I4804" s="28"/>
      <c r="J4804" s="28"/>
      <c r="K4804" s="28"/>
      <c r="L4804" s="28"/>
      <c r="M4804" s="28"/>
      <c r="N4804" s="28"/>
      <c r="O4804" s="28"/>
      <c r="P4804" s="30"/>
    </row>
    <row r="4805" spans="1:16" ht="19.5" customHeight="1" x14ac:dyDescent="0.2">
      <c r="A4805" s="4" t="s">
        <v>1108</v>
      </c>
      <c r="B4805" s="32" t="s">
        <v>74</v>
      </c>
      <c r="C4805" s="28">
        <f>SUM(C4789:C4797,C4801:C4803)</f>
        <v>0</v>
      </c>
      <c r="D4805" s="28">
        <f t="shared" ref="D4805:P4805" si="2643">SUM(D4789:D4797,D4801:D4803)</f>
        <v>0</v>
      </c>
      <c r="E4805" s="28">
        <f t="shared" si="2643"/>
        <v>0</v>
      </c>
      <c r="F4805" s="28">
        <f t="shared" si="2643"/>
        <v>475</v>
      </c>
      <c r="G4805" s="28">
        <f t="shared" si="2643"/>
        <v>152</v>
      </c>
      <c r="H4805" s="28">
        <f t="shared" si="2643"/>
        <v>627</v>
      </c>
      <c r="I4805" s="28">
        <f t="shared" si="2643"/>
        <v>627</v>
      </c>
      <c r="J4805" s="28">
        <f t="shared" si="2643"/>
        <v>0</v>
      </c>
      <c r="K4805" s="28">
        <f t="shared" si="2643"/>
        <v>0</v>
      </c>
      <c r="L4805" s="28">
        <f t="shared" si="2643"/>
        <v>0</v>
      </c>
      <c r="M4805" s="28">
        <f t="shared" si="2643"/>
        <v>116008</v>
      </c>
      <c r="N4805" s="28">
        <f t="shared" si="2643"/>
        <v>455961</v>
      </c>
      <c r="O4805" s="28">
        <f t="shared" si="2643"/>
        <v>571969</v>
      </c>
      <c r="P4805" s="28">
        <f t="shared" si="2643"/>
        <v>571969</v>
      </c>
    </row>
    <row r="4806" spans="1:16" ht="7" customHeight="1" x14ac:dyDescent="0.2">
      <c r="B4806" s="39"/>
      <c r="C4806" s="40"/>
      <c r="D4806" s="40"/>
      <c r="E4806" s="40"/>
      <c r="F4806" s="40"/>
      <c r="G4806" s="40"/>
      <c r="H4806" s="40"/>
      <c r="I4806" s="40"/>
      <c r="J4806" s="40"/>
      <c r="K4806" s="40"/>
      <c r="L4806" s="40"/>
      <c r="M4806" s="40"/>
      <c r="N4806" s="40"/>
      <c r="O4806" s="40"/>
      <c r="P4806" s="54"/>
    </row>
    <row r="4807" spans="1:16" ht="19.5" customHeight="1" x14ac:dyDescent="0.2">
      <c r="B4807" s="81" t="str">
        <f>B4753</f>
        <v>令　和　４　年　空　港　管　理　状　況　調　書</v>
      </c>
      <c r="C4807" s="81"/>
      <c r="D4807" s="81"/>
      <c r="E4807" s="81"/>
      <c r="F4807" s="81"/>
      <c r="G4807" s="81"/>
      <c r="H4807" s="81"/>
      <c r="I4807" s="81"/>
      <c r="J4807" s="81"/>
      <c r="K4807" s="81"/>
      <c r="L4807" s="81"/>
      <c r="M4807" s="81"/>
      <c r="N4807" s="81"/>
      <c r="O4807" s="81"/>
      <c r="P4807" s="81"/>
    </row>
    <row r="4808" spans="1:16" ht="19.5" customHeight="1" x14ac:dyDescent="0.2">
      <c r="B4808" s="6" t="s">
        <v>2</v>
      </c>
      <c r="C4808" s="6" t="s">
        <v>750</v>
      </c>
      <c r="D4808" s="43"/>
      <c r="E4808" s="43"/>
      <c r="F4808" s="43"/>
      <c r="G4808" s="43"/>
      <c r="H4808" s="43"/>
      <c r="I4808" s="43"/>
      <c r="J4808" s="43"/>
      <c r="K4808" s="43"/>
      <c r="L4808" s="43"/>
      <c r="M4808" s="43"/>
      <c r="N4808" s="43"/>
      <c r="O4808" s="44"/>
      <c r="P4808" s="44"/>
    </row>
    <row r="4809" spans="1:16" ht="19.5" customHeight="1" x14ac:dyDescent="0.2">
      <c r="B4809" s="10" t="s">
        <v>11</v>
      </c>
      <c r="C4809" s="11"/>
      <c r="D4809" s="12" t="s">
        <v>17</v>
      </c>
      <c r="E4809" s="12"/>
      <c r="F4809" s="82" t="s">
        <v>83</v>
      </c>
      <c r="G4809" s="83"/>
      <c r="H4809" s="83"/>
      <c r="I4809" s="83"/>
      <c r="J4809" s="83"/>
      <c r="K4809" s="83"/>
      <c r="L4809" s="83"/>
      <c r="M4809" s="84"/>
      <c r="N4809" s="82" t="s">
        <v>701</v>
      </c>
      <c r="O4809" s="83"/>
      <c r="P4809" s="85"/>
    </row>
    <row r="4810" spans="1:16" ht="19.5" customHeight="1" x14ac:dyDescent="0.2">
      <c r="B4810" s="13"/>
      <c r="C4810" s="14" t="s">
        <v>23</v>
      </c>
      <c r="D4810" s="14" t="s">
        <v>5</v>
      </c>
      <c r="E4810" s="14" t="s">
        <v>30</v>
      </c>
      <c r="F4810" s="14"/>
      <c r="G4810" s="15" t="s">
        <v>31</v>
      </c>
      <c r="H4810" s="15"/>
      <c r="I4810" s="16"/>
      <c r="J4810" s="14"/>
      <c r="K4810" s="16" t="s">
        <v>26</v>
      </c>
      <c r="L4810" s="16"/>
      <c r="M4810" s="14" t="s">
        <v>14</v>
      </c>
      <c r="N4810" s="17" t="s">
        <v>393</v>
      </c>
      <c r="O4810" s="18" t="s">
        <v>67</v>
      </c>
      <c r="P4810" s="19" t="s">
        <v>69</v>
      </c>
    </row>
    <row r="4811" spans="1:16" ht="19.5" customHeight="1" x14ac:dyDescent="0.2">
      <c r="B4811" s="13" t="s">
        <v>35</v>
      </c>
      <c r="C4811" s="17"/>
      <c r="D4811" s="17"/>
      <c r="E4811" s="17"/>
      <c r="F4811" s="14" t="s">
        <v>36</v>
      </c>
      <c r="G4811" s="14" t="s">
        <v>41</v>
      </c>
      <c r="H4811" s="14" t="s">
        <v>44</v>
      </c>
      <c r="I4811" s="14" t="s">
        <v>38</v>
      </c>
      <c r="J4811" s="14" t="s">
        <v>36</v>
      </c>
      <c r="K4811" s="14" t="s">
        <v>41</v>
      </c>
      <c r="L4811" s="14" t="s">
        <v>38</v>
      </c>
      <c r="M4811" s="17"/>
      <c r="N4811" s="20"/>
      <c r="O4811" s="21"/>
      <c r="P4811" s="22"/>
    </row>
    <row r="4812" spans="1:16" ht="7" customHeight="1" x14ac:dyDescent="0.2">
      <c r="B4812" s="23"/>
      <c r="C4812" s="14"/>
      <c r="D4812" s="14"/>
      <c r="E4812" s="14"/>
      <c r="F4812" s="14"/>
      <c r="G4812" s="14"/>
      <c r="H4812" s="14"/>
      <c r="I4812" s="14"/>
      <c r="J4812" s="14"/>
      <c r="K4812" s="14"/>
      <c r="L4812" s="14"/>
      <c r="M4812" s="14"/>
      <c r="N4812" s="24"/>
      <c r="O4812" s="25"/>
      <c r="P4812" s="26"/>
    </row>
    <row r="4813" spans="1:16" ht="19.5" customHeight="1" x14ac:dyDescent="0.2">
      <c r="B4813" s="27" t="s">
        <v>40</v>
      </c>
      <c r="C4813" s="28">
        <v>0</v>
      </c>
      <c r="D4813" s="28">
        <v>187</v>
      </c>
      <c r="E4813" s="28">
        <f>SUM(C4813:D4813)</f>
        <v>187</v>
      </c>
      <c r="F4813" s="28">
        <v>0</v>
      </c>
      <c r="G4813" s="28">
        <v>0</v>
      </c>
      <c r="H4813" s="28">
        <v>0</v>
      </c>
      <c r="I4813" s="29">
        <f>SUM(F4813:H4813)</f>
        <v>0</v>
      </c>
      <c r="J4813" s="29">
        <v>12392</v>
      </c>
      <c r="K4813" s="29">
        <v>14598</v>
      </c>
      <c r="L4813" s="29">
        <f>SUM(J4813:K4813)</f>
        <v>26990</v>
      </c>
      <c r="M4813" s="29">
        <f>I4813+L4813</f>
        <v>26990</v>
      </c>
      <c r="N4813" s="29">
        <v>415</v>
      </c>
      <c r="O4813" s="29">
        <v>0</v>
      </c>
      <c r="P4813" s="30">
        <f>SUM(N4813:O4813)</f>
        <v>415</v>
      </c>
    </row>
    <row r="4814" spans="1:16" ht="19.5" customHeight="1" x14ac:dyDescent="0.2">
      <c r="B4814" s="27" t="s">
        <v>46</v>
      </c>
      <c r="C4814" s="28">
        <v>0</v>
      </c>
      <c r="D4814" s="28">
        <v>116</v>
      </c>
      <c r="E4814" s="28">
        <f t="shared" ref="E4814:E4824" si="2644">SUM(C4814:D4814)</f>
        <v>116</v>
      </c>
      <c r="F4814" s="28">
        <v>0</v>
      </c>
      <c r="G4814" s="28">
        <v>0</v>
      </c>
      <c r="H4814" s="28">
        <v>0</v>
      </c>
      <c r="I4814" s="29">
        <f t="shared" ref="I4814:I4824" si="2645">SUM(F4814:H4814)</f>
        <v>0</v>
      </c>
      <c r="J4814" s="29">
        <v>5140</v>
      </c>
      <c r="K4814" s="29">
        <v>5197</v>
      </c>
      <c r="L4814" s="29">
        <f t="shared" ref="L4814:L4824" si="2646">SUM(J4814:K4814)</f>
        <v>10337</v>
      </c>
      <c r="M4814" s="29">
        <f t="shared" ref="M4814:M4823" si="2647">I4814+L4814</f>
        <v>10337</v>
      </c>
      <c r="N4814" s="29">
        <v>231</v>
      </c>
      <c r="O4814" s="31">
        <v>0</v>
      </c>
      <c r="P4814" s="30">
        <f t="shared" ref="P4814:P4824" si="2648">SUM(N4814:O4814)</f>
        <v>231</v>
      </c>
    </row>
    <row r="4815" spans="1:16" ht="19.5" customHeight="1" x14ac:dyDescent="0.2">
      <c r="B4815" s="27" t="s">
        <v>8</v>
      </c>
      <c r="C4815" s="28">
        <v>0</v>
      </c>
      <c r="D4815" s="28">
        <v>197</v>
      </c>
      <c r="E4815" s="28">
        <f t="shared" si="2644"/>
        <v>197</v>
      </c>
      <c r="F4815" s="28">
        <v>0</v>
      </c>
      <c r="G4815" s="28">
        <v>0</v>
      </c>
      <c r="H4815" s="28">
        <v>0</v>
      </c>
      <c r="I4815" s="29">
        <f t="shared" si="2645"/>
        <v>0</v>
      </c>
      <c r="J4815" s="29">
        <v>12287</v>
      </c>
      <c r="K4815" s="29">
        <v>12510</v>
      </c>
      <c r="L4815" s="29">
        <f t="shared" si="2646"/>
        <v>24797</v>
      </c>
      <c r="M4815" s="29">
        <f t="shared" si="2647"/>
        <v>24797</v>
      </c>
      <c r="N4815" s="29">
        <v>398</v>
      </c>
      <c r="O4815" s="29">
        <v>0</v>
      </c>
      <c r="P4815" s="30">
        <f t="shared" si="2648"/>
        <v>398</v>
      </c>
    </row>
    <row r="4816" spans="1:16" ht="19.5" customHeight="1" x14ac:dyDescent="0.2">
      <c r="B4816" s="27" t="s">
        <v>50</v>
      </c>
      <c r="C4816" s="28">
        <v>0</v>
      </c>
      <c r="D4816" s="28">
        <v>210</v>
      </c>
      <c r="E4816" s="28">
        <f t="shared" si="2644"/>
        <v>210</v>
      </c>
      <c r="F4816" s="28">
        <v>0</v>
      </c>
      <c r="G4816" s="28">
        <v>0</v>
      </c>
      <c r="H4816" s="28">
        <v>0</v>
      </c>
      <c r="I4816" s="29">
        <f t="shared" si="2645"/>
        <v>0</v>
      </c>
      <c r="J4816" s="28">
        <v>16107</v>
      </c>
      <c r="K4816" s="28">
        <v>14886</v>
      </c>
      <c r="L4816" s="29">
        <f t="shared" si="2646"/>
        <v>30993</v>
      </c>
      <c r="M4816" s="29">
        <f t="shared" si="2647"/>
        <v>30993</v>
      </c>
      <c r="N4816" s="28">
        <v>533</v>
      </c>
      <c r="O4816" s="28">
        <v>0</v>
      </c>
      <c r="P4816" s="30">
        <f t="shared" si="2648"/>
        <v>533</v>
      </c>
    </row>
    <row r="4817" spans="1:16" ht="19.5" customHeight="1" x14ac:dyDescent="0.2">
      <c r="B4817" s="27" t="s">
        <v>51</v>
      </c>
      <c r="C4817" s="28">
        <v>0</v>
      </c>
      <c r="D4817" s="28">
        <v>228</v>
      </c>
      <c r="E4817" s="28">
        <f t="shared" si="2644"/>
        <v>228</v>
      </c>
      <c r="F4817" s="28">
        <v>0</v>
      </c>
      <c r="G4817" s="28">
        <v>0</v>
      </c>
      <c r="H4817" s="28">
        <v>0</v>
      </c>
      <c r="I4817" s="29">
        <f t="shared" si="2645"/>
        <v>0</v>
      </c>
      <c r="J4817" s="28">
        <v>18565</v>
      </c>
      <c r="K4817" s="28">
        <v>20329</v>
      </c>
      <c r="L4817" s="29">
        <f t="shared" si="2646"/>
        <v>38894</v>
      </c>
      <c r="M4817" s="29">
        <f t="shared" si="2647"/>
        <v>38894</v>
      </c>
      <c r="N4817" s="28">
        <v>669</v>
      </c>
      <c r="O4817" s="28">
        <v>0</v>
      </c>
      <c r="P4817" s="30">
        <f t="shared" si="2648"/>
        <v>669</v>
      </c>
    </row>
    <row r="4818" spans="1:16" ht="19.5" customHeight="1" x14ac:dyDescent="0.2">
      <c r="B4818" s="27" t="s">
        <v>53</v>
      </c>
      <c r="C4818" s="28">
        <v>0</v>
      </c>
      <c r="D4818" s="28">
        <v>224</v>
      </c>
      <c r="E4818" s="28">
        <f t="shared" si="2644"/>
        <v>224</v>
      </c>
      <c r="F4818" s="28">
        <v>0</v>
      </c>
      <c r="G4818" s="28">
        <v>0</v>
      </c>
      <c r="H4818" s="28">
        <v>0</v>
      </c>
      <c r="I4818" s="29">
        <f t="shared" si="2645"/>
        <v>0</v>
      </c>
      <c r="J4818" s="28">
        <v>20169</v>
      </c>
      <c r="K4818" s="28">
        <v>19710</v>
      </c>
      <c r="L4818" s="29">
        <f t="shared" si="2646"/>
        <v>39879</v>
      </c>
      <c r="M4818" s="29">
        <f t="shared" si="2647"/>
        <v>39879</v>
      </c>
      <c r="N4818" s="28">
        <v>634</v>
      </c>
      <c r="O4818" s="28">
        <v>0</v>
      </c>
      <c r="P4818" s="30">
        <f t="shared" si="2648"/>
        <v>634</v>
      </c>
    </row>
    <row r="4819" spans="1:16" ht="19.5" customHeight="1" x14ac:dyDescent="0.2">
      <c r="B4819" s="27" t="s">
        <v>58</v>
      </c>
      <c r="C4819" s="28">
        <v>0</v>
      </c>
      <c r="D4819" s="28">
        <v>234</v>
      </c>
      <c r="E4819" s="28">
        <f t="shared" si="2644"/>
        <v>234</v>
      </c>
      <c r="F4819" s="28">
        <v>0</v>
      </c>
      <c r="G4819" s="28">
        <v>0</v>
      </c>
      <c r="H4819" s="28">
        <v>0</v>
      </c>
      <c r="I4819" s="29">
        <f t="shared" si="2645"/>
        <v>0</v>
      </c>
      <c r="J4819" s="28">
        <v>24290</v>
      </c>
      <c r="K4819" s="28">
        <v>23673</v>
      </c>
      <c r="L4819" s="29">
        <f t="shared" si="2646"/>
        <v>47963</v>
      </c>
      <c r="M4819" s="29">
        <f t="shared" si="2647"/>
        <v>47963</v>
      </c>
      <c r="N4819" s="28">
        <v>680</v>
      </c>
      <c r="O4819" s="28">
        <v>0</v>
      </c>
      <c r="P4819" s="30">
        <f t="shared" si="2648"/>
        <v>680</v>
      </c>
    </row>
    <row r="4820" spans="1:16" ht="19.5" customHeight="1" x14ac:dyDescent="0.2">
      <c r="B4820" s="27" t="s">
        <v>4</v>
      </c>
      <c r="C4820" s="28">
        <v>0</v>
      </c>
      <c r="D4820" s="28">
        <v>229</v>
      </c>
      <c r="E4820" s="28">
        <f t="shared" si="2644"/>
        <v>229</v>
      </c>
      <c r="F4820" s="28">
        <v>0</v>
      </c>
      <c r="G4820" s="28">
        <v>0</v>
      </c>
      <c r="H4820" s="28">
        <v>0</v>
      </c>
      <c r="I4820" s="29">
        <f t="shared" si="2645"/>
        <v>0</v>
      </c>
      <c r="J4820" s="28">
        <v>28206</v>
      </c>
      <c r="K4820" s="28">
        <v>29156</v>
      </c>
      <c r="L4820" s="29">
        <f t="shared" si="2646"/>
        <v>57362</v>
      </c>
      <c r="M4820" s="29">
        <f t="shared" si="2647"/>
        <v>57362</v>
      </c>
      <c r="N4820" s="28">
        <v>668</v>
      </c>
      <c r="O4820" s="28">
        <v>0</v>
      </c>
      <c r="P4820" s="30">
        <f t="shared" si="2648"/>
        <v>668</v>
      </c>
    </row>
    <row r="4821" spans="1:16" ht="19.5" customHeight="1" x14ac:dyDescent="0.2">
      <c r="B4821" s="27" t="s">
        <v>59</v>
      </c>
      <c r="C4821" s="28">
        <v>0</v>
      </c>
      <c r="D4821" s="28">
        <v>229</v>
      </c>
      <c r="E4821" s="28">
        <f t="shared" si="2644"/>
        <v>229</v>
      </c>
      <c r="F4821" s="28">
        <v>0</v>
      </c>
      <c r="G4821" s="28">
        <v>0</v>
      </c>
      <c r="H4821" s="28">
        <v>0</v>
      </c>
      <c r="I4821" s="29">
        <f t="shared" si="2645"/>
        <v>0</v>
      </c>
      <c r="J4821" s="28">
        <v>23657</v>
      </c>
      <c r="K4821" s="28">
        <v>23383</v>
      </c>
      <c r="L4821" s="29">
        <f t="shared" si="2646"/>
        <v>47040</v>
      </c>
      <c r="M4821" s="29">
        <f t="shared" si="2647"/>
        <v>47040</v>
      </c>
      <c r="N4821" s="28">
        <v>828</v>
      </c>
      <c r="O4821" s="28">
        <v>0</v>
      </c>
      <c r="P4821" s="30">
        <f t="shared" si="2648"/>
        <v>828</v>
      </c>
    </row>
    <row r="4822" spans="1:16" ht="19.5" customHeight="1" x14ac:dyDescent="0.2">
      <c r="B4822" s="27" t="s">
        <v>25</v>
      </c>
      <c r="C4822" s="28">
        <v>0</v>
      </c>
      <c r="D4822" s="28">
        <v>235</v>
      </c>
      <c r="E4822" s="28">
        <f t="shared" si="2644"/>
        <v>235</v>
      </c>
      <c r="F4822" s="28">
        <v>0</v>
      </c>
      <c r="G4822" s="28">
        <v>0</v>
      </c>
      <c r="H4822" s="28">
        <v>0</v>
      </c>
      <c r="I4822" s="29">
        <f t="shared" si="2645"/>
        <v>0</v>
      </c>
      <c r="J4822" s="28">
        <v>28814</v>
      </c>
      <c r="K4822" s="28">
        <v>29128</v>
      </c>
      <c r="L4822" s="29">
        <f t="shared" si="2646"/>
        <v>57942</v>
      </c>
      <c r="M4822" s="29">
        <f t="shared" si="2647"/>
        <v>57942</v>
      </c>
      <c r="N4822" s="28">
        <v>642</v>
      </c>
      <c r="O4822" s="28">
        <v>0</v>
      </c>
      <c r="P4822" s="30">
        <f t="shared" si="2648"/>
        <v>642</v>
      </c>
    </row>
    <row r="4823" spans="1:16" ht="19.5" customHeight="1" x14ac:dyDescent="0.2">
      <c r="B4823" s="27" t="s">
        <v>19</v>
      </c>
      <c r="C4823" s="28">
        <v>0</v>
      </c>
      <c r="D4823" s="28">
        <v>231</v>
      </c>
      <c r="E4823" s="28">
        <f t="shared" si="2644"/>
        <v>231</v>
      </c>
      <c r="F4823" s="28">
        <v>0</v>
      </c>
      <c r="G4823" s="28">
        <v>0</v>
      </c>
      <c r="H4823" s="28">
        <v>0</v>
      </c>
      <c r="I4823" s="29">
        <f t="shared" si="2645"/>
        <v>0</v>
      </c>
      <c r="J4823" s="28">
        <v>29116</v>
      </c>
      <c r="K4823" s="28">
        <v>29029</v>
      </c>
      <c r="L4823" s="29">
        <f t="shared" si="2646"/>
        <v>58145</v>
      </c>
      <c r="M4823" s="29">
        <f t="shared" si="2647"/>
        <v>58145</v>
      </c>
      <c r="N4823" s="28">
        <v>648</v>
      </c>
      <c r="O4823" s="28">
        <v>0</v>
      </c>
      <c r="P4823" s="30">
        <f t="shared" si="2648"/>
        <v>648</v>
      </c>
    </row>
    <row r="4824" spans="1:16" ht="19.5" customHeight="1" x14ac:dyDescent="0.2">
      <c r="B4824" s="27" t="s">
        <v>66</v>
      </c>
      <c r="C4824" s="28">
        <v>0</v>
      </c>
      <c r="D4824" s="28">
        <v>229</v>
      </c>
      <c r="E4824" s="28">
        <f t="shared" si="2644"/>
        <v>229</v>
      </c>
      <c r="F4824" s="28">
        <v>0</v>
      </c>
      <c r="G4824" s="28">
        <v>0</v>
      </c>
      <c r="H4824" s="28">
        <v>0</v>
      </c>
      <c r="I4824" s="29">
        <f t="shared" si="2645"/>
        <v>0</v>
      </c>
      <c r="J4824" s="28">
        <v>27813</v>
      </c>
      <c r="K4824" s="28">
        <v>26360</v>
      </c>
      <c r="L4824" s="29">
        <f t="shared" si="2646"/>
        <v>54173</v>
      </c>
      <c r="M4824" s="29">
        <f>I4824+L4824</f>
        <v>54173</v>
      </c>
      <c r="N4824" s="28">
        <v>755</v>
      </c>
      <c r="O4824" s="28">
        <v>0</v>
      </c>
      <c r="P4824" s="30">
        <f t="shared" si="2648"/>
        <v>755</v>
      </c>
    </row>
    <row r="4825" spans="1:16" ht="19.5" customHeight="1" x14ac:dyDescent="0.2">
      <c r="B4825" s="32"/>
      <c r="C4825" s="28"/>
      <c r="D4825" s="28"/>
      <c r="E4825" s="28"/>
      <c r="F4825" s="28"/>
      <c r="G4825" s="28"/>
      <c r="H4825" s="28"/>
      <c r="I4825" s="28"/>
      <c r="J4825" s="28"/>
      <c r="K4825" s="28"/>
      <c r="L4825" s="28"/>
      <c r="M4825" s="28"/>
      <c r="N4825" s="28"/>
      <c r="O4825" s="25"/>
      <c r="P4825" s="30"/>
    </row>
    <row r="4826" spans="1:16" ht="19.5" customHeight="1" x14ac:dyDescent="0.2">
      <c r="A4826" s="4" t="s">
        <v>1109</v>
      </c>
      <c r="B4826" s="32" t="s">
        <v>72</v>
      </c>
      <c r="C4826" s="28">
        <f>SUM(C4813:C4824)</f>
        <v>0</v>
      </c>
      <c r="D4826" s="28">
        <f t="shared" ref="D4826:P4826" si="2649">SUM(D4813:D4824)</f>
        <v>2549</v>
      </c>
      <c r="E4826" s="28">
        <f>SUM(E4813:E4824)</f>
        <v>2549</v>
      </c>
      <c r="F4826" s="28">
        <f t="shared" si="2649"/>
        <v>0</v>
      </c>
      <c r="G4826" s="28">
        <f t="shared" si="2649"/>
        <v>0</v>
      </c>
      <c r="H4826" s="28">
        <f t="shared" si="2649"/>
        <v>0</v>
      </c>
      <c r="I4826" s="28">
        <f t="shared" si="2649"/>
        <v>0</v>
      </c>
      <c r="J4826" s="28">
        <f t="shared" si="2649"/>
        <v>246556</v>
      </c>
      <c r="K4826" s="28">
        <f t="shared" si="2649"/>
        <v>247959</v>
      </c>
      <c r="L4826" s="28">
        <f t="shared" si="2649"/>
        <v>494515</v>
      </c>
      <c r="M4826" s="28">
        <f t="shared" si="2649"/>
        <v>494515</v>
      </c>
      <c r="N4826" s="28">
        <f t="shared" si="2649"/>
        <v>7101</v>
      </c>
      <c r="O4826" s="28">
        <f t="shared" si="2649"/>
        <v>0</v>
      </c>
      <c r="P4826" s="28">
        <f t="shared" si="2649"/>
        <v>7101</v>
      </c>
    </row>
    <row r="4827" spans="1:16" ht="7" customHeight="1" x14ac:dyDescent="0.2">
      <c r="B4827" s="32"/>
      <c r="C4827" s="28"/>
      <c r="D4827" s="28"/>
      <c r="E4827" s="28"/>
      <c r="F4827" s="28"/>
      <c r="G4827" s="28"/>
      <c r="H4827" s="28"/>
      <c r="I4827" s="28"/>
      <c r="J4827" s="28"/>
      <c r="K4827" s="28"/>
      <c r="L4827" s="28"/>
      <c r="M4827" s="28"/>
      <c r="N4827" s="28"/>
      <c r="O4827" s="28"/>
      <c r="P4827" s="30"/>
    </row>
    <row r="4828" spans="1:16" ht="19.5" customHeight="1" x14ac:dyDescent="0.2">
      <c r="B4828" s="33" t="s">
        <v>40</v>
      </c>
      <c r="C4828" s="34">
        <v>0</v>
      </c>
      <c r="D4828" s="34">
        <v>228</v>
      </c>
      <c r="E4828" s="35">
        <f t="shared" ref="E4828:E4830" si="2650">SUM(C4828:D4828)</f>
        <v>228</v>
      </c>
      <c r="F4828" s="34">
        <v>0</v>
      </c>
      <c r="G4828" s="34">
        <v>0</v>
      </c>
      <c r="H4828" s="34">
        <v>0</v>
      </c>
      <c r="I4828" s="36">
        <f t="shared" ref="I4828:I4830" si="2651">SUM(F4828:H4828)</f>
        <v>0</v>
      </c>
      <c r="J4828" s="37">
        <v>22589</v>
      </c>
      <c r="K4828" s="37">
        <v>24461</v>
      </c>
      <c r="L4828" s="37">
        <f>SUM(J4828:K4828)</f>
        <v>47050</v>
      </c>
      <c r="M4828" s="37">
        <f>I4828+L4828</f>
        <v>47050</v>
      </c>
      <c r="N4828" s="37">
        <v>677</v>
      </c>
      <c r="O4828" s="37">
        <v>0</v>
      </c>
      <c r="P4828" s="38">
        <f>SUM(N4828:O4828)</f>
        <v>677</v>
      </c>
    </row>
    <row r="4829" spans="1:16" ht="19.5" customHeight="1" x14ac:dyDescent="0.2">
      <c r="B4829" s="27" t="s">
        <v>46</v>
      </c>
      <c r="C4829" s="28">
        <v>0</v>
      </c>
      <c r="D4829" s="28">
        <v>216</v>
      </c>
      <c r="E4829" s="28">
        <f t="shared" si="2650"/>
        <v>216</v>
      </c>
      <c r="F4829" s="28">
        <v>0</v>
      </c>
      <c r="G4829" s="28">
        <v>0</v>
      </c>
      <c r="H4829" s="28">
        <v>0</v>
      </c>
      <c r="I4829" s="29">
        <f t="shared" si="2651"/>
        <v>0</v>
      </c>
      <c r="J4829" s="29">
        <v>26368</v>
      </c>
      <c r="K4829" s="29">
        <v>26232</v>
      </c>
      <c r="L4829" s="29">
        <f>SUM(J4829:K4829)</f>
        <v>52600</v>
      </c>
      <c r="M4829" s="29">
        <f>I4829+L4829</f>
        <v>52600</v>
      </c>
      <c r="N4829" s="29">
        <v>690</v>
      </c>
      <c r="O4829" s="31">
        <v>0</v>
      </c>
      <c r="P4829" s="30">
        <f>SUM(N4829:O4829)</f>
        <v>690</v>
      </c>
    </row>
    <row r="4830" spans="1:16" ht="19.5" customHeight="1" x14ac:dyDescent="0.2">
      <c r="B4830" s="27" t="s">
        <v>8</v>
      </c>
      <c r="C4830" s="28">
        <v>5</v>
      </c>
      <c r="D4830" s="28">
        <v>246</v>
      </c>
      <c r="E4830" s="28">
        <f t="shared" si="2650"/>
        <v>251</v>
      </c>
      <c r="F4830" s="28">
        <v>487</v>
      </c>
      <c r="G4830" s="28">
        <v>656</v>
      </c>
      <c r="H4830" s="28">
        <v>0</v>
      </c>
      <c r="I4830" s="29">
        <f t="shared" si="2651"/>
        <v>1143</v>
      </c>
      <c r="J4830" s="29">
        <v>31696</v>
      </c>
      <c r="K4830" s="29">
        <v>31656</v>
      </c>
      <c r="L4830" s="29">
        <f>SUM(J4830:K4830)</f>
        <v>63352</v>
      </c>
      <c r="M4830" s="29">
        <f>I4830+L4830</f>
        <v>64495</v>
      </c>
      <c r="N4830" s="29">
        <v>784</v>
      </c>
      <c r="O4830" s="31">
        <v>0</v>
      </c>
      <c r="P4830" s="30">
        <f>SUM(N4830:O4830)</f>
        <v>784</v>
      </c>
    </row>
    <row r="4831" spans="1:16" ht="19.5" customHeight="1" x14ac:dyDescent="0.2">
      <c r="B4831" s="32"/>
      <c r="C4831" s="28"/>
      <c r="D4831" s="28"/>
      <c r="E4831" s="28"/>
      <c r="F4831" s="28"/>
      <c r="G4831" s="28"/>
      <c r="H4831" s="28"/>
      <c r="I4831" s="28"/>
      <c r="J4831" s="28"/>
      <c r="K4831" s="28"/>
      <c r="L4831" s="28"/>
      <c r="M4831" s="28"/>
      <c r="N4831" s="28"/>
      <c r="O4831" s="28"/>
      <c r="P4831" s="30"/>
    </row>
    <row r="4832" spans="1:16" ht="19.5" customHeight="1" x14ac:dyDescent="0.2">
      <c r="A4832" s="4" t="s">
        <v>1110</v>
      </c>
      <c r="B4832" s="32" t="s">
        <v>74</v>
      </c>
      <c r="C4832" s="28">
        <f>SUM(C4816:C4824,C4828:C4830)</f>
        <v>5</v>
      </c>
      <c r="D4832" s="28">
        <f t="shared" ref="D4832:P4832" si="2652">SUM(D4816:D4824,D4828:D4830)</f>
        <v>2739</v>
      </c>
      <c r="E4832" s="28">
        <f t="shared" si="2652"/>
        <v>2744</v>
      </c>
      <c r="F4832" s="28">
        <f t="shared" si="2652"/>
        <v>487</v>
      </c>
      <c r="G4832" s="28">
        <f t="shared" si="2652"/>
        <v>656</v>
      </c>
      <c r="H4832" s="28">
        <f t="shared" si="2652"/>
        <v>0</v>
      </c>
      <c r="I4832" s="28">
        <f t="shared" si="2652"/>
        <v>1143</v>
      </c>
      <c r="J4832" s="28">
        <f t="shared" si="2652"/>
        <v>297390</v>
      </c>
      <c r="K4832" s="28">
        <f t="shared" si="2652"/>
        <v>298003</v>
      </c>
      <c r="L4832" s="28">
        <f t="shared" si="2652"/>
        <v>595393</v>
      </c>
      <c r="M4832" s="28">
        <f t="shared" si="2652"/>
        <v>596536</v>
      </c>
      <c r="N4832" s="28">
        <f t="shared" si="2652"/>
        <v>8208</v>
      </c>
      <c r="O4832" s="28">
        <f t="shared" si="2652"/>
        <v>0</v>
      </c>
      <c r="P4832" s="28">
        <f t="shared" si="2652"/>
        <v>8208</v>
      </c>
    </row>
    <row r="4833" spans="2:16" ht="7" customHeight="1" x14ac:dyDescent="0.2">
      <c r="B4833" s="39"/>
      <c r="C4833" s="40"/>
      <c r="D4833" s="40"/>
      <c r="E4833" s="40"/>
      <c r="F4833" s="40"/>
      <c r="G4833" s="40"/>
      <c r="H4833" s="40"/>
      <c r="I4833" s="40"/>
      <c r="J4833" s="40"/>
      <c r="K4833" s="40"/>
      <c r="L4833" s="40"/>
      <c r="M4833" s="40"/>
      <c r="N4833" s="40"/>
      <c r="O4833" s="41"/>
      <c r="P4833" s="42"/>
    </row>
    <row r="4834" spans="2:16" ht="19.5" customHeight="1" x14ac:dyDescent="0.2">
      <c r="B4834" s="43"/>
      <c r="C4834" s="43"/>
      <c r="D4834" s="43"/>
      <c r="E4834" s="43"/>
      <c r="F4834" s="43"/>
      <c r="G4834" s="43"/>
      <c r="H4834" s="43"/>
      <c r="I4834" s="43"/>
      <c r="J4834" s="43"/>
      <c r="K4834" s="43"/>
      <c r="L4834" s="43"/>
      <c r="M4834" s="43"/>
      <c r="N4834" s="43"/>
      <c r="O4834" s="44"/>
      <c r="P4834" s="44"/>
    </row>
    <row r="4835" spans="2:16" ht="19.5" customHeight="1" x14ac:dyDescent="0.2">
      <c r="B4835" s="43"/>
      <c r="C4835" s="43"/>
      <c r="D4835" s="43"/>
      <c r="E4835" s="43"/>
      <c r="F4835" s="43"/>
      <c r="G4835" s="43"/>
      <c r="H4835" s="43"/>
      <c r="I4835" s="43"/>
      <c r="J4835" s="43"/>
      <c r="K4835" s="43"/>
      <c r="L4835" s="43"/>
      <c r="M4835" s="43"/>
      <c r="N4835" s="43"/>
      <c r="O4835" s="44"/>
      <c r="P4835" s="44"/>
    </row>
    <row r="4836" spans="2:16" ht="19.5" customHeight="1" x14ac:dyDescent="0.2">
      <c r="B4836" s="10" t="s">
        <v>11</v>
      </c>
      <c r="C4836" s="11"/>
      <c r="D4836" s="12"/>
      <c r="E4836" s="12"/>
      <c r="F4836" s="12" t="s">
        <v>85</v>
      </c>
      <c r="G4836" s="12"/>
      <c r="H4836" s="12"/>
      <c r="I4836" s="12"/>
      <c r="J4836" s="11"/>
      <c r="K4836" s="12"/>
      <c r="L4836" s="12"/>
      <c r="M4836" s="12" t="s">
        <v>77</v>
      </c>
      <c r="N4836" s="12"/>
      <c r="O4836" s="45"/>
      <c r="P4836" s="46"/>
    </row>
    <row r="4837" spans="2:16" ht="19.5" customHeight="1" x14ac:dyDescent="0.2">
      <c r="B4837" s="47"/>
      <c r="C4837" s="14"/>
      <c r="D4837" s="16" t="s">
        <v>31</v>
      </c>
      <c r="E4837" s="16"/>
      <c r="F4837" s="14"/>
      <c r="G4837" s="16" t="s">
        <v>26</v>
      </c>
      <c r="H4837" s="16"/>
      <c r="I4837" s="14" t="s">
        <v>69</v>
      </c>
      <c r="J4837" s="14"/>
      <c r="K4837" s="16" t="s">
        <v>31</v>
      </c>
      <c r="L4837" s="16"/>
      <c r="M4837" s="14"/>
      <c r="N4837" s="16" t="s">
        <v>26</v>
      </c>
      <c r="O4837" s="48"/>
      <c r="P4837" s="49" t="s">
        <v>14</v>
      </c>
    </row>
    <row r="4838" spans="2:16" ht="19.5" customHeight="1" x14ac:dyDescent="0.2">
      <c r="B4838" s="50" t="s">
        <v>35</v>
      </c>
      <c r="C4838" s="14" t="s">
        <v>76</v>
      </c>
      <c r="D4838" s="14" t="s">
        <v>60</v>
      </c>
      <c r="E4838" s="14" t="s">
        <v>38</v>
      </c>
      <c r="F4838" s="14" t="s">
        <v>76</v>
      </c>
      <c r="G4838" s="14" t="s">
        <v>60</v>
      </c>
      <c r="H4838" s="14" t="s">
        <v>38</v>
      </c>
      <c r="I4838" s="17"/>
      <c r="J4838" s="14" t="s">
        <v>76</v>
      </c>
      <c r="K4838" s="14" t="s">
        <v>60</v>
      </c>
      <c r="L4838" s="14" t="s">
        <v>38</v>
      </c>
      <c r="M4838" s="14" t="s">
        <v>76</v>
      </c>
      <c r="N4838" s="14" t="s">
        <v>60</v>
      </c>
      <c r="O4838" s="51" t="s">
        <v>38</v>
      </c>
      <c r="P4838" s="52"/>
    </row>
    <row r="4839" spans="2:16" ht="7" customHeight="1" x14ac:dyDescent="0.2">
      <c r="B4839" s="53"/>
      <c r="C4839" s="14"/>
      <c r="D4839" s="14"/>
      <c r="E4839" s="14"/>
      <c r="F4839" s="14"/>
      <c r="G4839" s="14"/>
      <c r="H4839" s="14"/>
      <c r="I4839" s="14"/>
      <c r="J4839" s="14"/>
      <c r="K4839" s="14"/>
      <c r="L4839" s="14"/>
      <c r="M4839" s="14"/>
      <c r="N4839" s="14"/>
      <c r="O4839" s="51"/>
      <c r="P4839" s="49"/>
    </row>
    <row r="4840" spans="2:16" ht="19.5" customHeight="1" x14ac:dyDescent="0.2">
      <c r="B4840" s="27" t="s">
        <v>40</v>
      </c>
      <c r="C4840" s="28">
        <v>0</v>
      </c>
      <c r="D4840" s="28">
        <v>0</v>
      </c>
      <c r="E4840" s="28">
        <f>SUM(C4840:D4840)</f>
        <v>0</v>
      </c>
      <c r="F4840" s="28">
        <v>0</v>
      </c>
      <c r="G4840" s="28">
        <v>0</v>
      </c>
      <c r="H4840" s="28">
        <f>SUM(F4840:G4840)</f>
        <v>0</v>
      </c>
      <c r="I4840" s="28">
        <f>E4840+H4840</f>
        <v>0</v>
      </c>
      <c r="J4840" s="28">
        <v>0</v>
      </c>
      <c r="K4840" s="28">
        <v>0</v>
      </c>
      <c r="L4840" s="28">
        <f>SUM(J4840:K4840)</f>
        <v>0</v>
      </c>
      <c r="M4840" s="28">
        <v>0</v>
      </c>
      <c r="N4840" s="28">
        <v>0</v>
      </c>
      <c r="O4840" s="28">
        <f>SUM(M4840:N4840)</f>
        <v>0</v>
      </c>
      <c r="P4840" s="30">
        <f>L4840+O4840</f>
        <v>0</v>
      </c>
    </row>
    <row r="4841" spans="2:16" ht="19.5" customHeight="1" x14ac:dyDescent="0.2">
      <c r="B4841" s="27" t="s">
        <v>46</v>
      </c>
      <c r="C4841" s="28">
        <v>0</v>
      </c>
      <c r="D4841" s="28">
        <v>0</v>
      </c>
      <c r="E4841" s="28">
        <f t="shared" ref="E4841:E4851" si="2653">SUM(C4841:D4841)</f>
        <v>0</v>
      </c>
      <c r="F4841" s="28">
        <v>0</v>
      </c>
      <c r="G4841" s="28">
        <v>0</v>
      </c>
      <c r="H4841" s="28">
        <f t="shared" ref="H4841:H4851" si="2654">SUM(F4841:G4841)</f>
        <v>0</v>
      </c>
      <c r="I4841" s="28">
        <f>E4841+H4841</f>
        <v>0</v>
      </c>
      <c r="J4841" s="28">
        <v>0</v>
      </c>
      <c r="K4841" s="28">
        <v>0</v>
      </c>
      <c r="L4841" s="28">
        <f t="shared" ref="L4841:L4851" si="2655">SUM(J4841:K4841)</f>
        <v>0</v>
      </c>
      <c r="M4841" s="28">
        <v>0</v>
      </c>
      <c r="N4841" s="25">
        <v>0</v>
      </c>
      <c r="O4841" s="28">
        <f t="shared" ref="O4841:O4851" si="2656">SUM(M4841:N4841)</f>
        <v>0</v>
      </c>
      <c r="P4841" s="30">
        <f t="shared" ref="P4841:P4851" si="2657">L4841+O4841</f>
        <v>0</v>
      </c>
    </row>
    <row r="4842" spans="2:16" ht="19.5" customHeight="1" x14ac:dyDescent="0.2">
      <c r="B4842" s="27" t="s">
        <v>8</v>
      </c>
      <c r="C4842" s="28">
        <v>0</v>
      </c>
      <c r="D4842" s="28">
        <v>0</v>
      </c>
      <c r="E4842" s="28">
        <f t="shared" si="2653"/>
        <v>0</v>
      </c>
      <c r="F4842" s="28">
        <v>0</v>
      </c>
      <c r="G4842" s="28">
        <v>0</v>
      </c>
      <c r="H4842" s="28">
        <f t="shared" si="2654"/>
        <v>0</v>
      </c>
      <c r="I4842" s="28">
        <f>E4842+H4842</f>
        <v>0</v>
      </c>
      <c r="J4842" s="28">
        <v>0</v>
      </c>
      <c r="K4842" s="28">
        <v>0</v>
      </c>
      <c r="L4842" s="28">
        <f t="shared" si="2655"/>
        <v>0</v>
      </c>
      <c r="M4842" s="28">
        <v>0</v>
      </c>
      <c r="N4842" s="28">
        <v>0</v>
      </c>
      <c r="O4842" s="28">
        <f t="shared" si="2656"/>
        <v>0</v>
      </c>
      <c r="P4842" s="30">
        <f t="shared" si="2657"/>
        <v>0</v>
      </c>
    </row>
    <row r="4843" spans="2:16" ht="19.5" customHeight="1" x14ac:dyDescent="0.2">
      <c r="B4843" s="27" t="s">
        <v>50</v>
      </c>
      <c r="C4843" s="28">
        <v>0</v>
      </c>
      <c r="D4843" s="28">
        <v>0</v>
      </c>
      <c r="E4843" s="28">
        <f t="shared" si="2653"/>
        <v>0</v>
      </c>
      <c r="F4843" s="28">
        <v>0</v>
      </c>
      <c r="G4843" s="28">
        <v>0</v>
      </c>
      <c r="H4843" s="28">
        <f t="shared" si="2654"/>
        <v>0</v>
      </c>
      <c r="I4843" s="28">
        <f t="shared" ref="I4843:I4851" si="2658">E4843+H4843</f>
        <v>0</v>
      </c>
      <c r="J4843" s="28">
        <v>0</v>
      </c>
      <c r="K4843" s="28">
        <v>0</v>
      </c>
      <c r="L4843" s="28">
        <f t="shared" si="2655"/>
        <v>0</v>
      </c>
      <c r="M4843" s="28">
        <v>0</v>
      </c>
      <c r="N4843" s="28">
        <v>0</v>
      </c>
      <c r="O4843" s="28">
        <f t="shared" si="2656"/>
        <v>0</v>
      </c>
      <c r="P4843" s="30">
        <f t="shared" si="2657"/>
        <v>0</v>
      </c>
    </row>
    <row r="4844" spans="2:16" ht="19.5" customHeight="1" x14ac:dyDescent="0.2">
      <c r="B4844" s="27" t="s">
        <v>51</v>
      </c>
      <c r="C4844" s="28">
        <v>0</v>
      </c>
      <c r="D4844" s="28">
        <v>0</v>
      </c>
      <c r="E4844" s="28">
        <f t="shared" si="2653"/>
        <v>0</v>
      </c>
      <c r="F4844" s="28">
        <v>0</v>
      </c>
      <c r="G4844" s="28">
        <v>0</v>
      </c>
      <c r="H4844" s="28">
        <f t="shared" si="2654"/>
        <v>0</v>
      </c>
      <c r="I4844" s="28">
        <f t="shared" si="2658"/>
        <v>0</v>
      </c>
      <c r="J4844" s="28">
        <v>0</v>
      </c>
      <c r="K4844" s="28">
        <v>0</v>
      </c>
      <c r="L4844" s="28">
        <f t="shared" si="2655"/>
        <v>0</v>
      </c>
      <c r="M4844" s="28">
        <v>0</v>
      </c>
      <c r="N4844" s="28">
        <v>0</v>
      </c>
      <c r="O4844" s="28">
        <f t="shared" si="2656"/>
        <v>0</v>
      </c>
      <c r="P4844" s="30">
        <f t="shared" si="2657"/>
        <v>0</v>
      </c>
    </row>
    <row r="4845" spans="2:16" ht="19.5" customHeight="1" x14ac:dyDescent="0.2">
      <c r="B4845" s="27" t="s">
        <v>53</v>
      </c>
      <c r="C4845" s="28">
        <v>0</v>
      </c>
      <c r="D4845" s="28">
        <v>0</v>
      </c>
      <c r="E4845" s="28">
        <f t="shared" si="2653"/>
        <v>0</v>
      </c>
      <c r="F4845" s="28">
        <v>0</v>
      </c>
      <c r="G4845" s="28">
        <v>0</v>
      </c>
      <c r="H4845" s="28">
        <f t="shared" si="2654"/>
        <v>0</v>
      </c>
      <c r="I4845" s="28">
        <f t="shared" si="2658"/>
        <v>0</v>
      </c>
      <c r="J4845" s="28">
        <v>0</v>
      </c>
      <c r="K4845" s="28">
        <v>0</v>
      </c>
      <c r="L4845" s="28">
        <f t="shared" si="2655"/>
        <v>0</v>
      </c>
      <c r="M4845" s="28">
        <v>0</v>
      </c>
      <c r="N4845" s="28">
        <v>0</v>
      </c>
      <c r="O4845" s="28">
        <f t="shared" si="2656"/>
        <v>0</v>
      </c>
      <c r="P4845" s="30">
        <f t="shared" si="2657"/>
        <v>0</v>
      </c>
    </row>
    <row r="4846" spans="2:16" ht="19.5" customHeight="1" x14ac:dyDescent="0.2">
      <c r="B4846" s="27" t="s">
        <v>58</v>
      </c>
      <c r="C4846" s="28">
        <v>0</v>
      </c>
      <c r="D4846" s="28">
        <v>0</v>
      </c>
      <c r="E4846" s="28">
        <f t="shared" si="2653"/>
        <v>0</v>
      </c>
      <c r="F4846" s="28">
        <v>0</v>
      </c>
      <c r="G4846" s="28">
        <v>0</v>
      </c>
      <c r="H4846" s="28">
        <f t="shared" si="2654"/>
        <v>0</v>
      </c>
      <c r="I4846" s="28">
        <f t="shared" si="2658"/>
        <v>0</v>
      </c>
      <c r="J4846" s="28">
        <v>0</v>
      </c>
      <c r="K4846" s="28">
        <v>0</v>
      </c>
      <c r="L4846" s="28">
        <f t="shared" si="2655"/>
        <v>0</v>
      </c>
      <c r="M4846" s="28">
        <v>0</v>
      </c>
      <c r="N4846" s="28">
        <v>0</v>
      </c>
      <c r="O4846" s="28">
        <f t="shared" si="2656"/>
        <v>0</v>
      </c>
      <c r="P4846" s="30">
        <f t="shared" si="2657"/>
        <v>0</v>
      </c>
    </row>
    <row r="4847" spans="2:16" ht="19.5" customHeight="1" x14ac:dyDescent="0.2">
      <c r="B4847" s="27" t="s">
        <v>4</v>
      </c>
      <c r="C4847" s="28">
        <v>0</v>
      </c>
      <c r="D4847" s="28">
        <v>0</v>
      </c>
      <c r="E4847" s="28">
        <f t="shared" si="2653"/>
        <v>0</v>
      </c>
      <c r="F4847" s="28">
        <v>0</v>
      </c>
      <c r="G4847" s="28">
        <v>0</v>
      </c>
      <c r="H4847" s="28">
        <f t="shared" si="2654"/>
        <v>0</v>
      </c>
      <c r="I4847" s="28">
        <f t="shared" si="2658"/>
        <v>0</v>
      </c>
      <c r="J4847" s="28">
        <v>0</v>
      </c>
      <c r="K4847" s="28">
        <v>0</v>
      </c>
      <c r="L4847" s="28">
        <f t="shared" si="2655"/>
        <v>0</v>
      </c>
      <c r="M4847" s="28">
        <v>0</v>
      </c>
      <c r="N4847" s="28">
        <v>0</v>
      </c>
      <c r="O4847" s="28">
        <f t="shared" si="2656"/>
        <v>0</v>
      </c>
      <c r="P4847" s="30">
        <f t="shared" si="2657"/>
        <v>0</v>
      </c>
    </row>
    <row r="4848" spans="2:16" ht="19.5" customHeight="1" x14ac:dyDescent="0.2">
      <c r="B4848" s="27" t="s">
        <v>59</v>
      </c>
      <c r="C4848" s="28">
        <v>0</v>
      </c>
      <c r="D4848" s="28">
        <v>0</v>
      </c>
      <c r="E4848" s="28">
        <f t="shared" si="2653"/>
        <v>0</v>
      </c>
      <c r="F4848" s="28">
        <v>0</v>
      </c>
      <c r="G4848" s="28">
        <v>0</v>
      </c>
      <c r="H4848" s="28">
        <f t="shared" si="2654"/>
        <v>0</v>
      </c>
      <c r="I4848" s="28">
        <f t="shared" si="2658"/>
        <v>0</v>
      </c>
      <c r="J4848" s="28">
        <v>0</v>
      </c>
      <c r="K4848" s="28">
        <v>0</v>
      </c>
      <c r="L4848" s="28">
        <f t="shared" si="2655"/>
        <v>0</v>
      </c>
      <c r="M4848" s="28">
        <v>0</v>
      </c>
      <c r="N4848" s="28">
        <v>0</v>
      </c>
      <c r="O4848" s="28">
        <f t="shared" si="2656"/>
        <v>0</v>
      </c>
      <c r="P4848" s="30">
        <f t="shared" si="2657"/>
        <v>0</v>
      </c>
    </row>
    <row r="4849" spans="1:16" ht="19.5" customHeight="1" x14ac:dyDescent="0.2">
      <c r="B4849" s="27" t="s">
        <v>25</v>
      </c>
      <c r="C4849" s="28">
        <v>0</v>
      </c>
      <c r="D4849" s="28">
        <v>0</v>
      </c>
      <c r="E4849" s="28">
        <f t="shared" si="2653"/>
        <v>0</v>
      </c>
      <c r="F4849" s="28">
        <v>0</v>
      </c>
      <c r="G4849" s="28">
        <v>0</v>
      </c>
      <c r="H4849" s="28">
        <f t="shared" si="2654"/>
        <v>0</v>
      </c>
      <c r="I4849" s="28">
        <f t="shared" si="2658"/>
        <v>0</v>
      </c>
      <c r="J4849" s="28">
        <v>0</v>
      </c>
      <c r="K4849" s="28">
        <v>0</v>
      </c>
      <c r="L4849" s="28">
        <f t="shared" si="2655"/>
        <v>0</v>
      </c>
      <c r="M4849" s="28">
        <v>0</v>
      </c>
      <c r="N4849" s="28">
        <v>0</v>
      </c>
      <c r="O4849" s="28">
        <f t="shared" si="2656"/>
        <v>0</v>
      </c>
      <c r="P4849" s="30">
        <f t="shared" si="2657"/>
        <v>0</v>
      </c>
    </row>
    <row r="4850" spans="1:16" ht="19.5" customHeight="1" x14ac:dyDescent="0.2">
      <c r="B4850" s="27" t="s">
        <v>19</v>
      </c>
      <c r="C4850" s="28">
        <v>0</v>
      </c>
      <c r="D4850" s="28">
        <v>0</v>
      </c>
      <c r="E4850" s="28">
        <f t="shared" si="2653"/>
        <v>0</v>
      </c>
      <c r="F4850" s="28">
        <v>0</v>
      </c>
      <c r="G4850" s="28">
        <v>0</v>
      </c>
      <c r="H4850" s="28">
        <f t="shared" si="2654"/>
        <v>0</v>
      </c>
      <c r="I4850" s="28">
        <f t="shared" si="2658"/>
        <v>0</v>
      </c>
      <c r="J4850" s="28">
        <v>0</v>
      </c>
      <c r="K4850" s="28">
        <v>0</v>
      </c>
      <c r="L4850" s="28">
        <f t="shared" si="2655"/>
        <v>0</v>
      </c>
      <c r="M4850" s="28">
        <v>0</v>
      </c>
      <c r="N4850" s="28">
        <v>0</v>
      </c>
      <c r="O4850" s="28">
        <f t="shared" si="2656"/>
        <v>0</v>
      </c>
      <c r="P4850" s="30">
        <f t="shared" si="2657"/>
        <v>0</v>
      </c>
    </row>
    <row r="4851" spans="1:16" ht="19.5" customHeight="1" x14ac:dyDescent="0.2">
      <c r="B4851" s="27" t="s">
        <v>66</v>
      </c>
      <c r="C4851" s="28">
        <v>0</v>
      </c>
      <c r="D4851" s="28">
        <v>0</v>
      </c>
      <c r="E4851" s="28">
        <f t="shared" si="2653"/>
        <v>0</v>
      </c>
      <c r="F4851" s="28">
        <v>0</v>
      </c>
      <c r="G4851" s="28">
        <v>0</v>
      </c>
      <c r="H4851" s="28">
        <f t="shared" si="2654"/>
        <v>0</v>
      </c>
      <c r="I4851" s="28">
        <f t="shared" si="2658"/>
        <v>0</v>
      </c>
      <c r="J4851" s="28">
        <v>0</v>
      </c>
      <c r="K4851" s="28">
        <v>0</v>
      </c>
      <c r="L4851" s="28">
        <f t="shared" si="2655"/>
        <v>0</v>
      </c>
      <c r="M4851" s="28">
        <v>0</v>
      </c>
      <c r="N4851" s="28">
        <v>0</v>
      </c>
      <c r="O4851" s="28">
        <f t="shared" si="2656"/>
        <v>0</v>
      </c>
      <c r="P4851" s="30">
        <f t="shared" si="2657"/>
        <v>0</v>
      </c>
    </row>
    <row r="4852" spans="1:16" ht="19.5" customHeight="1" x14ac:dyDescent="0.2">
      <c r="B4852" s="32"/>
      <c r="C4852" s="28"/>
      <c r="D4852" s="28"/>
      <c r="E4852" s="28"/>
      <c r="F4852" s="28"/>
      <c r="G4852" s="28"/>
      <c r="H4852" s="28"/>
      <c r="I4852" s="28"/>
      <c r="J4852" s="28"/>
      <c r="K4852" s="28"/>
      <c r="L4852" s="28"/>
      <c r="M4852" s="28"/>
      <c r="N4852" s="28"/>
      <c r="O4852" s="28"/>
      <c r="P4852" s="30"/>
    </row>
    <row r="4853" spans="1:16" ht="19.5" customHeight="1" x14ac:dyDescent="0.2">
      <c r="A4853" s="4" t="s">
        <v>1111</v>
      </c>
      <c r="B4853" s="32" t="s">
        <v>72</v>
      </c>
      <c r="C4853" s="28">
        <f>SUM(C4840:C4851)</f>
        <v>0</v>
      </c>
      <c r="D4853" s="28">
        <f t="shared" ref="D4853:P4853" si="2659">SUM(D4840:D4851)</f>
        <v>0</v>
      </c>
      <c r="E4853" s="28">
        <f>SUM(E4840:E4851)</f>
        <v>0</v>
      </c>
      <c r="F4853" s="28">
        <f t="shared" si="2659"/>
        <v>0</v>
      </c>
      <c r="G4853" s="28">
        <f t="shared" si="2659"/>
        <v>0</v>
      </c>
      <c r="H4853" s="28">
        <f t="shared" si="2659"/>
        <v>0</v>
      </c>
      <c r="I4853" s="28">
        <f t="shared" si="2659"/>
        <v>0</v>
      </c>
      <c r="J4853" s="28">
        <f t="shared" si="2659"/>
        <v>0</v>
      </c>
      <c r="K4853" s="28">
        <f t="shared" si="2659"/>
        <v>0</v>
      </c>
      <c r="L4853" s="28">
        <f t="shared" si="2659"/>
        <v>0</v>
      </c>
      <c r="M4853" s="28">
        <f t="shared" si="2659"/>
        <v>0</v>
      </c>
      <c r="N4853" s="28">
        <f t="shared" si="2659"/>
        <v>0</v>
      </c>
      <c r="O4853" s="28">
        <f t="shared" si="2659"/>
        <v>0</v>
      </c>
      <c r="P4853" s="28">
        <f t="shared" si="2659"/>
        <v>0</v>
      </c>
    </row>
    <row r="4854" spans="1:16" ht="7" customHeight="1" x14ac:dyDescent="0.2">
      <c r="B4854" s="32"/>
      <c r="C4854" s="28"/>
      <c r="D4854" s="28"/>
      <c r="E4854" s="28"/>
      <c r="F4854" s="28"/>
      <c r="G4854" s="28"/>
      <c r="H4854" s="28"/>
      <c r="I4854" s="28"/>
      <c r="J4854" s="28"/>
      <c r="K4854" s="28"/>
      <c r="L4854" s="28"/>
      <c r="M4854" s="28"/>
      <c r="N4854" s="28"/>
      <c r="O4854" s="28"/>
      <c r="P4854" s="30"/>
    </row>
    <row r="4855" spans="1:16" ht="19.5" customHeight="1" x14ac:dyDescent="0.2">
      <c r="B4855" s="33" t="s">
        <v>40</v>
      </c>
      <c r="C4855" s="34">
        <v>0</v>
      </c>
      <c r="D4855" s="34">
        <v>0</v>
      </c>
      <c r="E4855" s="34">
        <f t="shared" ref="E4855:E4857" si="2660">SUM(C4855:D4855)</f>
        <v>0</v>
      </c>
      <c r="F4855" s="34">
        <v>0</v>
      </c>
      <c r="G4855" s="34">
        <v>0</v>
      </c>
      <c r="H4855" s="34">
        <f t="shared" ref="H4855:H4857" si="2661">SUM(F4855:G4855)</f>
        <v>0</v>
      </c>
      <c r="I4855" s="34">
        <f t="shared" ref="I4855:I4857" si="2662">E4855+H4855</f>
        <v>0</v>
      </c>
      <c r="J4855" s="34">
        <v>0</v>
      </c>
      <c r="K4855" s="34">
        <v>0</v>
      </c>
      <c r="L4855" s="34">
        <f t="shared" ref="L4855:L4857" si="2663">SUM(J4855:K4855)</f>
        <v>0</v>
      </c>
      <c r="M4855" s="34">
        <v>0</v>
      </c>
      <c r="N4855" s="34">
        <v>0</v>
      </c>
      <c r="O4855" s="34">
        <f t="shared" ref="O4855:O4857" si="2664">SUM(M4855:N4855)</f>
        <v>0</v>
      </c>
      <c r="P4855" s="38">
        <f t="shared" ref="P4855:P4857" si="2665">L4855+O4855</f>
        <v>0</v>
      </c>
    </row>
    <row r="4856" spans="1:16" ht="19.5" customHeight="1" x14ac:dyDescent="0.2">
      <c r="B4856" s="27" t="s">
        <v>46</v>
      </c>
      <c r="C4856" s="28">
        <v>0</v>
      </c>
      <c r="D4856" s="28">
        <v>0</v>
      </c>
      <c r="E4856" s="28">
        <f t="shared" si="2660"/>
        <v>0</v>
      </c>
      <c r="F4856" s="28">
        <v>0</v>
      </c>
      <c r="G4856" s="28">
        <v>0</v>
      </c>
      <c r="H4856" s="28">
        <f t="shared" si="2661"/>
        <v>0</v>
      </c>
      <c r="I4856" s="28">
        <f t="shared" si="2662"/>
        <v>0</v>
      </c>
      <c r="J4856" s="28">
        <v>0</v>
      </c>
      <c r="K4856" s="28">
        <v>0</v>
      </c>
      <c r="L4856" s="28">
        <f t="shared" si="2663"/>
        <v>0</v>
      </c>
      <c r="M4856" s="28">
        <v>0</v>
      </c>
      <c r="N4856" s="25">
        <v>0</v>
      </c>
      <c r="O4856" s="28">
        <f t="shared" si="2664"/>
        <v>0</v>
      </c>
      <c r="P4856" s="30">
        <f t="shared" si="2665"/>
        <v>0</v>
      </c>
    </row>
    <row r="4857" spans="1:16" ht="19.5" customHeight="1" x14ac:dyDescent="0.2">
      <c r="B4857" s="27" t="s">
        <v>8</v>
      </c>
      <c r="C4857" s="28">
        <v>0</v>
      </c>
      <c r="D4857" s="28">
        <v>0</v>
      </c>
      <c r="E4857" s="28">
        <f t="shared" si="2660"/>
        <v>0</v>
      </c>
      <c r="F4857" s="28">
        <v>0</v>
      </c>
      <c r="G4857" s="28">
        <v>0</v>
      </c>
      <c r="H4857" s="28">
        <f t="shared" si="2661"/>
        <v>0</v>
      </c>
      <c r="I4857" s="28">
        <f t="shared" si="2662"/>
        <v>0</v>
      </c>
      <c r="J4857" s="28">
        <v>0</v>
      </c>
      <c r="K4857" s="28">
        <v>0</v>
      </c>
      <c r="L4857" s="28">
        <f t="shared" si="2663"/>
        <v>0</v>
      </c>
      <c r="M4857" s="28">
        <v>0</v>
      </c>
      <c r="N4857" s="28">
        <v>0</v>
      </c>
      <c r="O4857" s="28">
        <f t="shared" si="2664"/>
        <v>0</v>
      </c>
      <c r="P4857" s="30">
        <f t="shared" si="2665"/>
        <v>0</v>
      </c>
    </row>
    <row r="4858" spans="1:16" ht="19.5" customHeight="1" x14ac:dyDescent="0.2">
      <c r="B4858" s="32"/>
      <c r="C4858" s="28"/>
      <c r="D4858" s="28"/>
      <c r="E4858" s="28"/>
      <c r="F4858" s="28"/>
      <c r="G4858" s="28"/>
      <c r="H4858" s="28"/>
      <c r="I4858" s="28"/>
      <c r="J4858" s="28"/>
      <c r="K4858" s="28"/>
      <c r="L4858" s="28"/>
      <c r="M4858" s="28"/>
      <c r="N4858" s="28"/>
      <c r="O4858" s="28"/>
      <c r="P4858" s="30"/>
    </row>
    <row r="4859" spans="1:16" ht="19.5" customHeight="1" x14ac:dyDescent="0.2">
      <c r="A4859" s="4" t="s">
        <v>1112</v>
      </c>
      <c r="B4859" s="32" t="s">
        <v>74</v>
      </c>
      <c r="C4859" s="28">
        <f>SUM(C4843:C4851,C4855:C4857)</f>
        <v>0</v>
      </c>
      <c r="D4859" s="28">
        <f t="shared" ref="D4859:P4859" si="2666">SUM(D4843:D4851,D4855:D4857)</f>
        <v>0</v>
      </c>
      <c r="E4859" s="28">
        <f t="shared" si="2666"/>
        <v>0</v>
      </c>
      <c r="F4859" s="28">
        <f t="shared" si="2666"/>
        <v>0</v>
      </c>
      <c r="G4859" s="28">
        <f t="shared" si="2666"/>
        <v>0</v>
      </c>
      <c r="H4859" s="28">
        <f t="shared" si="2666"/>
        <v>0</v>
      </c>
      <c r="I4859" s="28">
        <f t="shared" si="2666"/>
        <v>0</v>
      </c>
      <c r="J4859" s="28">
        <f t="shared" si="2666"/>
        <v>0</v>
      </c>
      <c r="K4859" s="28">
        <f t="shared" si="2666"/>
        <v>0</v>
      </c>
      <c r="L4859" s="28">
        <f t="shared" si="2666"/>
        <v>0</v>
      </c>
      <c r="M4859" s="28">
        <f t="shared" si="2666"/>
        <v>0</v>
      </c>
      <c r="N4859" s="28">
        <f t="shared" si="2666"/>
        <v>0</v>
      </c>
      <c r="O4859" s="28">
        <f t="shared" si="2666"/>
        <v>0</v>
      </c>
      <c r="P4859" s="28">
        <f t="shared" si="2666"/>
        <v>0</v>
      </c>
    </row>
    <row r="4860" spans="1:16" ht="7" customHeight="1" x14ac:dyDescent="0.2">
      <c r="B4860" s="39"/>
      <c r="C4860" s="40"/>
      <c r="D4860" s="40"/>
      <c r="E4860" s="40"/>
      <c r="F4860" s="40"/>
      <c r="G4860" s="40"/>
      <c r="H4860" s="40"/>
      <c r="I4860" s="40"/>
      <c r="J4860" s="40"/>
      <c r="K4860" s="40"/>
      <c r="L4860" s="40"/>
      <c r="M4860" s="40"/>
      <c r="N4860" s="40"/>
      <c r="O4860" s="40"/>
      <c r="P4860" s="54"/>
    </row>
    <row r="4861" spans="1:16" ht="19.5" customHeight="1" x14ac:dyDescent="0.2">
      <c r="B4861" s="81" t="s">
        <v>775</v>
      </c>
      <c r="C4861" s="81"/>
      <c r="D4861" s="81"/>
      <c r="E4861" s="81"/>
      <c r="F4861" s="81"/>
      <c r="G4861" s="81"/>
      <c r="H4861" s="81"/>
      <c r="I4861" s="81"/>
      <c r="J4861" s="81"/>
      <c r="K4861" s="81"/>
      <c r="L4861" s="81"/>
      <c r="M4861" s="81"/>
      <c r="N4861" s="81"/>
      <c r="O4861" s="81"/>
      <c r="P4861" s="81"/>
    </row>
    <row r="4862" spans="1:16" ht="19.5" customHeight="1" x14ac:dyDescent="0.2">
      <c r="B4862" s="6" t="s">
        <v>2</v>
      </c>
      <c r="C4862" s="6" t="s">
        <v>128</v>
      </c>
      <c r="D4862" s="43"/>
      <c r="E4862" s="43"/>
      <c r="F4862" s="43"/>
      <c r="G4862" s="43"/>
      <c r="H4862" s="43"/>
      <c r="I4862" s="43"/>
      <c r="J4862" s="43"/>
      <c r="K4862" s="43"/>
      <c r="L4862" s="43"/>
      <c r="M4862" s="43"/>
      <c r="N4862" s="43"/>
      <c r="O4862" s="44"/>
      <c r="P4862" s="44"/>
    </row>
    <row r="4863" spans="1:16" ht="19.5" customHeight="1" x14ac:dyDescent="0.2">
      <c r="B4863" s="10" t="s">
        <v>11</v>
      </c>
      <c r="C4863" s="11"/>
      <c r="D4863" s="12" t="s">
        <v>17</v>
      </c>
      <c r="E4863" s="12"/>
      <c r="F4863" s="82" t="s">
        <v>83</v>
      </c>
      <c r="G4863" s="83"/>
      <c r="H4863" s="83"/>
      <c r="I4863" s="83"/>
      <c r="J4863" s="83"/>
      <c r="K4863" s="83"/>
      <c r="L4863" s="83"/>
      <c r="M4863" s="84"/>
      <c r="N4863" s="82" t="s">
        <v>776</v>
      </c>
      <c r="O4863" s="83"/>
      <c r="P4863" s="85"/>
    </row>
    <row r="4864" spans="1:16" ht="19.5" customHeight="1" x14ac:dyDescent="0.2">
      <c r="B4864" s="13"/>
      <c r="C4864" s="14" t="s">
        <v>23</v>
      </c>
      <c r="D4864" s="14" t="s">
        <v>5</v>
      </c>
      <c r="E4864" s="14" t="s">
        <v>30</v>
      </c>
      <c r="F4864" s="14"/>
      <c r="G4864" s="15" t="s">
        <v>31</v>
      </c>
      <c r="H4864" s="15"/>
      <c r="I4864" s="16"/>
      <c r="J4864" s="14"/>
      <c r="K4864" s="16" t="s">
        <v>26</v>
      </c>
      <c r="L4864" s="16"/>
      <c r="M4864" s="14" t="s">
        <v>14</v>
      </c>
      <c r="N4864" s="17" t="s">
        <v>393</v>
      </c>
      <c r="O4864" s="18" t="s">
        <v>67</v>
      </c>
      <c r="P4864" s="19" t="s">
        <v>69</v>
      </c>
    </row>
    <row r="4865" spans="1:16" ht="19.5" customHeight="1" x14ac:dyDescent="0.2">
      <c r="B4865" s="13" t="s">
        <v>35</v>
      </c>
      <c r="C4865" s="17"/>
      <c r="D4865" s="17"/>
      <c r="E4865" s="17"/>
      <c r="F4865" s="14" t="s">
        <v>36</v>
      </c>
      <c r="G4865" s="14" t="s">
        <v>41</v>
      </c>
      <c r="H4865" s="14" t="s">
        <v>44</v>
      </c>
      <c r="I4865" s="14" t="s">
        <v>38</v>
      </c>
      <c r="J4865" s="14" t="s">
        <v>36</v>
      </c>
      <c r="K4865" s="14" t="s">
        <v>41</v>
      </c>
      <c r="L4865" s="14" t="s">
        <v>38</v>
      </c>
      <c r="M4865" s="17"/>
      <c r="N4865" s="20"/>
      <c r="O4865" s="21"/>
      <c r="P4865" s="22"/>
    </row>
    <row r="4866" spans="1:16" ht="7" customHeight="1" x14ac:dyDescent="0.2">
      <c r="B4866" s="23"/>
      <c r="C4866" s="14"/>
      <c r="D4866" s="14"/>
      <c r="E4866" s="14"/>
      <c r="F4866" s="14"/>
      <c r="G4866" s="14"/>
      <c r="H4866" s="14"/>
      <c r="I4866" s="14"/>
      <c r="J4866" s="14"/>
      <c r="K4866" s="14"/>
      <c r="L4866" s="14"/>
      <c r="M4866" s="14"/>
      <c r="N4866" s="24"/>
      <c r="O4866" s="25"/>
      <c r="P4866" s="26"/>
    </row>
    <row r="4867" spans="1:16" ht="19.5" customHeight="1" x14ac:dyDescent="0.2">
      <c r="B4867" s="27" t="s">
        <v>40</v>
      </c>
      <c r="C4867" s="28">
        <v>4</v>
      </c>
      <c r="D4867" s="28">
        <v>493</v>
      </c>
      <c r="E4867" s="28">
        <f>SUM(C4867:D4867)</f>
        <v>497</v>
      </c>
      <c r="F4867" s="28">
        <v>0</v>
      </c>
      <c r="G4867" s="28">
        <v>0</v>
      </c>
      <c r="H4867" s="28">
        <v>0</v>
      </c>
      <c r="I4867" s="29">
        <f>SUM(F4867:H4867)</f>
        <v>0</v>
      </c>
      <c r="J4867" s="29">
        <v>27312</v>
      </c>
      <c r="K4867" s="29">
        <v>23687</v>
      </c>
      <c r="L4867" s="29">
        <f>SUM(J4867:K4867)</f>
        <v>50999</v>
      </c>
      <c r="M4867" s="29">
        <f>I4867+L4867</f>
        <v>50999</v>
      </c>
      <c r="N4867" s="29">
        <v>821</v>
      </c>
      <c r="O4867" s="29">
        <v>0</v>
      </c>
      <c r="P4867" s="30">
        <f>SUM(N4867:O4867)</f>
        <v>821</v>
      </c>
    </row>
    <row r="4868" spans="1:16" ht="19.5" customHeight="1" x14ac:dyDescent="0.2">
      <c r="B4868" s="27" t="s">
        <v>46</v>
      </c>
      <c r="C4868" s="28">
        <v>4</v>
      </c>
      <c r="D4868" s="28">
        <v>284</v>
      </c>
      <c r="E4868" s="28">
        <f t="shared" ref="E4868:E4878" si="2667">SUM(C4868:D4868)</f>
        <v>288</v>
      </c>
      <c r="F4868" s="28">
        <v>0</v>
      </c>
      <c r="G4868" s="28">
        <v>0</v>
      </c>
      <c r="H4868" s="28">
        <v>0</v>
      </c>
      <c r="I4868" s="29">
        <f t="shared" ref="I4868:I4878" si="2668">SUM(F4868:H4868)</f>
        <v>0</v>
      </c>
      <c r="J4868" s="29">
        <v>15246</v>
      </c>
      <c r="K4868" s="29">
        <v>15567</v>
      </c>
      <c r="L4868" s="29">
        <f t="shared" ref="L4868:L4878" si="2669">SUM(J4868:K4868)</f>
        <v>30813</v>
      </c>
      <c r="M4868" s="29">
        <f t="shared" ref="M4868:M4877" si="2670">I4868+L4868</f>
        <v>30813</v>
      </c>
      <c r="N4868" s="29">
        <v>516</v>
      </c>
      <c r="O4868" s="31">
        <v>0</v>
      </c>
      <c r="P4868" s="30">
        <f t="shared" ref="P4868:P4878" si="2671">SUM(N4868:O4868)</f>
        <v>516</v>
      </c>
    </row>
    <row r="4869" spans="1:16" ht="19.5" customHeight="1" x14ac:dyDescent="0.2">
      <c r="B4869" s="27" t="s">
        <v>8</v>
      </c>
      <c r="C4869" s="28">
        <v>4</v>
      </c>
      <c r="D4869" s="28">
        <v>423</v>
      </c>
      <c r="E4869" s="28">
        <f t="shared" si="2667"/>
        <v>427</v>
      </c>
      <c r="F4869" s="28">
        <v>0</v>
      </c>
      <c r="G4869" s="28">
        <v>0</v>
      </c>
      <c r="H4869" s="28">
        <v>0</v>
      </c>
      <c r="I4869" s="29">
        <f t="shared" si="2668"/>
        <v>0</v>
      </c>
      <c r="J4869" s="29">
        <v>29568</v>
      </c>
      <c r="K4869" s="29">
        <v>30382</v>
      </c>
      <c r="L4869" s="29">
        <f t="shared" si="2669"/>
        <v>59950</v>
      </c>
      <c r="M4869" s="29">
        <f t="shared" si="2670"/>
        <v>59950</v>
      </c>
      <c r="N4869" s="29">
        <v>888</v>
      </c>
      <c r="O4869" s="29">
        <v>0</v>
      </c>
      <c r="P4869" s="30">
        <f t="shared" si="2671"/>
        <v>888</v>
      </c>
    </row>
    <row r="4870" spans="1:16" ht="19.5" customHeight="1" x14ac:dyDescent="0.2">
      <c r="B4870" s="27" t="s">
        <v>50</v>
      </c>
      <c r="C4870" s="28">
        <v>5</v>
      </c>
      <c r="D4870" s="28">
        <v>452</v>
      </c>
      <c r="E4870" s="28">
        <f t="shared" si="2667"/>
        <v>457</v>
      </c>
      <c r="F4870" s="28">
        <v>0</v>
      </c>
      <c r="G4870" s="28">
        <v>0</v>
      </c>
      <c r="H4870" s="28">
        <v>0</v>
      </c>
      <c r="I4870" s="29">
        <f t="shared" si="2668"/>
        <v>0</v>
      </c>
      <c r="J4870" s="28">
        <v>33838</v>
      </c>
      <c r="K4870" s="28">
        <v>35343</v>
      </c>
      <c r="L4870" s="29">
        <f t="shared" si="2669"/>
        <v>69181</v>
      </c>
      <c r="M4870" s="29">
        <f t="shared" si="2670"/>
        <v>69181</v>
      </c>
      <c r="N4870" s="28">
        <v>1078</v>
      </c>
      <c r="O4870" s="28">
        <v>0</v>
      </c>
      <c r="P4870" s="30">
        <f t="shared" si="2671"/>
        <v>1078</v>
      </c>
    </row>
    <row r="4871" spans="1:16" ht="19.5" customHeight="1" x14ac:dyDescent="0.2">
      <c r="B4871" s="27" t="s">
        <v>51</v>
      </c>
      <c r="C4871" s="28">
        <v>4</v>
      </c>
      <c r="D4871" s="28">
        <v>536</v>
      </c>
      <c r="E4871" s="28">
        <f t="shared" si="2667"/>
        <v>540</v>
      </c>
      <c r="F4871" s="28">
        <v>0</v>
      </c>
      <c r="G4871" s="28">
        <v>0</v>
      </c>
      <c r="H4871" s="28">
        <v>0</v>
      </c>
      <c r="I4871" s="29">
        <f t="shared" si="2668"/>
        <v>0</v>
      </c>
      <c r="J4871" s="28">
        <v>40972</v>
      </c>
      <c r="K4871" s="28">
        <v>39783</v>
      </c>
      <c r="L4871" s="29">
        <f t="shared" si="2669"/>
        <v>80755</v>
      </c>
      <c r="M4871" s="29">
        <f t="shared" si="2670"/>
        <v>80755</v>
      </c>
      <c r="N4871" s="28">
        <v>1380</v>
      </c>
      <c r="O4871" s="28">
        <v>0</v>
      </c>
      <c r="P4871" s="30">
        <f t="shared" si="2671"/>
        <v>1380</v>
      </c>
    </row>
    <row r="4872" spans="1:16" ht="19.5" customHeight="1" x14ac:dyDescent="0.2">
      <c r="B4872" s="27" t="s">
        <v>53</v>
      </c>
      <c r="C4872" s="28">
        <v>4</v>
      </c>
      <c r="D4872" s="28">
        <v>527</v>
      </c>
      <c r="E4872" s="28">
        <f t="shared" si="2667"/>
        <v>531</v>
      </c>
      <c r="F4872" s="28">
        <v>0</v>
      </c>
      <c r="G4872" s="28">
        <v>0</v>
      </c>
      <c r="H4872" s="28">
        <v>0</v>
      </c>
      <c r="I4872" s="29">
        <f t="shared" si="2668"/>
        <v>0</v>
      </c>
      <c r="J4872" s="28">
        <v>38956</v>
      </c>
      <c r="K4872" s="28">
        <v>39363</v>
      </c>
      <c r="L4872" s="29">
        <f t="shared" si="2669"/>
        <v>78319</v>
      </c>
      <c r="M4872" s="29">
        <f t="shared" si="2670"/>
        <v>78319</v>
      </c>
      <c r="N4872" s="28">
        <v>1366</v>
      </c>
      <c r="O4872" s="28">
        <v>0</v>
      </c>
      <c r="P4872" s="30">
        <f t="shared" si="2671"/>
        <v>1366</v>
      </c>
    </row>
    <row r="4873" spans="1:16" ht="19.5" customHeight="1" x14ac:dyDescent="0.2">
      <c r="B4873" s="27" t="s">
        <v>58</v>
      </c>
      <c r="C4873" s="28">
        <v>5</v>
      </c>
      <c r="D4873" s="28">
        <v>554</v>
      </c>
      <c r="E4873" s="28">
        <f t="shared" si="2667"/>
        <v>559</v>
      </c>
      <c r="F4873" s="28">
        <v>0</v>
      </c>
      <c r="G4873" s="28">
        <v>0</v>
      </c>
      <c r="H4873" s="28">
        <v>0</v>
      </c>
      <c r="I4873" s="29">
        <f t="shared" si="2668"/>
        <v>0</v>
      </c>
      <c r="J4873" s="28">
        <v>43339</v>
      </c>
      <c r="K4873" s="28">
        <v>45219</v>
      </c>
      <c r="L4873" s="29">
        <f t="shared" si="2669"/>
        <v>88558</v>
      </c>
      <c r="M4873" s="29">
        <f t="shared" si="2670"/>
        <v>88558</v>
      </c>
      <c r="N4873" s="28">
        <v>1424</v>
      </c>
      <c r="O4873" s="28">
        <v>0</v>
      </c>
      <c r="P4873" s="30">
        <f t="shared" si="2671"/>
        <v>1424</v>
      </c>
    </row>
    <row r="4874" spans="1:16" ht="19.5" customHeight="1" x14ac:dyDescent="0.2">
      <c r="B4874" s="27" t="s">
        <v>4</v>
      </c>
      <c r="C4874" s="28">
        <v>4</v>
      </c>
      <c r="D4874" s="28">
        <v>570</v>
      </c>
      <c r="E4874" s="28">
        <f t="shared" si="2667"/>
        <v>574</v>
      </c>
      <c r="F4874" s="28">
        <v>0</v>
      </c>
      <c r="G4874" s="28">
        <v>0</v>
      </c>
      <c r="H4874" s="28">
        <v>0</v>
      </c>
      <c r="I4874" s="29">
        <f t="shared" si="2668"/>
        <v>0</v>
      </c>
      <c r="J4874" s="28">
        <v>48838</v>
      </c>
      <c r="K4874" s="28">
        <v>49246</v>
      </c>
      <c r="L4874" s="29">
        <f t="shared" si="2669"/>
        <v>98084</v>
      </c>
      <c r="M4874" s="29">
        <f t="shared" si="2670"/>
        <v>98084</v>
      </c>
      <c r="N4874" s="28">
        <v>1337</v>
      </c>
      <c r="O4874" s="28">
        <v>0</v>
      </c>
      <c r="P4874" s="30">
        <f t="shared" si="2671"/>
        <v>1337</v>
      </c>
    </row>
    <row r="4875" spans="1:16" ht="19.5" customHeight="1" x14ac:dyDescent="0.2">
      <c r="B4875" s="27" t="s">
        <v>59</v>
      </c>
      <c r="C4875" s="28">
        <v>4</v>
      </c>
      <c r="D4875" s="28">
        <v>517</v>
      </c>
      <c r="E4875" s="28">
        <f t="shared" si="2667"/>
        <v>521</v>
      </c>
      <c r="F4875" s="28">
        <v>0</v>
      </c>
      <c r="G4875" s="28">
        <v>0</v>
      </c>
      <c r="H4875" s="28">
        <v>0</v>
      </c>
      <c r="I4875" s="29">
        <f t="shared" si="2668"/>
        <v>0</v>
      </c>
      <c r="J4875" s="28">
        <v>45034</v>
      </c>
      <c r="K4875" s="28">
        <v>46088</v>
      </c>
      <c r="L4875" s="29">
        <f t="shared" si="2669"/>
        <v>91122</v>
      </c>
      <c r="M4875" s="29">
        <f t="shared" si="2670"/>
        <v>91122</v>
      </c>
      <c r="N4875" s="28">
        <v>1301</v>
      </c>
      <c r="O4875" s="28">
        <v>0</v>
      </c>
      <c r="P4875" s="30">
        <f t="shared" si="2671"/>
        <v>1301</v>
      </c>
    </row>
    <row r="4876" spans="1:16" ht="19.5" customHeight="1" x14ac:dyDescent="0.2">
      <c r="B4876" s="27" t="s">
        <v>25</v>
      </c>
      <c r="C4876" s="28">
        <v>5</v>
      </c>
      <c r="D4876" s="28">
        <v>551</v>
      </c>
      <c r="E4876" s="28">
        <f t="shared" si="2667"/>
        <v>556</v>
      </c>
      <c r="F4876" s="28">
        <v>0</v>
      </c>
      <c r="G4876" s="28">
        <v>0</v>
      </c>
      <c r="H4876" s="28">
        <v>0</v>
      </c>
      <c r="I4876" s="29">
        <f t="shared" si="2668"/>
        <v>0</v>
      </c>
      <c r="J4876" s="28">
        <v>55029</v>
      </c>
      <c r="K4876" s="28">
        <v>54842</v>
      </c>
      <c r="L4876" s="29">
        <f t="shared" si="2669"/>
        <v>109871</v>
      </c>
      <c r="M4876" s="29">
        <f t="shared" si="2670"/>
        <v>109871</v>
      </c>
      <c r="N4876" s="28">
        <v>1305</v>
      </c>
      <c r="O4876" s="28">
        <v>0</v>
      </c>
      <c r="P4876" s="30">
        <f t="shared" si="2671"/>
        <v>1305</v>
      </c>
    </row>
    <row r="4877" spans="1:16" ht="19.5" customHeight="1" x14ac:dyDescent="0.2">
      <c r="B4877" s="27" t="s">
        <v>19</v>
      </c>
      <c r="C4877" s="28">
        <v>4</v>
      </c>
      <c r="D4877" s="28">
        <v>526</v>
      </c>
      <c r="E4877" s="28">
        <f t="shared" si="2667"/>
        <v>530</v>
      </c>
      <c r="F4877" s="28">
        <v>0</v>
      </c>
      <c r="G4877" s="28">
        <v>0</v>
      </c>
      <c r="H4877" s="28">
        <v>0</v>
      </c>
      <c r="I4877" s="29">
        <f t="shared" si="2668"/>
        <v>0</v>
      </c>
      <c r="J4877" s="28">
        <v>62121</v>
      </c>
      <c r="K4877" s="28">
        <v>62554</v>
      </c>
      <c r="L4877" s="29">
        <f t="shared" si="2669"/>
        <v>124675</v>
      </c>
      <c r="M4877" s="29">
        <f t="shared" si="2670"/>
        <v>124675</v>
      </c>
      <c r="N4877" s="28">
        <v>1298</v>
      </c>
      <c r="O4877" s="28">
        <v>0</v>
      </c>
      <c r="P4877" s="30">
        <f t="shared" si="2671"/>
        <v>1298</v>
      </c>
    </row>
    <row r="4878" spans="1:16" ht="19.5" customHeight="1" x14ac:dyDescent="0.2">
      <c r="B4878" s="27" t="s">
        <v>66</v>
      </c>
      <c r="C4878" s="28">
        <v>4</v>
      </c>
      <c r="D4878" s="28">
        <v>510</v>
      </c>
      <c r="E4878" s="28">
        <f t="shared" si="2667"/>
        <v>514</v>
      </c>
      <c r="F4878" s="28">
        <v>0</v>
      </c>
      <c r="G4878" s="28">
        <v>0</v>
      </c>
      <c r="H4878" s="28">
        <v>0</v>
      </c>
      <c r="I4878" s="29">
        <f t="shared" si="2668"/>
        <v>0</v>
      </c>
      <c r="J4878" s="28">
        <v>49350</v>
      </c>
      <c r="K4878" s="28">
        <v>53625</v>
      </c>
      <c r="L4878" s="29">
        <f t="shared" si="2669"/>
        <v>102975</v>
      </c>
      <c r="M4878" s="29">
        <f>I4878+L4878</f>
        <v>102975</v>
      </c>
      <c r="N4878" s="28">
        <v>892</v>
      </c>
      <c r="O4878" s="28">
        <v>0</v>
      </c>
      <c r="P4878" s="30">
        <f t="shared" si="2671"/>
        <v>892</v>
      </c>
    </row>
    <row r="4879" spans="1:16" ht="19.5" customHeight="1" x14ac:dyDescent="0.2">
      <c r="B4879" s="32"/>
      <c r="C4879" s="28"/>
      <c r="D4879" s="28"/>
      <c r="E4879" s="28"/>
      <c r="F4879" s="28"/>
      <c r="G4879" s="28"/>
      <c r="H4879" s="28"/>
      <c r="I4879" s="28"/>
      <c r="J4879" s="28"/>
      <c r="K4879" s="28"/>
      <c r="L4879" s="28"/>
      <c r="M4879" s="28"/>
      <c r="N4879" s="28"/>
      <c r="O4879" s="25"/>
      <c r="P4879" s="30"/>
    </row>
    <row r="4880" spans="1:16" ht="19.5" customHeight="1" x14ac:dyDescent="0.2">
      <c r="A4880" s="4" t="s">
        <v>1113</v>
      </c>
      <c r="B4880" s="32" t="s">
        <v>72</v>
      </c>
      <c r="C4880" s="28">
        <f>SUM(C4867:C4878)</f>
        <v>51</v>
      </c>
      <c r="D4880" s="28">
        <f t="shared" ref="D4880:P4880" si="2672">SUM(D4867:D4878)</f>
        <v>5943</v>
      </c>
      <c r="E4880" s="28">
        <f>SUM(E4867:E4878)</f>
        <v>5994</v>
      </c>
      <c r="F4880" s="28">
        <f t="shared" si="2672"/>
        <v>0</v>
      </c>
      <c r="G4880" s="28">
        <f t="shared" si="2672"/>
        <v>0</v>
      </c>
      <c r="H4880" s="28">
        <f t="shared" si="2672"/>
        <v>0</v>
      </c>
      <c r="I4880" s="28">
        <f t="shared" si="2672"/>
        <v>0</v>
      </c>
      <c r="J4880" s="28">
        <f t="shared" si="2672"/>
        <v>489603</v>
      </c>
      <c r="K4880" s="28">
        <f t="shared" si="2672"/>
        <v>495699</v>
      </c>
      <c r="L4880" s="28">
        <f t="shared" si="2672"/>
        <v>985302</v>
      </c>
      <c r="M4880" s="28">
        <f t="shared" si="2672"/>
        <v>985302</v>
      </c>
      <c r="N4880" s="28">
        <f t="shared" si="2672"/>
        <v>13606</v>
      </c>
      <c r="O4880" s="28">
        <f t="shared" si="2672"/>
        <v>0</v>
      </c>
      <c r="P4880" s="28">
        <f t="shared" si="2672"/>
        <v>13606</v>
      </c>
    </row>
    <row r="4881" spans="1:16" ht="7" customHeight="1" x14ac:dyDescent="0.2">
      <c r="B4881" s="32"/>
      <c r="C4881" s="28"/>
      <c r="D4881" s="28"/>
      <c r="E4881" s="28"/>
      <c r="F4881" s="28"/>
      <c r="G4881" s="28"/>
      <c r="H4881" s="28"/>
      <c r="I4881" s="28"/>
      <c r="J4881" s="28"/>
      <c r="K4881" s="28"/>
      <c r="L4881" s="28"/>
      <c r="M4881" s="28"/>
      <c r="N4881" s="28"/>
      <c r="O4881" s="28"/>
      <c r="P4881" s="30"/>
    </row>
    <row r="4882" spans="1:16" ht="19.5" customHeight="1" x14ac:dyDescent="0.2">
      <c r="B4882" s="33" t="s">
        <v>40</v>
      </c>
      <c r="C4882" s="34">
        <v>4</v>
      </c>
      <c r="D4882" s="34">
        <v>497</v>
      </c>
      <c r="E4882" s="35">
        <f t="shared" ref="E4882:E4884" si="2673">SUM(C4882:D4882)</f>
        <v>501</v>
      </c>
      <c r="F4882" s="34">
        <v>0</v>
      </c>
      <c r="G4882" s="34">
        <v>0</v>
      </c>
      <c r="H4882" s="34">
        <v>0</v>
      </c>
      <c r="I4882" s="36">
        <f t="shared" ref="I4882:I4884" si="2674">SUM(F4882:H4882)</f>
        <v>0</v>
      </c>
      <c r="J4882" s="37">
        <v>41976</v>
      </c>
      <c r="K4882" s="37">
        <v>38955</v>
      </c>
      <c r="L4882" s="37">
        <f>SUM(J4882:K4882)</f>
        <v>80931</v>
      </c>
      <c r="M4882" s="37">
        <f>I4882+L4882</f>
        <v>80931</v>
      </c>
      <c r="N4882" s="37">
        <v>866</v>
      </c>
      <c r="O4882" s="37">
        <v>0</v>
      </c>
      <c r="P4882" s="38">
        <f>SUM(N4882:O4882)</f>
        <v>866</v>
      </c>
    </row>
    <row r="4883" spans="1:16" ht="19.5" customHeight="1" x14ac:dyDescent="0.2">
      <c r="B4883" s="27" t="s">
        <v>46</v>
      </c>
      <c r="C4883" s="28">
        <v>4</v>
      </c>
      <c r="D4883" s="28">
        <v>493</v>
      </c>
      <c r="E4883" s="28">
        <f t="shared" si="2673"/>
        <v>497</v>
      </c>
      <c r="F4883" s="28">
        <v>0</v>
      </c>
      <c r="G4883" s="28">
        <v>0</v>
      </c>
      <c r="H4883" s="28">
        <v>0</v>
      </c>
      <c r="I4883" s="29">
        <f t="shared" si="2674"/>
        <v>0</v>
      </c>
      <c r="J4883" s="29">
        <v>47308</v>
      </c>
      <c r="K4883" s="29">
        <v>48354</v>
      </c>
      <c r="L4883" s="29">
        <f>SUM(J4883:K4883)</f>
        <v>95662</v>
      </c>
      <c r="M4883" s="29">
        <f>I4883+L4883</f>
        <v>95662</v>
      </c>
      <c r="N4883" s="29">
        <v>1166</v>
      </c>
      <c r="O4883" s="31">
        <v>0</v>
      </c>
      <c r="P4883" s="30">
        <f>SUM(N4883:O4883)</f>
        <v>1166</v>
      </c>
    </row>
    <row r="4884" spans="1:16" ht="19.5" customHeight="1" x14ac:dyDescent="0.2">
      <c r="B4884" s="27" t="s">
        <v>8</v>
      </c>
      <c r="C4884" s="28">
        <v>6</v>
      </c>
      <c r="D4884" s="28">
        <v>568</v>
      </c>
      <c r="E4884" s="28">
        <f t="shared" si="2673"/>
        <v>574</v>
      </c>
      <c r="F4884" s="28">
        <v>0</v>
      </c>
      <c r="G4884" s="28">
        <v>0</v>
      </c>
      <c r="H4884" s="28">
        <v>0</v>
      </c>
      <c r="I4884" s="29">
        <f t="shared" si="2674"/>
        <v>0</v>
      </c>
      <c r="J4884" s="29">
        <v>61104</v>
      </c>
      <c r="K4884" s="29">
        <v>62613</v>
      </c>
      <c r="L4884" s="29">
        <f>SUM(J4884:K4884)</f>
        <v>123717</v>
      </c>
      <c r="M4884" s="29">
        <f>I4884+L4884</f>
        <v>123717</v>
      </c>
      <c r="N4884" s="29">
        <v>1551</v>
      </c>
      <c r="O4884" s="31">
        <v>0</v>
      </c>
      <c r="P4884" s="30">
        <f>SUM(N4884:O4884)</f>
        <v>1551</v>
      </c>
    </row>
    <row r="4885" spans="1:16" ht="19.5" customHeight="1" x14ac:dyDescent="0.2">
      <c r="B4885" s="32"/>
      <c r="C4885" s="28"/>
      <c r="D4885" s="28"/>
      <c r="E4885" s="28"/>
      <c r="F4885" s="28"/>
      <c r="G4885" s="28"/>
      <c r="H4885" s="28"/>
      <c r="I4885" s="28"/>
      <c r="J4885" s="28"/>
      <c r="K4885" s="28"/>
      <c r="L4885" s="28"/>
      <c r="M4885" s="28"/>
      <c r="N4885" s="28"/>
      <c r="O4885" s="28"/>
      <c r="P4885" s="30"/>
    </row>
    <row r="4886" spans="1:16" ht="19.5" customHeight="1" x14ac:dyDescent="0.2">
      <c r="A4886" s="4" t="s">
        <v>1114</v>
      </c>
      <c r="B4886" s="32" t="s">
        <v>74</v>
      </c>
      <c r="C4886" s="28">
        <f>SUM(C4870:C4878,C4882:C4884)</f>
        <v>53</v>
      </c>
      <c r="D4886" s="28">
        <f t="shared" ref="D4886:P4886" si="2675">SUM(D4870:D4878,D4882:D4884)</f>
        <v>6301</v>
      </c>
      <c r="E4886" s="28">
        <f t="shared" si="2675"/>
        <v>6354</v>
      </c>
      <c r="F4886" s="28">
        <f t="shared" si="2675"/>
        <v>0</v>
      </c>
      <c r="G4886" s="28">
        <f t="shared" si="2675"/>
        <v>0</v>
      </c>
      <c r="H4886" s="28">
        <f t="shared" si="2675"/>
        <v>0</v>
      </c>
      <c r="I4886" s="28">
        <f t="shared" si="2675"/>
        <v>0</v>
      </c>
      <c r="J4886" s="28">
        <f t="shared" si="2675"/>
        <v>567865</v>
      </c>
      <c r="K4886" s="28">
        <f t="shared" si="2675"/>
        <v>575985</v>
      </c>
      <c r="L4886" s="28">
        <f t="shared" si="2675"/>
        <v>1143850</v>
      </c>
      <c r="M4886" s="28">
        <f t="shared" si="2675"/>
        <v>1143850</v>
      </c>
      <c r="N4886" s="28">
        <f t="shared" si="2675"/>
        <v>14964</v>
      </c>
      <c r="O4886" s="28">
        <f t="shared" si="2675"/>
        <v>0</v>
      </c>
      <c r="P4886" s="28">
        <f t="shared" si="2675"/>
        <v>14964</v>
      </c>
    </row>
    <row r="4887" spans="1:16" ht="7" customHeight="1" x14ac:dyDescent="0.2">
      <c r="B4887" s="39"/>
      <c r="C4887" s="40"/>
      <c r="D4887" s="40"/>
      <c r="E4887" s="40"/>
      <c r="F4887" s="40"/>
      <c r="G4887" s="40"/>
      <c r="H4887" s="40"/>
      <c r="I4887" s="40"/>
      <c r="J4887" s="40"/>
      <c r="K4887" s="40"/>
      <c r="L4887" s="40"/>
      <c r="M4887" s="40"/>
      <c r="N4887" s="40"/>
      <c r="O4887" s="41"/>
      <c r="P4887" s="42"/>
    </row>
    <row r="4888" spans="1:16" ht="19.5" customHeight="1" x14ac:dyDescent="0.2">
      <c r="B4888" s="43"/>
      <c r="C4888" s="43"/>
      <c r="D4888" s="43"/>
      <c r="E4888" s="43"/>
      <c r="F4888" s="43"/>
      <c r="G4888" s="43"/>
      <c r="H4888" s="43"/>
      <c r="I4888" s="43"/>
      <c r="J4888" s="43"/>
      <c r="K4888" s="43"/>
      <c r="L4888" s="43"/>
      <c r="M4888" s="43"/>
      <c r="N4888" s="43"/>
      <c r="O4888" s="44"/>
      <c r="P4888" s="44"/>
    </row>
    <row r="4889" spans="1:16" ht="19.5" customHeight="1" x14ac:dyDescent="0.2">
      <c r="A4889" s="65"/>
      <c r="B4889" s="43"/>
      <c r="C4889" s="43"/>
      <c r="D4889" s="43"/>
      <c r="E4889" s="43"/>
      <c r="F4889" s="43"/>
      <c r="G4889" s="43"/>
      <c r="H4889" s="43"/>
      <c r="I4889" s="43"/>
      <c r="J4889" s="43"/>
      <c r="K4889" s="43"/>
      <c r="L4889" s="43"/>
      <c r="M4889" s="43"/>
      <c r="N4889" s="43"/>
      <c r="O4889" s="44"/>
      <c r="P4889" s="44"/>
    </row>
    <row r="4890" spans="1:16" ht="19.5" customHeight="1" x14ac:dyDescent="0.2">
      <c r="B4890" s="10" t="s">
        <v>11</v>
      </c>
      <c r="C4890" s="11"/>
      <c r="D4890" s="12"/>
      <c r="E4890" s="12"/>
      <c r="F4890" s="12" t="s">
        <v>85</v>
      </c>
      <c r="G4890" s="12"/>
      <c r="H4890" s="12"/>
      <c r="I4890" s="12"/>
      <c r="J4890" s="11"/>
      <c r="K4890" s="12"/>
      <c r="L4890" s="12"/>
      <c r="M4890" s="12" t="s">
        <v>77</v>
      </c>
      <c r="N4890" s="12"/>
      <c r="O4890" s="45"/>
      <c r="P4890" s="46"/>
    </row>
    <row r="4891" spans="1:16" ht="19.5" customHeight="1" x14ac:dyDescent="0.2">
      <c r="B4891" s="47"/>
      <c r="C4891" s="14"/>
      <c r="D4891" s="16" t="s">
        <v>31</v>
      </c>
      <c r="E4891" s="16"/>
      <c r="F4891" s="14"/>
      <c r="G4891" s="16" t="s">
        <v>26</v>
      </c>
      <c r="H4891" s="16"/>
      <c r="I4891" s="14" t="s">
        <v>69</v>
      </c>
      <c r="J4891" s="14"/>
      <c r="K4891" s="16" t="s">
        <v>31</v>
      </c>
      <c r="L4891" s="16"/>
      <c r="M4891" s="14"/>
      <c r="N4891" s="16" t="s">
        <v>26</v>
      </c>
      <c r="O4891" s="48"/>
      <c r="P4891" s="49" t="s">
        <v>14</v>
      </c>
    </row>
    <row r="4892" spans="1:16" ht="19.5" customHeight="1" x14ac:dyDescent="0.2">
      <c r="B4892" s="50" t="s">
        <v>35</v>
      </c>
      <c r="C4892" s="14" t="s">
        <v>76</v>
      </c>
      <c r="D4892" s="14" t="s">
        <v>60</v>
      </c>
      <c r="E4892" s="14" t="s">
        <v>38</v>
      </c>
      <c r="F4892" s="14" t="s">
        <v>76</v>
      </c>
      <c r="G4892" s="14" t="s">
        <v>60</v>
      </c>
      <c r="H4892" s="14" t="s">
        <v>38</v>
      </c>
      <c r="I4892" s="17"/>
      <c r="J4892" s="14" t="s">
        <v>76</v>
      </c>
      <c r="K4892" s="14" t="s">
        <v>60</v>
      </c>
      <c r="L4892" s="14" t="s">
        <v>38</v>
      </c>
      <c r="M4892" s="14" t="s">
        <v>76</v>
      </c>
      <c r="N4892" s="14" t="s">
        <v>60</v>
      </c>
      <c r="O4892" s="51" t="s">
        <v>38</v>
      </c>
      <c r="P4892" s="52"/>
    </row>
    <row r="4893" spans="1:16" ht="7" customHeight="1" x14ac:dyDescent="0.2">
      <c r="B4893" s="53"/>
      <c r="C4893" s="14"/>
      <c r="D4893" s="14"/>
      <c r="E4893" s="14"/>
      <c r="F4893" s="14"/>
      <c r="G4893" s="14"/>
      <c r="H4893" s="14"/>
      <c r="I4893" s="14"/>
      <c r="J4893" s="14"/>
      <c r="K4893" s="14"/>
      <c r="L4893" s="14"/>
      <c r="M4893" s="14"/>
      <c r="N4893" s="14"/>
      <c r="O4893" s="51"/>
      <c r="P4893" s="49"/>
    </row>
    <row r="4894" spans="1:16" ht="19.5" customHeight="1" x14ac:dyDescent="0.2">
      <c r="B4894" s="27" t="s">
        <v>40</v>
      </c>
      <c r="C4894" s="28">
        <v>144</v>
      </c>
      <c r="D4894" s="28">
        <v>332</v>
      </c>
      <c r="E4894" s="28">
        <f>SUM(C4894:D4894)</f>
        <v>476</v>
      </c>
      <c r="F4894" s="28">
        <v>23</v>
      </c>
      <c r="G4894" s="28">
        <v>49</v>
      </c>
      <c r="H4894" s="28">
        <f>SUM(F4894:G4894)</f>
        <v>72</v>
      </c>
      <c r="I4894" s="28">
        <f>E4894+H4894</f>
        <v>548</v>
      </c>
      <c r="J4894" s="28">
        <v>0</v>
      </c>
      <c r="K4894" s="28">
        <v>0</v>
      </c>
      <c r="L4894" s="28">
        <f>SUM(J4894:K4894)</f>
        <v>0</v>
      </c>
      <c r="M4894" s="28">
        <v>22041</v>
      </c>
      <c r="N4894" s="28">
        <v>36643</v>
      </c>
      <c r="O4894" s="28">
        <f>SUM(M4894:N4894)</f>
        <v>58684</v>
      </c>
      <c r="P4894" s="30">
        <f>L4894+O4894</f>
        <v>58684</v>
      </c>
    </row>
    <row r="4895" spans="1:16" ht="19.5" customHeight="1" x14ac:dyDescent="0.2">
      <c r="B4895" s="27" t="s">
        <v>46</v>
      </c>
      <c r="C4895" s="28">
        <v>224</v>
      </c>
      <c r="D4895" s="28">
        <v>300</v>
      </c>
      <c r="E4895" s="28">
        <f t="shared" ref="E4895:E4905" si="2676">SUM(C4895:D4895)</f>
        <v>524</v>
      </c>
      <c r="F4895" s="28">
        <v>21</v>
      </c>
      <c r="G4895" s="28">
        <v>36</v>
      </c>
      <c r="H4895" s="28">
        <f t="shared" ref="H4895:H4905" si="2677">SUM(F4895:G4895)</f>
        <v>57</v>
      </c>
      <c r="I4895" s="28">
        <f>E4895+H4895</f>
        <v>581</v>
      </c>
      <c r="J4895" s="28">
        <v>0</v>
      </c>
      <c r="K4895" s="28">
        <v>0</v>
      </c>
      <c r="L4895" s="28">
        <f t="shared" ref="L4895:L4905" si="2678">SUM(J4895:K4895)</f>
        <v>0</v>
      </c>
      <c r="M4895" s="28">
        <v>17130</v>
      </c>
      <c r="N4895" s="25">
        <v>33303</v>
      </c>
      <c r="O4895" s="28">
        <f t="shared" ref="O4895:O4905" si="2679">SUM(M4895:N4895)</f>
        <v>50433</v>
      </c>
      <c r="P4895" s="30">
        <f t="shared" ref="P4895:P4905" si="2680">L4895+O4895</f>
        <v>50433</v>
      </c>
    </row>
    <row r="4896" spans="1:16" ht="19.5" customHeight="1" x14ac:dyDescent="0.2">
      <c r="B4896" s="27" t="s">
        <v>8</v>
      </c>
      <c r="C4896" s="28">
        <v>132</v>
      </c>
      <c r="D4896" s="28">
        <v>332</v>
      </c>
      <c r="E4896" s="28">
        <f t="shared" si="2676"/>
        <v>464</v>
      </c>
      <c r="F4896" s="28">
        <v>36</v>
      </c>
      <c r="G4896" s="28">
        <v>44</v>
      </c>
      <c r="H4896" s="28">
        <f t="shared" si="2677"/>
        <v>80</v>
      </c>
      <c r="I4896" s="28">
        <f>E4896+H4896</f>
        <v>544</v>
      </c>
      <c r="J4896" s="28">
        <v>0</v>
      </c>
      <c r="K4896" s="28">
        <v>0</v>
      </c>
      <c r="L4896" s="28">
        <f t="shared" si="2678"/>
        <v>0</v>
      </c>
      <c r="M4896" s="28">
        <v>20353</v>
      </c>
      <c r="N4896" s="28">
        <v>45701</v>
      </c>
      <c r="O4896" s="28">
        <f t="shared" si="2679"/>
        <v>66054</v>
      </c>
      <c r="P4896" s="30">
        <f t="shared" si="2680"/>
        <v>66054</v>
      </c>
    </row>
    <row r="4897" spans="1:16" ht="19.5" customHeight="1" x14ac:dyDescent="0.2">
      <c r="B4897" s="27" t="s">
        <v>50</v>
      </c>
      <c r="C4897" s="28">
        <v>172</v>
      </c>
      <c r="D4897" s="28">
        <v>407</v>
      </c>
      <c r="E4897" s="28">
        <f t="shared" si="2676"/>
        <v>579</v>
      </c>
      <c r="F4897" s="28">
        <v>32</v>
      </c>
      <c r="G4897" s="28">
        <v>50</v>
      </c>
      <c r="H4897" s="28">
        <f t="shared" si="2677"/>
        <v>82</v>
      </c>
      <c r="I4897" s="28">
        <f t="shared" ref="I4897:I4905" si="2681">E4897+H4897</f>
        <v>661</v>
      </c>
      <c r="J4897" s="28">
        <v>0</v>
      </c>
      <c r="K4897" s="28">
        <v>0</v>
      </c>
      <c r="L4897" s="28">
        <f t="shared" si="2678"/>
        <v>0</v>
      </c>
      <c r="M4897" s="28">
        <v>20074</v>
      </c>
      <c r="N4897" s="28">
        <v>38289</v>
      </c>
      <c r="O4897" s="28">
        <f t="shared" si="2679"/>
        <v>58363</v>
      </c>
      <c r="P4897" s="30">
        <f t="shared" si="2680"/>
        <v>58363</v>
      </c>
    </row>
    <row r="4898" spans="1:16" ht="19.5" customHeight="1" x14ac:dyDescent="0.2">
      <c r="B4898" s="27" t="s">
        <v>51</v>
      </c>
      <c r="C4898" s="28">
        <v>104</v>
      </c>
      <c r="D4898" s="28">
        <v>251</v>
      </c>
      <c r="E4898" s="28">
        <f t="shared" si="2676"/>
        <v>355</v>
      </c>
      <c r="F4898" s="28">
        <v>15</v>
      </c>
      <c r="G4898" s="28">
        <v>45</v>
      </c>
      <c r="H4898" s="28">
        <f t="shared" si="2677"/>
        <v>60</v>
      </c>
      <c r="I4898" s="28">
        <f t="shared" si="2681"/>
        <v>415</v>
      </c>
      <c r="J4898" s="28">
        <v>0</v>
      </c>
      <c r="K4898" s="28">
        <v>0</v>
      </c>
      <c r="L4898" s="28">
        <f t="shared" si="2678"/>
        <v>0</v>
      </c>
      <c r="M4898" s="28">
        <v>18160</v>
      </c>
      <c r="N4898" s="28">
        <v>38259</v>
      </c>
      <c r="O4898" s="28">
        <f t="shared" si="2679"/>
        <v>56419</v>
      </c>
      <c r="P4898" s="30">
        <f t="shared" si="2680"/>
        <v>56419</v>
      </c>
    </row>
    <row r="4899" spans="1:16" ht="19.5" customHeight="1" x14ac:dyDescent="0.2">
      <c r="B4899" s="27" t="s">
        <v>53</v>
      </c>
      <c r="C4899" s="28">
        <v>131</v>
      </c>
      <c r="D4899" s="28">
        <v>201</v>
      </c>
      <c r="E4899" s="28">
        <f t="shared" si="2676"/>
        <v>332</v>
      </c>
      <c r="F4899" s="28">
        <v>14</v>
      </c>
      <c r="G4899" s="28">
        <v>40</v>
      </c>
      <c r="H4899" s="28">
        <f t="shared" si="2677"/>
        <v>54</v>
      </c>
      <c r="I4899" s="28">
        <f t="shared" si="2681"/>
        <v>386</v>
      </c>
      <c r="J4899" s="28">
        <v>0</v>
      </c>
      <c r="K4899" s="28">
        <v>0</v>
      </c>
      <c r="L4899" s="28">
        <f t="shared" si="2678"/>
        <v>0</v>
      </c>
      <c r="M4899" s="28">
        <v>19668</v>
      </c>
      <c r="N4899" s="28">
        <v>55668</v>
      </c>
      <c r="O4899" s="28">
        <f t="shared" si="2679"/>
        <v>75336</v>
      </c>
      <c r="P4899" s="30">
        <f t="shared" si="2680"/>
        <v>75336</v>
      </c>
    </row>
    <row r="4900" spans="1:16" ht="19.5" customHeight="1" x14ac:dyDescent="0.2">
      <c r="B4900" s="27" t="s">
        <v>58</v>
      </c>
      <c r="C4900" s="28">
        <v>162</v>
      </c>
      <c r="D4900" s="28">
        <v>336</v>
      </c>
      <c r="E4900" s="28">
        <f t="shared" si="2676"/>
        <v>498</v>
      </c>
      <c r="F4900" s="28">
        <v>18</v>
      </c>
      <c r="G4900" s="28">
        <v>50</v>
      </c>
      <c r="H4900" s="28">
        <f t="shared" si="2677"/>
        <v>68</v>
      </c>
      <c r="I4900" s="28">
        <f t="shared" si="2681"/>
        <v>566</v>
      </c>
      <c r="J4900" s="28">
        <v>0</v>
      </c>
      <c r="K4900" s="28">
        <v>0</v>
      </c>
      <c r="L4900" s="28">
        <f t="shared" si="2678"/>
        <v>0</v>
      </c>
      <c r="M4900" s="28">
        <v>18564</v>
      </c>
      <c r="N4900" s="28">
        <v>34813</v>
      </c>
      <c r="O4900" s="28">
        <f t="shared" si="2679"/>
        <v>53377</v>
      </c>
      <c r="P4900" s="30">
        <f t="shared" si="2680"/>
        <v>53377</v>
      </c>
    </row>
    <row r="4901" spans="1:16" ht="19.5" customHeight="1" x14ac:dyDescent="0.2">
      <c r="B4901" s="27" t="s">
        <v>4</v>
      </c>
      <c r="C4901" s="28">
        <v>124</v>
      </c>
      <c r="D4901" s="28">
        <v>259</v>
      </c>
      <c r="E4901" s="28">
        <f t="shared" si="2676"/>
        <v>383</v>
      </c>
      <c r="F4901" s="28">
        <v>16</v>
      </c>
      <c r="G4901" s="28">
        <v>41</v>
      </c>
      <c r="H4901" s="28">
        <f t="shared" si="2677"/>
        <v>57</v>
      </c>
      <c r="I4901" s="28">
        <f t="shared" si="2681"/>
        <v>440</v>
      </c>
      <c r="J4901" s="28">
        <v>0</v>
      </c>
      <c r="K4901" s="28">
        <v>0</v>
      </c>
      <c r="L4901" s="28">
        <f t="shared" si="2678"/>
        <v>0</v>
      </c>
      <c r="M4901" s="28">
        <v>17256</v>
      </c>
      <c r="N4901" s="28">
        <v>31979</v>
      </c>
      <c r="O4901" s="28">
        <f t="shared" si="2679"/>
        <v>49235</v>
      </c>
      <c r="P4901" s="30">
        <f t="shared" si="2680"/>
        <v>49235</v>
      </c>
    </row>
    <row r="4902" spans="1:16" ht="19.5" customHeight="1" x14ac:dyDescent="0.2">
      <c r="B4902" s="27" t="s">
        <v>59</v>
      </c>
      <c r="C4902" s="28">
        <v>128</v>
      </c>
      <c r="D4902" s="28">
        <v>230</v>
      </c>
      <c r="E4902" s="28">
        <f t="shared" si="2676"/>
        <v>358</v>
      </c>
      <c r="F4902" s="28">
        <v>29</v>
      </c>
      <c r="G4902" s="28">
        <v>46</v>
      </c>
      <c r="H4902" s="28">
        <f t="shared" si="2677"/>
        <v>75</v>
      </c>
      <c r="I4902" s="28">
        <f t="shared" si="2681"/>
        <v>433</v>
      </c>
      <c r="J4902" s="28">
        <v>0</v>
      </c>
      <c r="K4902" s="28">
        <v>0</v>
      </c>
      <c r="L4902" s="28">
        <f t="shared" si="2678"/>
        <v>0</v>
      </c>
      <c r="M4902" s="28">
        <v>18867</v>
      </c>
      <c r="N4902" s="28">
        <v>34908</v>
      </c>
      <c r="O4902" s="28">
        <f t="shared" si="2679"/>
        <v>53775</v>
      </c>
      <c r="P4902" s="30">
        <f t="shared" si="2680"/>
        <v>53775</v>
      </c>
    </row>
    <row r="4903" spans="1:16" ht="19.5" customHeight="1" x14ac:dyDescent="0.2">
      <c r="B4903" s="27" t="s">
        <v>25</v>
      </c>
      <c r="C4903" s="28">
        <v>135</v>
      </c>
      <c r="D4903" s="28">
        <v>347</v>
      </c>
      <c r="E4903" s="28">
        <f t="shared" si="2676"/>
        <v>482</v>
      </c>
      <c r="F4903" s="28">
        <v>38</v>
      </c>
      <c r="G4903" s="28">
        <v>42</v>
      </c>
      <c r="H4903" s="28">
        <f t="shared" si="2677"/>
        <v>80</v>
      </c>
      <c r="I4903" s="28">
        <f t="shared" si="2681"/>
        <v>562</v>
      </c>
      <c r="J4903" s="28">
        <v>0</v>
      </c>
      <c r="K4903" s="28">
        <v>0</v>
      </c>
      <c r="L4903" s="28">
        <f t="shared" si="2678"/>
        <v>0</v>
      </c>
      <c r="M4903" s="28">
        <v>18492</v>
      </c>
      <c r="N4903" s="28">
        <v>37147</v>
      </c>
      <c r="O4903" s="28">
        <f t="shared" si="2679"/>
        <v>55639</v>
      </c>
      <c r="P4903" s="30">
        <f t="shared" si="2680"/>
        <v>55639</v>
      </c>
    </row>
    <row r="4904" spans="1:16" ht="19.5" customHeight="1" x14ac:dyDescent="0.2">
      <c r="B4904" s="27" t="s">
        <v>19</v>
      </c>
      <c r="C4904" s="28">
        <v>126</v>
      </c>
      <c r="D4904" s="28">
        <v>299</v>
      </c>
      <c r="E4904" s="28">
        <f t="shared" si="2676"/>
        <v>425</v>
      </c>
      <c r="F4904" s="28">
        <v>34</v>
      </c>
      <c r="G4904" s="28">
        <v>47</v>
      </c>
      <c r="H4904" s="28">
        <f t="shared" si="2677"/>
        <v>81</v>
      </c>
      <c r="I4904" s="28">
        <f t="shared" si="2681"/>
        <v>506</v>
      </c>
      <c r="J4904" s="28">
        <v>0</v>
      </c>
      <c r="K4904" s="28">
        <v>0</v>
      </c>
      <c r="L4904" s="28">
        <f t="shared" si="2678"/>
        <v>0</v>
      </c>
      <c r="M4904" s="28">
        <v>20624</v>
      </c>
      <c r="N4904" s="28">
        <v>39674</v>
      </c>
      <c r="O4904" s="28">
        <f t="shared" si="2679"/>
        <v>60298</v>
      </c>
      <c r="P4904" s="30">
        <f t="shared" si="2680"/>
        <v>60298</v>
      </c>
    </row>
    <row r="4905" spans="1:16" ht="19.5" customHeight="1" x14ac:dyDescent="0.2">
      <c r="B4905" s="27" t="s">
        <v>66</v>
      </c>
      <c r="C4905" s="28">
        <v>131</v>
      </c>
      <c r="D4905" s="28">
        <v>231</v>
      </c>
      <c r="E4905" s="28">
        <f t="shared" si="2676"/>
        <v>362</v>
      </c>
      <c r="F4905" s="28">
        <v>55</v>
      </c>
      <c r="G4905" s="28">
        <v>69</v>
      </c>
      <c r="H4905" s="28">
        <f t="shared" si="2677"/>
        <v>124</v>
      </c>
      <c r="I4905" s="28">
        <f t="shared" si="2681"/>
        <v>486</v>
      </c>
      <c r="J4905" s="28">
        <v>0</v>
      </c>
      <c r="K4905" s="28">
        <v>0</v>
      </c>
      <c r="L4905" s="28">
        <f t="shared" si="2678"/>
        <v>0</v>
      </c>
      <c r="M4905" s="28">
        <v>22621</v>
      </c>
      <c r="N4905" s="28">
        <v>50568</v>
      </c>
      <c r="O4905" s="28">
        <f t="shared" si="2679"/>
        <v>73189</v>
      </c>
      <c r="P4905" s="30">
        <f t="shared" si="2680"/>
        <v>73189</v>
      </c>
    </row>
    <row r="4906" spans="1:16" ht="19.5" customHeight="1" x14ac:dyDescent="0.2">
      <c r="B4906" s="32"/>
      <c r="C4906" s="28"/>
      <c r="D4906" s="28"/>
      <c r="E4906" s="28"/>
      <c r="F4906" s="28"/>
      <c r="G4906" s="28"/>
      <c r="H4906" s="28"/>
      <c r="I4906" s="28"/>
      <c r="J4906" s="28"/>
      <c r="K4906" s="28"/>
      <c r="L4906" s="28"/>
      <c r="M4906" s="28"/>
      <c r="N4906" s="28"/>
      <c r="O4906" s="28"/>
      <c r="P4906" s="30"/>
    </row>
    <row r="4907" spans="1:16" ht="19.5" customHeight="1" x14ac:dyDescent="0.2">
      <c r="A4907" s="4" t="s">
        <v>1115</v>
      </c>
      <c r="B4907" s="32" t="s">
        <v>72</v>
      </c>
      <c r="C4907" s="28">
        <f>SUM(C4894:C4905)</f>
        <v>1713</v>
      </c>
      <c r="D4907" s="28">
        <f t="shared" ref="D4907:P4907" si="2682">SUM(D4894:D4905)</f>
        <v>3525</v>
      </c>
      <c r="E4907" s="28">
        <f>SUM(E4894:E4905)</f>
        <v>5238</v>
      </c>
      <c r="F4907" s="28">
        <f t="shared" si="2682"/>
        <v>331</v>
      </c>
      <c r="G4907" s="28">
        <f t="shared" si="2682"/>
        <v>559</v>
      </c>
      <c r="H4907" s="28">
        <f t="shared" si="2682"/>
        <v>890</v>
      </c>
      <c r="I4907" s="28">
        <f t="shared" si="2682"/>
        <v>6128</v>
      </c>
      <c r="J4907" s="28">
        <f t="shared" si="2682"/>
        <v>0</v>
      </c>
      <c r="K4907" s="28">
        <f t="shared" si="2682"/>
        <v>0</v>
      </c>
      <c r="L4907" s="28">
        <f t="shared" si="2682"/>
        <v>0</v>
      </c>
      <c r="M4907" s="28">
        <f t="shared" si="2682"/>
        <v>233850</v>
      </c>
      <c r="N4907" s="28">
        <f t="shared" si="2682"/>
        <v>476952</v>
      </c>
      <c r="O4907" s="28">
        <f t="shared" si="2682"/>
        <v>710802</v>
      </c>
      <c r="P4907" s="28">
        <f t="shared" si="2682"/>
        <v>710802</v>
      </c>
    </row>
    <row r="4908" spans="1:16" ht="7" customHeight="1" x14ac:dyDescent="0.2">
      <c r="B4908" s="32"/>
      <c r="C4908" s="28"/>
      <c r="D4908" s="28"/>
      <c r="E4908" s="28"/>
      <c r="F4908" s="28"/>
      <c r="G4908" s="28"/>
      <c r="H4908" s="28"/>
      <c r="I4908" s="28"/>
      <c r="J4908" s="28"/>
      <c r="K4908" s="28"/>
      <c r="L4908" s="28"/>
      <c r="M4908" s="28"/>
      <c r="N4908" s="28"/>
      <c r="O4908" s="28"/>
      <c r="P4908" s="30"/>
    </row>
    <row r="4909" spans="1:16" ht="19.5" customHeight="1" x14ac:dyDescent="0.2">
      <c r="B4909" s="33" t="s">
        <v>40</v>
      </c>
      <c r="C4909" s="34">
        <v>131</v>
      </c>
      <c r="D4909" s="34">
        <v>262</v>
      </c>
      <c r="E4909" s="34">
        <f t="shared" ref="E4909:E4911" si="2683">SUM(C4909:D4909)</f>
        <v>393</v>
      </c>
      <c r="F4909" s="34">
        <v>34</v>
      </c>
      <c r="G4909" s="34">
        <v>45</v>
      </c>
      <c r="H4909" s="34">
        <f t="shared" ref="H4909:H4911" si="2684">SUM(F4909:G4909)</f>
        <v>79</v>
      </c>
      <c r="I4909" s="34">
        <f t="shared" ref="I4909:I4911" si="2685">E4909+H4909</f>
        <v>472</v>
      </c>
      <c r="J4909" s="34">
        <v>0</v>
      </c>
      <c r="K4909" s="34">
        <v>0</v>
      </c>
      <c r="L4909" s="34">
        <f t="shared" ref="L4909:L4911" si="2686">SUM(J4909:K4909)</f>
        <v>0</v>
      </c>
      <c r="M4909" s="34">
        <v>19945</v>
      </c>
      <c r="N4909" s="34">
        <v>37601</v>
      </c>
      <c r="O4909" s="34">
        <f t="shared" ref="O4909:O4911" si="2687">SUM(M4909:N4909)</f>
        <v>57546</v>
      </c>
      <c r="P4909" s="38">
        <f t="shared" ref="P4909:P4911" si="2688">L4909+O4909</f>
        <v>57546</v>
      </c>
    </row>
    <row r="4910" spans="1:16" ht="19.5" customHeight="1" x14ac:dyDescent="0.2">
      <c r="B4910" s="27" t="s">
        <v>46</v>
      </c>
      <c r="C4910" s="28">
        <v>153</v>
      </c>
      <c r="D4910" s="28">
        <v>190</v>
      </c>
      <c r="E4910" s="28">
        <f t="shared" si="2683"/>
        <v>343</v>
      </c>
      <c r="F4910" s="28">
        <v>56</v>
      </c>
      <c r="G4910" s="28">
        <v>38</v>
      </c>
      <c r="H4910" s="28">
        <f t="shared" si="2684"/>
        <v>94</v>
      </c>
      <c r="I4910" s="28">
        <f t="shared" si="2685"/>
        <v>437</v>
      </c>
      <c r="J4910" s="28">
        <v>0</v>
      </c>
      <c r="K4910" s="28">
        <v>0</v>
      </c>
      <c r="L4910" s="28">
        <f t="shared" si="2686"/>
        <v>0</v>
      </c>
      <c r="M4910" s="28">
        <v>19065</v>
      </c>
      <c r="N4910" s="25">
        <v>33544</v>
      </c>
      <c r="O4910" s="28">
        <f t="shared" si="2687"/>
        <v>52609</v>
      </c>
      <c r="P4910" s="30">
        <f t="shared" si="2688"/>
        <v>52609</v>
      </c>
    </row>
    <row r="4911" spans="1:16" ht="19.5" customHeight="1" x14ac:dyDescent="0.2">
      <c r="B4911" s="27" t="s">
        <v>8</v>
      </c>
      <c r="C4911" s="28">
        <v>172</v>
      </c>
      <c r="D4911" s="28">
        <v>259</v>
      </c>
      <c r="E4911" s="28">
        <f t="shared" si="2683"/>
        <v>431</v>
      </c>
      <c r="F4911" s="28">
        <v>50</v>
      </c>
      <c r="G4911" s="28">
        <v>46</v>
      </c>
      <c r="H4911" s="28">
        <f t="shared" si="2684"/>
        <v>96</v>
      </c>
      <c r="I4911" s="28">
        <f t="shared" si="2685"/>
        <v>527</v>
      </c>
      <c r="J4911" s="28">
        <v>0</v>
      </c>
      <c r="K4911" s="28">
        <v>0</v>
      </c>
      <c r="L4911" s="28">
        <f t="shared" si="2686"/>
        <v>0</v>
      </c>
      <c r="M4911" s="28">
        <v>19791</v>
      </c>
      <c r="N4911" s="28">
        <v>41145</v>
      </c>
      <c r="O4911" s="28">
        <f t="shared" si="2687"/>
        <v>60936</v>
      </c>
      <c r="P4911" s="30">
        <f t="shared" si="2688"/>
        <v>60936</v>
      </c>
    </row>
    <row r="4912" spans="1:16" ht="19.5" customHeight="1" x14ac:dyDescent="0.2">
      <c r="B4912" s="32"/>
      <c r="C4912" s="28"/>
      <c r="D4912" s="28"/>
      <c r="E4912" s="28"/>
      <c r="F4912" s="28"/>
      <c r="G4912" s="28"/>
      <c r="H4912" s="28"/>
      <c r="I4912" s="28"/>
      <c r="J4912" s="28"/>
      <c r="K4912" s="28"/>
      <c r="L4912" s="28"/>
      <c r="M4912" s="28"/>
      <c r="N4912" s="28"/>
      <c r="O4912" s="28"/>
      <c r="P4912" s="30"/>
    </row>
    <row r="4913" spans="1:16" ht="19.5" customHeight="1" x14ac:dyDescent="0.2">
      <c r="A4913" s="4" t="s">
        <v>1116</v>
      </c>
      <c r="B4913" s="32" t="s">
        <v>74</v>
      </c>
      <c r="C4913" s="28">
        <f>SUM(C4897:C4905,C4909:C4911)</f>
        <v>1669</v>
      </c>
      <c r="D4913" s="28">
        <f t="shared" ref="D4913:P4913" si="2689">SUM(D4897:D4905,D4909:D4911)</f>
        <v>3272</v>
      </c>
      <c r="E4913" s="28">
        <f t="shared" si="2689"/>
        <v>4941</v>
      </c>
      <c r="F4913" s="28">
        <f t="shared" si="2689"/>
        <v>391</v>
      </c>
      <c r="G4913" s="28">
        <f t="shared" si="2689"/>
        <v>559</v>
      </c>
      <c r="H4913" s="28">
        <f t="shared" si="2689"/>
        <v>950</v>
      </c>
      <c r="I4913" s="28">
        <f t="shared" si="2689"/>
        <v>5891</v>
      </c>
      <c r="J4913" s="28">
        <f t="shared" si="2689"/>
        <v>0</v>
      </c>
      <c r="K4913" s="28">
        <f t="shared" si="2689"/>
        <v>0</v>
      </c>
      <c r="L4913" s="28">
        <f t="shared" si="2689"/>
        <v>0</v>
      </c>
      <c r="M4913" s="28">
        <f t="shared" si="2689"/>
        <v>233127</v>
      </c>
      <c r="N4913" s="28">
        <f t="shared" si="2689"/>
        <v>473595</v>
      </c>
      <c r="O4913" s="28">
        <f t="shared" si="2689"/>
        <v>706722</v>
      </c>
      <c r="P4913" s="28">
        <f t="shared" si="2689"/>
        <v>706722</v>
      </c>
    </row>
    <row r="4914" spans="1:16" ht="7" customHeight="1" x14ac:dyDescent="0.2">
      <c r="B4914" s="39"/>
      <c r="C4914" s="40"/>
      <c r="D4914" s="40"/>
      <c r="E4914" s="40"/>
      <c r="F4914" s="40"/>
      <c r="G4914" s="40"/>
      <c r="H4914" s="40"/>
      <c r="I4914" s="40"/>
      <c r="J4914" s="40"/>
      <c r="K4914" s="40"/>
      <c r="L4914" s="40"/>
      <c r="M4914" s="40"/>
      <c r="N4914" s="40"/>
      <c r="O4914" s="40"/>
      <c r="P4914" s="54"/>
    </row>
    <row r="4915" spans="1:16" ht="19.5" customHeight="1" x14ac:dyDescent="0.2">
      <c r="B4915" s="86" t="s">
        <v>775</v>
      </c>
      <c r="C4915" s="86"/>
      <c r="D4915" s="86"/>
      <c r="E4915" s="86"/>
      <c r="F4915" s="86"/>
      <c r="G4915" s="86"/>
      <c r="H4915" s="86"/>
      <c r="I4915" s="86"/>
      <c r="J4915" s="86"/>
      <c r="K4915" s="86"/>
      <c r="L4915" s="86"/>
      <c r="M4915" s="86"/>
      <c r="N4915" s="86"/>
      <c r="O4915" s="86"/>
      <c r="P4915" s="86"/>
    </row>
    <row r="4916" spans="1:16" ht="19.5" customHeight="1" x14ac:dyDescent="0.2">
      <c r="B4916" s="60" t="s">
        <v>2</v>
      </c>
      <c r="C4916" s="60" t="s">
        <v>751</v>
      </c>
      <c r="D4916" s="61"/>
      <c r="E4916" s="61"/>
      <c r="F4916" s="61"/>
      <c r="G4916" s="61"/>
      <c r="H4916" s="61"/>
      <c r="I4916" s="61"/>
      <c r="J4916" s="61"/>
      <c r="K4916" s="61"/>
      <c r="L4916" s="61"/>
      <c r="M4916" s="61"/>
      <c r="N4916" s="61"/>
      <c r="O4916" s="61"/>
      <c r="P4916" s="61"/>
    </row>
    <row r="4917" spans="1:16" ht="19.5" customHeight="1" x14ac:dyDescent="0.2">
      <c r="B4917" s="10" t="s">
        <v>11</v>
      </c>
      <c r="C4917" s="11"/>
      <c r="D4917" s="12" t="s">
        <v>17</v>
      </c>
      <c r="E4917" s="12"/>
      <c r="F4917" s="82" t="s">
        <v>83</v>
      </c>
      <c r="G4917" s="83"/>
      <c r="H4917" s="83"/>
      <c r="I4917" s="83"/>
      <c r="J4917" s="83"/>
      <c r="K4917" s="83"/>
      <c r="L4917" s="83"/>
      <c r="M4917" s="84"/>
      <c r="N4917" s="82" t="s">
        <v>776</v>
      </c>
      <c r="O4917" s="83"/>
      <c r="P4917" s="85"/>
    </row>
    <row r="4918" spans="1:16" ht="19.5" customHeight="1" x14ac:dyDescent="0.2">
      <c r="B4918" s="13"/>
      <c r="C4918" s="14" t="s">
        <v>23</v>
      </c>
      <c r="D4918" s="14" t="s">
        <v>5</v>
      </c>
      <c r="E4918" s="14" t="s">
        <v>30</v>
      </c>
      <c r="F4918" s="14"/>
      <c r="G4918" s="15" t="s">
        <v>31</v>
      </c>
      <c r="H4918" s="15"/>
      <c r="I4918" s="16"/>
      <c r="J4918" s="14"/>
      <c r="K4918" s="16" t="s">
        <v>26</v>
      </c>
      <c r="L4918" s="16"/>
      <c r="M4918" s="14" t="s">
        <v>14</v>
      </c>
      <c r="N4918" s="17" t="s">
        <v>393</v>
      </c>
      <c r="O4918" s="18" t="s">
        <v>67</v>
      </c>
      <c r="P4918" s="19" t="s">
        <v>69</v>
      </c>
    </row>
    <row r="4919" spans="1:16" ht="19.5" customHeight="1" x14ac:dyDescent="0.2">
      <c r="B4919" s="13" t="s">
        <v>35</v>
      </c>
      <c r="C4919" s="17"/>
      <c r="D4919" s="17"/>
      <c r="E4919" s="17"/>
      <c r="F4919" s="14" t="s">
        <v>36</v>
      </c>
      <c r="G4919" s="14" t="s">
        <v>41</v>
      </c>
      <c r="H4919" s="14" t="s">
        <v>44</v>
      </c>
      <c r="I4919" s="14" t="s">
        <v>38</v>
      </c>
      <c r="J4919" s="14" t="s">
        <v>36</v>
      </c>
      <c r="K4919" s="14" t="s">
        <v>41</v>
      </c>
      <c r="L4919" s="14" t="s">
        <v>38</v>
      </c>
      <c r="M4919" s="17"/>
      <c r="N4919" s="20"/>
      <c r="O4919" s="21"/>
      <c r="P4919" s="22"/>
    </row>
    <row r="4920" spans="1:16" ht="7" customHeight="1" x14ac:dyDescent="0.2">
      <c r="B4920" s="23"/>
      <c r="C4920" s="14"/>
      <c r="D4920" s="14"/>
      <c r="E4920" s="14"/>
      <c r="F4920" s="14"/>
      <c r="G4920" s="14"/>
      <c r="H4920" s="14"/>
      <c r="I4920" s="14"/>
      <c r="J4920" s="14"/>
      <c r="K4920" s="14"/>
      <c r="L4920" s="14"/>
      <c r="M4920" s="14"/>
      <c r="N4920" s="24"/>
      <c r="O4920" s="25"/>
      <c r="P4920" s="26"/>
    </row>
    <row r="4921" spans="1:16" ht="19.5" customHeight="1" x14ac:dyDescent="0.2">
      <c r="B4921" s="27" t="s">
        <v>40</v>
      </c>
      <c r="C4921" s="28">
        <v>0</v>
      </c>
      <c r="D4921" s="28">
        <v>219</v>
      </c>
      <c r="E4921" s="28">
        <f>SUM(C4921:D4921)</f>
        <v>219</v>
      </c>
      <c r="F4921" s="28">
        <v>0</v>
      </c>
      <c r="G4921" s="28">
        <v>0</v>
      </c>
      <c r="H4921" s="28">
        <v>0</v>
      </c>
      <c r="I4921" s="29">
        <f>SUM(F4921:H4921)</f>
        <v>0</v>
      </c>
      <c r="J4921" s="29">
        <v>12111</v>
      </c>
      <c r="K4921" s="29">
        <v>8224</v>
      </c>
      <c r="L4921" s="29">
        <f>SUM(J4921:K4921)</f>
        <v>20335</v>
      </c>
      <c r="M4921" s="29">
        <f>I4921+L4921</f>
        <v>20335</v>
      </c>
      <c r="N4921" s="29">
        <v>510</v>
      </c>
      <c r="O4921" s="29">
        <v>0</v>
      </c>
      <c r="P4921" s="30">
        <f>SUM(N4921:O4921)</f>
        <v>510</v>
      </c>
    </row>
    <row r="4922" spans="1:16" ht="19.5" customHeight="1" x14ac:dyDescent="0.2">
      <c r="B4922" s="27" t="s">
        <v>46</v>
      </c>
      <c r="C4922" s="28">
        <v>0</v>
      </c>
      <c r="D4922" s="28">
        <v>136</v>
      </c>
      <c r="E4922" s="28">
        <f t="shared" ref="E4922:E4932" si="2690">SUM(C4922:D4922)</f>
        <v>136</v>
      </c>
      <c r="F4922" s="28">
        <v>0</v>
      </c>
      <c r="G4922" s="28">
        <v>0</v>
      </c>
      <c r="H4922" s="28">
        <v>0</v>
      </c>
      <c r="I4922" s="29">
        <f t="shared" ref="I4922:I4932" si="2691">SUM(F4922:H4922)</f>
        <v>0</v>
      </c>
      <c r="J4922" s="29">
        <v>5830</v>
      </c>
      <c r="K4922" s="29">
        <v>5993</v>
      </c>
      <c r="L4922" s="29">
        <f t="shared" ref="L4922:L4932" si="2692">SUM(J4922:K4922)</f>
        <v>11823</v>
      </c>
      <c r="M4922" s="29">
        <f t="shared" ref="M4922:M4931" si="2693">I4922+L4922</f>
        <v>11823</v>
      </c>
      <c r="N4922" s="29">
        <v>318</v>
      </c>
      <c r="O4922" s="31">
        <v>0</v>
      </c>
      <c r="P4922" s="30">
        <f t="shared" ref="P4922:P4932" si="2694">SUM(N4922:O4922)</f>
        <v>318</v>
      </c>
    </row>
    <row r="4923" spans="1:16" ht="19.5" customHeight="1" x14ac:dyDescent="0.2">
      <c r="B4923" s="27" t="s">
        <v>8</v>
      </c>
      <c r="C4923" s="28">
        <v>0</v>
      </c>
      <c r="D4923" s="28">
        <v>191</v>
      </c>
      <c r="E4923" s="28">
        <f t="shared" si="2690"/>
        <v>191</v>
      </c>
      <c r="F4923" s="28">
        <v>0</v>
      </c>
      <c r="G4923" s="28">
        <v>0</v>
      </c>
      <c r="H4923" s="28">
        <v>0</v>
      </c>
      <c r="I4923" s="29">
        <f t="shared" si="2691"/>
        <v>0</v>
      </c>
      <c r="J4923" s="29">
        <v>11765</v>
      </c>
      <c r="K4923" s="29">
        <v>11390</v>
      </c>
      <c r="L4923" s="29">
        <f t="shared" si="2692"/>
        <v>23155</v>
      </c>
      <c r="M4923" s="29">
        <f t="shared" si="2693"/>
        <v>23155</v>
      </c>
      <c r="N4923" s="29">
        <v>575</v>
      </c>
      <c r="O4923" s="29">
        <v>0</v>
      </c>
      <c r="P4923" s="30">
        <f t="shared" si="2694"/>
        <v>575</v>
      </c>
    </row>
    <row r="4924" spans="1:16" ht="19.5" customHeight="1" x14ac:dyDescent="0.2">
      <c r="B4924" s="27" t="s">
        <v>50</v>
      </c>
      <c r="C4924" s="28">
        <v>0</v>
      </c>
      <c r="D4924" s="28">
        <v>192</v>
      </c>
      <c r="E4924" s="28">
        <f t="shared" si="2690"/>
        <v>192</v>
      </c>
      <c r="F4924" s="28">
        <v>0</v>
      </c>
      <c r="G4924" s="28">
        <v>0</v>
      </c>
      <c r="H4924" s="28">
        <v>0</v>
      </c>
      <c r="I4924" s="29">
        <f t="shared" si="2691"/>
        <v>0</v>
      </c>
      <c r="J4924" s="28">
        <v>11336</v>
      </c>
      <c r="K4924" s="28">
        <v>12472</v>
      </c>
      <c r="L4924" s="29">
        <f t="shared" si="2692"/>
        <v>23808</v>
      </c>
      <c r="M4924" s="29">
        <f t="shared" si="2693"/>
        <v>23808</v>
      </c>
      <c r="N4924" s="28">
        <v>563</v>
      </c>
      <c r="O4924" s="28">
        <v>0</v>
      </c>
      <c r="P4924" s="30">
        <f t="shared" si="2694"/>
        <v>563</v>
      </c>
    </row>
    <row r="4925" spans="1:16" ht="19.5" customHeight="1" x14ac:dyDescent="0.2">
      <c r="B4925" s="27" t="s">
        <v>51</v>
      </c>
      <c r="C4925" s="28">
        <v>0</v>
      </c>
      <c r="D4925" s="28">
        <v>204</v>
      </c>
      <c r="E4925" s="28">
        <f t="shared" si="2690"/>
        <v>204</v>
      </c>
      <c r="F4925" s="28">
        <v>0</v>
      </c>
      <c r="G4925" s="28">
        <v>0</v>
      </c>
      <c r="H4925" s="28">
        <v>0</v>
      </c>
      <c r="I4925" s="29">
        <f t="shared" si="2691"/>
        <v>0</v>
      </c>
      <c r="J4925" s="28">
        <v>14473</v>
      </c>
      <c r="K4925" s="28">
        <v>12700</v>
      </c>
      <c r="L4925" s="29">
        <f t="shared" si="2692"/>
        <v>27173</v>
      </c>
      <c r="M4925" s="29">
        <f t="shared" si="2693"/>
        <v>27173</v>
      </c>
      <c r="N4925" s="28">
        <v>663</v>
      </c>
      <c r="O4925" s="28">
        <v>0</v>
      </c>
      <c r="P4925" s="30">
        <f t="shared" si="2694"/>
        <v>663</v>
      </c>
    </row>
    <row r="4926" spans="1:16" ht="19.5" customHeight="1" x14ac:dyDescent="0.2">
      <c r="B4926" s="27" t="s">
        <v>53</v>
      </c>
      <c r="C4926" s="28">
        <v>0</v>
      </c>
      <c r="D4926" s="28">
        <v>183</v>
      </c>
      <c r="E4926" s="28">
        <f t="shared" si="2690"/>
        <v>183</v>
      </c>
      <c r="F4926" s="28">
        <v>0</v>
      </c>
      <c r="G4926" s="28">
        <v>0</v>
      </c>
      <c r="H4926" s="28">
        <v>0</v>
      </c>
      <c r="I4926" s="29">
        <f t="shared" si="2691"/>
        <v>0</v>
      </c>
      <c r="J4926" s="28">
        <v>11640</v>
      </c>
      <c r="K4926" s="28">
        <v>11678</v>
      </c>
      <c r="L4926" s="29">
        <f t="shared" si="2692"/>
        <v>23318</v>
      </c>
      <c r="M4926" s="29">
        <f t="shared" si="2693"/>
        <v>23318</v>
      </c>
      <c r="N4926" s="28">
        <v>600</v>
      </c>
      <c r="O4926" s="28">
        <v>0</v>
      </c>
      <c r="P4926" s="30">
        <f t="shared" si="2694"/>
        <v>600</v>
      </c>
    </row>
    <row r="4927" spans="1:16" ht="19.5" customHeight="1" x14ac:dyDescent="0.2">
      <c r="B4927" s="27" t="s">
        <v>58</v>
      </c>
      <c r="C4927" s="28">
        <v>0</v>
      </c>
      <c r="D4927" s="28">
        <v>198</v>
      </c>
      <c r="E4927" s="28">
        <f t="shared" si="2690"/>
        <v>198</v>
      </c>
      <c r="F4927" s="28">
        <v>0</v>
      </c>
      <c r="G4927" s="28">
        <v>0</v>
      </c>
      <c r="H4927" s="28">
        <v>0</v>
      </c>
      <c r="I4927" s="29">
        <f t="shared" si="2691"/>
        <v>0</v>
      </c>
      <c r="J4927" s="28">
        <v>13236</v>
      </c>
      <c r="K4927" s="28">
        <v>13720</v>
      </c>
      <c r="L4927" s="29">
        <f t="shared" si="2692"/>
        <v>26956</v>
      </c>
      <c r="M4927" s="29">
        <f t="shared" si="2693"/>
        <v>26956</v>
      </c>
      <c r="N4927" s="28">
        <v>609</v>
      </c>
      <c r="O4927" s="28">
        <v>0</v>
      </c>
      <c r="P4927" s="30">
        <f t="shared" si="2694"/>
        <v>609</v>
      </c>
    </row>
    <row r="4928" spans="1:16" ht="19.5" customHeight="1" x14ac:dyDescent="0.2">
      <c r="B4928" s="27" t="s">
        <v>4</v>
      </c>
      <c r="C4928" s="28">
        <v>0</v>
      </c>
      <c r="D4928" s="28">
        <v>198</v>
      </c>
      <c r="E4928" s="28">
        <f t="shared" si="2690"/>
        <v>198</v>
      </c>
      <c r="F4928" s="28">
        <v>0</v>
      </c>
      <c r="G4928" s="28">
        <v>0</v>
      </c>
      <c r="H4928" s="28">
        <v>0</v>
      </c>
      <c r="I4928" s="29">
        <f t="shared" si="2691"/>
        <v>0</v>
      </c>
      <c r="J4928" s="28">
        <v>17344</v>
      </c>
      <c r="K4928" s="28">
        <v>16715</v>
      </c>
      <c r="L4928" s="29">
        <f t="shared" si="2692"/>
        <v>34059</v>
      </c>
      <c r="M4928" s="29">
        <f t="shared" si="2693"/>
        <v>34059</v>
      </c>
      <c r="N4928" s="28">
        <v>614</v>
      </c>
      <c r="O4928" s="28">
        <v>0</v>
      </c>
      <c r="P4928" s="30">
        <f t="shared" si="2694"/>
        <v>614</v>
      </c>
    </row>
    <row r="4929" spans="1:16" ht="19.5" customHeight="1" x14ac:dyDescent="0.2">
      <c r="B4929" s="27" t="s">
        <v>59</v>
      </c>
      <c r="C4929" s="28">
        <v>0</v>
      </c>
      <c r="D4929" s="28">
        <v>186</v>
      </c>
      <c r="E4929" s="28">
        <f t="shared" si="2690"/>
        <v>186</v>
      </c>
      <c r="F4929" s="28">
        <v>0</v>
      </c>
      <c r="G4929" s="28">
        <v>0</v>
      </c>
      <c r="H4929" s="28">
        <v>0</v>
      </c>
      <c r="I4929" s="29">
        <f t="shared" si="2691"/>
        <v>0</v>
      </c>
      <c r="J4929" s="28">
        <v>13846</v>
      </c>
      <c r="K4929" s="28">
        <v>13909</v>
      </c>
      <c r="L4929" s="29">
        <f t="shared" si="2692"/>
        <v>27755</v>
      </c>
      <c r="M4929" s="29">
        <f t="shared" si="2693"/>
        <v>27755</v>
      </c>
      <c r="N4929" s="28">
        <v>579</v>
      </c>
      <c r="O4929" s="28">
        <v>0</v>
      </c>
      <c r="P4929" s="30">
        <f t="shared" si="2694"/>
        <v>579</v>
      </c>
    </row>
    <row r="4930" spans="1:16" ht="19.5" customHeight="1" x14ac:dyDescent="0.2">
      <c r="B4930" s="27" t="s">
        <v>25</v>
      </c>
      <c r="C4930" s="28">
        <v>0</v>
      </c>
      <c r="D4930" s="28">
        <v>231</v>
      </c>
      <c r="E4930" s="28">
        <f t="shared" si="2690"/>
        <v>231</v>
      </c>
      <c r="F4930" s="28">
        <v>0</v>
      </c>
      <c r="G4930" s="28">
        <v>0</v>
      </c>
      <c r="H4930" s="28">
        <v>0</v>
      </c>
      <c r="I4930" s="29">
        <f t="shared" si="2691"/>
        <v>0</v>
      </c>
      <c r="J4930" s="28">
        <v>19715</v>
      </c>
      <c r="K4930" s="28">
        <v>18955</v>
      </c>
      <c r="L4930" s="29">
        <f t="shared" si="2692"/>
        <v>38670</v>
      </c>
      <c r="M4930" s="29">
        <f t="shared" si="2693"/>
        <v>38670</v>
      </c>
      <c r="N4930" s="28">
        <v>681</v>
      </c>
      <c r="O4930" s="28">
        <v>0</v>
      </c>
      <c r="P4930" s="30">
        <f t="shared" si="2694"/>
        <v>681</v>
      </c>
    </row>
    <row r="4931" spans="1:16" ht="19.5" customHeight="1" x14ac:dyDescent="0.2">
      <c r="B4931" s="27" t="s">
        <v>19</v>
      </c>
      <c r="C4931" s="28">
        <v>0</v>
      </c>
      <c r="D4931" s="28">
        <v>238</v>
      </c>
      <c r="E4931" s="28">
        <f t="shared" si="2690"/>
        <v>238</v>
      </c>
      <c r="F4931" s="28">
        <v>0</v>
      </c>
      <c r="G4931" s="28">
        <v>0</v>
      </c>
      <c r="H4931" s="28">
        <v>0</v>
      </c>
      <c r="I4931" s="29">
        <f t="shared" si="2691"/>
        <v>0</v>
      </c>
      <c r="J4931" s="28">
        <v>23334</v>
      </c>
      <c r="K4931" s="28">
        <v>23072</v>
      </c>
      <c r="L4931" s="29">
        <f t="shared" si="2692"/>
        <v>46406</v>
      </c>
      <c r="M4931" s="29">
        <f t="shared" si="2693"/>
        <v>46406</v>
      </c>
      <c r="N4931" s="28">
        <v>701</v>
      </c>
      <c r="O4931" s="28">
        <v>0</v>
      </c>
      <c r="P4931" s="30">
        <f t="shared" si="2694"/>
        <v>701</v>
      </c>
    </row>
    <row r="4932" spans="1:16" ht="19.5" customHeight="1" x14ac:dyDescent="0.2">
      <c r="B4932" s="27" t="s">
        <v>66</v>
      </c>
      <c r="C4932" s="28">
        <v>0</v>
      </c>
      <c r="D4932" s="28">
        <v>224</v>
      </c>
      <c r="E4932" s="28">
        <f t="shared" si="2690"/>
        <v>224</v>
      </c>
      <c r="F4932" s="28">
        <v>0</v>
      </c>
      <c r="G4932" s="28">
        <v>0</v>
      </c>
      <c r="H4932" s="28">
        <v>0</v>
      </c>
      <c r="I4932" s="29">
        <f t="shared" si="2691"/>
        <v>0</v>
      </c>
      <c r="J4932" s="28">
        <v>17150</v>
      </c>
      <c r="K4932" s="28">
        <v>20362</v>
      </c>
      <c r="L4932" s="29">
        <f t="shared" si="2692"/>
        <v>37512</v>
      </c>
      <c r="M4932" s="29">
        <f>I4932+L4932</f>
        <v>37512</v>
      </c>
      <c r="N4932" s="28">
        <v>570</v>
      </c>
      <c r="O4932" s="28">
        <v>0</v>
      </c>
      <c r="P4932" s="30">
        <f t="shared" si="2694"/>
        <v>570</v>
      </c>
    </row>
    <row r="4933" spans="1:16" ht="19.5" customHeight="1" x14ac:dyDescent="0.2">
      <c r="B4933" s="32"/>
      <c r="C4933" s="28"/>
      <c r="D4933" s="28"/>
      <c r="E4933" s="28"/>
      <c r="F4933" s="28"/>
      <c r="G4933" s="28"/>
      <c r="H4933" s="28"/>
      <c r="I4933" s="28"/>
      <c r="J4933" s="28"/>
      <c r="K4933" s="28"/>
      <c r="L4933" s="28"/>
      <c r="M4933" s="28"/>
      <c r="N4933" s="28"/>
      <c r="O4933" s="25"/>
      <c r="P4933" s="30"/>
    </row>
    <row r="4934" spans="1:16" ht="19.5" customHeight="1" x14ac:dyDescent="0.2">
      <c r="A4934" s="4" t="s">
        <v>1117</v>
      </c>
      <c r="B4934" s="32" t="s">
        <v>72</v>
      </c>
      <c r="C4934" s="28">
        <f>SUM(C4921:C4932)</f>
        <v>0</v>
      </c>
      <c r="D4934" s="28">
        <f t="shared" ref="D4934:P4934" si="2695">SUM(D4921:D4932)</f>
        <v>2400</v>
      </c>
      <c r="E4934" s="28">
        <f>SUM(E4921:E4932)</f>
        <v>2400</v>
      </c>
      <c r="F4934" s="28">
        <f t="shared" si="2695"/>
        <v>0</v>
      </c>
      <c r="G4934" s="28">
        <f t="shared" si="2695"/>
        <v>0</v>
      </c>
      <c r="H4934" s="28">
        <f t="shared" si="2695"/>
        <v>0</v>
      </c>
      <c r="I4934" s="28">
        <f t="shared" si="2695"/>
        <v>0</v>
      </c>
      <c r="J4934" s="28">
        <f t="shared" si="2695"/>
        <v>171780</v>
      </c>
      <c r="K4934" s="28">
        <f t="shared" si="2695"/>
        <v>169190</v>
      </c>
      <c r="L4934" s="28">
        <f t="shared" si="2695"/>
        <v>340970</v>
      </c>
      <c r="M4934" s="28">
        <f t="shared" si="2695"/>
        <v>340970</v>
      </c>
      <c r="N4934" s="28">
        <f t="shared" si="2695"/>
        <v>6983</v>
      </c>
      <c r="O4934" s="28">
        <f t="shared" si="2695"/>
        <v>0</v>
      </c>
      <c r="P4934" s="28">
        <f t="shared" si="2695"/>
        <v>6983</v>
      </c>
    </row>
    <row r="4935" spans="1:16" ht="7" customHeight="1" x14ac:dyDescent="0.2">
      <c r="B4935" s="32"/>
      <c r="C4935" s="28"/>
      <c r="D4935" s="28"/>
      <c r="E4935" s="28"/>
      <c r="F4935" s="28"/>
      <c r="G4935" s="28"/>
      <c r="H4935" s="28"/>
      <c r="I4935" s="28"/>
      <c r="J4935" s="28"/>
      <c r="K4935" s="28"/>
      <c r="L4935" s="28"/>
      <c r="M4935" s="28"/>
      <c r="N4935" s="28"/>
      <c r="O4935" s="28"/>
      <c r="P4935" s="30"/>
    </row>
    <row r="4936" spans="1:16" ht="19.5" customHeight="1" x14ac:dyDescent="0.2">
      <c r="B4936" s="33" t="s">
        <v>40</v>
      </c>
      <c r="C4936" s="34">
        <v>0</v>
      </c>
      <c r="D4936" s="34">
        <v>225</v>
      </c>
      <c r="E4936" s="35">
        <f t="shared" ref="E4936:E4938" si="2696">SUM(C4936:D4936)</f>
        <v>225</v>
      </c>
      <c r="F4936" s="34">
        <v>0</v>
      </c>
      <c r="G4936" s="34">
        <v>0</v>
      </c>
      <c r="H4936" s="34">
        <v>0</v>
      </c>
      <c r="I4936" s="36">
        <f t="shared" ref="I4936:I4938" si="2697">SUM(F4936:H4936)</f>
        <v>0</v>
      </c>
      <c r="J4936" s="37">
        <v>19719</v>
      </c>
      <c r="K4936" s="37">
        <v>15725</v>
      </c>
      <c r="L4936" s="37">
        <f>SUM(J4936:K4936)</f>
        <v>35444</v>
      </c>
      <c r="M4936" s="37">
        <f>I4936+L4936</f>
        <v>35444</v>
      </c>
      <c r="N4936" s="37">
        <v>560</v>
      </c>
      <c r="O4936" s="37">
        <v>0</v>
      </c>
      <c r="P4936" s="38">
        <f>SUM(N4936:O4936)</f>
        <v>560</v>
      </c>
    </row>
    <row r="4937" spans="1:16" ht="19.5" customHeight="1" x14ac:dyDescent="0.2">
      <c r="B4937" s="27" t="s">
        <v>46</v>
      </c>
      <c r="C4937" s="28">
        <v>0</v>
      </c>
      <c r="D4937" s="28">
        <v>206</v>
      </c>
      <c r="E4937" s="28">
        <f t="shared" si="2696"/>
        <v>206</v>
      </c>
      <c r="F4937" s="28">
        <v>0</v>
      </c>
      <c r="G4937" s="28">
        <v>0</v>
      </c>
      <c r="H4937" s="28">
        <v>0</v>
      </c>
      <c r="I4937" s="29">
        <f t="shared" si="2697"/>
        <v>0</v>
      </c>
      <c r="J4937" s="29">
        <v>17459</v>
      </c>
      <c r="K4937" s="29">
        <v>17589</v>
      </c>
      <c r="L4937" s="29">
        <f>SUM(J4937:K4937)</f>
        <v>35048</v>
      </c>
      <c r="M4937" s="29">
        <f>I4937+L4937</f>
        <v>35048</v>
      </c>
      <c r="N4937" s="29">
        <v>612</v>
      </c>
      <c r="O4937" s="31">
        <v>0</v>
      </c>
      <c r="P4937" s="30">
        <f>SUM(N4937:O4937)</f>
        <v>612</v>
      </c>
    </row>
    <row r="4938" spans="1:16" ht="19.5" customHeight="1" x14ac:dyDescent="0.2">
      <c r="B4938" s="27" t="s">
        <v>8</v>
      </c>
      <c r="C4938" s="28">
        <v>1</v>
      </c>
      <c r="D4938" s="28">
        <v>233</v>
      </c>
      <c r="E4938" s="28">
        <f t="shared" si="2696"/>
        <v>234</v>
      </c>
      <c r="F4938" s="28">
        <v>0</v>
      </c>
      <c r="G4938" s="28">
        <v>96</v>
      </c>
      <c r="H4938" s="28">
        <v>0</v>
      </c>
      <c r="I4938" s="29">
        <f t="shared" si="2697"/>
        <v>96</v>
      </c>
      <c r="J4938" s="29">
        <v>21929</v>
      </c>
      <c r="K4938" s="29">
        <v>21270</v>
      </c>
      <c r="L4938" s="29">
        <f>SUM(J4938:K4938)</f>
        <v>43199</v>
      </c>
      <c r="M4938" s="29">
        <f>I4938+L4938</f>
        <v>43295</v>
      </c>
      <c r="N4938" s="29">
        <v>759</v>
      </c>
      <c r="O4938" s="31">
        <v>0</v>
      </c>
      <c r="P4938" s="30">
        <f>SUM(N4938:O4938)</f>
        <v>759</v>
      </c>
    </row>
    <row r="4939" spans="1:16" ht="19.5" customHeight="1" x14ac:dyDescent="0.2">
      <c r="B4939" s="32"/>
      <c r="C4939" s="28"/>
      <c r="D4939" s="28"/>
      <c r="E4939" s="28"/>
      <c r="F4939" s="28"/>
      <c r="G4939" s="28"/>
      <c r="H4939" s="28"/>
      <c r="I4939" s="28"/>
      <c r="J4939" s="28"/>
      <c r="K4939" s="28"/>
      <c r="L4939" s="28"/>
      <c r="M4939" s="28"/>
      <c r="N4939" s="28"/>
      <c r="O4939" s="28"/>
      <c r="P4939" s="30"/>
    </row>
    <row r="4940" spans="1:16" ht="19.5" customHeight="1" x14ac:dyDescent="0.2">
      <c r="A4940" s="4" t="s">
        <v>1118</v>
      </c>
      <c r="B4940" s="32" t="s">
        <v>74</v>
      </c>
      <c r="C4940" s="28">
        <f>SUM(C4924:C4932,C4936:C4938)</f>
        <v>1</v>
      </c>
      <c r="D4940" s="28">
        <f t="shared" ref="D4940:P4940" si="2698">SUM(D4924:D4932,D4936:D4938)</f>
        <v>2518</v>
      </c>
      <c r="E4940" s="28">
        <f t="shared" si="2698"/>
        <v>2519</v>
      </c>
      <c r="F4940" s="28">
        <f t="shared" si="2698"/>
        <v>0</v>
      </c>
      <c r="G4940" s="28">
        <f t="shared" si="2698"/>
        <v>96</v>
      </c>
      <c r="H4940" s="28">
        <f t="shared" si="2698"/>
        <v>0</v>
      </c>
      <c r="I4940" s="28">
        <f t="shared" si="2698"/>
        <v>96</v>
      </c>
      <c r="J4940" s="28">
        <f t="shared" si="2698"/>
        <v>201181</v>
      </c>
      <c r="K4940" s="28">
        <f t="shared" si="2698"/>
        <v>198167</v>
      </c>
      <c r="L4940" s="28">
        <f t="shared" si="2698"/>
        <v>399348</v>
      </c>
      <c r="M4940" s="28">
        <f t="shared" si="2698"/>
        <v>399444</v>
      </c>
      <c r="N4940" s="28">
        <f t="shared" si="2698"/>
        <v>7511</v>
      </c>
      <c r="O4940" s="28">
        <f t="shared" si="2698"/>
        <v>0</v>
      </c>
      <c r="P4940" s="28">
        <f t="shared" si="2698"/>
        <v>7511</v>
      </c>
    </row>
    <row r="4941" spans="1:16" ht="7" customHeight="1" x14ac:dyDescent="0.2">
      <c r="B4941" s="39"/>
      <c r="C4941" s="40"/>
      <c r="D4941" s="40"/>
      <c r="E4941" s="40"/>
      <c r="F4941" s="40"/>
      <c r="G4941" s="40"/>
      <c r="H4941" s="40"/>
      <c r="I4941" s="40"/>
      <c r="J4941" s="40"/>
      <c r="K4941" s="40"/>
      <c r="L4941" s="40"/>
      <c r="M4941" s="40"/>
      <c r="N4941" s="40"/>
      <c r="O4941" s="41"/>
      <c r="P4941" s="42"/>
    </row>
    <row r="4942" spans="1:16" ht="19.5" customHeight="1" x14ac:dyDescent="0.2">
      <c r="B4942" s="43"/>
      <c r="C4942" s="43"/>
      <c r="D4942" s="43"/>
      <c r="E4942" s="43"/>
      <c r="F4942" s="43"/>
      <c r="G4942" s="43"/>
      <c r="H4942" s="43"/>
      <c r="I4942" s="43"/>
      <c r="J4942" s="43"/>
      <c r="K4942" s="43"/>
      <c r="L4942" s="43"/>
      <c r="M4942" s="43"/>
      <c r="N4942" s="43"/>
      <c r="O4942" s="44"/>
      <c r="P4942" s="44"/>
    </row>
    <row r="4943" spans="1:16" ht="19.5" customHeight="1" x14ac:dyDescent="0.2">
      <c r="B4943" s="43"/>
      <c r="C4943" s="43"/>
      <c r="D4943" s="43"/>
      <c r="E4943" s="43"/>
      <c r="F4943" s="43"/>
      <c r="G4943" s="43"/>
      <c r="H4943" s="43"/>
      <c r="I4943" s="43"/>
      <c r="J4943" s="43"/>
      <c r="K4943" s="43"/>
      <c r="L4943" s="43"/>
      <c r="M4943" s="43"/>
      <c r="N4943" s="43"/>
      <c r="O4943" s="44"/>
      <c r="P4943" s="44"/>
    </row>
    <row r="4944" spans="1:16" ht="19.5" customHeight="1" x14ac:dyDescent="0.2">
      <c r="B4944" s="10" t="s">
        <v>11</v>
      </c>
      <c r="C4944" s="11"/>
      <c r="D4944" s="12"/>
      <c r="E4944" s="12"/>
      <c r="F4944" s="12" t="s">
        <v>85</v>
      </c>
      <c r="G4944" s="12"/>
      <c r="H4944" s="12"/>
      <c r="I4944" s="12"/>
      <c r="J4944" s="11"/>
      <c r="K4944" s="12"/>
      <c r="L4944" s="12"/>
      <c r="M4944" s="12" t="s">
        <v>77</v>
      </c>
      <c r="N4944" s="12"/>
      <c r="O4944" s="45"/>
      <c r="P4944" s="46"/>
    </row>
    <row r="4945" spans="2:16" ht="19.5" customHeight="1" x14ac:dyDescent="0.2">
      <c r="B4945" s="47"/>
      <c r="C4945" s="14"/>
      <c r="D4945" s="16" t="s">
        <v>31</v>
      </c>
      <c r="E4945" s="16"/>
      <c r="F4945" s="14"/>
      <c r="G4945" s="16" t="s">
        <v>26</v>
      </c>
      <c r="H4945" s="16"/>
      <c r="I4945" s="14" t="s">
        <v>69</v>
      </c>
      <c r="J4945" s="14"/>
      <c r="K4945" s="16" t="s">
        <v>31</v>
      </c>
      <c r="L4945" s="16"/>
      <c r="M4945" s="14"/>
      <c r="N4945" s="16" t="s">
        <v>26</v>
      </c>
      <c r="O4945" s="48"/>
      <c r="P4945" s="49" t="s">
        <v>14</v>
      </c>
    </row>
    <row r="4946" spans="2:16" ht="19.5" customHeight="1" x14ac:dyDescent="0.2">
      <c r="B4946" s="50" t="s">
        <v>35</v>
      </c>
      <c r="C4946" s="14" t="s">
        <v>76</v>
      </c>
      <c r="D4946" s="14" t="s">
        <v>60</v>
      </c>
      <c r="E4946" s="14" t="s">
        <v>38</v>
      </c>
      <c r="F4946" s="14" t="s">
        <v>76</v>
      </c>
      <c r="G4946" s="14" t="s">
        <v>60</v>
      </c>
      <c r="H4946" s="14" t="s">
        <v>38</v>
      </c>
      <c r="I4946" s="17"/>
      <c r="J4946" s="14" t="s">
        <v>76</v>
      </c>
      <c r="K4946" s="14" t="s">
        <v>60</v>
      </c>
      <c r="L4946" s="14" t="s">
        <v>38</v>
      </c>
      <c r="M4946" s="14" t="s">
        <v>76</v>
      </c>
      <c r="N4946" s="14" t="s">
        <v>60</v>
      </c>
      <c r="O4946" s="51" t="s">
        <v>38</v>
      </c>
      <c r="P4946" s="52"/>
    </row>
    <row r="4947" spans="2:16" ht="7" customHeight="1" x14ac:dyDescent="0.2">
      <c r="B4947" s="53"/>
      <c r="C4947" s="14"/>
      <c r="D4947" s="14"/>
      <c r="E4947" s="14"/>
      <c r="F4947" s="14"/>
      <c r="G4947" s="14"/>
      <c r="H4947" s="14"/>
      <c r="I4947" s="14"/>
      <c r="J4947" s="14"/>
      <c r="K4947" s="14"/>
      <c r="L4947" s="14"/>
      <c r="M4947" s="14"/>
      <c r="N4947" s="14"/>
      <c r="O4947" s="51"/>
      <c r="P4947" s="49"/>
    </row>
    <row r="4948" spans="2:16" ht="19.5" customHeight="1" x14ac:dyDescent="0.2">
      <c r="B4948" s="27" t="s">
        <v>40</v>
      </c>
      <c r="C4948" s="28">
        <v>0</v>
      </c>
      <c r="D4948" s="28">
        <v>0</v>
      </c>
      <c r="E4948" s="28">
        <f>SUM(C4948:D4948)</f>
        <v>0</v>
      </c>
      <c r="F4948" s="28">
        <v>51</v>
      </c>
      <c r="G4948" s="28">
        <v>19</v>
      </c>
      <c r="H4948" s="28">
        <f>SUM(F4948:G4948)</f>
        <v>70</v>
      </c>
      <c r="I4948" s="28">
        <f>E4948+H4948</f>
        <v>70</v>
      </c>
      <c r="J4948" s="28">
        <v>0</v>
      </c>
      <c r="K4948" s="28">
        <v>0</v>
      </c>
      <c r="L4948" s="28">
        <f>SUM(J4948:K4948)</f>
        <v>0</v>
      </c>
      <c r="M4948" s="28">
        <v>5478</v>
      </c>
      <c r="N4948" s="28">
        <v>28863</v>
      </c>
      <c r="O4948" s="28">
        <f>SUM(M4948:N4948)</f>
        <v>34341</v>
      </c>
      <c r="P4948" s="30">
        <f>L4948+O4948</f>
        <v>34341</v>
      </c>
    </row>
    <row r="4949" spans="2:16" ht="19.5" customHeight="1" x14ac:dyDescent="0.2">
      <c r="B4949" s="27" t="s">
        <v>46</v>
      </c>
      <c r="C4949" s="28">
        <v>0</v>
      </c>
      <c r="D4949" s="28">
        <v>0</v>
      </c>
      <c r="E4949" s="28">
        <f t="shared" ref="E4949:E4959" si="2699">SUM(C4949:D4949)</f>
        <v>0</v>
      </c>
      <c r="F4949" s="28">
        <v>47</v>
      </c>
      <c r="G4949" s="28">
        <v>18</v>
      </c>
      <c r="H4949" s="28">
        <f t="shared" ref="H4949:H4959" si="2700">SUM(F4949:G4949)</f>
        <v>65</v>
      </c>
      <c r="I4949" s="28">
        <f>E4949+H4949</f>
        <v>65</v>
      </c>
      <c r="J4949" s="28">
        <v>0</v>
      </c>
      <c r="K4949" s="28">
        <v>0</v>
      </c>
      <c r="L4949" s="28">
        <f t="shared" ref="L4949:L4959" si="2701">SUM(J4949:K4949)</f>
        <v>0</v>
      </c>
      <c r="M4949" s="28">
        <v>6337</v>
      </c>
      <c r="N4949" s="25">
        <v>25375</v>
      </c>
      <c r="O4949" s="28">
        <f t="shared" ref="O4949:O4959" si="2702">SUM(M4949:N4949)</f>
        <v>31712</v>
      </c>
      <c r="P4949" s="30">
        <f t="shared" ref="P4949:P4959" si="2703">L4949+O4949</f>
        <v>31712</v>
      </c>
    </row>
    <row r="4950" spans="2:16" ht="19.5" customHeight="1" x14ac:dyDescent="0.2">
      <c r="B4950" s="27" t="s">
        <v>8</v>
      </c>
      <c r="C4950" s="28">
        <v>0</v>
      </c>
      <c r="D4950" s="28">
        <v>0</v>
      </c>
      <c r="E4950" s="28">
        <f t="shared" si="2699"/>
        <v>0</v>
      </c>
      <c r="F4950" s="28">
        <v>56</v>
      </c>
      <c r="G4950" s="28">
        <v>18</v>
      </c>
      <c r="H4950" s="28">
        <f t="shared" si="2700"/>
        <v>74</v>
      </c>
      <c r="I4950" s="28">
        <f>E4950+H4950</f>
        <v>74</v>
      </c>
      <c r="J4950" s="28">
        <v>0</v>
      </c>
      <c r="K4950" s="28">
        <v>0</v>
      </c>
      <c r="L4950" s="28">
        <f t="shared" si="2701"/>
        <v>0</v>
      </c>
      <c r="M4950" s="28">
        <v>7314</v>
      </c>
      <c r="N4950" s="28">
        <v>32220</v>
      </c>
      <c r="O4950" s="28">
        <f t="shared" si="2702"/>
        <v>39534</v>
      </c>
      <c r="P4950" s="30">
        <f t="shared" si="2703"/>
        <v>39534</v>
      </c>
    </row>
    <row r="4951" spans="2:16" ht="19.5" customHeight="1" x14ac:dyDescent="0.2">
      <c r="B4951" s="27" t="s">
        <v>50</v>
      </c>
      <c r="C4951" s="28">
        <v>0</v>
      </c>
      <c r="D4951" s="28">
        <v>0</v>
      </c>
      <c r="E4951" s="28">
        <f t="shared" si="2699"/>
        <v>0</v>
      </c>
      <c r="F4951" s="28">
        <v>56</v>
      </c>
      <c r="G4951" s="28">
        <v>17</v>
      </c>
      <c r="H4951" s="28">
        <f t="shared" si="2700"/>
        <v>73</v>
      </c>
      <c r="I4951" s="28">
        <f t="shared" ref="I4951:I4959" si="2704">E4951+H4951</f>
        <v>73</v>
      </c>
      <c r="J4951" s="28">
        <v>0</v>
      </c>
      <c r="K4951" s="28">
        <v>0</v>
      </c>
      <c r="L4951" s="28">
        <f t="shared" si="2701"/>
        <v>0</v>
      </c>
      <c r="M4951" s="28">
        <v>6613</v>
      </c>
      <c r="N4951" s="28">
        <v>28622</v>
      </c>
      <c r="O4951" s="28">
        <f t="shared" si="2702"/>
        <v>35235</v>
      </c>
      <c r="P4951" s="30">
        <f t="shared" si="2703"/>
        <v>35235</v>
      </c>
    </row>
    <row r="4952" spans="2:16" ht="19.5" customHeight="1" x14ac:dyDescent="0.2">
      <c r="B4952" s="27" t="s">
        <v>51</v>
      </c>
      <c r="C4952" s="28">
        <v>0</v>
      </c>
      <c r="D4952" s="28">
        <v>0</v>
      </c>
      <c r="E4952" s="28">
        <f t="shared" si="2699"/>
        <v>0</v>
      </c>
      <c r="F4952" s="28">
        <v>50</v>
      </c>
      <c r="G4952" s="28">
        <v>16</v>
      </c>
      <c r="H4952" s="28">
        <f t="shared" si="2700"/>
        <v>66</v>
      </c>
      <c r="I4952" s="28">
        <f t="shared" si="2704"/>
        <v>66</v>
      </c>
      <c r="J4952" s="28">
        <v>0</v>
      </c>
      <c r="K4952" s="28">
        <v>0</v>
      </c>
      <c r="L4952" s="28">
        <f t="shared" si="2701"/>
        <v>0</v>
      </c>
      <c r="M4952" s="28">
        <v>6835</v>
      </c>
      <c r="N4952" s="28">
        <v>25868</v>
      </c>
      <c r="O4952" s="28">
        <f t="shared" si="2702"/>
        <v>32703</v>
      </c>
      <c r="P4952" s="30">
        <f t="shared" si="2703"/>
        <v>32703</v>
      </c>
    </row>
    <row r="4953" spans="2:16" ht="19.5" customHeight="1" x14ac:dyDescent="0.2">
      <c r="B4953" s="27" t="s">
        <v>53</v>
      </c>
      <c r="C4953" s="28">
        <v>0</v>
      </c>
      <c r="D4953" s="28">
        <v>0</v>
      </c>
      <c r="E4953" s="28">
        <f t="shared" si="2699"/>
        <v>0</v>
      </c>
      <c r="F4953" s="28">
        <v>51</v>
      </c>
      <c r="G4953" s="28">
        <v>17</v>
      </c>
      <c r="H4953" s="28">
        <f t="shared" si="2700"/>
        <v>68</v>
      </c>
      <c r="I4953" s="28">
        <f t="shared" si="2704"/>
        <v>68</v>
      </c>
      <c r="J4953" s="28">
        <v>0</v>
      </c>
      <c r="K4953" s="28">
        <v>0</v>
      </c>
      <c r="L4953" s="28">
        <f t="shared" si="2701"/>
        <v>0</v>
      </c>
      <c r="M4953" s="28">
        <v>7214</v>
      </c>
      <c r="N4953" s="28">
        <v>32098</v>
      </c>
      <c r="O4953" s="28">
        <f t="shared" si="2702"/>
        <v>39312</v>
      </c>
      <c r="P4953" s="30">
        <f t="shared" si="2703"/>
        <v>39312</v>
      </c>
    </row>
    <row r="4954" spans="2:16" ht="19.5" customHeight="1" x14ac:dyDescent="0.2">
      <c r="B4954" s="27" t="s">
        <v>58</v>
      </c>
      <c r="C4954" s="28">
        <v>0</v>
      </c>
      <c r="D4954" s="28">
        <v>0</v>
      </c>
      <c r="E4954" s="28">
        <f t="shared" si="2699"/>
        <v>0</v>
      </c>
      <c r="F4954" s="28">
        <v>53</v>
      </c>
      <c r="G4954" s="28">
        <v>23</v>
      </c>
      <c r="H4954" s="28">
        <f t="shared" si="2700"/>
        <v>76</v>
      </c>
      <c r="I4954" s="28">
        <f t="shared" si="2704"/>
        <v>76</v>
      </c>
      <c r="J4954" s="28">
        <v>0</v>
      </c>
      <c r="K4954" s="28">
        <v>0</v>
      </c>
      <c r="L4954" s="28">
        <f t="shared" si="2701"/>
        <v>0</v>
      </c>
      <c r="M4954" s="28">
        <v>6733</v>
      </c>
      <c r="N4954" s="28">
        <v>27135</v>
      </c>
      <c r="O4954" s="28">
        <f t="shared" si="2702"/>
        <v>33868</v>
      </c>
      <c r="P4954" s="30">
        <f t="shared" si="2703"/>
        <v>33868</v>
      </c>
    </row>
    <row r="4955" spans="2:16" ht="19.5" customHeight="1" x14ac:dyDescent="0.2">
      <c r="B4955" s="27" t="s">
        <v>4</v>
      </c>
      <c r="C4955" s="28">
        <v>0</v>
      </c>
      <c r="D4955" s="28">
        <v>0</v>
      </c>
      <c r="E4955" s="28">
        <f t="shared" si="2699"/>
        <v>0</v>
      </c>
      <c r="F4955" s="28">
        <v>51</v>
      </c>
      <c r="G4955" s="28">
        <v>19</v>
      </c>
      <c r="H4955" s="28">
        <f t="shared" si="2700"/>
        <v>70</v>
      </c>
      <c r="I4955" s="28">
        <f t="shared" si="2704"/>
        <v>70</v>
      </c>
      <c r="J4955" s="28">
        <v>0</v>
      </c>
      <c r="K4955" s="28">
        <v>0</v>
      </c>
      <c r="L4955" s="28">
        <f t="shared" si="2701"/>
        <v>0</v>
      </c>
      <c r="M4955" s="28">
        <v>6131</v>
      </c>
      <c r="N4955" s="28">
        <v>26214</v>
      </c>
      <c r="O4955" s="28">
        <f t="shared" si="2702"/>
        <v>32345</v>
      </c>
      <c r="P4955" s="30">
        <f t="shared" si="2703"/>
        <v>32345</v>
      </c>
    </row>
    <row r="4956" spans="2:16" ht="19.5" customHeight="1" x14ac:dyDescent="0.2">
      <c r="B4956" s="27" t="s">
        <v>59</v>
      </c>
      <c r="C4956" s="28">
        <v>0</v>
      </c>
      <c r="D4956" s="28">
        <v>0</v>
      </c>
      <c r="E4956" s="28">
        <f t="shared" si="2699"/>
        <v>0</v>
      </c>
      <c r="F4956" s="28">
        <v>43</v>
      </c>
      <c r="G4956" s="28">
        <v>18</v>
      </c>
      <c r="H4956" s="28">
        <f t="shared" si="2700"/>
        <v>61</v>
      </c>
      <c r="I4956" s="28">
        <f t="shared" si="2704"/>
        <v>61</v>
      </c>
      <c r="J4956" s="28">
        <v>0</v>
      </c>
      <c r="K4956" s="28">
        <v>0</v>
      </c>
      <c r="L4956" s="28">
        <f t="shared" si="2701"/>
        <v>0</v>
      </c>
      <c r="M4956" s="28">
        <v>6264</v>
      </c>
      <c r="N4956" s="28">
        <v>26659</v>
      </c>
      <c r="O4956" s="28">
        <f t="shared" si="2702"/>
        <v>32923</v>
      </c>
      <c r="P4956" s="30">
        <f t="shared" si="2703"/>
        <v>32923</v>
      </c>
    </row>
    <row r="4957" spans="2:16" ht="19.5" customHeight="1" x14ac:dyDescent="0.2">
      <c r="B4957" s="27" t="s">
        <v>25</v>
      </c>
      <c r="C4957" s="28">
        <v>0</v>
      </c>
      <c r="D4957" s="28">
        <v>0</v>
      </c>
      <c r="E4957" s="28">
        <f t="shared" si="2699"/>
        <v>0</v>
      </c>
      <c r="F4957" s="28">
        <v>57</v>
      </c>
      <c r="G4957" s="28">
        <v>20</v>
      </c>
      <c r="H4957" s="28">
        <f t="shared" si="2700"/>
        <v>77</v>
      </c>
      <c r="I4957" s="28">
        <f t="shared" si="2704"/>
        <v>77</v>
      </c>
      <c r="J4957" s="28">
        <v>0</v>
      </c>
      <c r="K4957" s="28">
        <v>0</v>
      </c>
      <c r="L4957" s="28">
        <f t="shared" si="2701"/>
        <v>0</v>
      </c>
      <c r="M4957" s="28">
        <v>6465</v>
      </c>
      <c r="N4957" s="28">
        <v>29458</v>
      </c>
      <c r="O4957" s="28">
        <f t="shared" si="2702"/>
        <v>35923</v>
      </c>
      <c r="P4957" s="30">
        <f t="shared" si="2703"/>
        <v>35923</v>
      </c>
    </row>
    <row r="4958" spans="2:16" ht="19.5" customHeight="1" x14ac:dyDescent="0.2">
      <c r="B4958" s="27" t="s">
        <v>19</v>
      </c>
      <c r="C4958" s="28">
        <v>0</v>
      </c>
      <c r="D4958" s="28">
        <v>0</v>
      </c>
      <c r="E4958" s="28">
        <f t="shared" si="2699"/>
        <v>0</v>
      </c>
      <c r="F4958" s="28">
        <v>50</v>
      </c>
      <c r="G4958" s="28">
        <v>22</v>
      </c>
      <c r="H4958" s="28">
        <f t="shared" si="2700"/>
        <v>72</v>
      </c>
      <c r="I4958" s="28">
        <f t="shared" si="2704"/>
        <v>72</v>
      </c>
      <c r="J4958" s="28">
        <v>0</v>
      </c>
      <c r="K4958" s="28">
        <v>0</v>
      </c>
      <c r="L4958" s="28">
        <f t="shared" si="2701"/>
        <v>0</v>
      </c>
      <c r="M4958" s="28">
        <v>7878</v>
      </c>
      <c r="N4958" s="28">
        <v>27968</v>
      </c>
      <c r="O4958" s="28">
        <f t="shared" si="2702"/>
        <v>35846</v>
      </c>
      <c r="P4958" s="30">
        <f t="shared" si="2703"/>
        <v>35846</v>
      </c>
    </row>
    <row r="4959" spans="2:16" ht="19.5" customHeight="1" x14ac:dyDescent="0.2">
      <c r="B4959" s="27" t="s">
        <v>66</v>
      </c>
      <c r="C4959" s="28">
        <v>0</v>
      </c>
      <c r="D4959" s="28">
        <v>0</v>
      </c>
      <c r="E4959" s="28">
        <f t="shared" si="2699"/>
        <v>0</v>
      </c>
      <c r="F4959" s="28">
        <v>46</v>
      </c>
      <c r="G4959" s="28">
        <v>25</v>
      </c>
      <c r="H4959" s="28">
        <f t="shared" si="2700"/>
        <v>71</v>
      </c>
      <c r="I4959" s="28">
        <f t="shared" si="2704"/>
        <v>71</v>
      </c>
      <c r="J4959" s="28">
        <v>0</v>
      </c>
      <c r="K4959" s="28">
        <v>0</v>
      </c>
      <c r="L4959" s="28">
        <f t="shared" si="2701"/>
        <v>0</v>
      </c>
      <c r="M4959" s="28">
        <v>9575</v>
      </c>
      <c r="N4959" s="28">
        <v>33864</v>
      </c>
      <c r="O4959" s="28">
        <f t="shared" si="2702"/>
        <v>43439</v>
      </c>
      <c r="P4959" s="30">
        <f t="shared" si="2703"/>
        <v>43439</v>
      </c>
    </row>
    <row r="4960" spans="2:16" ht="19.5" customHeight="1" x14ac:dyDescent="0.2">
      <c r="B4960" s="32"/>
      <c r="C4960" s="28"/>
      <c r="D4960" s="28"/>
      <c r="E4960" s="28"/>
      <c r="F4960" s="28"/>
      <c r="G4960" s="28"/>
      <c r="H4960" s="28"/>
      <c r="I4960" s="28"/>
      <c r="J4960" s="28"/>
      <c r="K4960" s="28"/>
      <c r="L4960" s="28"/>
      <c r="M4960" s="28"/>
      <c r="N4960" s="28"/>
      <c r="O4960" s="28"/>
      <c r="P4960" s="30"/>
    </row>
    <row r="4961" spans="1:16" ht="19.5" customHeight="1" x14ac:dyDescent="0.2">
      <c r="A4961" s="4" t="s">
        <v>1119</v>
      </c>
      <c r="B4961" s="32" t="s">
        <v>72</v>
      </c>
      <c r="C4961" s="28">
        <f>SUM(C4948:C4959)</f>
        <v>0</v>
      </c>
      <c r="D4961" s="28">
        <f t="shared" ref="D4961:P4961" si="2705">SUM(D4948:D4959)</f>
        <v>0</v>
      </c>
      <c r="E4961" s="28">
        <f>SUM(E4948:E4959)</f>
        <v>0</v>
      </c>
      <c r="F4961" s="28">
        <f t="shared" si="2705"/>
        <v>611</v>
      </c>
      <c r="G4961" s="28">
        <f t="shared" si="2705"/>
        <v>232</v>
      </c>
      <c r="H4961" s="28">
        <f t="shared" si="2705"/>
        <v>843</v>
      </c>
      <c r="I4961" s="28">
        <f t="shared" si="2705"/>
        <v>843</v>
      </c>
      <c r="J4961" s="28">
        <f t="shared" si="2705"/>
        <v>0</v>
      </c>
      <c r="K4961" s="28">
        <f t="shared" si="2705"/>
        <v>0</v>
      </c>
      <c r="L4961" s="28">
        <f t="shared" si="2705"/>
        <v>0</v>
      </c>
      <c r="M4961" s="28">
        <f t="shared" si="2705"/>
        <v>82837</v>
      </c>
      <c r="N4961" s="28">
        <f t="shared" si="2705"/>
        <v>344344</v>
      </c>
      <c r="O4961" s="28">
        <f t="shared" si="2705"/>
        <v>427181</v>
      </c>
      <c r="P4961" s="28">
        <f t="shared" si="2705"/>
        <v>427181</v>
      </c>
    </row>
    <row r="4962" spans="1:16" ht="7" customHeight="1" x14ac:dyDescent="0.2">
      <c r="B4962" s="32"/>
      <c r="C4962" s="28"/>
      <c r="D4962" s="28"/>
      <c r="E4962" s="28"/>
      <c r="F4962" s="28"/>
      <c r="G4962" s="28"/>
      <c r="H4962" s="28"/>
      <c r="I4962" s="28"/>
      <c r="J4962" s="28"/>
      <c r="K4962" s="28"/>
      <c r="L4962" s="28"/>
      <c r="M4962" s="28"/>
      <c r="N4962" s="28"/>
      <c r="O4962" s="28"/>
      <c r="P4962" s="30"/>
    </row>
    <row r="4963" spans="1:16" ht="19.5" customHeight="1" x14ac:dyDescent="0.2">
      <c r="B4963" s="33" t="s">
        <v>40</v>
      </c>
      <c r="C4963" s="34">
        <v>0</v>
      </c>
      <c r="D4963" s="34">
        <v>0</v>
      </c>
      <c r="E4963" s="34">
        <f t="shared" ref="E4963:E4965" si="2706">SUM(C4963:D4963)</f>
        <v>0</v>
      </c>
      <c r="F4963" s="34">
        <v>37</v>
      </c>
      <c r="G4963" s="34">
        <v>18</v>
      </c>
      <c r="H4963" s="34">
        <f t="shared" ref="H4963:H4965" si="2707">SUM(F4963:G4963)</f>
        <v>55</v>
      </c>
      <c r="I4963" s="34">
        <f t="shared" ref="I4963:I4965" si="2708">E4963+H4963</f>
        <v>55</v>
      </c>
      <c r="J4963" s="34">
        <v>0</v>
      </c>
      <c r="K4963" s="34">
        <v>0</v>
      </c>
      <c r="L4963" s="34">
        <f t="shared" ref="L4963:L4965" si="2709">SUM(J4963:K4963)</f>
        <v>0</v>
      </c>
      <c r="M4963" s="34">
        <v>6905</v>
      </c>
      <c r="N4963" s="34">
        <v>27861</v>
      </c>
      <c r="O4963" s="34">
        <f t="shared" ref="O4963:O4965" si="2710">SUM(M4963:N4963)</f>
        <v>34766</v>
      </c>
      <c r="P4963" s="38">
        <f t="shared" ref="P4963:P4965" si="2711">L4963+O4963</f>
        <v>34766</v>
      </c>
    </row>
    <row r="4964" spans="1:16" ht="19.5" customHeight="1" x14ac:dyDescent="0.2">
      <c r="B4964" s="27" t="s">
        <v>46</v>
      </c>
      <c r="C4964" s="28">
        <v>0</v>
      </c>
      <c r="D4964" s="28">
        <v>0</v>
      </c>
      <c r="E4964" s="28">
        <f t="shared" si="2706"/>
        <v>0</v>
      </c>
      <c r="F4964" s="28">
        <v>41</v>
      </c>
      <c r="G4964" s="28">
        <v>15</v>
      </c>
      <c r="H4964" s="28">
        <f t="shared" si="2707"/>
        <v>56</v>
      </c>
      <c r="I4964" s="28">
        <f t="shared" si="2708"/>
        <v>56</v>
      </c>
      <c r="J4964" s="28">
        <v>0</v>
      </c>
      <c r="K4964" s="28">
        <v>0</v>
      </c>
      <c r="L4964" s="28">
        <f t="shared" si="2709"/>
        <v>0</v>
      </c>
      <c r="M4964" s="28">
        <v>6341</v>
      </c>
      <c r="N4964" s="25">
        <v>26748</v>
      </c>
      <c r="O4964" s="28">
        <f t="shared" si="2710"/>
        <v>33089</v>
      </c>
      <c r="P4964" s="30">
        <f t="shared" si="2711"/>
        <v>33089</v>
      </c>
    </row>
    <row r="4965" spans="1:16" ht="19.5" customHeight="1" x14ac:dyDescent="0.2">
      <c r="B4965" s="27" t="s">
        <v>8</v>
      </c>
      <c r="C4965" s="28">
        <v>0</v>
      </c>
      <c r="D4965" s="28">
        <v>0</v>
      </c>
      <c r="E4965" s="28">
        <f t="shared" si="2706"/>
        <v>0</v>
      </c>
      <c r="F4965" s="28">
        <v>42</v>
      </c>
      <c r="G4965" s="28">
        <v>19</v>
      </c>
      <c r="H4965" s="28">
        <f t="shared" si="2707"/>
        <v>61</v>
      </c>
      <c r="I4965" s="28">
        <f t="shared" si="2708"/>
        <v>61</v>
      </c>
      <c r="J4965" s="28">
        <v>0</v>
      </c>
      <c r="K4965" s="28">
        <v>0</v>
      </c>
      <c r="L4965" s="28">
        <f t="shared" si="2709"/>
        <v>0</v>
      </c>
      <c r="M4965" s="28">
        <v>6785</v>
      </c>
      <c r="N4965" s="28">
        <v>30611</v>
      </c>
      <c r="O4965" s="28">
        <f t="shared" si="2710"/>
        <v>37396</v>
      </c>
      <c r="P4965" s="30">
        <f t="shared" si="2711"/>
        <v>37396</v>
      </c>
    </row>
    <row r="4966" spans="1:16" ht="19.5" customHeight="1" x14ac:dyDescent="0.2">
      <c r="B4966" s="32"/>
      <c r="C4966" s="28"/>
      <c r="D4966" s="28"/>
      <c r="E4966" s="28"/>
      <c r="F4966" s="28"/>
      <c r="G4966" s="28"/>
      <c r="H4966" s="28"/>
      <c r="I4966" s="28"/>
      <c r="J4966" s="28"/>
      <c r="K4966" s="28"/>
      <c r="L4966" s="28"/>
      <c r="M4966" s="28"/>
      <c r="N4966" s="28"/>
      <c r="O4966" s="28"/>
      <c r="P4966" s="30"/>
    </row>
    <row r="4967" spans="1:16" ht="19.5" customHeight="1" x14ac:dyDescent="0.2">
      <c r="A4967" s="4" t="s">
        <v>1120</v>
      </c>
      <c r="B4967" s="32" t="s">
        <v>74</v>
      </c>
      <c r="C4967" s="28">
        <f>SUM(C4951:C4959,C4963:C4965)</f>
        <v>0</v>
      </c>
      <c r="D4967" s="28">
        <f t="shared" ref="D4967:P4967" si="2712">SUM(D4951:D4959,D4963:D4965)</f>
        <v>0</v>
      </c>
      <c r="E4967" s="28">
        <f t="shared" si="2712"/>
        <v>0</v>
      </c>
      <c r="F4967" s="28">
        <f t="shared" si="2712"/>
        <v>577</v>
      </c>
      <c r="G4967" s="28">
        <f t="shared" si="2712"/>
        <v>229</v>
      </c>
      <c r="H4967" s="28">
        <f t="shared" si="2712"/>
        <v>806</v>
      </c>
      <c r="I4967" s="28">
        <f t="shared" si="2712"/>
        <v>806</v>
      </c>
      <c r="J4967" s="28">
        <f t="shared" si="2712"/>
        <v>0</v>
      </c>
      <c r="K4967" s="28">
        <f t="shared" si="2712"/>
        <v>0</v>
      </c>
      <c r="L4967" s="28">
        <f t="shared" si="2712"/>
        <v>0</v>
      </c>
      <c r="M4967" s="28">
        <f t="shared" si="2712"/>
        <v>83739</v>
      </c>
      <c r="N4967" s="28">
        <f t="shared" si="2712"/>
        <v>343106</v>
      </c>
      <c r="O4967" s="28">
        <f t="shared" si="2712"/>
        <v>426845</v>
      </c>
      <c r="P4967" s="28">
        <f t="shared" si="2712"/>
        <v>426845</v>
      </c>
    </row>
    <row r="4968" spans="1:16" ht="7" customHeight="1" x14ac:dyDescent="0.2">
      <c r="B4968" s="39"/>
      <c r="C4968" s="40"/>
      <c r="D4968" s="40"/>
      <c r="E4968" s="40"/>
      <c r="F4968" s="40"/>
      <c r="G4968" s="40"/>
      <c r="H4968" s="40"/>
      <c r="I4968" s="40"/>
      <c r="J4968" s="40"/>
      <c r="K4968" s="40"/>
      <c r="L4968" s="40"/>
      <c r="M4968" s="40"/>
      <c r="N4968" s="40"/>
      <c r="O4968" s="40"/>
      <c r="P4968" s="54"/>
    </row>
    <row r="4969" spans="1:16" ht="19.5" customHeight="1" x14ac:dyDescent="0.2">
      <c r="B4969" s="86" t="s">
        <v>775</v>
      </c>
      <c r="C4969" s="86"/>
      <c r="D4969" s="86"/>
      <c r="E4969" s="86"/>
      <c r="F4969" s="86"/>
      <c r="G4969" s="86"/>
      <c r="H4969" s="86"/>
      <c r="I4969" s="86"/>
      <c r="J4969" s="86"/>
      <c r="K4969" s="86"/>
      <c r="L4969" s="86"/>
      <c r="M4969" s="86"/>
      <c r="N4969" s="86"/>
      <c r="O4969" s="86"/>
      <c r="P4969" s="86"/>
    </row>
    <row r="4970" spans="1:16" ht="19.5" customHeight="1" x14ac:dyDescent="0.2">
      <c r="B4970" s="60" t="s">
        <v>2</v>
      </c>
      <c r="C4970" s="60" t="s">
        <v>752</v>
      </c>
      <c r="D4970" s="61"/>
      <c r="E4970" s="61"/>
      <c r="F4970" s="61"/>
      <c r="G4970" s="61"/>
      <c r="H4970" s="61"/>
      <c r="I4970" s="61"/>
      <c r="J4970" s="61"/>
      <c r="K4970" s="61"/>
      <c r="L4970" s="61"/>
      <c r="M4970" s="61"/>
      <c r="N4970" s="61"/>
      <c r="O4970" s="61"/>
      <c r="P4970" s="61"/>
    </row>
    <row r="4971" spans="1:16" ht="19.5" customHeight="1" x14ac:dyDescent="0.2">
      <c r="B4971" s="10" t="s">
        <v>11</v>
      </c>
      <c r="C4971" s="11"/>
      <c r="D4971" s="12" t="s">
        <v>17</v>
      </c>
      <c r="E4971" s="12"/>
      <c r="F4971" s="82" t="s">
        <v>83</v>
      </c>
      <c r="G4971" s="83"/>
      <c r="H4971" s="83"/>
      <c r="I4971" s="83"/>
      <c r="J4971" s="83"/>
      <c r="K4971" s="83"/>
      <c r="L4971" s="83"/>
      <c r="M4971" s="84"/>
      <c r="N4971" s="82" t="s">
        <v>776</v>
      </c>
      <c r="O4971" s="83"/>
      <c r="P4971" s="85"/>
    </row>
    <row r="4972" spans="1:16" ht="19.5" customHeight="1" x14ac:dyDescent="0.2">
      <c r="B4972" s="13"/>
      <c r="C4972" s="14" t="s">
        <v>23</v>
      </c>
      <c r="D4972" s="14" t="s">
        <v>5</v>
      </c>
      <c r="E4972" s="14" t="s">
        <v>30</v>
      </c>
      <c r="F4972" s="14"/>
      <c r="G4972" s="15" t="s">
        <v>31</v>
      </c>
      <c r="H4972" s="15"/>
      <c r="I4972" s="16"/>
      <c r="J4972" s="14"/>
      <c r="K4972" s="16" t="s">
        <v>26</v>
      </c>
      <c r="L4972" s="16"/>
      <c r="M4972" s="14" t="s">
        <v>14</v>
      </c>
      <c r="N4972" s="17" t="s">
        <v>393</v>
      </c>
      <c r="O4972" s="18" t="s">
        <v>67</v>
      </c>
      <c r="P4972" s="19" t="s">
        <v>69</v>
      </c>
    </row>
    <row r="4973" spans="1:16" ht="19.5" customHeight="1" x14ac:dyDescent="0.2">
      <c r="B4973" s="13" t="s">
        <v>35</v>
      </c>
      <c r="C4973" s="17"/>
      <c r="D4973" s="17"/>
      <c r="E4973" s="17"/>
      <c r="F4973" s="14" t="s">
        <v>36</v>
      </c>
      <c r="G4973" s="14" t="s">
        <v>41</v>
      </c>
      <c r="H4973" s="14" t="s">
        <v>44</v>
      </c>
      <c r="I4973" s="14" t="s">
        <v>38</v>
      </c>
      <c r="J4973" s="14" t="s">
        <v>36</v>
      </c>
      <c r="K4973" s="14" t="s">
        <v>41</v>
      </c>
      <c r="L4973" s="14" t="s">
        <v>38</v>
      </c>
      <c r="M4973" s="17"/>
      <c r="N4973" s="20"/>
      <c r="O4973" s="21"/>
      <c r="P4973" s="22"/>
    </row>
    <row r="4974" spans="1:16" ht="7" customHeight="1" x14ac:dyDescent="0.2">
      <c r="B4974" s="23"/>
      <c r="C4974" s="14"/>
      <c r="D4974" s="14"/>
      <c r="E4974" s="14"/>
      <c r="F4974" s="14"/>
      <c r="G4974" s="14"/>
      <c r="H4974" s="14"/>
      <c r="I4974" s="14"/>
      <c r="J4974" s="14"/>
      <c r="K4974" s="14"/>
      <c r="L4974" s="14"/>
      <c r="M4974" s="14"/>
      <c r="N4974" s="24"/>
      <c r="O4974" s="25"/>
      <c r="P4974" s="26"/>
    </row>
    <row r="4975" spans="1:16" ht="19.5" customHeight="1" x14ac:dyDescent="0.2">
      <c r="B4975" s="27" t="s">
        <v>40</v>
      </c>
      <c r="C4975" s="28">
        <v>0</v>
      </c>
      <c r="D4975" s="28">
        <v>130</v>
      </c>
      <c r="E4975" s="28">
        <f>SUM(C4975:D4975)</f>
        <v>130</v>
      </c>
      <c r="F4975" s="28">
        <v>0</v>
      </c>
      <c r="G4975" s="28">
        <v>0</v>
      </c>
      <c r="H4975" s="28">
        <v>0</v>
      </c>
      <c r="I4975" s="29">
        <f>SUM(F4975:H4975)</f>
        <v>0</v>
      </c>
      <c r="J4975" s="29">
        <v>8499</v>
      </c>
      <c r="K4975" s="29">
        <v>5688</v>
      </c>
      <c r="L4975" s="29">
        <f>SUM(J4975:K4975)</f>
        <v>14187</v>
      </c>
      <c r="M4975" s="29">
        <f>I4975+L4975</f>
        <v>14187</v>
      </c>
      <c r="N4975" s="29">
        <v>378</v>
      </c>
      <c r="O4975" s="29">
        <v>0</v>
      </c>
      <c r="P4975" s="30">
        <f>SUM(N4975:O4975)</f>
        <v>378</v>
      </c>
    </row>
    <row r="4976" spans="1:16" ht="19.5" customHeight="1" x14ac:dyDescent="0.2">
      <c r="B4976" s="27" t="s">
        <v>46</v>
      </c>
      <c r="C4976" s="28">
        <v>0</v>
      </c>
      <c r="D4976" s="28">
        <v>83</v>
      </c>
      <c r="E4976" s="28">
        <f t="shared" ref="E4976:E4986" si="2713">SUM(C4976:D4976)</f>
        <v>83</v>
      </c>
      <c r="F4976" s="28">
        <v>0</v>
      </c>
      <c r="G4976" s="28">
        <v>0</v>
      </c>
      <c r="H4976" s="28">
        <v>0</v>
      </c>
      <c r="I4976" s="29">
        <f t="shared" ref="I4976:I4986" si="2714">SUM(F4976:H4976)</f>
        <v>0</v>
      </c>
      <c r="J4976" s="29">
        <v>3772</v>
      </c>
      <c r="K4976" s="29">
        <v>3345</v>
      </c>
      <c r="L4976" s="29">
        <f t="shared" ref="L4976:L4986" si="2715">SUM(J4976:K4976)</f>
        <v>7117</v>
      </c>
      <c r="M4976" s="29">
        <f t="shared" ref="M4976:M4985" si="2716">I4976+L4976</f>
        <v>7117</v>
      </c>
      <c r="N4976" s="29">
        <v>224</v>
      </c>
      <c r="O4976" s="31">
        <v>0</v>
      </c>
      <c r="P4976" s="30">
        <f t="shared" ref="P4976:P4986" si="2717">SUM(N4976:O4976)</f>
        <v>224</v>
      </c>
    </row>
    <row r="4977" spans="1:16" ht="19.5" customHeight="1" x14ac:dyDescent="0.2">
      <c r="B4977" s="27" t="s">
        <v>8</v>
      </c>
      <c r="C4977" s="28">
        <v>0</v>
      </c>
      <c r="D4977" s="28">
        <v>140</v>
      </c>
      <c r="E4977" s="28">
        <f t="shared" si="2713"/>
        <v>140</v>
      </c>
      <c r="F4977" s="28">
        <v>0</v>
      </c>
      <c r="G4977" s="28">
        <v>0</v>
      </c>
      <c r="H4977" s="28">
        <v>0</v>
      </c>
      <c r="I4977" s="29">
        <f t="shared" si="2714"/>
        <v>0</v>
      </c>
      <c r="J4977" s="29">
        <v>8790</v>
      </c>
      <c r="K4977" s="29">
        <v>8230</v>
      </c>
      <c r="L4977" s="29">
        <f t="shared" si="2715"/>
        <v>17020</v>
      </c>
      <c r="M4977" s="29">
        <f t="shared" si="2716"/>
        <v>17020</v>
      </c>
      <c r="N4977" s="29">
        <v>466</v>
      </c>
      <c r="O4977" s="29">
        <v>0</v>
      </c>
      <c r="P4977" s="30">
        <f t="shared" si="2717"/>
        <v>466</v>
      </c>
    </row>
    <row r="4978" spans="1:16" ht="19.5" customHeight="1" x14ac:dyDescent="0.2">
      <c r="B4978" s="27" t="s">
        <v>50</v>
      </c>
      <c r="C4978" s="28">
        <v>0</v>
      </c>
      <c r="D4978" s="28">
        <v>157</v>
      </c>
      <c r="E4978" s="28">
        <f t="shared" si="2713"/>
        <v>157</v>
      </c>
      <c r="F4978" s="28">
        <v>0</v>
      </c>
      <c r="G4978" s="28">
        <v>0</v>
      </c>
      <c r="H4978" s="28">
        <v>0</v>
      </c>
      <c r="I4978" s="29">
        <f t="shared" si="2714"/>
        <v>0</v>
      </c>
      <c r="J4978" s="28">
        <v>10141</v>
      </c>
      <c r="K4978" s="28">
        <v>10549</v>
      </c>
      <c r="L4978" s="29">
        <f t="shared" si="2715"/>
        <v>20690</v>
      </c>
      <c r="M4978" s="29">
        <f t="shared" si="2716"/>
        <v>20690</v>
      </c>
      <c r="N4978" s="28">
        <v>561</v>
      </c>
      <c r="O4978" s="28">
        <v>0</v>
      </c>
      <c r="P4978" s="30">
        <f t="shared" si="2717"/>
        <v>561</v>
      </c>
    </row>
    <row r="4979" spans="1:16" ht="19.5" customHeight="1" x14ac:dyDescent="0.2">
      <c r="B4979" s="27" t="s">
        <v>51</v>
      </c>
      <c r="C4979" s="28">
        <v>0</v>
      </c>
      <c r="D4979" s="28">
        <v>163</v>
      </c>
      <c r="E4979" s="28">
        <f t="shared" si="2713"/>
        <v>163</v>
      </c>
      <c r="F4979" s="28">
        <v>0</v>
      </c>
      <c r="G4979" s="28">
        <v>0</v>
      </c>
      <c r="H4979" s="28">
        <v>0</v>
      </c>
      <c r="I4979" s="29">
        <f t="shared" si="2714"/>
        <v>0</v>
      </c>
      <c r="J4979" s="28">
        <v>12666</v>
      </c>
      <c r="K4979" s="28">
        <v>11387</v>
      </c>
      <c r="L4979" s="29">
        <f t="shared" si="2715"/>
        <v>24053</v>
      </c>
      <c r="M4979" s="29">
        <f t="shared" si="2716"/>
        <v>24053</v>
      </c>
      <c r="N4979" s="28">
        <v>619</v>
      </c>
      <c r="O4979" s="28">
        <v>0</v>
      </c>
      <c r="P4979" s="30">
        <f t="shared" si="2717"/>
        <v>619</v>
      </c>
    </row>
    <row r="4980" spans="1:16" ht="19.5" customHeight="1" x14ac:dyDescent="0.2">
      <c r="B4980" s="27" t="s">
        <v>53</v>
      </c>
      <c r="C4980" s="28">
        <v>0</v>
      </c>
      <c r="D4980" s="28">
        <v>157</v>
      </c>
      <c r="E4980" s="28">
        <f t="shared" si="2713"/>
        <v>157</v>
      </c>
      <c r="F4980" s="28">
        <v>0</v>
      </c>
      <c r="G4980" s="28">
        <v>0</v>
      </c>
      <c r="H4980" s="28">
        <v>0</v>
      </c>
      <c r="I4980" s="29">
        <f t="shared" si="2714"/>
        <v>0</v>
      </c>
      <c r="J4980" s="28">
        <v>10877</v>
      </c>
      <c r="K4980" s="28">
        <v>10455</v>
      </c>
      <c r="L4980" s="29">
        <f t="shared" si="2715"/>
        <v>21332</v>
      </c>
      <c r="M4980" s="29">
        <f t="shared" si="2716"/>
        <v>21332</v>
      </c>
      <c r="N4980" s="28">
        <v>623</v>
      </c>
      <c r="O4980" s="28">
        <v>0</v>
      </c>
      <c r="P4980" s="30">
        <f t="shared" si="2717"/>
        <v>623</v>
      </c>
    </row>
    <row r="4981" spans="1:16" ht="19.5" customHeight="1" x14ac:dyDescent="0.2">
      <c r="B4981" s="27" t="s">
        <v>58</v>
      </c>
      <c r="C4981" s="28">
        <v>0</v>
      </c>
      <c r="D4981" s="28">
        <v>186</v>
      </c>
      <c r="E4981" s="28">
        <f t="shared" si="2713"/>
        <v>186</v>
      </c>
      <c r="F4981" s="28">
        <v>0</v>
      </c>
      <c r="G4981" s="28">
        <v>0</v>
      </c>
      <c r="H4981" s="28">
        <v>0</v>
      </c>
      <c r="I4981" s="29">
        <f t="shared" si="2714"/>
        <v>0</v>
      </c>
      <c r="J4981" s="28">
        <v>13025</v>
      </c>
      <c r="K4981" s="28">
        <v>13557</v>
      </c>
      <c r="L4981" s="29">
        <f t="shared" si="2715"/>
        <v>26582</v>
      </c>
      <c r="M4981" s="29">
        <f t="shared" si="2716"/>
        <v>26582</v>
      </c>
      <c r="N4981" s="28">
        <v>663</v>
      </c>
      <c r="O4981" s="28">
        <v>0</v>
      </c>
      <c r="P4981" s="30">
        <f t="shared" si="2717"/>
        <v>663</v>
      </c>
    </row>
    <row r="4982" spans="1:16" ht="19.5" customHeight="1" x14ac:dyDescent="0.2">
      <c r="B4982" s="27" t="s">
        <v>4</v>
      </c>
      <c r="C4982" s="28">
        <v>0</v>
      </c>
      <c r="D4982" s="28">
        <v>184</v>
      </c>
      <c r="E4982" s="28">
        <f t="shared" si="2713"/>
        <v>184</v>
      </c>
      <c r="F4982" s="28">
        <v>0</v>
      </c>
      <c r="G4982" s="28">
        <v>0</v>
      </c>
      <c r="H4982" s="28">
        <v>0</v>
      </c>
      <c r="I4982" s="29">
        <f t="shared" si="2714"/>
        <v>0</v>
      </c>
      <c r="J4982" s="28">
        <v>18033</v>
      </c>
      <c r="K4982" s="28">
        <v>18216</v>
      </c>
      <c r="L4982" s="29">
        <f t="shared" si="2715"/>
        <v>36249</v>
      </c>
      <c r="M4982" s="29">
        <f t="shared" si="2716"/>
        <v>36249</v>
      </c>
      <c r="N4982" s="28">
        <v>739</v>
      </c>
      <c r="O4982" s="28">
        <v>0</v>
      </c>
      <c r="P4982" s="30">
        <f t="shared" si="2717"/>
        <v>739</v>
      </c>
    </row>
    <row r="4983" spans="1:16" ht="19.5" customHeight="1" x14ac:dyDescent="0.2">
      <c r="B4983" s="27" t="s">
        <v>59</v>
      </c>
      <c r="C4983" s="28">
        <v>0</v>
      </c>
      <c r="D4983" s="28">
        <v>170</v>
      </c>
      <c r="E4983" s="28">
        <f t="shared" si="2713"/>
        <v>170</v>
      </c>
      <c r="F4983" s="28">
        <v>0</v>
      </c>
      <c r="G4983" s="28">
        <v>0</v>
      </c>
      <c r="H4983" s="28">
        <v>0</v>
      </c>
      <c r="I4983" s="29">
        <f t="shared" si="2714"/>
        <v>0</v>
      </c>
      <c r="J4983" s="28">
        <v>12543</v>
      </c>
      <c r="K4983" s="28">
        <v>12097</v>
      </c>
      <c r="L4983" s="29">
        <f t="shared" si="2715"/>
        <v>24640</v>
      </c>
      <c r="M4983" s="29">
        <f t="shared" si="2716"/>
        <v>24640</v>
      </c>
      <c r="N4983" s="28">
        <v>677</v>
      </c>
      <c r="O4983" s="28">
        <v>0</v>
      </c>
      <c r="P4983" s="30">
        <f t="shared" si="2717"/>
        <v>677</v>
      </c>
    </row>
    <row r="4984" spans="1:16" ht="19.5" customHeight="1" x14ac:dyDescent="0.2">
      <c r="B4984" s="27" t="s">
        <v>25</v>
      </c>
      <c r="C4984" s="28">
        <v>0</v>
      </c>
      <c r="D4984" s="28">
        <v>186</v>
      </c>
      <c r="E4984" s="28">
        <f t="shared" si="2713"/>
        <v>186</v>
      </c>
      <c r="F4984" s="28">
        <v>0</v>
      </c>
      <c r="G4984" s="28">
        <v>0</v>
      </c>
      <c r="H4984" s="28">
        <v>0</v>
      </c>
      <c r="I4984" s="29">
        <f t="shared" si="2714"/>
        <v>0</v>
      </c>
      <c r="J4984" s="28">
        <v>15843</v>
      </c>
      <c r="K4984" s="28">
        <v>17204</v>
      </c>
      <c r="L4984" s="29">
        <f t="shared" si="2715"/>
        <v>33047</v>
      </c>
      <c r="M4984" s="29">
        <f t="shared" si="2716"/>
        <v>33047</v>
      </c>
      <c r="N4984" s="28">
        <v>651</v>
      </c>
      <c r="O4984" s="28">
        <v>0</v>
      </c>
      <c r="P4984" s="30">
        <f t="shared" si="2717"/>
        <v>651</v>
      </c>
    </row>
    <row r="4985" spans="1:16" ht="19.5" customHeight="1" x14ac:dyDescent="0.2">
      <c r="B4985" s="27" t="s">
        <v>19</v>
      </c>
      <c r="C4985" s="28">
        <v>0</v>
      </c>
      <c r="D4985" s="28">
        <v>180</v>
      </c>
      <c r="E4985" s="28">
        <f t="shared" si="2713"/>
        <v>180</v>
      </c>
      <c r="F4985" s="28">
        <v>0</v>
      </c>
      <c r="G4985" s="28">
        <v>0</v>
      </c>
      <c r="H4985" s="28">
        <v>0</v>
      </c>
      <c r="I4985" s="29">
        <f t="shared" si="2714"/>
        <v>0</v>
      </c>
      <c r="J4985" s="28">
        <v>16297</v>
      </c>
      <c r="K4985" s="28">
        <v>16664</v>
      </c>
      <c r="L4985" s="29">
        <f t="shared" si="2715"/>
        <v>32961</v>
      </c>
      <c r="M4985" s="29">
        <f t="shared" si="2716"/>
        <v>32961</v>
      </c>
      <c r="N4985" s="28">
        <v>704</v>
      </c>
      <c r="O4985" s="28">
        <v>0</v>
      </c>
      <c r="P4985" s="30">
        <f t="shared" si="2717"/>
        <v>704</v>
      </c>
    </row>
    <row r="4986" spans="1:16" ht="19.5" customHeight="1" x14ac:dyDescent="0.2">
      <c r="B4986" s="27" t="s">
        <v>66</v>
      </c>
      <c r="C4986" s="28">
        <v>0</v>
      </c>
      <c r="D4986" s="28">
        <v>186</v>
      </c>
      <c r="E4986" s="28">
        <f t="shared" si="2713"/>
        <v>186</v>
      </c>
      <c r="F4986" s="28">
        <v>0</v>
      </c>
      <c r="G4986" s="28">
        <v>0</v>
      </c>
      <c r="H4986" s="28">
        <v>0</v>
      </c>
      <c r="I4986" s="29">
        <f t="shared" si="2714"/>
        <v>0</v>
      </c>
      <c r="J4986" s="28">
        <v>16637</v>
      </c>
      <c r="K4986" s="28">
        <v>18348</v>
      </c>
      <c r="L4986" s="29">
        <f t="shared" si="2715"/>
        <v>34985</v>
      </c>
      <c r="M4986" s="29">
        <f>I4986+L4986</f>
        <v>34985</v>
      </c>
      <c r="N4986" s="28">
        <v>660</v>
      </c>
      <c r="O4986" s="28">
        <v>0</v>
      </c>
      <c r="P4986" s="30">
        <f t="shared" si="2717"/>
        <v>660</v>
      </c>
    </row>
    <row r="4987" spans="1:16" ht="19.5" customHeight="1" x14ac:dyDescent="0.2">
      <c r="B4987" s="32"/>
      <c r="C4987" s="28"/>
      <c r="D4987" s="28"/>
      <c r="E4987" s="28"/>
      <c r="F4987" s="28"/>
      <c r="G4987" s="28"/>
      <c r="H4987" s="28"/>
      <c r="I4987" s="28"/>
      <c r="J4987" s="28"/>
      <c r="K4987" s="28"/>
      <c r="L4987" s="28"/>
      <c r="M4987" s="28"/>
      <c r="N4987" s="28"/>
      <c r="O4987" s="25"/>
      <c r="P4987" s="30"/>
    </row>
    <row r="4988" spans="1:16" ht="19.5" customHeight="1" x14ac:dyDescent="0.2">
      <c r="A4988" s="4" t="s">
        <v>1121</v>
      </c>
      <c r="B4988" s="32" t="s">
        <v>72</v>
      </c>
      <c r="C4988" s="28">
        <f>SUM(C4975:C4986)</f>
        <v>0</v>
      </c>
      <c r="D4988" s="28">
        <f t="shared" ref="D4988:P4988" si="2718">SUM(D4975:D4986)</f>
        <v>1922</v>
      </c>
      <c r="E4988" s="28">
        <f>SUM(E4975:E4986)</f>
        <v>1922</v>
      </c>
      <c r="F4988" s="28">
        <f t="shared" si="2718"/>
        <v>0</v>
      </c>
      <c r="G4988" s="28">
        <f t="shared" si="2718"/>
        <v>0</v>
      </c>
      <c r="H4988" s="28">
        <f t="shared" si="2718"/>
        <v>0</v>
      </c>
      <c r="I4988" s="28">
        <f t="shared" si="2718"/>
        <v>0</v>
      </c>
      <c r="J4988" s="28">
        <f t="shared" si="2718"/>
        <v>147123</v>
      </c>
      <c r="K4988" s="28">
        <f t="shared" si="2718"/>
        <v>145740</v>
      </c>
      <c r="L4988" s="28">
        <f t="shared" si="2718"/>
        <v>292863</v>
      </c>
      <c r="M4988" s="28">
        <f t="shared" si="2718"/>
        <v>292863</v>
      </c>
      <c r="N4988" s="28">
        <f t="shared" si="2718"/>
        <v>6965</v>
      </c>
      <c r="O4988" s="28">
        <f t="shared" si="2718"/>
        <v>0</v>
      </c>
      <c r="P4988" s="28">
        <f t="shared" si="2718"/>
        <v>6965</v>
      </c>
    </row>
    <row r="4989" spans="1:16" ht="7" customHeight="1" x14ac:dyDescent="0.2">
      <c r="B4989" s="32"/>
      <c r="C4989" s="28"/>
      <c r="D4989" s="28"/>
      <c r="E4989" s="28"/>
      <c r="F4989" s="28"/>
      <c r="G4989" s="28"/>
      <c r="H4989" s="28"/>
      <c r="I4989" s="28"/>
      <c r="J4989" s="28"/>
      <c r="K4989" s="28"/>
      <c r="L4989" s="28"/>
      <c r="M4989" s="28"/>
      <c r="N4989" s="28"/>
      <c r="O4989" s="28"/>
      <c r="P4989" s="30"/>
    </row>
    <row r="4990" spans="1:16" ht="19.5" customHeight="1" x14ac:dyDescent="0.2">
      <c r="B4990" s="33" t="s">
        <v>40</v>
      </c>
      <c r="C4990" s="34">
        <v>1</v>
      </c>
      <c r="D4990" s="34">
        <v>180</v>
      </c>
      <c r="E4990" s="35">
        <f t="shared" ref="E4990:E4992" si="2719">SUM(C4990:D4990)</f>
        <v>181</v>
      </c>
      <c r="F4990" s="34">
        <v>185</v>
      </c>
      <c r="G4990" s="34">
        <v>0</v>
      </c>
      <c r="H4990" s="34">
        <v>0</v>
      </c>
      <c r="I4990" s="36">
        <f t="shared" ref="I4990:I4992" si="2720">SUM(F4990:H4990)</f>
        <v>185</v>
      </c>
      <c r="J4990" s="37">
        <v>18382</v>
      </c>
      <c r="K4990" s="37">
        <v>16538</v>
      </c>
      <c r="L4990" s="37">
        <f>SUM(J4990:K4990)</f>
        <v>34920</v>
      </c>
      <c r="M4990" s="37">
        <f>I4990+L4990</f>
        <v>35105</v>
      </c>
      <c r="N4990" s="37">
        <v>643</v>
      </c>
      <c r="O4990" s="37">
        <v>0</v>
      </c>
      <c r="P4990" s="38">
        <f>SUM(N4990:O4990)</f>
        <v>643</v>
      </c>
    </row>
    <row r="4991" spans="1:16" ht="19.5" customHeight="1" x14ac:dyDescent="0.2">
      <c r="B4991" s="27" t="s">
        <v>46</v>
      </c>
      <c r="C4991" s="28">
        <v>0</v>
      </c>
      <c r="D4991" s="28">
        <v>168</v>
      </c>
      <c r="E4991" s="28">
        <f t="shared" si="2719"/>
        <v>168</v>
      </c>
      <c r="F4991" s="28">
        <v>0</v>
      </c>
      <c r="G4991" s="28">
        <v>0</v>
      </c>
      <c r="H4991" s="28">
        <v>0</v>
      </c>
      <c r="I4991" s="29">
        <f t="shared" si="2720"/>
        <v>0</v>
      </c>
      <c r="J4991" s="29">
        <v>17078</v>
      </c>
      <c r="K4991" s="29">
        <v>17141</v>
      </c>
      <c r="L4991" s="29">
        <f>SUM(J4991:K4991)</f>
        <v>34219</v>
      </c>
      <c r="M4991" s="29">
        <f>I4991+L4991</f>
        <v>34219</v>
      </c>
      <c r="N4991" s="29">
        <v>646</v>
      </c>
      <c r="O4991" s="31">
        <v>0</v>
      </c>
      <c r="P4991" s="30">
        <f>SUM(N4991:O4991)</f>
        <v>646</v>
      </c>
    </row>
    <row r="4992" spans="1:16" ht="19.5" customHeight="1" x14ac:dyDescent="0.2">
      <c r="B4992" s="27" t="s">
        <v>8</v>
      </c>
      <c r="C4992" s="28">
        <v>0</v>
      </c>
      <c r="D4992" s="28">
        <v>186</v>
      </c>
      <c r="E4992" s="28">
        <f t="shared" si="2719"/>
        <v>186</v>
      </c>
      <c r="F4992" s="28">
        <v>0</v>
      </c>
      <c r="G4992" s="28">
        <v>0</v>
      </c>
      <c r="H4992" s="28">
        <v>0</v>
      </c>
      <c r="I4992" s="29">
        <f t="shared" si="2720"/>
        <v>0</v>
      </c>
      <c r="J4992" s="29">
        <v>19509</v>
      </c>
      <c r="K4992" s="29">
        <v>19423</v>
      </c>
      <c r="L4992" s="29">
        <f>SUM(J4992:K4992)</f>
        <v>38932</v>
      </c>
      <c r="M4992" s="29">
        <f>I4992+L4992</f>
        <v>38932</v>
      </c>
      <c r="N4992" s="29">
        <v>774</v>
      </c>
      <c r="O4992" s="31">
        <v>0</v>
      </c>
      <c r="P4992" s="30">
        <f>SUM(N4992:O4992)</f>
        <v>774</v>
      </c>
    </row>
    <row r="4993" spans="1:16" ht="19.5" customHeight="1" x14ac:dyDescent="0.2">
      <c r="B4993" s="32"/>
      <c r="C4993" s="28"/>
      <c r="D4993" s="28"/>
      <c r="E4993" s="28"/>
      <c r="F4993" s="28"/>
      <c r="G4993" s="28"/>
      <c r="H4993" s="28"/>
      <c r="I4993" s="28"/>
      <c r="J4993" s="28"/>
      <c r="K4993" s="28"/>
      <c r="L4993" s="28"/>
      <c r="M4993" s="28"/>
      <c r="N4993" s="28"/>
      <c r="O4993" s="28"/>
      <c r="P4993" s="30"/>
    </row>
    <row r="4994" spans="1:16" ht="19.5" customHeight="1" x14ac:dyDescent="0.2">
      <c r="A4994" s="4" t="s">
        <v>1122</v>
      </c>
      <c r="B4994" s="32" t="s">
        <v>74</v>
      </c>
      <c r="C4994" s="28">
        <f>SUM(C4978:C4986,C4990:C4992)</f>
        <v>1</v>
      </c>
      <c r="D4994" s="28">
        <f t="shared" ref="D4994:P4994" si="2721">SUM(D4978:D4986,D4990:D4992)</f>
        <v>2103</v>
      </c>
      <c r="E4994" s="28">
        <f t="shared" si="2721"/>
        <v>2104</v>
      </c>
      <c r="F4994" s="28">
        <f t="shared" si="2721"/>
        <v>185</v>
      </c>
      <c r="G4994" s="28">
        <f t="shared" si="2721"/>
        <v>0</v>
      </c>
      <c r="H4994" s="28">
        <f t="shared" si="2721"/>
        <v>0</v>
      </c>
      <c r="I4994" s="28">
        <f t="shared" si="2721"/>
        <v>185</v>
      </c>
      <c r="J4994" s="28">
        <f t="shared" si="2721"/>
        <v>181031</v>
      </c>
      <c r="K4994" s="28">
        <f t="shared" si="2721"/>
        <v>181579</v>
      </c>
      <c r="L4994" s="28">
        <f t="shared" si="2721"/>
        <v>362610</v>
      </c>
      <c r="M4994" s="28">
        <f t="shared" si="2721"/>
        <v>362795</v>
      </c>
      <c r="N4994" s="28">
        <f t="shared" si="2721"/>
        <v>7960</v>
      </c>
      <c r="O4994" s="28">
        <f t="shared" si="2721"/>
        <v>0</v>
      </c>
      <c r="P4994" s="28">
        <f t="shared" si="2721"/>
        <v>7960</v>
      </c>
    </row>
    <row r="4995" spans="1:16" ht="7" customHeight="1" x14ac:dyDescent="0.2">
      <c r="B4995" s="39"/>
      <c r="C4995" s="40"/>
      <c r="D4995" s="40"/>
      <c r="E4995" s="40"/>
      <c r="F4995" s="40"/>
      <c r="G4995" s="40"/>
      <c r="H4995" s="40"/>
      <c r="I4995" s="40"/>
      <c r="J4995" s="40"/>
      <c r="K4995" s="40"/>
      <c r="L4995" s="40"/>
      <c r="M4995" s="40"/>
      <c r="N4995" s="40"/>
      <c r="O4995" s="41"/>
      <c r="P4995" s="42"/>
    </row>
    <row r="4996" spans="1:16" ht="19.5" customHeight="1" x14ac:dyDescent="0.2">
      <c r="B4996" s="43"/>
      <c r="C4996" s="43"/>
      <c r="D4996" s="43"/>
      <c r="E4996" s="43"/>
      <c r="F4996" s="43"/>
      <c r="G4996" s="43"/>
      <c r="H4996" s="43"/>
      <c r="I4996" s="43"/>
      <c r="J4996" s="43"/>
      <c r="K4996" s="43"/>
      <c r="L4996" s="43"/>
      <c r="M4996" s="43"/>
      <c r="N4996" s="43"/>
      <c r="O4996" s="44"/>
      <c r="P4996" s="44"/>
    </row>
    <row r="4997" spans="1:16" ht="19.5" customHeight="1" x14ac:dyDescent="0.2">
      <c r="B4997" s="43"/>
      <c r="C4997" s="43"/>
      <c r="D4997" s="43"/>
      <c r="E4997" s="43"/>
      <c r="F4997" s="43"/>
      <c r="G4997" s="43"/>
      <c r="H4997" s="43"/>
      <c r="I4997" s="43"/>
      <c r="J4997" s="43"/>
      <c r="K4997" s="43"/>
      <c r="L4997" s="43"/>
      <c r="M4997" s="43"/>
      <c r="N4997" s="43"/>
      <c r="O4997" s="44"/>
      <c r="P4997" s="44"/>
    </row>
    <row r="4998" spans="1:16" ht="19.5" customHeight="1" x14ac:dyDescent="0.2">
      <c r="B4998" s="10" t="s">
        <v>11</v>
      </c>
      <c r="C4998" s="11"/>
      <c r="D4998" s="12"/>
      <c r="E4998" s="12"/>
      <c r="F4998" s="12" t="s">
        <v>85</v>
      </c>
      <c r="G4998" s="12"/>
      <c r="H4998" s="12"/>
      <c r="I4998" s="12"/>
      <c r="J4998" s="11"/>
      <c r="K4998" s="12"/>
      <c r="L4998" s="12"/>
      <c r="M4998" s="12" t="s">
        <v>77</v>
      </c>
      <c r="N4998" s="12"/>
      <c r="O4998" s="45"/>
      <c r="P4998" s="46"/>
    </row>
    <row r="4999" spans="1:16" ht="19.5" customHeight="1" x14ac:dyDescent="0.2">
      <c r="B4999" s="47"/>
      <c r="C4999" s="14"/>
      <c r="D4999" s="16" t="s">
        <v>31</v>
      </c>
      <c r="E4999" s="16"/>
      <c r="F4999" s="14"/>
      <c r="G4999" s="16" t="s">
        <v>26</v>
      </c>
      <c r="H4999" s="16"/>
      <c r="I4999" s="14" t="s">
        <v>69</v>
      </c>
      <c r="J4999" s="14"/>
      <c r="K4999" s="16" t="s">
        <v>31</v>
      </c>
      <c r="L4999" s="16"/>
      <c r="M4999" s="14"/>
      <c r="N4999" s="16" t="s">
        <v>26</v>
      </c>
      <c r="O4999" s="48"/>
      <c r="P4999" s="49" t="s">
        <v>14</v>
      </c>
    </row>
    <row r="5000" spans="1:16" ht="19.5" customHeight="1" x14ac:dyDescent="0.2">
      <c r="B5000" s="50" t="s">
        <v>35</v>
      </c>
      <c r="C5000" s="14" t="s">
        <v>76</v>
      </c>
      <c r="D5000" s="14" t="s">
        <v>60</v>
      </c>
      <c r="E5000" s="14" t="s">
        <v>38</v>
      </c>
      <c r="F5000" s="14" t="s">
        <v>76</v>
      </c>
      <c r="G5000" s="14" t="s">
        <v>60</v>
      </c>
      <c r="H5000" s="14" t="s">
        <v>38</v>
      </c>
      <c r="I5000" s="17"/>
      <c r="J5000" s="14" t="s">
        <v>76</v>
      </c>
      <c r="K5000" s="14" t="s">
        <v>60</v>
      </c>
      <c r="L5000" s="14" t="s">
        <v>38</v>
      </c>
      <c r="M5000" s="14" t="s">
        <v>76</v>
      </c>
      <c r="N5000" s="14" t="s">
        <v>60</v>
      </c>
      <c r="O5000" s="51" t="s">
        <v>38</v>
      </c>
      <c r="P5000" s="52"/>
    </row>
    <row r="5001" spans="1:16" ht="7" customHeight="1" x14ac:dyDescent="0.2">
      <c r="B5001" s="53"/>
      <c r="C5001" s="14"/>
      <c r="D5001" s="14"/>
      <c r="E5001" s="14"/>
      <c r="F5001" s="14"/>
      <c r="G5001" s="14"/>
      <c r="H5001" s="14"/>
      <c r="I5001" s="14"/>
      <c r="J5001" s="14"/>
      <c r="K5001" s="14"/>
      <c r="L5001" s="14"/>
      <c r="M5001" s="14"/>
      <c r="N5001" s="14"/>
      <c r="O5001" s="51"/>
      <c r="P5001" s="49"/>
    </row>
    <row r="5002" spans="1:16" ht="19.5" customHeight="1" x14ac:dyDescent="0.2">
      <c r="B5002" s="27" t="s">
        <v>40</v>
      </c>
      <c r="C5002" s="28">
        <v>0</v>
      </c>
      <c r="D5002" s="28">
        <v>0</v>
      </c>
      <c r="E5002" s="28">
        <f>SUM(C5002:D5002)</f>
        <v>0</v>
      </c>
      <c r="F5002" s="28">
        <v>13</v>
      </c>
      <c r="G5002" s="28">
        <v>2</v>
      </c>
      <c r="H5002" s="28">
        <f>SUM(F5002:G5002)</f>
        <v>15</v>
      </c>
      <c r="I5002" s="28">
        <f>E5002+H5002</f>
        <v>15</v>
      </c>
      <c r="J5002" s="28">
        <v>0</v>
      </c>
      <c r="K5002" s="28">
        <v>0</v>
      </c>
      <c r="L5002" s="28">
        <f>SUM(J5002:K5002)</f>
        <v>0</v>
      </c>
      <c r="M5002" s="28">
        <v>2782</v>
      </c>
      <c r="N5002" s="28">
        <v>0</v>
      </c>
      <c r="O5002" s="28">
        <f>SUM(M5002:N5002)</f>
        <v>2782</v>
      </c>
      <c r="P5002" s="30">
        <f>L5002+O5002</f>
        <v>2782</v>
      </c>
    </row>
    <row r="5003" spans="1:16" ht="19.5" customHeight="1" x14ac:dyDescent="0.2">
      <c r="B5003" s="27" t="s">
        <v>46</v>
      </c>
      <c r="C5003" s="28">
        <v>0</v>
      </c>
      <c r="D5003" s="28">
        <v>0</v>
      </c>
      <c r="E5003" s="28">
        <f t="shared" ref="E5003:E5013" si="2722">SUM(C5003:D5003)</f>
        <v>0</v>
      </c>
      <c r="F5003" s="28">
        <v>12</v>
      </c>
      <c r="G5003" s="28">
        <v>2</v>
      </c>
      <c r="H5003" s="28">
        <f t="shared" ref="H5003:H5013" si="2723">SUM(F5003:G5003)</f>
        <v>14</v>
      </c>
      <c r="I5003" s="28">
        <f>E5003+H5003</f>
        <v>14</v>
      </c>
      <c r="J5003" s="28">
        <v>0</v>
      </c>
      <c r="K5003" s="28">
        <v>0</v>
      </c>
      <c r="L5003" s="28">
        <f t="shared" ref="L5003:L5013" si="2724">SUM(J5003:K5003)</f>
        <v>0</v>
      </c>
      <c r="M5003" s="28">
        <v>3048</v>
      </c>
      <c r="N5003" s="25">
        <v>0</v>
      </c>
      <c r="O5003" s="28">
        <f t="shared" ref="O5003:O5013" si="2725">SUM(M5003:N5003)</f>
        <v>3048</v>
      </c>
      <c r="P5003" s="30">
        <f t="shared" ref="P5003:P5013" si="2726">L5003+O5003</f>
        <v>3048</v>
      </c>
    </row>
    <row r="5004" spans="1:16" ht="19.5" customHeight="1" x14ac:dyDescent="0.2">
      <c r="B5004" s="27" t="s">
        <v>8</v>
      </c>
      <c r="C5004" s="28">
        <v>0</v>
      </c>
      <c r="D5004" s="28">
        <v>0</v>
      </c>
      <c r="E5004" s="28">
        <f t="shared" si="2722"/>
        <v>0</v>
      </c>
      <c r="F5004" s="28">
        <v>15</v>
      </c>
      <c r="G5004" s="28">
        <v>2</v>
      </c>
      <c r="H5004" s="28">
        <f t="shared" si="2723"/>
        <v>17</v>
      </c>
      <c r="I5004" s="28">
        <f>E5004+H5004</f>
        <v>17</v>
      </c>
      <c r="J5004" s="28">
        <v>0</v>
      </c>
      <c r="K5004" s="28">
        <v>0</v>
      </c>
      <c r="L5004" s="28">
        <f t="shared" si="2724"/>
        <v>0</v>
      </c>
      <c r="M5004" s="28">
        <v>4084</v>
      </c>
      <c r="N5004" s="28">
        <v>1593</v>
      </c>
      <c r="O5004" s="28">
        <f t="shared" si="2725"/>
        <v>5677</v>
      </c>
      <c r="P5004" s="30">
        <f t="shared" si="2726"/>
        <v>5677</v>
      </c>
    </row>
    <row r="5005" spans="1:16" ht="19.5" customHeight="1" x14ac:dyDescent="0.2">
      <c r="B5005" s="27" t="s">
        <v>50</v>
      </c>
      <c r="C5005" s="28">
        <v>0</v>
      </c>
      <c r="D5005" s="28">
        <v>0</v>
      </c>
      <c r="E5005" s="28">
        <f t="shared" si="2722"/>
        <v>0</v>
      </c>
      <c r="F5005" s="28">
        <v>19</v>
      </c>
      <c r="G5005" s="28">
        <v>2</v>
      </c>
      <c r="H5005" s="28">
        <f t="shared" si="2723"/>
        <v>21</v>
      </c>
      <c r="I5005" s="28">
        <f t="shared" ref="I5005:I5013" si="2727">E5005+H5005</f>
        <v>21</v>
      </c>
      <c r="J5005" s="28">
        <v>0</v>
      </c>
      <c r="K5005" s="28">
        <v>0</v>
      </c>
      <c r="L5005" s="28">
        <f t="shared" si="2724"/>
        <v>0</v>
      </c>
      <c r="M5005" s="28">
        <v>3456</v>
      </c>
      <c r="N5005" s="28">
        <v>11902</v>
      </c>
      <c r="O5005" s="28">
        <f t="shared" si="2725"/>
        <v>15358</v>
      </c>
      <c r="P5005" s="30">
        <f t="shared" si="2726"/>
        <v>15358</v>
      </c>
    </row>
    <row r="5006" spans="1:16" ht="19.5" customHeight="1" x14ac:dyDescent="0.2">
      <c r="B5006" s="27" t="s">
        <v>51</v>
      </c>
      <c r="C5006" s="28">
        <v>0</v>
      </c>
      <c r="D5006" s="28">
        <v>0</v>
      </c>
      <c r="E5006" s="28">
        <f t="shared" si="2722"/>
        <v>0</v>
      </c>
      <c r="F5006" s="28">
        <v>19</v>
      </c>
      <c r="G5006" s="28">
        <v>2</v>
      </c>
      <c r="H5006" s="28">
        <f t="shared" si="2723"/>
        <v>21</v>
      </c>
      <c r="I5006" s="28">
        <f t="shared" si="2727"/>
        <v>21</v>
      </c>
      <c r="J5006" s="28">
        <v>0</v>
      </c>
      <c r="K5006" s="28">
        <v>0</v>
      </c>
      <c r="L5006" s="28">
        <f t="shared" si="2724"/>
        <v>0</v>
      </c>
      <c r="M5006" s="28">
        <v>4899</v>
      </c>
      <c r="N5006" s="28">
        <v>10080</v>
      </c>
      <c r="O5006" s="28">
        <f t="shared" si="2725"/>
        <v>14979</v>
      </c>
      <c r="P5006" s="30">
        <f t="shared" si="2726"/>
        <v>14979</v>
      </c>
    </row>
    <row r="5007" spans="1:16" ht="19.5" customHeight="1" x14ac:dyDescent="0.2">
      <c r="B5007" s="27" t="s">
        <v>53</v>
      </c>
      <c r="C5007" s="28">
        <v>0</v>
      </c>
      <c r="D5007" s="28">
        <v>0</v>
      </c>
      <c r="E5007" s="28">
        <f t="shared" si="2722"/>
        <v>0</v>
      </c>
      <c r="F5007" s="28">
        <v>22</v>
      </c>
      <c r="G5007" s="28">
        <v>2</v>
      </c>
      <c r="H5007" s="28">
        <f t="shared" si="2723"/>
        <v>24</v>
      </c>
      <c r="I5007" s="28">
        <f t="shared" si="2727"/>
        <v>24</v>
      </c>
      <c r="J5007" s="28">
        <v>0</v>
      </c>
      <c r="K5007" s="28">
        <v>0</v>
      </c>
      <c r="L5007" s="28">
        <f t="shared" si="2724"/>
        <v>0</v>
      </c>
      <c r="M5007" s="28">
        <v>5032</v>
      </c>
      <c r="N5007" s="28">
        <v>9598</v>
      </c>
      <c r="O5007" s="28">
        <f t="shared" si="2725"/>
        <v>14630</v>
      </c>
      <c r="P5007" s="30">
        <f t="shared" si="2726"/>
        <v>14630</v>
      </c>
    </row>
    <row r="5008" spans="1:16" ht="19.5" customHeight="1" x14ac:dyDescent="0.2">
      <c r="B5008" s="27" t="s">
        <v>58</v>
      </c>
      <c r="C5008" s="28">
        <v>0</v>
      </c>
      <c r="D5008" s="28">
        <v>0</v>
      </c>
      <c r="E5008" s="28">
        <f t="shared" si="2722"/>
        <v>0</v>
      </c>
      <c r="F5008" s="28">
        <v>20</v>
      </c>
      <c r="G5008" s="28">
        <v>3</v>
      </c>
      <c r="H5008" s="28">
        <f t="shared" si="2723"/>
        <v>23</v>
      </c>
      <c r="I5008" s="28">
        <f t="shared" si="2727"/>
        <v>23</v>
      </c>
      <c r="J5008" s="28">
        <v>0</v>
      </c>
      <c r="K5008" s="28">
        <v>0</v>
      </c>
      <c r="L5008" s="28">
        <f t="shared" si="2724"/>
        <v>0</v>
      </c>
      <c r="M5008" s="28">
        <v>3992</v>
      </c>
      <c r="N5008" s="28">
        <v>9551</v>
      </c>
      <c r="O5008" s="28">
        <f t="shared" si="2725"/>
        <v>13543</v>
      </c>
      <c r="P5008" s="30">
        <f t="shared" si="2726"/>
        <v>13543</v>
      </c>
    </row>
    <row r="5009" spans="1:16" ht="19.5" customHeight="1" x14ac:dyDescent="0.2">
      <c r="B5009" s="27" t="s">
        <v>4</v>
      </c>
      <c r="C5009" s="28">
        <v>0</v>
      </c>
      <c r="D5009" s="28">
        <v>0</v>
      </c>
      <c r="E5009" s="28">
        <f t="shared" si="2722"/>
        <v>0</v>
      </c>
      <c r="F5009" s="28">
        <v>19</v>
      </c>
      <c r="G5009" s="28">
        <v>2</v>
      </c>
      <c r="H5009" s="28">
        <f t="shared" si="2723"/>
        <v>21</v>
      </c>
      <c r="I5009" s="28">
        <f t="shared" si="2727"/>
        <v>21</v>
      </c>
      <c r="J5009" s="28">
        <v>0</v>
      </c>
      <c r="K5009" s="28">
        <v>0</v>
      </c>
      <c r="L5009" s="28">
        <f t="shared" si="2724"/>
        <v>0</v>
      </c>
      <c r="M5009" s="28">
        <v>3259</v>
      </c>
      <c r="N5009" s="28">
        <v>9714</v>
      </c>
      <c r="O5009" s="28">
        <f t="shared" si="2725"/>
        <v>12973</v>
      </c>
      <c r="P5009" s="30">
        <f t="shared" si="2726"/>
        <v>12973</v>
      </c>
    </row>
    <row r="5010" spans="1:16" ht="19.5" customHeight="1" x14ac:dyDescent="0.2">
      <c r="B5010" s="27" t="s">
        <v>59</v>
      </c>
      <c r="C5010" s="28">
        <v>0</v>
      </c>
      <c r="D5010" s="28">
        <v>0</v>
      </c>
      <c r="E5010" s="28">
        <f t="shared" si="2722"/>
        <v>0</v>
      </c>
      <c r="F5010" s="28">
        <v>19</v>
      </c>
      <c r="G5010" s="28">
        <v>3</v>
      </c>
      <c r="H5010" s="28">
        <f t="shared" si="2723"/>
        <v>22</v>
      </c>
      <c r="I5010" s="28">
        <f t="shared" si="2727"/>
        <v>22</v>
      </c>
      <c r="J5010" s="28">
        <v>0</v>
      </c>
      <c r="K5010" s="28">
        <v>0</v>
      </c>
      <c r="L5010" s="28">
        <f t="shared" si="2724"/>
        <v>0</v>
      </c>
      <c r="M5010" s="28">
        <v>4127</v>
      </c>
      <c r="N5010" s="28">
        <v>11210</v>
      </c>
      <c r="O5010" s="28">
        <f t="shared" si="2725"/>
        <v>15337</v>
      </c>
      <c r="P5010" s="30">
        <f t="shared" si="2726"/>
        <v>15337</v>
      </c>
    </row>
    <row r="5011" spans="1:16" ht="19.5" customHeight="1" x14ac:dyDescent="0.2">
      <c r="B5011" s="27" t="s">
        <v>25</v>
      </c>
      <c r="C5011" s="28">
        <v>0</v>
      </c>
      <c r="D5011" s="28">
        <v>0</v>
      </c>
      <c r="E5011" s="28">
        <f t="shared" si="2722"/>
        <v>0</v>
      </c>
      <c r="F5011" s="28">
        <v>20</v>
      </c>
      <c r="G5011" s="28">
        <v>3</v>
      </c>
      <c r="H5011" s="28">
        <f t="shared" si="2723"/>
        <v>23</v>
      </c>
      <c r="I5011" s="28">
        <f t="shared" si="2727"/>
        <v>23</v>
      </c>
      <c r="J5011" s="28">
        <v>0</v>
      </c>
      <c r="K5011" s="28">
        <v>0</v>
      </c>
      <c r="L5011" s="28">
        <f t="shared" si="2724"/>
        <v>0</v>
      </c>
      <c r="M5011" s="28">
        <v>2944</v>
      </c>
      <c r="N5011" s="28">
        <v>10606</v>
      </c>
      <c r="O5011" s="28">
        <f t="shared" si="2725"/>
        <v>13550</v>
      </c>
      <c r="P5011" s="30">
        <f t="shared" si="2726"/>
        <v>13550</v>
      </c>
    </row>
    <row r="5012" spans="1:16" ht="19.5" customHeight="1" x14ac:dyDescent="0.2">
      <c r="B5012" s="27" t="s">
        <v>19</v>
      </c>
      <c r="C5012" s="28">
        <v>0</v>
      </c>
      <c r="D5012" s="28">
        <v>0</v>
      </c>
      <c r="E5012" s="28">
        <f t="shared" si="2722"/>
        <v>0</v>
      </c>
      <c r="F5012" s="28">
        <v>24</v>
      </c>
      <c r="G5012" s="28">
        <v>4</v>
      </c>
      <c r="H5012" s="28">
        <f t="shared" si="2723"/>
        <v>28</v>
      </c>
      <c r="I5012" s="28">
        <f t="shared" si="2727"/>
        <v>28</v>
      </c>
      <c r="J5012" s="28">
        <v>0</v>
      </c>
      <c r="K5012" s="28">
        <v>0</v>
      </c>
      <c r="L5012" s="28">
        <f t="shared" si="2724"/>
        <v>0</v>
      </c>
      <c r="M5012" s="28">
        <v>2983</v>
      </c>
      <c r="N5012" s="28">
        <v>11062</v>
      </c>
      <c r="O5012" s="28">
        <f t="shared" si="2725"/>
        <v>14045</v>
      </c>
      <c r="P5012" s="30">
        <f t="shared" si="2726"/>
        <v>14045</v>
      </c>
    </row>
    <row r="5013" spans="1:16" ht="19.5" customHeight="1" x14ac:dyDescent="0.2">
      <c r="B5013" s="27" t="s">
        <v>66</v>
      </c>
      <c r="C5013" s="28">
        <v>0</v>
      </c>
      <c r="D5013" s="28">
        <v>0</v>
      </c>
      <c r="E5013" s="28">
        <f t="shared" si="2722"/>
        <v>0</v>
      </c>
      <c r="F5013" s="28">
        <v>36</v>
      </c>
      <c r="G5013" s="28">
        <v>7</v>
      </c>
      <c r="H5013" s="28">
        <f t="shared" si="2723"/>
        <v>43</v>
      </c>
      <c r="I5013" s="28">
        <f t="shared" si="2727"/>
        <v>43</v>
      </c>
      <c r="J5013" s="28">
        <v>0</v>
      </c>
      <c r="K5013" s="28">
        <v>0</v>
      </c>
      <c r="L5013" s="28">
        <f t="shared" si="2724"/>
        <v>0</v>
      </c>
      <c r="M5013" s="28">
        <v>4061</v>
      </c>
      <c r="N5013" s="28">
        <v>22434</v>
      </c>
      <c r="O5013" s="28">
        <f t="shared" si="2725"/>
        <v>26495</v>
      </c>
      <c r="P5013" s="30">
        <f t="shared" si="2726"/>
        <v>26495</v>
      </c>
    </row>
    <row r="5014" spans="1:16" ht="19.5" customHeight="1" x14ac:dyDescent="0.2">
      <c r="B5014" s="32"/>
      <c r="C5014" s="28"/>
      <c r="D5014" s="28"/>
      <c r="E5014" s="28"/>
      <c r="F5014" s="28"/>
      <c r="G5014" s="28"/>
      <c r="H5014" s="28"/>
      <c r="I5014" s="28"/>
      <c r="J5014" s="28"/>
      <c r="K5014" s="28"/>
      <c r="L5014" s="28"/>
      <c r="M5014" s="28"/>
      <c r="N5014" s="28"/>
      <c r="O5014" s="28"/>
      <c r="P5014" s="30"/>
    </row>
    <row r="5015" spans="1:16" ht="19.5" customHeight="1" x14ac:dyDescent="0.2">
      <c r="A5015" s="4" t="s">
        <v>1123</v>
      </c>
      <c r="B5015" s="32" t="s">
        <v>72</v>
      </c>
      <c r="C5015" s="28">
        <f>SUM(C5002:C5013)</f>
        <v>0</v>
      </c>
      <c r="D5015" s="28">
        <f t="shared" ref="D5015:P5015" si="2728">SUM(D5002:D5013)</f>
        <v>0</v>
      </c>
      <c r="E5015" s="28">
        <f>SUM(E5002:E5013)</f>
        <v>0</v>
      </c>
      <c r="F5015" s="28">
        <f t="shared" si="2728"/>
        <v>238</v>
      </c>
      <c r="G5015" s="28">
        <f t="shared" si="2728"/>
        <v>34</v>
      </c>
      <c r="H5015" s="28">
        <f t="shared" si="2728"/>
        <v>272</v>
      </c>
      <c r="I5015" s="28">
        <f t="shared" si="2728"/>
        <v>272</v>
      </c>
      <c r="J5015" s="28">
        <f t="shared" si="2728"/>
        <v>0</v>
      </c>
      <c r="K5015" s="28">
        <f t="shared" si="2728"/>
        <v>0</v>
      </c>
      <c r="L5015" s="28">
        <f t="shared" si="2728"/>
        <v>0</v>
      </c>
      <c r="M5015" s="28">
        <f t="shared" si="2728"/>
        <v>44667</v>
      </c>
      <c r="N5015" s="28">
        <f t="shared" si="2728"/>
        <v>107750</v>
      </c>
      <c r="O5015" s="28">
        <f t="shared" si="2728"/>
        <v>152417</v>
      </c>
      <c r="P5015" s="28">
        <f t="shared" si="2728"/>
        <v>152417</v>
      </c>
    </row>
    <row r="5016" spans="1:16" ht="7" customHeight="1" x14ac:dyDescent="0.2">
      <c r="B5016" s="32"/>
      <c r="C5016" s="28"/>
      <c r="D5016" s="28"/>
      <c r="E5016" s="28"/>
      <c r="F5016" s="28"/>
      <c r="G5016" s="28"/>
      <c r="H5016" s="28"/>
      <c r="I5016" s="28"/>
      <c r="J5016" s="28"/>
      <c r="K5016" s="28"/>
      <c r="L5016" s="28"/>
      <c r="M5016" s="28"/>
      <c r="N5016" s="28"/>
      <c r="O5016" s="28"/>
      <c r="P5016" s="30"/>
    </row>
    <row r="5017" spans="1:16" ht="19.5" customHeight="1" x14ac:dyDescent="0.2">
      <c r="B5017" s="33" t="s">
        <v>40</v>
      </c>
      <c r="C5017" s="34">
        <v>0</v>
      </c>
      <c r="D5017" s="34">
        <v>0</v>
      </c>
      <c r="E5017" s="34">
        <f t="shared" ref="E5017:E5019" si="2729">SUM(C5017:D5017)</f>
        <v>0</v>
      </c>
      <c r="F5017" s="34">
        <v>21</v>
      </c>
      <c r="G5017" s="34">
        <v>4</v>
      </c>
      <c r="H5017" s="34">
        <f t="shared" ref="H5017:H5019" si="2730">SUM(F5017:G5017)</f>
        <v>25</v>
      </c>
      <c r="I5017" s="34">
        <f t="shared" ref="I5017:I5019" si="2731">E5017+H5017</f>
        <v>25</v>
      </c>
      <c r="J5017" s="34">
        <v>0</v>
      </c>
      <c r="K5017" s="34">
        <v>0</v>
      </c>
      <c r="L5017" s="34">
        <f t="shared" ref="L5017:L5019" si="2732">SUM(J5017:K5017)</f>
        <v>0</v>
      </c>
      <c r="M5017" s="34">
        <v>3282</v>
      </c>
      <c r="N5017" s="34">
        <v>13311</v>
      </c>
      <c r="O5017" s="34">
        <f t="shared" ref="O5017:O5019" si="2733">SUM(M5017:N5017)</f>
        <v>16593</v>
      </c>
      <c r="P5017" s="38">
        <f t="shared" ref="P5017:P5019" si="2734">L5017+O5017</f>
        <v>16593</v>
      </c>
    </row>
    <row r="5018" spans="1:16" ht="19.5" customHeight="1" x14ac:dyDescent="0.2">
      <c r="B5018" s="27" t="s">
        <v>46</v>
      </c>
      <c r="C5018" s="28">
        <v>0</v>
      </c>
      <c r="D5018" s="28">
        <v>0</v>
      </c>
      <c r="E5018" s="28">
        <f t="shared" si="2729"/>
        <v>0</v>
      </c>
      <c r="F5018" s="28">
        <v>21</v>
      </c>
      <c r="G5018" s="28">
        <v>4</v>
      </c>
      <c r="H5018" s="28">
        <f t="shared" si="2730"/>
        <v>25</v>
      </c>
      <c r="I5018" s="28">
        <f t="shared" si="2731"/>
        <v>25</v>
      </c>
      <c r="J5018" s="28">
        <v>0</v>
      </c>
      <c r="K5018" s="28">
        <v>0</v>
      </c>
      <c r="L5018" s="28">
        <f t="shared" si="2732"/>
        <v>0</v>
      </c>
      <c r="M5018" s="28">
        <v>2835</v>
      </c>
      <c r="N5018" s="25">
        <v>12827</v>
      </c>
      <c r="O5018" s="28">
        <f t="shared" si="2733"/>
        <v>15662</v>
      </c>
      <c r="P5018" s="30">
        <f t="shared" si="2734"/>
        <v>15662</v>
      </c>
    </row>
    <row r="5019" spans="1:16" ht="19.5" customHeight="1" x14ac:dyDescent="0.2">
      <c r="B5019" s="27" t="s">
        <v>8</v>
      </c>
      <c r="C5019" s="28">
        <v>0</v>
      </c>
      <c r="D5019" s="28">
        <v>0</v>
      </c>
      <c r="E5019" s="28">
        <f t="shared" si="2729"/>
        <v>0</v>
      </c>
      <c r="F5019" s="28">
        <v>26</v>
      </c>
      <c r="G5019" s="28">
        <v>6</v>
      </c>
      <c r="H5019" s="28">
        <f t="shared" si="2730"/>
        <v>32</v>
      </c>
      <c r="I5019" s="28">
        <f t="shared" si="2731"/>
        <v>32</v>
      </c>
      <c r="J5019" s="28">
        <v>0</v>
      </c>
      <c r="K5019" s="28">
        <v>0</v>
      </c>
      <c r="L5019" s="28">
        <f t="shared" si="2732"/>
        <v>0</v>
      </c>
      <c r="M5019" s="28">
        <v>3187</v>
      </c>
      <c r="N5019" s="28">
        <v>14780</v>
      </c>
      <c r="O5019" s="28">
        <f t="shared" si="2733"/>
        <v>17967</v>
      </c>
      <c r="P5019" s="30">
        <f t="shared" si="2734"/>
        <v>17967</v>
      </c>
    </row>
    <row r="5020" spans="1:16" ht="19.5" customHeight="1" x14ac:dyDescent="0.2">
      <c r="B5020" s="32"/>
      <c r="C5020" s="28"/>
      <c r="D5020" s="28"/>
      <c r="E5020" s="28"/>
      <c r="F5020" s="28"/>
      <c r="G5020" s="28"/>
      <c r="H5020" s="28"/>
      <c r="I5020" s="28"/>
      <c r="J5020" s="28"/>
      <c r="K5020" s="28"/>
      <c r="L5020" s="28"/>
      <c r="M5020" s="28"/>
      <c r="N5020" s="28"/>
      <c r="O5020" s="28"/>
      <c r="P5020" s="30"/>
    </row>
    <row r="5021" spans="1:16" ht="19.5" customHeight="1" x14ac:dyDescent="0.2">
      <c r="A5021" s="4" t="s">
        <v>1124</v>
      </c>
      <c r="B5021" s="32" t="s">
        <v>74</v>
      </c>
      <c r="C5021" s="28">
        <f>SUM(C5005:C5013,C5017:C5019)</f>
        <v>0</v>
      </c>
      <c r="D5021" s="28">
        <f t="shared" ref="D5021:P5021" si="2735">SUM(D5005:D5013,D5017:D5019)</f>
        <v>0</v>
      </c>
      <c r="E5021" s="28">
        <f t="shared" si="2735"/>
        <v>0</v>
      </c>
      <c r="F5021" s="28">
        <f t="shared" si="2735"/>
        <v>266</v>
      </c>
      <c r="G5021" s="28">
        <f t="shared" si="2735"/>
        <v>42</v>
      </c>
      <c r="H5021" s="28">
        <f t="shared" si="2735"/>
        <v>308</v>
      </c>
      <c r="I5021" s="28">
        <f t="shared" si="2735"/>
        <v>308</v>
      </c>
      <c r="J5021" s="28">
        <f t="shared" si="2735"/>
        <v>0</v>
      </c>
      <c r="K5021" s="28">
        <f t="shared" si="2735"/>
        <v>0</v>
      </c>
      <c r="L5021" s="28">
        <f t="shared" si="2735"/>
        <v>0</v>
      </c>
      <c r="M5021" s="28">
        <f t="shared" si="2735"/>
        <v>44057</v>
      </c>
      <c r="N5021" s="28">
        <f t="shared" si="2735"/>
        <v>147075</v>
      </c>
      <c r="O5021" s="28">
        <f t="shared" si="2735"/>
        <v>191132</v>
      </c>
      <c r="P5021" s="28">
        <f t="shared" si="2735"/>
        <v>191132</v>
      </c>
    </row>
    <row r="5022" spans="1:16" ht="7" customHeight="1" x14ac:dyDescent="0.2">
      <c r="B5022" s="39"/>
      <c r="C5022" s="40"/>
      <c r="D5022" s="40"/>
      <c r="E5022" s="40"/>
      <c r="F5022" s="40"/>
      <c r="G5022" s="40"/>
      <c r="H5022" s="40"/>
      <c r="I5022" s="40"/>
      <c r="J5022" s="40"/>
      <c r="K5022" s="40"/>
      <c r="L5022" s="40"/>
      <c r="M5022" s="40"/>
      <c r="N5022" s="40"/>
      <c r="O5022" s="40"/>
      <c r="P5022" s="54"/>
    </row>
    <row r="5023" spans="1:16" ht="19.5" customHeight="1" x14ac:dyDescent="0.2">
      <c r="B5023" s="86" t="s">
        <v>775</v>
      </c>
      <c r="C5023" s="86"/>
      <c r="D5023" s="86"/>
      <c r="E5023" s="86"/>
      <c r="F5023" s="86"/>
      <c r="G5023" s="86"/>
      <c r="H5023" s="86"/>
      <c r="I5023" s="86"/>
      <c r="J5023" s="86"/>
      <c r="K5023" s="86"/>
      <c r="L5023" s="86"/>
      <c r="M5023" s="86"/>
      <c r="N5023" s="86"/>
      <c r="O5023" s="86"/>
      <c r="P5023" s="86"/>
    </row>
    <row r="5024" spans="1:16" ht="19.5" customHeight="1" x14ac:dyDescent="0.2">
      <c r="B5024" s="60" t="s">
        <v>2</v>
      </c>
      <c r="C5024" s="60" t="s">
        <v>753</v>
      </c>
      <c r="D5024" s="61"/>
      <c r="E5024" s="61"/>
      <c r="F5024" s="61"/>
      <c r="G5024" s="61"/>
      <c r="H5024" s="61"/>
      <c r="I5024" s="61"/>
      <c r="J5024" s="61"/>
      <c r="K5024" s="61"/>
      <c r="L5024" s="61"/>
      <c r="M5024" s="61"/>
      <c r="N5024" s="61"/>
      <c r="O5024" s="61"/>
      <c r="P5024" s="61"/>
    </row>
    <row r="5025" spans="2:16" ht="19.5" customHeight="1" x14ac:dyDescent="0.2">
      <c r="B5025" s="10" t="s">
        <v>11</v>
      </c>
      <c r="C5025" s="11"/>
      <c r="D5025" s="12" t="s">
        <v>17</v>
      </c>
      <c r="E5025" s="12"/>
      <c r="F5025" s="82" t="s">
        <v>83</v>
      </c>
      <c r="G5025" s="83"/>
      <c r="H5025" s="83"/>
      <c r="I5025" s="83"/>
      <c r="J5025" s="83"/>
      <c r="K5025" s="83"/>
      <c r="L5025" s="83"/>
      <c r="M5025" s="84"/>
      <c r="N5025" s="82" t="s">
        <v>776</v>
      </c>
      <c r="O5025" s="83"/>
      <c r="P5025" s="85"/>
    </row>
    <row r="5026" spans="2:16" ht="19.5" customHeight="1" x14ac:dyDescent="0.2">
      <c r="B5026" s="13"/>
      <c r="C5026" s="14" t="s">
        <v>23</v>
      </c>
      <c r="D5026" s="14" t="s">
        <v>5</v>
      </c>
      <c r="E5026" s="14" t="s">
        <v>30</v>
      </c>
      <c r="F5026" s="14"/>
      <c r="G5026" s="15" t="s">
        <v>31</v>
      </c>
      <c r="H5026" s="15"/>
      <c r="I5026" s="16"/>
      <c r="J5026" s="14"/>
      <c r="K5026" s="16" t="s">
        <v>26</v>
      </c>
      <c r="L5026" s="16"/>
      <c r="M5026" s="14" t="s">
        <v>14</v>
      </c>
      <c r="N5026" s="17" t="s">
        <v>393</v>
      </c>
      <c r="O5026" s="18" t="s">
        <v>67</v>
      </c>
      <c r="P5026" s="19" t="s">
        <v>69</v>
      </c>
    </row>
    <row r="5027" spans="2:16" ht="19.5" customHeight="1" x14ac:dyDescent="0.2">
      <c r="B5027" s="13" t="s">
        <v>35</v>
      </c>
      <c r="C5027" s="17"/>
      <c r="D5027" s="17"/>
      <c r="E5027" s="17"/>
      <c r="F5027" s="14" t="s">
        <v>36</v>
      </c>
      <c r="G5027" s="14" t="s">
        <v>41</v>
      </c>
      <c r="H5027" s="14" t="s">
        <v>44</v>
      </c>
      <c r="I5027" s="14" t="s">
        <v>38</v>
      </c>
      <c r="J5027" s="14" t="s">
        <v>36</v>
      </c>
      <c r="K5027" s="14" t="s">
        <v>41</v>
      </c>
      <c r="L5027" s="14" t="s">
        <v>38</v>
      </c>
      <c r="M5027" s="17"/>
      <c r="N5027" s="20"/>
      <c r="O5027" s="21"/>
      <c r="P5027" s="22"/>
    </row>
    <row r="5028" spans="2:16" ht="7" customHeight="1" x14ac:dyDescent="0.2">
      <c r="B5028" s="23"/>
      <c r="C5028" s="14"/>
      <c r="D5028" s="14"/>
      <c r="E5028" s="14"/>
      <c r="F5028" s="14"/>
      <c r="G5028" s="14"/>
      <c r="H5028" s="14"/>
      <c r="I5028" s="14"/>
      <c r="J5028" s="14"/>
      <c r="K5028" s="14"/>
      <c r="L5028" s="14"/>
      <c r="M5028" s="14"/>
      <c r="N5028" s="24"/>
      <c r="O5028" s="25"/>
      <c r="P5028" s="26"/>
    </row>
    <row r="5029" spans="2:16" ht="19.5" customHeight="1" x14ac:dyDescent="0.2">
      <c r="B5029" s="27" t="s">
        <v>40</v>
      </c>
      <c r="C5029" s="28">
        <v>0</v>
      </c>
      <c r="D5029" s="28">
        <v>391</v>
      </c>
      <c r="E5029" s="28">
        <f>SUM(C5029:D5029)</f>
        <v>391</v>
      </c>
      <c r="F5029" s="28">
        <v>0</v>
      </c>
      <c r="G5029" s="28">
        <v>0</v>
      </c>
      <c r="H5029" s="28">
        <v>0</v>
      </c>
      <c r="I5029" s="29">
        <f>SUM(F5029:H5029)</f>
        <v>0</v>
      </c>
      <c r="J5029" s="29">
        <v>25468</v>
      </c>
      <c r="K5029" s="29">
        <v>17901</v>
      </c>
      <c r="L5029" s="29">
        <f>SUM(J5029:K5029)</f>
        <v>43369</v>
      </c>
      <c r="M5029" s="29">
        <f>I5029+L5029</f>
        <v>43369</v>
      </c>
      <c r="N5029" s="29">
        <v>1417</v>
      </c>
      <c r="O5029" s="29">
        <v>0</v>
      </c>
      <c r="P5029" s="30">
        <f>SUM(N5029:O5029)</f>
        <v>1417</v>
      </c>
    </row>
    <row r="5030" spans="2:16" ht="19.5" customHeight="1" x14ac:dyDescent="0.2">
      <c r="B5030" s="27" t="s">
        <v>46</v>
      </c>
      <c r="C5030" s="28">
        <v>0</v>
      </c>
      <c r="D5030" s="28">
        <v>237</v>
      </c>
      <c r="E5030" s="28">
        <f t="shared" ref="E5030:E5040" si="2736">SUM(C5030:D5030)</f>
        <v>237</v>
      </c>
      <c r="F5030" s="28">
        <v>0</v>
      </c>
      <c r="G5030" s="28">
        <v>0</v>
      </c>
      <c r="H5030" s="28">
        <v>0</v>
      </c>
      <c r="I5030" s="29">
        <f t="shared" ref="I5030:I5040" si="2737">SUM(F5030:H5030)</f>
        <v>0</v>
      </c>
      <c r="J5030" s="29">
        <v>10455</v>
      </c>
      <c r="K5030" s="29">
        <v>10717</v>
      </c>
      <c r="L5030" s="29">
        <f t="shared" ref="L5030:L5040" si="2738">SUM(J5030:K5030)</f>
        <v>21172</v>
      </c>
      <c r="M5030" s="29">
        <f t="shared" ref="M5030:M5039" si="2739">I5030+L5030</f>
        <v>21172</v>
      </c>
      <c r="N5030" s="29">
        <v>682</v>
      </c>
      <c r="O5030" s="31">
        <v>0</v>
      </c>
      <c r="P5030" s="30">
        <f t="shared" ref="P5030:P5040" si="2740">SUM(N5030:O5030)</f>
        <v>682</v>
      </c>
    </row>
    <row r="5031" spans="2:16" ht="19.5" customHeight="1" x14ac:dyDescent="0.2">
      <c r="B5031" s="27" t="s">
        <v>8</v>
      </c>
      <c r="C5031" s="28">
        <v>0</v>
      </c>
      <c r="D5031" s="28">
        <v>311</v>
      </c>
      <c r="E5031" s="28">
        <f t="shared" si="2736"/>
        <v>311</v>
      </c>
      <c r="F5031" s="28">
        <v>0</v>
      </c>
      <c r="G5031" s="28">
        <v>0</v>
      </c>
      <c r="H5031" s="28">
        <v>0</v>
      </c>
      <c r="I5031" s="29">
        <f t="shared" si="2737"/>
        <v>0</v>
      </c>
      <c r="J5031" s="29">
        <v>20891</v>
      </c>
      <c r="K5031" s="29">
        <v>21034</v>
      </c>
      <c r="L5031" s="29">
        <f t="shared" si="2738"/>
        <v>41925</v>
      </c>
      <c r="M5031" s="29">
        <f t="shared" si="2739"/>
        <v>41925</v>
      </c>
      <c r="N5031" s="29">
        <v>952</v>
      </c>
      <c r="O5031" s="29">
        <v>0</v>
      </c>
      <c r="P5031" s="30">
        <f t="shared" si="2740"/>
        <v>952</v>
      </c>
    </row>
    <row r="5032" spans="2:16" ht="19.5" customHeight="1" x14ac:dyDescent="0.2">
      <c r="B5032" s="27" t="s">
        <v>50</v>
      </c>
      <c r="C5032" s="28">
        <v>0</v>
      </c>
      <c r="D5032" s="28">
        <v>341</v>
      </c>
      <c r="E5032" s="28">
        <f t="shared" si="2736"/>
        <v>341</v>
      </c>
      <c r="F5032" s="28">
        <v>0</v>
      </c>
      <c r="G5032" s="28">
        <v>0</v>
      </c>
      <c r="H5032" s="28">
        <v>0</v>
      </c>
      <c r="I5032" s="29">
        <f t="shared" si="2737"/>
        <v>0</v>
      </c>
      <c r="J5032" s="28">
        <v>21152</v>
      </c>
      <c r="K5032" s="28">
        <v>24310</v>
      </c>
      <c r="L5032" s="29">
        <f t="shared" si="2738"/>
        <v>45462</v>
      </c>
      <c r="M5032" s="29">
        <f t="shared" si="2739"/>
        <v>45462</v>
      </c>
      <c r="N5032" s="28">
        <v>1044</v>
      </c>
      <c r="O5032" s="28">
        <v>0</v>
      </c>
      <c r="P5032" s="30">
        <f t="shared" si="2740"/>
        <v>1044</v>
      </c>
    </row>
    <row r="5033" spans="2:16" ht="19.5" customHeight="1" x14ac:dyDescent="0.2">
      <c r="B5033" s="27" t="s">
        <v>51</v>
      </c>
      <c r="C5033" s="28">
        <v>0</v>
      </c>
      <c r="D5033" s="28">
        <v>387</v>
      </c>
      <c r="E5033" s="28">
        <f t="shared" si="2736"/>
        <v>387</v>
      </c>
      <c r="F5033" s="28">
        <v>0</v>
      </c>
      <c r="G5033" s="28">
        <v>0</v>
      </c>
      <c r="H5033" s="28">
        <v>0</v>
      </c>
      <c r="I5033" s="29">
        <f t="shared" si="2737"/>
        <v>0</v>
      </c>
      <c r="J5033" s="28">
        <v>31786</v>
      </c>
      <c r="K5033" s="28">
        <v>29082</v>
      </c>
      <c r="L5033" s="29">
        <f t="shared" si="2738"/>
        <v>60868</v>
      </c>
      <c r="M5033" s="29">
        <f t="shared" si="2739"/>
        <v>60868</v>
      </c>
      <c r="N5033" s="28">
        <v>1557</v>
      </c>
      <c r="O5033" s="28">
        <v>0</v>
      </c>
      <c r="P5033" s="30">
        <f t="shared" si="2740"/>
        <v>1557</v>
      </c>
    </row>
    <row r="5034" spans="2:16" ht="19.5" customHeight="1" x14ac:dyDescent="0.2">
      <c r="B5034" s="27" t="s">
        <v>53</v>
      </c>
      <c r="C5034" s="28">
        <v>0</v>
      </c>
      <c r="D5034" s="28">
        <v>387</v>
      </c>
      <c r="E5034" s="28">
        <f t="shared" si="2736"/>
        <v>387</v>
      </c>
      <c r="F5034" s="28">
        <v>0</v>
      </c>
      <c r="G5034" s="28">
        <v>0</v>
      </c>
      <c r="H5034" s="28">
        <v>0</v>
      </c>
      <c r="I5034" s="29">
        <f t="shared" si="2737"/>
        <v>0</v>
      </c>
      <c r="J5034" s="28">
        <v>28116</v>
      </c>
      <c r="K5034" s="28">
        <v>27873</v>
      </c>
      <c r="L5034" s="29">
        <f t="shared" si="2738"/>
        <v>55989</v>
      </c>
      <c r="M5034" s="29">
        <f t="shared" si="2739"/>
        <v>55989</v>
      </c>
      <c r="N5034" s="28">
        <v>1424</v>
      </c>
      <c r="O5034" s="28">
        <v>0</v>
      </c>
      <c r="P5034" s="30">
        <f t="shared" si="2740"/>
        <v>1424</v>
      </c>
    </row>
    <row r="5035" spans="2:16" ht="19.5" customHeight="1" x14ac:dyDescent="0.2">
      <c r="B5035" s="27" t="s">
        <v>58</v>
      </c>
      <c r="C5035" s="28">
        <v>0</v>
      </c>
      <c r="D5035" s="28">
        <v>405</v>
      </c>
      <c r="E5035" s="28">
        <f t="shared" si="2736"/>
        <v>405</v>
      </c>
      <c r="F5035" s="28">
        <v>0</v>
      </c>
      <c r="G5035" s="28">
        <v>0</v>
      </c>
      <c r="H5035" s="28">
        <v>0</v>
      </c>
      <c r="I5035" s="29">
        <f t="shared" si="2737"/>
        <v>0</v>
      </c>
      <c r="J5035" s="28">
        <v>31780</v>
      </c>
      <c r="K5035" s="28">
        <v>32637</v>
      </c>
      <c r="L5035" s="29">
        <f t="shared" si="2738"/>
        <v>64417</v>
      </c>
      <c r="M5035" s="29">
        <f t="shared" si="2739"/>
        <v>64417</v>
      </c>
      <c r="N5035" s="28">
        <v>1424</v>
      </c>
      <c r="O5035" s="28">
        <v>0</v>
      </c>
      <c r="P5035" s="30">
        <f t="shared" si="2740"/>
        <v>1424</v>
      </c>
    </row>
    <row r="5036" spans="2:16" ht="19.5" customHeight="1" x14ac:dyDescent="0.2">
      <c r="B5036" s="27" t="s">
        <v>4</v>
      </c>
      <c r="C5036" s="28">
        <v>0</v>
      </c>
      <c r="D5036" s="28">
        <v>412</v>
      </c>
      <c r="E5036" s="28">
        <f t="shared" si="2736"/>
        <v>412</v>
      </c>
      <c r="F5036" s="28">
        <v>0</v>
      </c>
      <c r="G5036" s="28">
        <v>0</v>
      </c>
      <c r="H5036" s="28">
        <v>0</v>
      </c>
      <c r="I5036" s="29">
        <f t="shared" si="2737"/>
        <v>0</v>
      </c>
      <c r="J5036" s="28">
        <v>40281</v>
      </c>
      <c r="K5036" s="28">
        <v>40263</v>
      </c>
      <c r="L5036" s="29">
        <f t="shared" si="2738"/>
        <v>80544</v>
      </c>
      <c r="M5036" s="29">
        <f t="shared" si="2739"/>
        <v>80544</v>
      </c>
      <c r="N5036" s="28">
        <v>1811</v>
      </c>
      <c r="O5036" s="28">
        <v>0</v>
      </c>
      <c r="P5036" s="30">
        <f t="shared" si="2740"/>
        <v>1811</v>
      </c>
    </row>
    <row r="5037" spans="2:16" ht="19.5" customHeight="1" x14ac:dyDescent="0.2">
      <c r="B5037" s="27" t="s">
        <v>59</v>
      </c>
      <c r="C5037" s="28">
        <v>0</v>
      </c>
      <c r="D5037" s="28">
        <v>361</v>
      </c>
      <c r="E5037" s="28">
        <f t="shared" si="2736"/>
        <v>361</v>
      </c>
      <c r="F5037" s="28">
        <v>0</v>
      </c>
      <c r="G5037" s="28">
        <v>0</v>
      </c>
      <c r="H5037" s="28">
        <v>0</v>
      </c>
      <c r="I5037" s="29">
        <f t="shared" si="2737"/>
        <v>0</v>
      </c>
      <c r="J5037" s="28">
        <v>31003</v>
      </c>
      <c r="K5037" s="28">
        <v>30770</v>
      </c>
      <c r="L5037" s="29">
        <f t="shared" si="2738"/>
        <v>61773</v>
      </c>
      <c r="M5037" s="29">
        <f t="shared" si="2739"/>
        <v>61773</v>
      </c>
      <c r="N5037" s="28">
        <v>1355</v>
      </c>
      <c r="O5037" s="28">
        <v>0</v>
      </c>
      <c r="P5037" s="30">
        <f t="shared" si="2740"/>
        <v>1355</v>
      </c>
    </row>
    <row r="5038" spans="2:16" ht="19.5" customHeight="1" x14ac:dyDescent="0.2">
      <c r="B5038" s="27" t="s">
        <v>25</v>
      </c>
      <c r="C5038" s="28">
        <v>0</v>
      </c>
      <c r="D5038" s="28">
        <v>426</v>
      </c>
      <c r="E5038" s="28">
        <f t="shared" si="2736"/>
        <v>426</v>
      </c>
      <c r="F5038" s="28">
        <v>0</v>
      </c>
      <c r="G5038" s="28">
        <v>0</v>
      </c>
      <c r="H5038" s="28">
        <v>0</v>
      </c>
      <c r="I5038" s="29">
        <f t="shared" si="2737"/>
        <v>0</v>
      </c>
      <c r="J5038" s="28">
        <v>37749</v>
      </c>
      <c r="K5038" s="28">
        <v>38807</v>
      </c>
      <c r="L5038" s="29">
        <f t="shared" si="2738"/>
        <v>76556</v>
      </c>
      <c r="M5038" s="29">
        <f t="shared" si="2739"/>
        <v>76556</v>
      </c>
      <c r="N5038" s="28">
        <v>1448</v>
      </c>
      <c r="O5038" s="28">
        <v>0</v>
      </c>
      <c r="P5038" s="30">
        <f t="shared" si="2740"/>
        <v>1448</v>
      </c>
    </row>
    <row r="5039" spans="2:16" ht="19.5" customHeight="1" x14ac:dyDescent="0.2">
      <c r="B5039" s="27" t="s">
        <v>19</v>
      </c>
      <c r="C5039" s="28">
        <v>0</v>
      </c>
      <c r="D5039" s="28">
        <v>401</v>
      </c>
      <c r="E5039" s="28">
        <f t="shared" si="2736"/>
        <v>401</v>
      </c>
      <c r="F5039" s="28">
        <v>0</v>
      </c>
      <c r="G5039" s="28">
        <v>0</v>
      </c>
      <c r="H5039" s="28">
        <v>0</v>
      </c>
      <c r="I5039" s="29">
        <f t="shared" si="2737"/>
        <v>0</v>
      </c>
      <c r="J5039" s="28">
        <v>42931</v>
      </c>
      <c r="K5039" s="28">
        <v>43486</v>
      </c>
      <c r="L5039" s="29">
        <f t="shared" si="2738"/>
        <v>86417</v>
      </c>
      <c r="M5039" s="29">
        <f t="shared" si="2739"/>
        <v>86417</v>
      </c>
      <c r="N5039" s="28">
        <v>1433</v>
      </c>
      <c r="O5039" s="28">
        <v>0</v>
      </c>
      <c r="P5039" s="30">
        <f t="shared" si="2740"/>
        <v>1433</v>
      </c>
    </row>
    <row r="5040" spans="2:16" ht="19.5" customHeight="1" x14ac:dyDescent="0.2">
      <c r="B5040" s="27" t="s">
        <v>66</v>
      </c>
      <c r="C5040" s="28">
        <v>0</v>
      </c>
      <c r="D5040" s="28">
        <v>412</v>
      </c>
      <c r="E5040" s="28">
        <f t="shared" si="2736"/>
        <v>412</v>
      </c>
      <c r="F5040" s="28">
        <v>0</v>
      </c>
      <c r="G5040" s="28">
        <v>0</v>
      </c>
      <c r="H5040" s="28">
        <v>0</v>
      </c>
      <c r="I5040" s="29">
        <f t="shared" si="2737"/>
        <v>0</v>
      </c>
      <c r="J5040" s="28">
        <v>36839</v>
      </c>
      <c r="K5040" s="28">
        <v>44934</v>
      </c>
      <c r="L5040" s="29">
        <f t="shared" si="2738"/>
        <v>81773</v>
      </c>
      <c r="M5040" s="29">
        <f>I5040+L5040</f>
        <v>81773</v>
      </c>
      <c r="N5040" s="28">
        <v>1331</v>
      </c>
      <c r="O5040" s="28">
        <v>0</v>
      </c>
      <c r="P5040" s="30">
        <f t="shared" si="2740"/>
        <v>1331</v>
      </c>
    </row>
    <row r="5041" spans="1:16" ht="19.5" customHeight="1" x14ac:dyDescent="0.2">
      <c r="B5041" s="32"/>
      <c r="C5041" s="28"/>
      <c r="D5041" s="28"/>
      <c r="E5041" s="28"/>
      <c r="F5041" s="28"/>
      <c r="G5041" s="28"/>
      <c r="H5041" s="28"/>
      <c r="I5041" s="28"/>
      <c r="J5041" s="28"/>
      <c r="K5041" s="28"/>
      <c r="L5041" s="28"/>
      <c r="M5041" s="28"/>
      <c r="N5041" s="28"/>
      <c r="O5041" s="25"/>
      <c r="P5041" s="30"/>
    </row>
    <row r="5042" spans="1:16" ht="19.5" customHeight="1" x14ac:dyDescent="0.2">
      <c r="A5042" s="4" t="s">
        <v>1125</v>
      </c>
      <c r="B5042" s="32" t="s">
        <v>72</v>
      </c>
      <c r="C5042" s="28">
        <f>SUM(C5029:C5040)</f>
        <v>0</v>
      </c>
      <c r="D5042" s="28">
        <f t="shared" ref="D5042:P5042" si="2741">SUM(D5029:D5040)</f>
        <v>4471</v>
      </c>
      <c r="E5042" s="28">
        <f>SUM(E5029:E5040)</f>
        <v>4471</v>
      </c>
      <c r="F5042" s="28">
        <f t="shared" si="2741"/>
        <v>0</v>
      </c>
      <c r="G5042" s="28">
        <f t="shared" si="2741"/>
        <v>0</v>
      </c>
      <c r="H5042" s="28">
        <f t="shared" si="2741"/>
        <v>0</v>
      </c>
      <c r="I5042" s="28">
        <f t="shared" si="2741"/>
        <v>0</v>
      </c>
      <c r="J5042" s="28">
        <f t="shared" si="2741"/>
        <v>358451</v>
      </c>
      <c r="K5042" s="28">
        <f t="shared" si="2741"/>
        <v>361814</v>
      </c>
      <c r="L5042" s="28">
        <f t="shared" si="2741"/>
        <v>720265</v>
      </c>
      <c r="M5042" s="28">
        <f t="shared" si="2741"/>
        <v>720265</v>
      </c>
      <c r="N5042" s="28">
        <f t="shared" si="2741"/>
        <v>15878</v>
      </c>
      <c r="O5042" s="28">
        <f t="shared" si="2741"/>
        <v>0</v>
      </c>
      <c r="P5042" s="28">
        <f t="shared" si="2741"/>
        <v>15878</v>
      </c>
    </row>
    <row r="5043" spans="1:16" ht="7" customHeight="1" x14ac:dyDescent="0.2">
      <c r="B5043" s="32"/>
      <c r="C5043" s="28"/>
      <c r="D5043" s="28"/>
      <c r="E5043" s="28"/>
      <c r="F5043" s="28"/>
      <c r="G5043" s="28"/>
      <c r="H5043" s="28"/>
      <c r="I5043" s="28"/>
      <c r="J5043" s="28"/>
      <c r="K5043" s="28"/>
      <c r="L5043" s="28"/>
      <c r="M5043" s="28"/>
      <c r="N5043" s="28"/>
      <c r="O5043" s="28"/>
      <c r="P5043" s="30"/>
    </row>
    <row r="5044" spans="1:16" ht="19.5" customHeight="1" x14ac:dyDescent="0.2">
      <c r="B5044" s="33" t="s">
        <v>40</v>
      </c>
      <c r="C5044" s="34">
        <v>0</v>
      </c>
      <c r="D5044" s="34">
        <v>405</v>
      </c>
      <c r="E5044" s="35">
        <f t="shared" ref="E5044:E5046" si="2742">SUM(C5044:D5044)</f>
        <v>405</v>
      </c>
      <c r="F5044" s="34">
        <v>0</v>
      </c>
      <c r="G5044" s="34">
        <v>0</v>
      </c>
      <c r="H5044" s="34">
        <v>0</v>
      </c>
      <c r="I5044" s="36">
        <f t="shared" ref="I5044:I5046" si="2743">SUM(F5044:H5044)</f>
        <v>0</v>
      </c>
      <c r="J5044" s="37">
        <v>36202</v>
      </c>
      <c r="K5044" s="37">
        <v>29581</v>
      </c>
      <c r="L5044" s="37">
        <f>SUM(J5044:K5044)</f>
        <v>65783</v>
      </c>
      <c r="M5044" s="37">
        <f>I5044+L5044</f>
        <v>65783</v>
      </c>
      <c r="N5044" s="37">
        <v>1320</v>
      </c>
      <c r="O5044" s="37">
        <v>0</v>
      </c>
      <c r="P5044" s="38">
        <f>SUM(N5044:O5044)</f>
        <v>1320</v>
      </c>
    </row>
    <row r="5045" spans="1:16" ht="19.5" customHeight="1" x14ac:dyDescent="0.2">
      <c r="B5045" s="27" t="s">
        <v>46</v>
      </c>
      <c r="C5045" s="28">
        <v>0</v>
      </c>
      <c r="D5045" s="28">
        <v>367</v>
      </c>
      <c r="E5045" s="28">
        <f t="shared" si="2742"/>
        <v>367</v>
      </c>
      <c r="F5045" s="28">
        <v>0</v>
      </c>
      <c r="G5045" s="28">
        <v>0</v>
      </c>
      <c r="H5045" s="28">
        <v>0</v>
      </c>
      <c r="I5045" s="29">
        <f t="shared" si="2743"/>
        <v>0</v>
      </c>
      <c r="J5045" s="29">
        <v>34522</v>
      </c>
      <c r="K5045" s="29">
        <v>34631</v>
      </c>
      <c r="L5045" s="29">
        <f>SUM(J5045:K5045)</f>
        <v>69153</v>
      </c>
      <c r="M5045" s="29">
        <f>I5045+L5045</f>
        <v>69153</v>
      </c>
      <c r="N5045" s="29">
        <v>1426</v>
      </c>
      <c r="O5045" s="31">
        <v>0</v>
      </c>
      <c r="P5045" s="30">
        <f>SUM(N5045:O5045)</f>
        <v>1426</v>
      </c>
    </row>
    <row r="5046" spans="1:16" ht="19.5" customHeight="1" x14ac:dyDescent="0.2">
      <c r="B5046" s="27" t="s">
        <v>8</v>
      </c>
      <c r="C5046" s="28">
        <v>2</v>
      </c>
      <c r="D5046" s="28">
        <v>422</v>
      </c>
      <c r="E5046" s="28">
        <f t="shared" si="2742"/>
        <v>424</v>
      </c>
      <c r="F5046" s="28">
        <v>145</v>
      </c>
      <c r="G5046" s="28">
        <v>321</v>
      </c>
      <c r="H5046" s="28">
        <v>0</v>
      </c>
      <c r="I5046" s="29">
        <f t="shared" si="2743"/>
        <v>466</v>
      </c>
      <c r="J5046" s="29">
        <v>45160</v>
      </c>
      <c r="K5046" s="29">
        <v>45268</v>
      </c>
      <c r="L5046" s="29">
        <f>SUM(J5046:K5046)</f>
        <v>90428</v>
      </c>
      <c r="M5046" s="29">
        <f>I5046+L5046</f>
        <v>90894</v>
      </c>
      <c r="N5046" s="29">
        <v>1671</v>
      </c>
      <c r="O5046" s="31">
        <v>0</v>
      </c>
      <c r="P5046" s="30">
        <f>SUM(N5046:O5046)</f>
        <v>1671</v>
      </c>
    </row>
    <row r="5047" spans="1:16" ht="19.5" customHeight="1" x14ac:dyDescent="0.2">
      <c r="B5047" s="32"/>
      <c r="C5047" s="28"/>
      <c r="D5047" s="28"/>
      <c r="E5047" s="28"/>
      <c r="F5047" s="28"/>
      <c r="G5047" s="28"/>
      <c r="H5047" s="28"/>
      <c r="I5047" s="28"/>
      <c r="J5047" s="28"/>
      <c r="K5047" s="28"/>
      <c r="L5047" s="28"/>
      <c r="M5047" s="28"/>
      <c r="N5047" s="28"/>
      <c r="O5047" s="28"/>
      <c r="P5047" s="30"/>
    </row>
    <row r="5048" spans="1:16" ht="19.5" customHeight="1" x14ac:dyDescent="0.2">
      <c r="A5048" s="4" t="s">
        <v>1126</v>
      </c>
      <c r="B5048" s="32" t="s">
        <v>74</v>
      </c>
      <c r="C5048" s="28">
        <f>SUM(C5032:C5040,C5044:C5046)</f>
        <v>2</v>
      </c>
      <c r="D5048" s="28">
        <f t="shared" ref="D5048:P5048" si="2744">SUM(D5032:D5040,D5044:D5046)</f>
        <v>4726</v>
      </c>
      <c r="E5048" s="28">
        <f t="shared" si="2744"/>
        <v>4728</v>
      </c>
      <c r="F5048" s="28">
        <f t="shared" si="2744"/>
        <v>145</v>
      </c>
      <c r="G5048" s="28">
        <f t="shared" si="2744"/>
        <v>321</v>
      </c>
      <c r="H5048" s="28">
        <f t="shared" si="2744"/>
        <v>0</v>
      </c>
      <c r="I5048" s="28">
        <f t="shared" si="2744"/>
        <v>466</v>
      </c>
      <c r="J5048" s="28">
        <f t="shared" si="2744"/>
        <v>417521</v>
      </c>
      <c r="K5048" s="28">
        <f t="shared" si="2744"/>
        <v>421642</v>
      </c>
      <c r="L5048" s="28">
        <f t="shared" si="2744"/>
        <v>839163</v>
      </c>
      <c r="M5048" s="28">
        <f t="shared" si="2744"/>
        <v>839629</v>
      </c>
      <c r="N5048" s="28">
        <f t="shared" si="2744"/>
        <v>17244</v>
      </c>
      <c r="O5048" s="28">
        <f t="shared" si="2744"/>
        <v>0</v>
      </c>
      <c r="P5048" s="28">
        <f t="shared" si="2744"/>
        <v>17244</v>
      </c>
    </row>
    <row r="5049" spans="1:16" ht="7" customHeight="1" x14ac:dyDescent="0.2">
      <c r="B5049" s="39"/>
      <c r="C5049" s="40"/>
      <c r="D5049" s="40"/>
      <c r="E5049" s="40"/>
      <c r="F5049" s="40"/>
      <c r="G5049" s="40"/>
      <c r="H5049" s="40"/>
      <c r="I5049" s="40"/>
      <c r="J5049" s="40"/>
      <c r="K5049" s="40"/>
      <c r="L5049" s="40"/>
      <c r="M5049" s="40"/>
      <c r="N5049" s="40"/>
      <c r="O5049" s="41"/>
      <c r="P5049" s="42"/>
    </row>
    <row r="5050" spans="1:16" ht="19.5" customHeight="1" x14ac:dyDescent="0.2">
      <c r="B5050" s="43"/>
      <c r="C5050" s="43"/>
      <c r="D5050" s="43"/>
      <c r="E5050" s="43"/>
      <c r="F5050" s="43"/>
      <c r="G5050" s="43"/>
      <c r="H5050" s="43"/>
      <c r="I5050" s="43"/>
      <c r="J5050" s="43"/>
      <c r="K5050" s="43"/>
      <c r="L5050" s="43"/>
      <c r="M5050" s="43"/>
      <c r="N5050" s="43"/>
      <c r="O5050" s="44"/>
      <c r="P5050" s="44"/>
    </row>
    <row r="5051" spans="1:16" ht="19.5" customHeight="1" x14ac:dyDescent="0.2">
      <c r="B5051" s="43"/>
      <c r="C5051" s="43"/>
      <c r="D5051" s="43"/>
      <c r="E5051" s="43"/>
      <c r="F5051" s="43"/>
      <c r="G5051" s="43"/>
      <c r="H5051" s="43"/>
      <c r="I5051" s="43"/>
      <c r="J5051" s="43"/>
      <c r="K5051" s="43"/>
      <c r="L5051" s="43"/>
      <c r="M5051" s="43"/>
      <c r="N5051" s="43"/>
      <c r="O5051" s="44"/>
      <c r="P5051" s="44"/>
    </row>
    <row r="5052" spans="1:16" ht="19.5" customHeight="1" x14ac:dyDescent="0.2">
      <c r="B5052" s="10" t="s">
        <v>11</v>
      </c>
      <c r="C5052" s="11"/>
      <c r="D5052" s="12"/>
      <c r="E5052" s="12"/>
      <c r="F5052" s="12" t="s">
        <v>85</v>
      </c>
      <c r="G5052" s="12"/>
      <c r="H5052" s="12"/>
      <c r="I5052" s="12"/>
      <c r="J5052" s="11"/>
      <c r="K5052" s="12"/>
      <c r="L5052" s="12"/>
      <c r="M5052" s="12" t="s">
        <v>77</v>
      </c>
      <c r="N5052" s="12"/>
      <c r="O5052" s="45"/>
      <c r="P5052" s="46"/>
    </row>
    <row r="5053" spans="1:16" ht="19.5" customHeight="1" x14ac:dyDescent="0.2">
      <c r="B5053" s="47"/>
      <c r="C5053" s="14"/>
      <c r="D5053" s="16" t="s">
        <v>31</v>
      </c>
      <c r="E5053" s="16"/>
      <c r="F5053" s="14"/>
      <c r="G5053" s="16" t="s">
        <v>26</v>
      </c>
      <c r="H5053" s="16"/>
      <c r="I5053" s="14" t="s">
        <v>69</v>
      </c>
      <c r="J5053" s="14"/>
      <c r="K5053" s="16" t="s">
        <v>31</v>
      </c>
      <c r="L5053" s="16"/>
      <c r="M5053" s="14"/>
      <c r="N5053" s="16" t="s">
        <v>26</v>
      </c>
      <c r="O5053" s="48"/>
      <c r="P5053" s="49" t="s">
        <v>14</v>
      </c>
    </row>
    <row r="5054" spans="1:16" ht="19.5" customHeight="1" x14ac:dyDescent="0.2">
      <c r="B5054" s="50" t="s">
        <v>35</v>
      </c>
      <c r="C5054" s="14" t="s">
        <v>76</v>
      </c>
      <c r="D5054" s="14" t="s">
        <v>60</v>
      </c>
      <c r="E5054" s="14" t="s">
        <v>38</v>
      </c>
      <c r="F5054" s="14" t="s">
        <v>76</v>
      </c>
      <c r="G5054" s="14" t="s">
        <v>60</v>
      </c>
      <c r="H5054" s="14" t="s">
        <v>38</v>
      </c>
      <c r="I5054" s="17"/>
      <c r="J5054" s="14" t="s">
        <v>76</v>
      </c>
      <c r="K5054" s="14" t="s">
        <v>60</v>
      </c>
      <c r="L5054" s="14" t="s">
        <v>38</v>
      </c>
      <c r="M5054" s="14" t="s">
        <v>76</v>
      </c>
      <c r="N5054" s="14" t="s">
        <v>60</v>
      </c>
      <c r="O5054" s="51" t="s">
        <v>38</v>
      </c>
      <c r="P5054" s="52"/>
    </row>
    <row r="5055" spans="1:16" ht="7" customHeight="1" x14ac:dyDescent="0.2">
      <c r="B5055" s="53"/>
      <c r="C5055" s="14"/>
      <c r="D5055" s="14"/>
      <c r="E5055" s="14"/>
      <c r="F5055" s="14"/>
      <c r="G5055" s="14"/>
      <c r="H5055" s="14"/>
      <c r="I5055" s="14"/>
      <c r="J5055" s="14"/>
      <c r="K5055" s="14"/>
      <c r="L5055" s="14"/>
      <c r="M5055" s="14"/>
      <c r="N5055" s="14"/>
      <c r="O5055" s="51"/>
      <c r="P5055" s="49"/>
    </row>
    <row r="5056" spans="1:16" ht="19.5" customHeight="1" x14ac:dyDescent="0.2">
      <c r="B5056" s="27" t="s">
        <v>40</v>
      </c>
      <c r="C5056" s="28">
        <v>0</v>
      </c>
      <c r="D5056" s="28">
        <v>0</v>
      </c>
      <c r="E5056" s="28">
        <f>SUM(C5056:D5056)</f>
        <v>0</v>
      </c>
      <c r="F5056" s="28">
        <v>50</v>
      </c>
      <c r="G5056" s="28">
        <v>27</v>
      </c>
      <c r="H5056" s="28">
        <f>SUM(F5056:G5056)</f>
        <v>77</v>
      </c>
      <c r="I5056" s="28">
        <f>E5056+H5056</f>
        <v>77</v>
      </c>
      <c r="J5056" s="28">
        <v>0</v>
      </c>
      <c r="K5056" s="28">
        <v>0</v>
      </c>
      <c r="L5056" s="28">
        <f>SUM(J5056:K5056)</f>
        <v>0</v>
      </c>
      <c r="M5056" s="28">
        <v>3987</v>
      </c>
      <c r="N5056" s="28">
        <v>15863</v>
      </c>
      <c r="O5056" s="28">
        <f>SUM(M5056:N5056)</f>
        <v>19850</v>
      </c>
      <c r="P5056" s="30">
        <f>L5056+O5056</f>
        <v>19850</v>
      </c>
    </row>
    <row r="5057" spans="1:16" ht="19.5" customHeight="1" x14ac:dyDescent="0.2">
      <c r="B5057" s="27" t="s">
        <v>46</v>
      </c>
      <c r="C5057" s="28">
        <v>0</v>
      </c>
      <c r="D5057" s="28">
        <v>0</v>
      </c>
      <c r="E5057" s="28">
        <f t="shared" ref="E5057:E5067" si="2745">SUM(C5057:D5057)</f>
        <v>0</v>
      </c>
      <c r="F5057" s="28">
        <v>33</v>
      </c>
      <c r="G5057" s="28">
        <v>25</v>
      </c>
      <c r="H5057" s="28">
        <f t="shared" ref="H5057:H5067" si="2746">SUM(F5057:G5057)</f>
        <v>58</v>
      </c>
      <c r="I5057" s="28">
        <f>E5057+H5057</f>
        <v>58</v>
      </c>
      <c r="J5057" s="28">
        <v>0</v>
      </c>
      <c r="K5057" s="28">
        <v>0</v>
      </c>
      <c r="L5057" s="28">
        <f t="shared" ref="L5057:L5067" si="2747">SUM(J5057:K5057)</f>
        <v>0</v>
      </c>
      <c r="M5057" s="28">
        <v>3612</v>
      </c>
      <c r="N5057" s="25">
        <v>14655</v>
      </c>
      <c r="O5057" s="28">
        <f t="shared" ref="O5057:O5067" si="2748">SUM(M5057:N5057)</f>
        <v>18267</v>
      </c>
      <c r="P5057" s="30">
        <f t="shared" ref="P5057:P5067" si="2749">L5057+O5057</f>
        <v>18267</v>
      </c>
    </row>
    <row r="5058" spans="1:16" ht="19.5" customHeight="1" x14ac:dyDescent="0.2">
      <c r="B5058" s="27" t="s">
        <v>8</v>
      </c>
      <c r="C5058" s="28">
        <v>0</v>
      </c>
      <c r="D5058" s="28">
        <v>0</v>
      </c>
      <c r="E5058" s="28">
        <f t="shared" si="2745"/>
        <v>0</v>
      </c>
      <c r="F5058" s="28">
        <v>39</v>
      </c>
      <c r="G5058" s="28">
        <v>25</v>
      </c>
      <c r="H5058" s="28">
        <f t="shared" si="2746"/>
        <v>64</v>
      </c>
      <c r="I5058" s="28">
        <f>E5058+H5058</f>
        <v>64</v>
      </c>
      <c r="J5058" s="28">
        <v>0</v>
      </c>
      <c r="K5058" s="28">
        <v>0</v>
      </c>
      <c r="L5058" s="28">
        <f t="shared" si="2747"/>
        <v>0</v>
      </c>
      <c r="M5058" s="28">
        <v>4263</v>
      </c>
      <c r="N5058" s="28">
        <v>19798</v>
      </c>
      <c r="O5058" s="28">
        <f t="shared" si="2748"/>
        <v>24061</v>
      </c>
      <c r="P5058" s="30">
        <f t="shared" si="2749"/>
        <v>24061</v>
      </c>
    </row>
    <row r="5059" spans="1:16" ht="19.5" customHeight="1" x14ac:dyDescent="0.2">
      <c r="B5059" s="27" t="s">
        <v>50</v>
      </c>
      <c r="C5059" s="28">
        <v>0</v>
      </c>
      <c r="D5059" s="28">
        <v>0</v>
      </c>
      <c r="E5059" s="28">
        <f t="shared" si="2745"/>
        <v>0</v>
      </c>
      <c r="F5059" s="28">
        <v>54</v>
      </c>
      <c r="G5059" s="28">
        <v>27</v>
      </c>
      <c r="H5059" s="28">
        <f t="shared" si="2746"/>
        <v>81</v>
      </c>
      <c r="I5059" s="28">
        <f t="shared" ref="I5059:I5067" si="2750">E5059+H5059</f>
        <v>81</v>
      </c>
      <c r="J5059" s="28">
        <v>0</v>
      </c>
      <c r="K5059" s="28">
        <v>0</v>
      </c>
      <c r="L5059" s="28">
        <f t="shared" si="2747"/>
        <v>0</v>
      </c>
      <c r="M5059" s="28">
        <v>3866</v>
      </c>
      <c r="N5059" s="28">
        <v>16950</v>
      </c>
      <c r="O5059" s="28">
        <f t="shared" si="2748"/>
        <v>20816</v>
      </c>
      <c r="P5059" s="30">
        <f t="shared" si="2749"/>
        <v>20816</v>
      </c>
    </row>
    <row r="5060" spans="1:16" ht="19.5" customHeight="1" x14ac:dyDescent="0.2">
      <c r="B5060" s="27" t="s">
        <v>51</v>
      </c>
      <c r="C5060" s="28">
        <v>0</v>
      </c>
      <c r="D5060" s="28">
        <v>0</v>
      </c>
      <c r="E5060" s="28">
        <f t="shared" si="2745"/>
        <v>0</v>
      </c>
      <c r="F5060" s="28">
        <v>37</v>
      </c>
      <c r="G5060" s="28">
        <v>26</v>
      </c>
      <c r="H5060" s="28">
        <f t="shared" si="2746"/>
        <v>63</v>
      </c>
      <c r="I5060" s="28">
        <f t="shared" si="2750"/>
        <v>63</v>
      </c>
      <c r="J5060" s="28">
        <v>0</v>
      </c>
      <c r="K5060" s="28">
        <v>0</v>
      </c>
      <c r="L5060" s="28">
        <f t="shared" si="2747"/>
        <v>0</v>
      </c>
      <c r="M5060" s="28">
        <v>3790</v>
      </c>
      <c r="N5060" s="28">
        <v>15406</v>
      </c>
      <c r="O5060" s="28">
        <f t="shared" si="2748"/>
        <v>19196</v>
      </c>
      <c r="P5060" s="30">
        <f t="shared" si="2749"/>
        <v>19196</v>
      </c>
    </row>
    <row r="5061" spans="1:16" ht="19.5" customHeight="1" x14ac:dyDescent="0.2">
      <c r="B5061" s="27" t="s">
        <v>53</v>
      </c>
      <c r="C5061" s="28">
        <v>0</v>
      </c>
      <c r="D5061" s="28">
        <v>0</v>
      </c>
      <c r="E5061" s="28">
        <f t="shared" si="2745"/>
        <v>0</v>
      </c>
      <c r="F5061" s="28">
        <v>47</v>
      </c>
      <c r="G5061" s="28">
        <v>31</v>
      </c>
      <c r="H5061" s="28">
        <f t="shared" si="2746"/>
        <v>78</v>
      </c>
      <c r="I5061" s="28">
        <f t="shared" si="2750"/>
        <v>78</v>
      </c>
      <c r="J5061" s="28">
        <v>0</v>
      </c>
      <c r="K5061" s="28">
        <v>0</v>
      </c>
      <c r="L5061" s="28">
        <f t="shared" si="2747"/>
        <v>0</v>
      </c>
      <c r="M5061" s="28">
        <v>4081</v>
      </c>
      <c r="N5061" s="28">
        <v>19970</v>
      </c>
      <c r="O5061" s="28">
        <f t="shared" si="2748"/>
        <v>24051</v>
      </c>
      <c r="P5061" s="30">
        <f t="shared" si="2749"/>
        <v>24051</v>
      </c>
    </row>
    <row r="5062" spans="1:16" ht="19.5" customHeight="1" x14ac:dyDescent="0.2">
      <c r="B5062" s="27" t="s">
        <v>58</v>
      </c>
      <c r="C5062" s="28">
        <v>0</v>
      </c>
      <c r="D5062" s="28">
        <v>0</v>
      </c>
      <c r="E5062" s="28">
        <f t="shared" si="2745"/>
        <v>0</v>
      </c>
      <c r="F5062" s="28">
        <v>63</v>
      </c>
      <c r="G5062" s="28">
        <v>38</v>
      </c>
      <c r="H5062" s="28">
        <f t="shared" si="2746"/>
        <v>101</v>
      </c>
      <c r="I5062" s="28">
        <f t="shared" si="2750"/>
        <v>101</v>
      </c>
      <c r="J5062" s="28">
        <v>0</v>
      </c>
      <c r="K5062" s="28">
        <v>0</v>
      </c>
      <c r="L5062" s="28">
        <f t="shared" si="2747"/>
        <v>0</v>
      </c>
      <c r="M5062" s="28">
        <v>4055</v>
      </c>
      <c r="N5062" s="28">
        <v>16008</v>
      </c>
      <c r="O5062" s="28">
        <f t="shared" si="2748"/>
        <v>20063</v>
      </c>
      <c r="P5062" s="30">
        <f t="shared" si="2749"/>
        <v>20063</v>
      </c>
    </row>
    <row r="5063" spans="1:16" ht="19.5" customHeight="1" x14ac:dyDescent="0.2">
      <c r="B5063" s="27" t="s">
        <v>4</v>
      </c>
      <c r="C5063" s="28">
        <v>0</v>
      </c>
      <c r="D5063" s="28">
        <v>0</v>
      </c>
      <c r="E5063" s="28">
        <f t="shared" si="2745"/>
        <v>0</v>
      </c>
      <c r="F5063" s="28">
        <v>58</v>
      </c>
      <c r="G5063" s="28">
        <v>30</v>
      </c>
      <c r="H5063" s="28">
        <f t="shared" si="2746"/>
        <v>88</v>
      </c>
      <c r="I5063" s="28">
        <f t="shared" si="2750"/>
        <v>88</v>
      </c>
      <c r="J5063" s="28">
        <v>0</v>
      </c>
      <c r="K5063" s="28">
        <v>0</v>
      </c>
      <c r="L5063" s="28">
        <f t="shared" si="2747"/>
        <v>0</v>
      </c>
      <c r="M5063" s="28">
        <v>4037</v>
      </c>
      <c r="N5063" s="28">
        <v>15507</v>
      </c>
      <c r="O5063" s="28">
        <f t="shared" si="2748"/>
        <v>19544</v>
      </c>
      <c r="P5063" s="30">
        <f t="shared" si="2749"/>
        <v>19544</v>
      </c>
    </row>
    <row r="5064" spans="1:16" ht="19.5" customHeight="1" x14ac:dyDescent="0.2">
      <c r="B5064" s="27" t="s">
        <v>59</v>
      </c>
      <c r="C5064" s="28">
        <v>0</v>
      </c>
      <c r="D5064" s="28">
        <v>0</v>
      </c>
      <c r="E5064" s="28">
        <f t="shared" si="2745"/>
        <v>0</v>
      </c>
      <c r="F5064" s="28">
        <v>54</v>
      </c>
      <c r="G5064" s="28">
        <v>28</v>
      </c>
      <c r="H5064" s="28">
        <f t="shared" si="2746"/>
        <v>82</v>
      </c>
      <c r="I5064" s="28">
        <f t="shared" si="2750"/>
        <v>82</v>
      </c>
      <c r="J5064" s="28">
        <v>0</v>
      </c>
      <c r="K5064" s="28">
        <v>0</v>
      </c>
      <c r="L5064" s="28">
        <f t="shared" si="2747"/>
        <v>0</v>
      </c>
      <c r="M5064" s="28">
        <v>4559</v>
      </c>
      <c r="N5064" s="28">
        <v>15132</v>
      </c>
      <c r="O5064" s="28">
        <f t="shared" si="2748"/>
        <v>19691</v>
      </c>
      <c r="P5064" s="30">
        <f t="shared" si="2749"/>
        <v>19691</v>
      </c>
    </row>
    <row r="5065" spans="1:16" ht="19.5" customHeight="1" x14ac:dyDescent="0.2">
      <c r="B5065" s="27" t="s">
        <v>25</v>
      </c>
      <c r="C5065" s="28">
        <v>0</v>
      </c>
      <c r="D5065" s="28">
        <v>0</v>
      </c>
      <c r="E5065" s="28">
        <f t="shared" si="2745"/>
        <v>0</v>
      </c>
      <c r="F5065" s="28">
        <v>46</v>
      </c>
      <c r="G5065" s="28">
        <v>37</v>
      </c>
      <c r="H5065" s="28">
        <f t="shared" si="2746"/>
        <v>83</v>
      </c>
      <c r="I5065" s="28">
        <f t="shared" si="2750"/>
        <v>83</v>
      </c>
      <c r="J5065" s="28">
        <v>0</v>
      </c>
      <c r="K5065" s="28">
        <v>0</v>
      </c>
      <c r="L5065" s="28">
        <f t="shared" si="2747"/>
        <v>0</v>
      </c>
      <c r="M5065" s="28">
        <v>3984</v>
      </c>
      <c r="N5065" s="28">
        <v>16105</v>
      </c>
      <c r="O5065" s="28">
        <f t="shared" si="2748"/>
        <v>20089</v>
      </c>
      <c r="P5065" s="30">
        <f t="shared" si="2749"/>
        <v>20089</v>
      </c>
    </row>
    <row r="5066" spans="1:16" ht="19.5" customHeight="1" x14ac:dyDescent="0.2">
      <c r="B5066" s="27" t="s">
        <v>19</v>
      </c>
      <c r="C5066" s="28">
        <v>0</v>
      </c>
      <c r="D5066" s="28">
        <v>0</v>
      </c>
      <c r="E5066" s="28">
        <f t="shared" si="2745"/>
        <v>0</v>
      </c>
      <c r="F5066" s="28">
        <v>50</v>
      </c>
      <c r="G5066" s="28">
        <v>32</v>
      </c>
      <c r="H5066" s="28">
        <f t="shared" si="2746"/>
        <v>82</v>
      </c>
      <c r="I5066" s="28">
        <f t="shared" si="2750"/>
        <v>82</v>
      </c>
      <c r="J5066" s="28">
        <v>0</v>
      </c>
      <c r="K5066" s="28">
        <v>0</v>
      </c>
      <c r="L5066" s="28">
        <f t="shared" si="2747"/>
        <v>0</v>
      </c>
      <c r="M5066" s="28">
        <v>3917</v>
      </c>
      <c r="N5066" s="28">
        <v>16499</v>
      </c>
      <c r="O5066" s="28">
        <f t="shared" si="2748"/>
        <v>20416</v>
      </c>
      <c r="P5066" s="30">
        <f t="shared" si="2749"/>
        <v>20416</v>
      </c>
    </row>
    <row r="5067" spans="1:16" ht="19.5" customHeight="1" x14ac:dyDescent="0.2">
      <c r="B5067" s="27" t="s">
        <v>66</v>
      </c>
      <c r="C5067" s="28">
        <v>0</v>
      </c>
      <c r="D5067" s="28">
        <v>0</v>
      </c>
      <c r="E5067" s="28">
        <f t="shared" si="2745"/>
        <v>0</v>
      </c>
      <c r="F5067" s="28">
        <v>62</v>
      </c>
      <c r="G5067" s="28">
        <v>42</v>
      </c>
      <c r="H5067" s="28">
        <f t="shared" si="2746"/>
        <v>104</v>
      </c>
      <c r="I5067" s="28">
        <f t="shared" si="2750"/>
        <v>104</v>
      </c>
      <c r="J5067" s="28">
        <v>0</v>
      </c>
      <c r="K5067" s="28">
        <v>0</v>
      </c>
      <c r="L5067" s="28">
        <f t="shared" si="2747"/>
        <v>0</v>
      </c>
      <c r="M5067" s="28">
        <v>4216</v>
      </c>
      <c r="N5067" s="28">
        <v>19900</v>
      </c>
      <c r="O5067" s="28">
        <f t="shared" si="2748"/>
        <v>24116</v>
      </c>
      <c r="P5067" s="30">
        <f t="shared" si="2749"/>
        <v>24116</v>
      </c>
    </row>
    <row r="5068" spans="1:16" ht="19.5" customHeight="1" x14ac:dyDescent="0.2">
      <c r="B5068" s="32"/>
      <c r="C5068" s="28"/>
      <c r="D5068" s="28"/>
      <c r="E5068" s="28"/>
      <c r="F5068" s="28"/>
      <c r="G5068" s="28"/>
      <c r="H5068" s="28"/>
      <c r="I5068" s="28"/>
      <c r="J5068" s="28"/>
      <c r="K5068" s="28"/>
      <c r="L5068" s="28"/>
      <c r="M5068" s="28"/>
      <c r="N5068" s="28"/>
      <c r="O5068" s="28"/>
      <c r="P5068" s="30"/>
    </row>
    <row r="5069" spans="1:16" ht="19.5" customHeight="1" x14ac:dyDescent="0.2">
      <c r="A5069" s="4" t="s">
        <v>1127</v>
      </c>
      <c r="B5069" s="32" t="s">
        <v>72</v>
      </c>
      <c r="C5069" s="28">
        <f>SUM(C5056:C5067)</f>
        <v>0</v>
      </c>
      <c r="D5069" s="28">
        <f t="shared" ref="D5069:P5069" si="2751">SUM(D5056:D5067)</f>
        <v>0</v>
      </c>
      <c r="E5069" s="28">
        <f>SUM(E5056:E5067)</f>
        <v>0</v>
      </c>
      <c r="F5069" s="28">
        <f t="shared" si="2751"/>
        <v>593</v>
      </c>
      <c r="G5069" s="28">
        <f t="shared" si="2751"/>
        <v>368</v>
      </c>
      <c r="H5069" s="28">
        <f t="shared" si="2751"/>
        <v>961</v>
      </c>
      <c r="I5069" s="28">
        <f t="shared" si="2751"/>
        <v>961</v>
      </c>
      <c r="J5069" s="28">
        <f t="shared" si="2751"/>
        <v>0</v>
      </c>
      <c r="K5069" s="28">
        <f t="shared" si="2751"/>
        <v>0</v>
      </c>
      <c r="L5069" s="28">
        <f t="shared" si="2751"/>
        <v>0</v>
      </c>
      <c r="M5069" s="28">
        <f t="shared" si="2751"/>
        <v>48367</v>
      </c>
      <c r="N5069" s="28">
        <f t="shared" si="2751"/>
        <v>201793</v>
      </c>
      <c r="O5069" s="28">
        <f t="shared" si="2751"/>
        <v>250160</v>
      </c>
      <c r="P5069" s="28">
        <f t="shared" si="2751"/>
        <v>250160</v>
      </c>
    </row>
    <row r="5070" spans="1:16" ht="7" customHeight="1" x14ac:dyDescent="0.2">
      <c r="B5070" s="32"/>
      <c r="C5070" s="28"/>
      <c r="D5070" s="28"/>
      <c r="E5070" s="28"/>
      <c r="F5070" s="28"/>
      <c r="G5070" s="28"/>
      <c r="H5070" s="28"/>
      <c r="I5070" s="28"/>
      <c r="J5070" s="28"/>
      <c r="K5070" s="28"/>
      <c r="L5070" s="28"/>
      <c r="M5070" s="28"/>
      <c r="N5070" s="28"/>
      <c r="O5070" s="28"/>
      <c r="P5070" s="30"/>
    </row>
    <row r="5071" spans="1:16" ht="19.5" customHeight="1" x14ac:dyDescent="0.2">
      <c r="B5071" s="33" t="s">
        <v>40</v>
      </c>
      <c r="C5071" s="34">
        <v>0</v>
      </c>
      <c r="D5071" s="34">
        <v>0</v>
      </c>
      <c r="E5071" s="34">
        <f t="shared" ref="E5071:E5073" si="2752">SUM(C5071:D5071)</f>
        <v>0</v>
      </c>
      <c r="F5071" s="34">
        <v>49</v>
      </c>
      <c r="G5071" s="34">
        <v>32</v>
      </c>
      <c r="H5071" s="34">
        <f t="shared" ref="H5071:H5073" si="2753">SUM(F5071:G5071)</f>
        <v>81</v>
      </c>
      <c r="I5071" s="34">
        <f t="shared" ref="I5071:I5073" si="2754">E5071+H5071</f>
        <v>81</v>
      </c>
      <c r="J5071" s="34">
        <v>0</v>
      </c>
      <c r="K5071" s="34">
        <v>0</v>
      </c>
      <c r="L5071" s="34">
        <f t="shared" ref="L5071:L5073" si="2755">SUM(J5071:K5071)</f>
        <v>0</v>
      </c>
      <c r="M5071" s="34">
        <v>4512</v>
      </c>
      <c r="N5071" s="34">
        <v>14767</v>
      </c>
      <c r="O5071" s="34">
        <f t="shared" ref="O5071:O5073" si="2756">SUM(M5071:N5071)</f>
        <v>19279</v>
      </c>
      <c r="P5071" s="38">
        <f t="shared" ref="P5071:P5073" si="2757">L5071+O5071</f>
        <v>19279</v>
      </c>
    </row>
    <row r="5072" spans="1:16" ht="19.5" customHeight="1" x14ac:dyDescent="0.2">
      <c r="B5072" s="27" t="s">
        <v>46</v>
      </c>
      <c r="C5072" s="28">
        <v>0</v>
      </c>
      <c r="D5072" s="28">
        <v>0</v>
      </c>
      <c r="E5072" s="28">
        <f t="shared" si="2752"/>
        <v>0</v>
      </c>
      <c r="F5072" s="28">
        <v>35</v>
      </c>
      <c r="G5072" s="28">
        <v>25</v>
      </c>
      <c r="H5072" s="28">
        <f t="shared" si="2753"/>
        <v>60</v>
      </c>
      <c r="I5072" s="28">
        <f t="shared" si="2754"/>
        <v>60</v>
      </c>
      <c r="J5072" s="28">
        <v>0</v>
      </c>
      <c r="K5072" s="28">
        <v>0</v>
      </c>
      <c r="L5072" s="28">
        <f t="shared" si="2755"/>
        <v>0</v>
      </c>
      <c r="M5072" s="28">
        <v>3686</v>
      </c>
      <c r="N5072" s="25">
        <v>15323</v>
      </c>
      <c r="O5072" s="28">
        <f t="shared" si="2756"/>
        <v>19009</v>
      </c>
      <c r="P5072" s="30">
        <f t="shared" si="2757"/>
        <v>19009</v>
      </c>
    </row>
    <row r="5073" spans="1:16" ht="19.5" customHeight="1" x14ac:dyDescent="0.2">
      <c r="B5073" s="27" t="s">
        <v>8</v>
      </c>
      <c r="C5073" s="28">
        <v>0</v>
      </c>
      <c r="D5073" s="28">
        <v>0</v>
      </c>
      <c r="E5073" s="28">
        <f t="shared" si="2752"/>
        <v>0</v>
      </c>
      <c r="F5073" s="28">
        <v>38</v>
      </c>
      <c r="G5073" s="28">
        <v>31</v>
      </c>
      <c r="H5073" s="28">
        <f t="shared" si="2753"/>
        <v>69</v>
      </c>
      <c r="I5073" s="28">
        <f t="shared" si="2754"/>
        <v>69</v>
      </c>
      <c r="J5073" s="28">
        <v>0</v>
      </c>
      <c r="K5073" s="28">
        <v>0</v>
      </c>
      <c r="L5073" s="28">
        <f t="shared" si="2755"/>
        <v>0</v>
      </c>
      <c r="M5073" s="28">
        <v>4306</v>
      </c>
      <c r="N5073" s="28">
        <v>19405</v>
      </c>
      <c r="O5073" s="28">
        <f t="shared" si="2756"/>
        <v>23711</v>
      </c>
      <c r="P5073" s="30">
        <f t="shared" si="2757"/>
        <v>23711</v>
      </c>
    </row>
    <row r="5074" spans="1:16" ht="19.5" customHeight="1" x14ac:dyDescent="0.2">
      <c r="B5074" s="32"/>
      <c r="C5074" s="28"/>
      <c r="D5074" s="28"/>
      <c r="E5074" s="28"/>
      <c r="F5074" s="28"/>
      <c r="G5074" s="28"/>
      <c r="H5074" s="28"/>
      <c r="I5074" s="28"/>
      <c r="J5074" s="28"/>
      <c r="K5074" s="28"/>
      <c r="L5074" s="28"/>
      <c r="M5074" s="28"/>
      <c r="N5074" s="28"/>
      <c r="O5074" s="28"/>
      <c r="P5074" s="30"/>
    </row>
    <row r="5075" spans="1:16" ht="19.5" customHeight="1" x14ac:dyDescent="0.2">
      <c r="A5075" s="4" t="s">
        <v>1128</v>
      </c>
      <c r="B5075" s="32" t="s">
        <v>74</v>
      </c>
      <c r="C5075" s="28">
        <f>SUM(C5059:C5067,C5071:C5073)</f>
        <v>0</v>
      </c>
      <c r="D5075" s="28">
        <f t="shared" ref="D5075:P5075" si="2758">SUM(D5059:D5067,D5071:D5073)</f>
        <v>0</v>
      </c>
      <c r="E5075" s="28">
        <f t="shared" si="2758"/>
        <v>0</v>
      </c>
      <c r="F5075" s="28">
        <f t="shared" si="2758"/>
        <v>593</v>
      </c>
      <c r="G5075" s="28">
        <f t="shared" si="2758"/>
        <v>379</v>
      </c>
      <c r="H5075" s="28">
        <f t="shared" si="2758"/>
        <v>972</v>
      </c>
      <c r="I5075" s="28">
        <f t="shared" si="2758"/>
        <v>972</v>
      </c>
      <c r="J5075" s="28">
        <f t="shared" si="2758"/>
        <v>0</v>
      </c>
      <c r="K5075" s="28">
        <f t="shared" si="2758"/>
        <v>0</v>
      </c>
      <c r="L5075" s="28">
        <f t="shared" si="2758"/>
        <v>0</v>
      </c>
      <c r="M5075" s="28">
        <f t="shared" si="2758"/>
        <v>49009</v>
      </c>
      <c r="N5075" s="28">
        <f t="shared" si="2758"/>
        <v>200972</v>
      </c>
      <c r="O5075" s="28">
        <f t="shared" si="2758"/>
        <v>249981</v>
      </c>
      <c r="P5075" s="28">
        <f t="shared" si="2758"/>
        <v>249981</v>
      </c>
    </row>
    <row r="5076" spans="1:16" ht="7" customHeight="1" x14ac:dyDescent="0.2">
      <c r="B5076" s="39"/>
      <c r="C5076" s="40"/>
      <c r="D5076" s="40"/>
      <c r="E5076" s="40"/>
      <c r="F5076" s="40"/>
      <c r="G5076" s="40"/>
      <c r="H5076" s="40"/>
      <c r="I5076" s="40"/>
      <c r="J5076" s="40"/>
      <c r="K5076" s="40"/>
      <c r="L5076" s="40"/>
      <c r="M5076" s="40"/>
      <c r="N5076" s="40"/>
      <c r="O5076" s="40"/>
      <c r="P5076" s="54"/>
    </row>
    <row r="5077" spans="1:16" ht="19.5" customHeight="1" x14ac:dyDescent="0.2">
      <c r="B5077" s="81" t="str">
        <f>B5023</f>
        <v>令　和　４　年　空　港　管　理　状　況　調　書</v>
      </c>
      <c r="C5077" s="81"/>
      <c r="D5077" s="81"/>
      <c r="E5077" s="81"/>
      <c r="F5077" s="81"/>
      <c r="G5077" s="81"/>
      <c r="H5077" s="81"/>
      <c r="I5077" s="81"/>
      <c r="J5077" s="81"/>
      <c r="K5077" s="81"/>
      <c r="L5077" s="81"/>
      <c r="M5077" s="81"/>
      <c r="N5077" s="81"/>
      <c r="O5077" s="81"/>
      <c r="P5077" s="81"/>
    </row>
    <row r="5078" spans="1:16" ht="19.5" customHeight="1" x14ac:dyDescent="0.2">
      <c r="B5078" s="6" t="s">
        <v>2</v>
      </c>
      <c r="C5078" s="6" t="s">
        <v>687</v>
      </c>
      <c r="D5078" s="43"/>
      <c r="E5078" s="43"/>
      <c r="F5078" s="43"/>
      <c r="G5078" s="43"/>
      <c r="H5078" s="43"/>
      <c r="I5078" s="43"/>
      <c r="J5078" s="43"/>
      <c r="K5078" s="43"/>
      <c r="L5078" s="43"/>
      <c r="M5078" s="43"/>
      <c r="N5078" s="43"/>
      <c r="O5078" s="44"/>
      <c r="P5078" s="44"/>
    </row>
    <row r="5079" spans="1:16" ht="19.5" customHeight="1" x14ac:dyDescent="0.2">
      <c r="B5079" s="10" t="s">
        <v>11</v>
      </c>
      <c r="C5079" s="11"/>
      <c r="D5079" s="12" t="s">
        <v>17</v>
      </c>
      <c r="E5079" s="12"/>
      <c r="F5079" s="82" t="s">
        <v>83</v>
      </c>
      <c r="G5079" s="83"/>
      <c r="H5079" s="83"/>
      <c r="I5079" s="83"/>
      <c r="J5079" s="83"/>
      <c r="K5079" s="83"/>
      <c r="L5079" s="83"/>
      <c r="M5079" s="84"/>
      <c r="N5079" s="82" t="s">
        <v>701</v>
      </c>
      <c r="O5079" s="83"/>
      <c r="P5079" s="85"/>
    </row>
    <row r="5080" spans="1:16" ht="19.5" customHeight="1" x14ac:dyDescent="0.2">
      <c r="B5080" s="13"/>
      <c r="C5080" s="14" t="s">
        <v>23</v>
      </c>
      <c r="D5080" s="14" t="s">
        <v>5</v>
      </c>
      <c r="E5080" s="14" t="s">
        <v>30</v>
      </c>
      <c r="F5080" s="14"/>
      <c r="G5080" s="15" t="s">
        <v>31</v>
      </c>
      <c r="H5080" s="15"/>
      <c r="I5080" s="16"/>
      <c r="J5080" s="14"/>
      <c r="K5080" s="16" t="s">
        <v>26</v>
      </c>
      <c r="L5080" s="16"/>
      <c r="M5080" s="14" t="s">
        <v>14</v>
      </c>
      <c r="N5080" s="17" t="s">
        <v>393</v>
      </c>
      <c r="O5080" s="18" t="s">
        <v>67</v>
      </c>
      <c r="P5080" s="19" t="s">
        <v>69</v>
      </c>
    </row>
    <row r="5081" spans="1:16" ht="19.5" customHeight="1" x14ac:dyDescent="0.2">
      <c r="B5081" s="13" t="s">
        <v>35</v>
      </c>
      <c r="C5081" s="17"/>
      <c r="D5081" s="17"/>
      <c r="E5081" s="17"/>
      <c r="F5081" s="14" t="s">
        <v>36</v>
      </c>
      <c r="G5081" s="14" t="s">
        <v>41</v>
      </c>
      <c r="H5081" s="14" t="s">
        <v>44</v>
      </c>
      <c r="I5081" s="14" t="s">
        <v>38</v>
      </c>
      <c r="J5081" s="14" t="s">
        <v>36</v>
      </c>
      <c r="K5081" s="14" t="s">
        <v>41</v>
      </c>
      <c r="L5081" s="14" t="s">
        <v>38</v>
      </c>
      <c r="M5081" s="17"/>
      <c r="N5081" s="20"/>
      <c r="O5081" s="21"/>
      <c r="P5081" s="22"/>
    </row>
    <row r="5082" spans="1:16" ht="7" customHeight="1" x14ac:dyDescent="0.2">
      <c r="B5082" s="23"/>
      <c r="C5082" s="14"/>
      <c r="D5082" s="14"/>
      <c r="E5082" s="14"/>
      <c r="F5082" s="14"/>
      <c r="G5082" s="14"/>
      <c r="H5082" s="14"/>
      <c r="I5082" s="14"/>
      <c r="J5082" s="14"/>
      <c r="K5082" s="14"/>
      <c r="L5082" s="14"/>
      <c r="M5082" s="14"/>
      <c r="N5082" s="24"/>
      <c r="O5082" s="25"/>
      <c r="P5082" s="26"/>
    </row>
    <row r="5083" spans="1:16" ht="19.5" customHeight="1" x14ac:dyDescent="0.2">
      <c r="B5083" s="27" t="s">
        <v>40</v>
      </c>
      <c r="C5083" s="28">
        <f>C4705+C4759+C4813+C4867+C4921+C5029+C4975</f>
        <v>4</v>
      </c>
      <c r="D5083" s="28">
        <f t="shared" ref="D5083:D5094" si="2759">D4705+D4759+D4813+D4867+D4921+D5029+D4975</f>
        <v>1950</v>
      </c>
      <c r="E5083" s="28">
        <f>SUM(C5083:D5083)</f>
        <v>1954</v>
      </c>
      <c r="F5083" s="28">
        <f t="shared" ref="F5083:G5083" si="2760">F4705+F4759+F4813+F4867+F4921+F5029+F4975</f>
        <v>0</v>
      </c>
      <c r="G5083" s="28">
        <f t="shared" si="2760"/>
        <v>0</v>
      </c>
      <c r="H5083" s="28">
        <f t="shared" ref="H5083:H5094" si="2761">H4705+H4759+H4813+H4867+H4921+H5029+H4975</f>
        <v>0</v>
      </c>
      <c r="I5083" s="28">
        <f>SUM(F5083:H5083)</f>
        <v>0</v>
      </c>
      <c r="J5083" s="28">
        <f t="shared" ref="J5083:K5083" si="2762">J4705+J4759+J4813+J4867+J4921+J5029+J4975</f>
        <v>98816</v>
      </c>
      <c r="K5083" s="28">
        <f t="shared" si="2762"/>
        <v>82737</v>
      </c>
      <c r="L5083" s="29">
        <f>SUM(J5083:K5083)</f>
        <v>181553</v>
      </c>
      <c r="M5083" s="29">
        <f>I5083+L5083</f>
        <v>181553</v>
      </c>
      <c r="N5083" s="28">
        <f t="shared" ref="N5083:O5083" si="2763">N4705+N4759+N4813+N4867+N4921+N5029+N4975</f>
        <v>3938</v>
      </c>
      <c r="O5083" s="28">
        <f t="shared" si="2763"/>
        <v>0</v>
      </c>
      <c r="P5083" s="30">
        <f>SUM(N5083:O5083)</f>
        <v>3938</v>
      </c>
    </row>
    <row r="5084" spans="1:16" ht="19.5" customHeight="1" x14ac:dyDescent="0.2">
      <c r="B5084" s="27" t="s">
        <v>46</v>
      </c>
      <c r="C5084" s="28">
        <f t="shared" ref="C5084" si="2764">C4706+C4760+C4814+C4868+C4922+C5030+C4976</f>
        <v>4</v>
      </c>
      <c r="D5084" s="28">
        <f t="shared" si="2759"/>
        <v>1351</v>
      </c>
      <c r="E5084" s="28">
        <f t="shared" ref="E5084:E5094" si="2765">SUM(C5084:D5084)</f>
        <v>1355</v>
      </c>
      <c r="F5084" s="28">
        <f t="shared" ref="F5084:G5084" si="2766">F4706+F4760+F4814+F4868+F4922+F5030+F4976</f>
        <v>0</v>
      </c>
      <c r="G5084" s="28">
        <f t="shared" si="2766"/>
        <v>0</v>
      </c>
      <c r="H5084" s="28">
        <f t="shared" si="2761"/>
        <v>0</v>
      </c>
      <c r="I5084" s="28">
        <f t="shared" ref="I5084:I5094" si="2767">SUM(F5084:H5084)</f>
        <v>0</v>
      </c>
      <c r="J5084" s="28">
        <f t="shared" ref="J5084:K5084" si="2768">J4706+J4760+J4814+J4868+J4922+J5030+J4976</f>
        <v>48535</v>
      </c>
      <c r="K5084" s="28">
        <f t="shared" si="2768"/>
        <v>48636</v>
      </c>
      <c r="L5084" s="29">
        <f t="shared" ref="L5084:L5094" si="2769">SUM(J5084:K5084)</f>
        <v>97171</v>
      </c>
      <c r="M5084" s="29">
        <f t="shared" ref="M5084:M5093" si="2770">I5084+L5084</f>
        <v>97171</v>
      </c>
      <c r="N5084" s="28">
        <f t="shared" ref="N5084:O5084" si="2771">N4706+N4760+N4814+N4868+N4922+N5030+N4976</f>
        <v>2285</v>
      </c>
      <c r="O5084" s="28">
        <f t="shared" si="2771"/>
        <v>1</v>
      </c>
      <c r="P5084" s="30">
        <f t="shared" ref="P5084:P5094" si="2772">SUM(N5084:O5084)</f>
        <v>2286</v>
      </c>
    </row>
    <row r="5085" spans="1:16" ht="19.5" customHeight="1" x14ac:dyDescent="0.2">
      <c r="B5085" s="27" t="s">
        <v>8</v>
      </c>
      <c r="C5085" s="28">
        <f t="shared" ref="C5085" si="2773">C4707+C4761+C4815+C4869+C4923+C5031+C4977</f>
        <v>4</v>
      </c>
      <c r="D5085" s="28">
        <f t="shared" si="2759"/>
        <v>1905</v>
      </c>
      <c r="E5085" s="28">
        <f t="shared" si="2765"/>
        <v>1909</v>
      </c>
      <c r="F5085" s="28">
        <f t="shared" ref="F5085:G5085" si="2774">F4707+F4761+F4815+F4869+F4923+F5031+F4977</f>
        <v>0</v>
      </c>
      <c r="G5085" s="28">
        <f t="shared" si="2774"/>
        <v>0</v>
      </c>
      <c r="H5085" s="28">
        <f t="shared" si="2761"/>
        <v>0</v>
      </c>
      <c r="I5085" s="28">
        <f t="shared" si="2767"/>
        <v>0</v>
      </c>
      <c r="J5085" s="28">
        <f t="shared" ref="J5085:K5085" si="2775">J4707+J4761+J4815+J4869+J4923+J5031+J4977</f>
        <v>101874</v>
      </c>
      <c r="K5085" s="28">
        <f t="shared" si="2775"/>
        <v>101682</v>
      </c>
      <c r="L5085" s="29">
        <f t="shared" si="2769"/>
        <v>203556</v>
      </c>
      <c r="M5085" s="29">
        <f t="shared" si="2770"/>
        <v>203556</v>
      </c>
      <c r="N5085" s="28">
        <f t="shared" ref="N5085:O5085" si="2776">N4707+N4761+N4815+N4869+N4923+N5031+N4977</f>
        <v>3836</v>
      </c>
      <c r="O5085" s="28">
        <f t="shared" si="2776"/>
        <v>1</v>
      </c>
      <c r="P5085" s="30">
        <f t="shared" si="2772"/>
        <v>3837</v>
      </c>
    </row>
    <row r="5086" spans="1:16" ht="19.5" customHeight="1" x14ac:dyDescent="0.2">
      <c r="B5086" s="27" t="s">
        <v>50</v>
      </c>
      <c r="C5086" s="28">
        <f t="shared" ref="C5086" si="2777">C4708+C4762+C4816+C4870+C4924+C5032+C4978</f>
        <v>5</v>
      </c>
      <c r="D5086" s="28">
        <f t="shared" si="2759"/>
        <v>2206</v>
      </c>
      <c r="E5086" s="28">
        <f t="shared" si="2765"/>
        <v>2211</v>
      </c>
      <c r="F5086" s="28">
        <f t="shared" ref="F5086:G5086" si="2778">F4708+F4762+F4816+F4870+F4924+F5032+F4978</f>
        <v>0</v>
      </c>
      <c r="G5086" s="28">
        <f t="shared" si="2778"/>
        <v>0</v>
      </c>
      <c r="H5086" s="28">
        <f t="shared" si="2761"/>
        <v>0</v>
      </c>
      <c r="I5086" s="28">
        <f t="shared" si="2767"/>
        <v>0</v>
      </c>
      <c r="J5086" s="28">
        <f t="shared" ref="J5086:K5086" si="2779">J4708+J4762+J4816+J4870+J4924+J5032+J4978</f>
        <v>117290</v>
      </c>
      <c r="K5086" s="28">
        <f t="shared" si="2779"/>
        <v>122335</v>
      </c>
      <c r="L5086" s="29">
        <f t="shared" si="2769"/>
        <v>239625</v>
      </c>
      <c r="M5086" s="29">
        <f t="shared" si="2770"/>
        <v>239625</v>
      </c>
      <c r="N5086" s="28">
        <f t="shared" ref="N5086:O5086" si="2780">N4708+N4762+N4816+N4870+N4924+N5032+N4978</f>
        <v>4603</v>
      </c>
      <c r="O5086" s="28">
        <f t="shared" si="2780"/>
        <v>3</v>
      </c>
      <c r="P5086" s="30">
        <f t="shared" si="2772"/>
        <v>4606</v>
      </c>
    </row>
    <row r="5087" spans="1:16" ht="19.5" customHeight="1" x14ac:dyDescent="0.2">
      <c r="B5087" s="27" t="s">
        <v>51</v>
      </c>
      <c r="C5087" s="28">
        <f t="shared" ref="C5087" si="2781">C4709+C4763+C4817+C4871+C4925+C5033+C4979</f>
        <v>4</v>
      </c>
      <c r="D5087" s="28">
        <f t="shared" si="2759"/>
        <v>2374</v>
      </c>
      <c r="E5087" s="28">
        <f t="shared" si="2765"/>
        <v>2378</v>
      </c>
      <c r="F5087" s="28">
        <f t="shared" ref="F5087:G5087" si="2782">F4709+F4763+F4817+F4871+F4925+F5033+F4979</f>
        <v>0</v>
      </c>
      <c r="G5087" s="28">
        <f t="shared" si="2782"/>
        <v>0</v>
      </c>
      <c r="H5087" s="28">
        <f t="shared" si="2761"/>
        <v>0</v>
      </c>
      <c r="I5087" s="28">
        <f t="shared" si="2767"/>
        <v>0</v>
      </c>
      <c r="J5087" s="28">
        <f t="shared" ref="J5087:K5087" si="2783">J4709+J4763+J4817+J4871+J4925+J5033+J4979</f>
        <v>143490</v>
      </c>
      <c r="K5087" s="28">
        <f t="shared" si="2783"/>
        <v>137941</v>
      </c>
      <c r="L5087" s="29">
        <f t="shared" si="2769"/>
        <v>281431</v>
      </c>
      <c r="M5087" s="29">
        <f t="shared" si="2770"/>
        <v>281431</v>
      </c>
      <c r="N5087" s="28">
        <f t="shared" ref="N5087:O5087" si="2784">N4709+N4763+N4817+N4871+N4925+N5033+N4979</f>
        <v>5626</v>
      </c>
      <c r="O5087" s="28">
        <f t="shared" si="2784"/>
        <v>6</v>
      </c>
      <c r="P5087" s="30">
        <f t="shared" si="2772"/>
        <v>5632</v>
      </c>
    </row>
    <row r="5088" spans="1:16" ht="19.5" customHeight="1" x14ac:dyDescent="0.2">
      <c r="B5088" s="27" t="s">
        <v>53</v>
      </c>
      <c r="C5088" s="28">
        <f t="shared" ref="C5088" si="2785">C4710+C4764+C4818+C4872+C4926+C5034+C4980</f>
        <v>4</v>
      </c>
      <c r="D5088" s="28">
        <f t="shared" si="2759"/>
        <v>2380</v>
      </c>
      <c r="E5088" s="28">
        <f t="shared" si="2765"/>
        <v>2384</v>
      </c>
      <c r="F5088" s="28">
        <f t="shared" ref="F5088:G5088" si="2786">F4710+F4764+F4818+F4872+F4926+F5034+F4980</f>
        <v>0</v>
      </c>
      <c r="G5088" s="28">
        <f t="shared" si="2786"/>
        <v>0</v>
      </c>
      <c r="H5088" s="28">
        <f t="shared" si="2761"/>
        <v>0</v>
      </c>
      <c r="I5088" s="28">
        <f t="shared" si="2767"/>
        <v>0</v>
      </c>
      <c r="J5088" s="28">
        <f t="shared" ref="J5088:K5088" si="2787">J4710+J4764+J4818+J4872+J4926+J5034+J4980</f>
        <v>135186</v>
      </c>
      <c r="K5088" s="28">
        <f t="shared" si="2787"/>
        <v>134377</v>
      </c>
      <c r="L5088" s="29">
        <f t="shared" si="2769"/>
        <v>269563</v>
      </c>
      <c r="M5088" s="29">
        <f t="shared" si="2770"/>
        <v>269563</v>
      </c>
      <c r="N5088" s="28">
        <f t="shared" ref="N5088:O5088" si="2788">N4710+N4764+N4818+N4872+N4926+N5034+N4980</f>
        <v>5415</v>
      </c>
      <c r="O5088" s="28">
        <f t="shared" si="2788"/>
        <v>6</v>
      </c>
      <c r="P5088" s="30">
        <f t="shared" si="2772"/>
        <v>5421</v>
      </c>
    </row>
    <row r="5089" spans="2:16" ht="19.5" customHeight="1" x14ac:dyDescent="0.2">
      <c r="B5089" s="27" t="s">
        <v>58</v>
      </c>
      <c r="C5089" s="28">
        <f t="shared" ref="C5089" si="2789">C4711+C4765+C4819+C4873+C4927+C5035+C4981</f>
        <v>5</v>
      </c>
      <c r="D5089" s="28">
        <f t="shared" si="2759"/>
        <v>2505</v>
      </c>
      <c r="E5089" s="28">
        <f t="shared" si="2765"/>
        <v>2510</v>
      </c>
      <c r="F5089" s="28">
        <f t="shared" ref="F5089:G5089" si="2790">F4711+F4765+F4819+F4873+F4927+F5035+F4981</f>
        <v>0</v>
      </c>
      <c r="G5089" s="28">
        <f t="shared" si="2790"/>
        <v>0</v>
      </c>
      <c r="H5089" s="28">
        <f t="shared" si="2761"/>
        <v>0</v>
      </c>
      <c r="I5089" s="28">
        <f t="shared" si="2767"/>
        <v>0</v>
      </c>
      <c r="J5089" s="28">
        <f t="shared" ref="J5089:K5089" si="2791">J4711+J4765+J4819+J4873+J4927+J5035+J4981</f>
        <v>154138</v>
      </c>
      <c r="K5089" s="28">
        <f t="shared" si="2791"/>
        <v>157407</v>
      </c>
      <c r="L5089" s="29">
        <f t="shared" si="2769"/>
        <v>311545</v>
      </c>
      <c r="M5089" s="29">
        <f t="shared" si="2770"/>
        <v>311545</v>
      </c>
      <c r="N5089" s="28">
        <f t="shared" ref="N5089:O5089" si="2792">N4711+N4765+N4819+N4873+N4927+N5035+N4981</f>
        <v>5407</v>
      </c>
      <c r="O5089" s="28">
        <f t="shared" si="2792"/>
        <v>8</v>
      </c>
      <c r="P5089" s="30">
        <f t="shared" si="2772"/>
        <v>5415</v>
      </c>
    </row>
    <row r="5090" spans="2:16" ht="19.5" customHeight="1" x14ac:dyDescent="0.2">
      <c r="B5090" s="27" t="s">
        <v>4</v>
      </c>
      <c r="C5090" s="28">
        <f t="shared" ref="C5090" si="2793">C4712+C4766+C4820+C4874+C4928+C5036+C4982</f>
        <v>4</v>
      </c>
      <c r="D5090" s="28">
        <f t="shared" si="2759"/>
        <v>2560</v>
      </c>
      <c r="E5090" s="28">
        <f t="shared" si="2765"/>
        <v>2564</v>
      </c>
      <c r="F5090" s="28">
        <f t="shared" ref="F5090:G5090" si="2794">F4712+F4766+F4820+F4874+F4928+F5036+F4982</f>
        <v>0</v>
      </c>
      <c r="G5090" s="28">
        <f t="shared" si="2794"/>
        <v>0</v>
      </c>
      <c r="H5090" s="28">
        <f t="shared" si="2761"/>
        <v>0</v>
      </c>
      <c r="I5090" s="28">
        <f t="shared" si="2767"/>
        <v>0</v>
      </c>
      <c r="J5090" s="28">
        <f t="shared" ref="J5090:K5090" si="2795">J4712+J4766+J4820+J4874+J4928+J5036+J4982</f>
        <v>183197</v>
      </c>
      <c r="K5090" s="28">
        <f t="shared" si="2795"/>
        <v>184047</v>
      </c>
      <c r="L5090" s="29">
        <f t="shared" si="2769"/>
        <v>367244</v>
      </c>
      <c r="M5090" s="29">
        <f t="shared" si="2770"/>
        <v>367244</v>
      </c>
      <c r="N5090" s="28">
        <f t="shared" ref="N5090:O5090" si="2796">N4712+N4766+N4820+N4874+N4928+N5036+N4982</f>
        <v>6066</v>
      </c>
      <c r="O5090" s="28">
        <f t="shared" si="2796"/>
        <v>10</v>
      </c>
      <c r="P5090" s="30">
        <f t="shared" si="2772"/>
        <v>6076</v>
      </c>
    </row>
    <row r="5091" spans="2:16" ht="19.5" customHeight="1" x14ac:dyDescent="0.2">
      <c r="B5091" s="27" t="s">
        <v>59</v>
      </c>
      <c r="C5091" s="28">
        <f t="shared" ref="C5091" si="2797">C4713+C4767+C4821+C4875+C4929+C5037+C4983</f>
        <v>4</v>
      </c>
      <c r="D5091" s="28">
        <f t="shared" si="2759"/>
        <v>2461</v>
      </c>
      <c r="E5091" s="28">
        <f t="shared" si="2765"/>
        <v>2465</v>
      </c>
      <c r="F5091" s="28">
        <f t="shared" ref="F5091:G5091" si="2798">F4713+F4767+F4821+F4875+F4929+F5037+F4983</f>
        <v>0</v>
      </c>
      <c r="G5091" s="28">
        <f t="shared" si="2798"/>
        <v>0</v>
      </c>
      <c r="H5091" s="28">
        <f t="shared" si="2761"/>
        <v>0</v>
      </c>
      <c r="I5091" s="28">
        <f t="shared" si="2767"/>
        <v>0</v>
      </c>
      <c r="J5091" s="28">
        <f t="shared" ref="J5091:K5091" si="2799">J4713+J4767+J4821+J4875+J4929+J5037+J4983</f>
        <v>155461</v>
      </c>
      <c r="K5091" s="28">
        <f t="shared" si="2799"/>
        <v>154949</v>
      </c>
      <c r="L5091" s="29">
        <f t="shared" si="2769"/>
        <v>310410</v>
      </c>
      <c r="M5091" s="29">
        <f t="shared" si="2770"/>
        <v>310410</v>
      </c>
      <c r="N5091" s="28">
        <f t="shared" ref="N5091:O5091" si="2800">N4713+N4767+N4821+N4875+N4929+N5037+N4983</f>
        <v>5699</v>
      </c>
      <c r="O5091" s="28">
        <f t="shared" si="2800"/>
        <v>12</v>
      </c>
      <c r="P5091" s="30">
        <f t="shared" si="2772"/>
        <v>5711</v>
      </c>
    </row>
    <row r="5092" spans="2:16" ht="19.5" customHeight="1" x14ac:dyDescent="0.2">
      <c r="B5092" s="27" t="s">
        <v>25</v>
      </c>
      <c r="C5092" s="28">
        <f t="shared" ref="C5092" si="2801">C4714+C4768+C4822+C4876+C4930+C5038+C4984</f>
        <v>5</v>
      </c>
      <c r="D5092" s="28">
        <f t="shared" si="2759"/>
        <v>2539</v>
      </c>
      <c r="E5092" s="28">
        <f t="shared" si="2765"/>
        <v>2544</v>
      </c>
      <c r="F5092" s="28">
        <f t="shared" ref="F5092:G5092" si="2802">F4714+F4768+F4822+F4876+F4930+F5038+F4984</f>
        <v>0</v>
      </c>
      <c r="G5092" s="28">
        <f t="shared" si="2802"/>
        <v>0</v>
      </c>
      <c r="H5092" s="28">
        <f t="shared" si="2761"/>
        <v>0</v>
      </c>
      <c r="I5092" s="28">
        <f t="shared" si="2767"/>
        <v>0</v>
      </c>
      <c r="J5092" s="28">
        <f t="shared" ref="J5092:K5092" si="2803">J4714+J4768+J4822+J4876+J4930+J5038+J4984</f>
        <v>187311</v>
      </c>
      <c r="K5092" s="28">
        <f t="shared" si="2803"/>
        <v>189003</v>
      </c>
      <c r="L5092" s="29">
        <f t="shared" si="2769"/>
        <v>376314</v>
      </c>
      <c r="M5092" s="29">
        <f t="shared" si="2770"/>
        <v>376314</v>
      </c>
      <c r="N5092" s="28">
        <f t="shared" ref="N5092:O5092" si="2804">N4714+N4768+N4822+N4876+N4930+N5038+N4984</f>
        <v>5659</v>
      </c>
      <c r="O5092" s="28">
        <f t="shared" si="2804"/>
        <v>5</v>
      </c>
      <c r="P5092" s="30">
        <f t="shared" si="2772"/>
        <v>5664</v>
      </c>
    </row>
    <row r="5093" spans="2:16" ht="19.5" customHeight="1" x14ac:dyDescent="0.2">
      <c r="B5093" s="27" t="s">
        <v>19</v>
      </c>
      <c r="C5093" s="28">
        <f t="shared" ref="C5093" si="2805">C4715+C4769+C4823+C4877+C4931+C5039+C4985</f>
        <v>4</v>
      </c>
      <c r="D5093" s="28">
        <f t="shared" si="2759"/>
        <v>2320</v>
      </c>
      <c r="E5093" s="28">
        <f t="shared" si="2765"/>
        <v>2324</v>
      </c>
      <c r="F5093" s="28">
        <f t="shared" ref="F5093:G5093" si="2806">F4715+F4769+F4823+F4877+F4931+F5039+F4985</f>
        <v>0</v>
      </c>
      <c r="G5093" s="28">
        <f t="shared" si="2806"/>
        <v>0</v>
      </c>
      <c r="H5093" s="28">
        <f t="shared" si="2761"/>
        <v>0</v>
      </c>
      <c r="I5093" s="28">
        <f t="shared" si="2767"/>
        <v>0</v>
      </c>
      <c r="J5093" s="28">
        <f t="shared" ref="J5093:K5093" si="2807">J4715+J4769+J4823+J4877+J4931+J5039+J4985</f>
        <v>200283</v>
      </c>
      <c r="K5093" s="28">
        <f t="shared" si="2807"/>
        <v>201213</v>
      </c>
      <c r="L5093" s="29">
        <f t="shared" si="2769"/>
        <v>401496</v>
      </c>
      <c r="M5093" s="29">
        <f t="shared" si="2770"/>
        <v>401496</v>
      </c>
      <c r="N5093" s="28">
        <f t="shared" ref="N5093:O5093" si="2808">N4715+N4769+N4823+N4877+N4931+N5039+N4985</f>
        <v>5419</v>
      </c>
      <c r="O5093" s="28">
        <f t="shared" si="2808"/>
        <v>3</v>
      </c>
      <c r="P5093" s="30">
        <f t="shared" si="2772"/>
        <v>5422</v>
      </c>
    </row>
    <row r="5094" spans="2:16" ht="19.5" customHeight="1" x14ac:dyDescent="0.2">
      <c r="B5094" s="27" t="s">
        <v>66</v>
      </c>
      <c r="C5094" s="28">
        <f t="shared" ref="C5094" si="2809">C4716+C4770+C4824+C4878+C4932+C5040+C4986</f>
        <v>4</v>
      </c>
      <c r="D5094" s="28">
        <f t="shared" si="2759"/>
        <v>2223</v>
      </c>
      <c r="E5094" s="28">
        <f t="shared" si="2765"/>
        <v>2227</v>
      </c>
      <c r="F5094" s="28">
        <f t="shared" ref="F5094:G5094" si="2810">F4716+F4770+F4824+F4878+F4932+F5040+F4986</f>
        <v>0</v>
      </c>
      <c r="G5094" s="28">
        <f t="shared" si="2810"/>
        <v>0</v>
      </c>
      <c r="H5094" s="28">
        <f t="shared" si="2761"/>
        <v>0</v>
      </c>
      <c r="I5094" s="28">
        <f t="shared" si="2767"/>
        <v>0</v>
      </c>
      <c r="J5094" s="28">
        <f t="shared" ref="J5094:K5094" si="2811">J4716+J4770+J4824+J4878+J4932+J5040+J4986</f>
        <v>172974</v>
      </c>
      <c r="K5094" s="28">
        <f t="shared" si="2811"/>
        <v>188573</v>
      </c>
      <c r="L5094" s="29">
        <f t="shared" si="2769"/>
        <v>361547</v>
      </c>
      <c r="M5094" s="29">
        <f>I5094+L5094</f>
        <v>361547</v>
      </c>
      <c r="N5094" s="28">
        <f t="shared" ref="N5094:O5094" si="2812">N4716+N4770+N4824+N4878+N4932+N5040+N4986</f>
        <v>4649</v>
      </c>
      <c r="O5094" s="28">
        <f t="shared" si="2812"/>
        <v>0</v>
      </c>
      <c r="P5094" s="30">
        <f t="shared" si="2772"/>
        <v>4649</v>
      </c>
    </row>
    <row r="5095" spans="2:16" ht="19.5" customHeight="1" x14ac:dyDescent="0.2">
      <c r="B5095" s="32"/>
      <c r="C5095" s="28"/>
      <c r="D5095" s="28"/>
      <c r="E5095" s="28"/>
      <c r="F5095" s="28"/>
      <c r="G5095" s="28"/>
      <c r="H5095" s="28"/>
      <c r="I5095" s="28"/>
      <c r="J5095" s="28"/>
      <c r="K5095" s="28"/>
      <c r="L5095" s="28"/>
      <c r="M5095" s="28"/>
      <c r="N5095" s="28"/>
      <c r="O5095" s="28"/>
      <c r="P5095" s="30"/>
    </row>
    <row r="5096" spans="2:16" ht="19.5" customHeight="1" x14ac:dyDescent="0.2">
      <c r="B5096" s="32" t="s">
        <v>72</v>
      </c>
      <c r="C5096" s="28">
        <f>SUM(C5083:C5094)</f>
        <v>51</v>
      </c>
      <c r="D5096" s="28">
        <f t="shared" ref="D5096:O5096" si="2813">SUM(D5083:D5094)</f>
        <v>26774</v>
      </c>
      <c r="E5096" s="28">
        <f>SUM(E5083:E5094)</f>
        <v>26825</v>
      </c>
      <c r="F5096" s="28">
        <f t="shared" si="2813"/>
        <v>0</v>
      </c>
      <c r="G5096" s="28">
        <f t="shared" si="2813"/>
        <v>0</v>
      </c>
      <c r="H5096" s="28">
        <f t="shared" si="2813"/>
        <v>0</v>
      </c>
      <c r="I5096" s="28">
        <f t="shared" si="2813"/>
        <v>0</v>
      </c>
      <c r="J5096" s="28">
        <f t="shared" si="2813"/>
        <v>1698555</v>
      </c>
      <c r="K5096" s="28">
        <f t="shared" si="2813"/>
        <v>1702900</v>
      </c>
      <c r="L5096" s="28">
        <f t="shared" si="2813"/>
        <v>3401455</v>
      </c>
      <c r="M5096" s="28">
        <f t="shared" si="2813"/>
        <v>3401455</v>
      </c>
      <c r="N5096" s="28">
        <f t="shared" si="2813"/>
        <v>58602</v>
      </c>
      <c r="O5096" s="28">
        <f t="shared" si="2813"/>
        <v>55</v>
      </c>
      <c r="P5096" s="28">
        <f t="shared" ref="P5096" si="2814">SUM(P5083:P5094)</f>
        <v>58657</v>
      </c>
    </row>
    <row r="5097" spans="2:16" ht="7" customHeight="1" x14ac:dyDescent="0.2">
      <c r="B5097" s="32"/>
      <c r="C5097" s="55"/>
      <c r="D5097" s="55"/>
      <c r="E5097" s="55"/>
      <c r="F5097" s="55"/>
      <c r="G5097" s="55"/>
      <c r="H5097" s="55"/>
      <c r="I5097" s="28"/>
      <c r="J5097" s="55"/>
      <c r="K5097" s="55"/>
      <c r="L5097" s="28"/>
      <c r="M5097" s="28"/>
      <c r="N5097" s="55"/>
      <c r="O5097" s="55"/>
      <c r="P5097" s="30"/>
    </row>
    <row r="5098" spans="2:16" ht="19.5" customHeight="1" x14ac:dyDescent="0.2">
      <c r="B5098" s="33" t="s">
        <v>40</v>
      </c>
      <c r="C5098" s="28">
        <f t="shared" ref="C5098:D5098" si="2815">C4720+C4774+C4828+C4882+C4936+C5044+C4990</f>
        <v>5</v>
      </c>
      <c r="D5098" s="28">
        <f t="shared" si="2815"/>
        <v>2137</v>
      </c>
      <c r="E5098" s="28">
        <f t="shared" ref="E5098:E5100" si="2816">SUM(C5098:D5098)</f>
        <v>2142</v>
      </c>
      <c r="F5098" s="28">
        <f t="shared" ref="F5098:G5098" si="2817">F4720+F4774+F4828+F4882+F4936+F5044+F4990</f>
        <v>185</v>
      </c>
      <c r="G5098" s="28">
        <f t="shared" si="2817"/>
        <v>0</v>
      </c>
      <c r="H5098" s="28">
        <f t="shared" ref="H5098:H5100" si="2818">H4720+H4774+H4828+H4882+H4936+H5044+H4990</f>
        <v>0</v>
      </c>
      <c r="I5098" s="34">
        <f t="shared" ref="I5098:I5100" si="2819">SUM(F5098:H5098)</f>
        <v>185</v>
      </c>
      <c r="J5098" s="28">
        <f t="shared" ref="J5098:K5098" si="2820">J4720+J4774+J4828+J4882+J4936+J5044+J4990</f>
        <v>159608</v>
      </c>
      <c r="K5098" s="28">
        <f t="shared" si="2820"/>
        <v>146332</v>
      </c>
      <c r="L5098" s="37">
        <f>SUM(J5098:K5098)</f>
        <v>305940</v>
      </c>
      <c r="M5098" s="37">
        <f>I5098+L5098</f>
        <v>306125</v>
      </c>
      <c r="N5098" s="28">
        <f t="shared" ref="N5098:O5098" si="2821">N4720+N4774+N4828+N4882+N4936+N5044+N4990</f>
        <v>4456</v>
      </c>
      <c r="O5098" s="28">
        <f t="shared" si="2821"/>
        <v>0</v>
      </c>
      <c r="P5098" s="38">
        <f>SUM(N5098:O5098)</f>
        <v>4456</v>
      </c>
    </row>
    <row r="5099" spans="2:16" ht="19.5" customHeight="1" x14ac:dyDescent="0.2">
      <c r="B5099" s="27" t="s">
        <v>46</v>
      </c>
      <c r="C5099" s="28">
        <f t="shared" ref="C5099:D5099" si="2822">C4721+C4775+C4829+C4883+C4937+C5045+C4991</f>
        <v>4</v>
      </c>
      <c r="D5099" s="28">
        <f t="shared" si="2822"/>
        <v>2054</v>
      </c>
      <c r="E5099" s="28">
        <f t="shared" si="2816"/>
        <v>2058</v>
      </c>
      <c r="F5099" s="28">
        <f t="shared" ref="F5099:G5099" si="2823">F4721+F4775+F4829+F4883+F4937+F5045+F4991</f>
        <v>0</v>
      </c>
      <c r="G5099" s="28">
        <f t="shared" si="2823"/>
        <v>0</v>
      </c>
      <c r="H5099" s="28">
        <f t="shared" si="2818"/>
        <v>0</v>
      </c>
      <c r="I5099" s="28">
        <f t="shared" si="2819"/>
        <v>0</v>
      </c>
      <c r="J5099" s="28">
        <f t="shared" ref="J5099:K5099" si="2824">J4721+J4775+J4829+J4883+J4937+J5045+J4991</f>
        <v>163453</v>
      </c>
      <c r="K5099" s="28">
        <f t="shared" si="2824"/>
        <v>164419</v>
      </c>
      <c r="L5099" s="29">
        <f>SUM(J5099:K5099)</f>
        <v>327872</v>
      </c>
      <c r="M5099" s="29">
        <f>I5099+L5099</f>
        <v>327872</v>
      </c>
      <c r="N5099" s="28">
        <f t="shared" ref="N5099:O5099" si="2825">N4721+N4775+N4829+N4883+N4937+N5045+N4991</f>
        <v>4960</v>
      </c>
      <c r="O5099" s="28">
        <f t="shared" si="2825"/>
        <v>1</v>
      </c>
      <c r="P5099" s="30">
        <f>SUM(N5099:O5099)</f>
        <v>4961</v>
      </c>
    </row>
    <row r="5100" spans="2:16" ht="19.5" customHeight="1" x14ac:dyDescent="0.2">
      <c r="B5100" s="27" t="s">
        <v>8</v>
      </c>
      <c r="C5100" s="28">
        <f t="shared" ref="C5100:D5100" si="2826">C4722+C4776+C4830+C4884+C4938+C5046+C4992</f>
        <v>14</v>
      </c>
      <c r="D5100" s="28">
        <f t="shared" si="2826"/>
        <v>2453</v>
      </c>
      <c r="E5100" s="28">
        <f t="shared" si="2816"/>
        <v>2467</v>
      </c>
      <c r="F5100" s="28">
        <f t="shared" ref="F5100:G5100" si="2827">F4722+F4776+F4830+F4884+F4938+F5046+F4992</f>
        <v>632</v>
      </c>
      <c r="G5100" s="28">
        <f t="shared" si="2827"/>
        <v>1073</v>
      </c>
      <c r="H5100" s="28">
        <f t="shared" si="2818"/>
        <v>0</v>
      </c>
      <c r="I5100" s="28">
        <f t="shared" si="2819"/>
        <v>1705</v>
      </c>
      <c r="J5100" s="28">
        <f t="shared" ref="J5100:K5100" si="2828">J4722+J4776+J4830+J4884+J4938+J5046+J4992</f>
        <v>207258</v>
      </c>
      <c r="K5100" s="28">
        <f t="shared" si="2828"/>
        <v>208217</v>
      </c>
      <c r="L5100" s="29">
        <f>SUM(J5100:K5100)</f>
        <v>415475</v>
      </c>
      <c r="M5100" s="29">
        <f>I5100+L5100</f>
        <v>417180</v>
      </c>
      <c r="N5100" s="28">
        <f t="shared" ref="N5100:O5100" si="2829">N4722+N4776+N4830+N4884+N4938+N5046+N4992</f>
        <v>6289</v>
      </c>
      <c r="O5100" s="28">
        <f t="shared" si="2829"/>
        <v>1</v>
      </c>
      <c r="P5100" s="30">
        <f>SUM(N5100:O5100)</f>
        <v>6290</v>
      </c>
    </row>
    <row r="5101" spans="2:16" ht="19.5" customHeight="1" x14ac:dyDescent="0.2">
      <c r="B5101" s="32"/>
      <c r="C5101" s="28"/>
      <c r="D5101" s="28"/>
      <c r="E5101" s="28"/>
      <c r="F5101" s="28"/>
      <c r="G5101" s="28"/>
      <c r="H5101" s="28"/>
      <c r="I5101" s="28"/>
      <c r="J5101" s="28"/>
      <c r="K5101" s="28"/>
      <c r="L5101" s="28"/>
      <c r="M5101" s="28"/>
      <c r="N5101" s="28"/>
      <c r="O5101" s="28"/>
      <c r="P5101" s="30"/>
    </row>
    <row r="5102" spans="2:16" ht="19.5" customHeight="1" x14ac:dyDescent="0.2">
      <c r="B5102" s="32" t="s">
        <v>74</v>
      </c>
      <c r="C5102" s="28">
        <f>SUM(C5086:C5094,C5098:C5100)</f>
        <v>62</v>
      </c>
      <c r="D5102" s="28">
        <f t="shared" ref="D5102:P5102" si="2830">SUM(D5086:D5094,D5098:D5100)</f>
        <v>28212</v>
      </c>
      <c r="E5102" s="28">
        <f t="shared" si="2830"/>
        <v>28274</v>
      </c>
      <c r="F5102" s="28">
        <f t="shared" si="2830"/>
        <v>817</v>
      </c>
      <c r="G5102" s="28">
        <f t="shared" si="2830"/>
        <v>1073</v>
      </c>
      <c r="H5102" s="28">
        <f t="shared" si="2830"/>
        <v>0</v>
      </c>
      <c r="I5102" s="28">
        <f t="shared" si="2830"/>
        <v>1890</v>
      </c>
      <c r="J5102" s="28">
        <f t="shared" si="2830"/>
        <v>1979649</v>
      </c>
      <c r="K5102" s="28">
        <f t="shared" si="2830"/>
        <v>1988813</v>
      </c>
      <c r="L5102" s="28">
        <f t="shared" si="2830"/>
        <v>3968462</v>
      </c>
      <c r="M5102" s="28">
        <f t="shared" si="2830"/>
        <v>3970352</v>
      </c>
      <c r="N5102" s="28">
        <f t="shared" si="2830"/>
        <v>64248</v>
      </c>
      <c r="O5102" s="28">
        <f t="shared" si="2830"/>
        <v>55</v>
      </c>
      <c r="P5102" s="28">
        <f t="shared" si="2830"/>
        <v>64303</v>
      </c>
    </row>
    <row r="5103" spans="2:16" ht="7" customHeight="1" x14ac:dyDescent="0.2">
      <c r="B5103" s="39"/>
      <c r="C5103" s="40"/>
      <c r="D5103" s="40"/>
      <c r="E5103" s="40"/>
      <c r="F5103" s="40"/>
      <c r="G5103" s="40"/>
      <c r="H5103" s="40"/>
      <c r="I5103" s="40"/>
      <c r="J5103" s="40"/>
      <c r="K5103" s="40"/>
      <c r="L5103" s="40"/>
      <c r="M5103" s="40"/>
      <c r="N5103" s="40"/>
      <c r="O5103" s="41"/>
      <c r="P5103" s="42"/>
    </row>
    <row r="5104" spans="2:16" ht="19.5" customHeight="1" x14ac:dyDescent="0.2">
      <c r="B5104" s="43"/>
      <c r="C5104" s="43"/>
      <c r="D5104" s="43"/>
      <c r="E5104" s="43"/>
      <c r="F5104" s="43"/>
      <c r="G5104" s="43"/>
      <c r="H5104" s="43"/>
      <c r="I5104" s="43"/>
      <c r="J5104" s="43"/>
      <c r="K5104" s="43"/>
      <c r="L5104" s="43"/>
      <c r="M5104" s="43"/>
      <c r="N5104" s="43"/>
      <c r="O5104" s="44"/>
      <c r="P5104" s="44"/>
    </row>
    <row r="5105" spans="2:16" ht="19.5" customHeight="1" x14ac:dyDescent="0.2">
      <c r="B5105" s="43"/>
      <c r="C5105" s="43"/>
      <c r="D5105" s="43"/>
      <c r="E5105" s="43"/>
      <c r="F5105" s="43"/>
      <c r="G5105" s="43"/>
      <c r="H5105" s="43"/>
      <c r="I5105" s="43"/>
      <c r="J5105" s="43"/>
      <c r="K5105" s="43"/>
      <c r="L5105" s="43"/>
      <c r="M5105" s="43"/>
      <c r="N5105" s="43"/>
      <c r="O5105" s="44"/>
      <c r="P5105" s="44"/>
    </row>
    <row r="5106" spans="2:16" ht="19.5" customHeight="1" x14ac:dyDescent="0.2">
      <c r="B5106" s="10" t="s">
        <v>11</v>
      </c>
      <c r="C5106" s="11"/>
      <c r="D5106" s="12"/>
      <c r="E5106" s="12"/>
      <c r="F5106" s="12" t="s">
        <v>85</v>
      </c>
      <c r="G5106" s="12"/>
      <c r="H5106" s="12"/>
      <c r="I5106" s="12"/>
      <c r="J5106" s="11"/>
      <c r="K5106" s="12"/>
      <c r="L5106" s="12"/>
      <c r="M5106" s="12" t="s">
        <v>77</v>
      </c>
      <c r="N5106" s="12"/>
      <c r="O5106" s="45"/>
      <c r="P5106" s="46"/>
    </row>
    <row r="5107" spans="2:16" ht="19.5" customHeight="1" x14ac:dyDescent="0.2">
      <c r="B5107" s="47"/>
      <c r="C5107" s="14"/>
      <c r="D5107" s="16" t="s">
        <v>31</v>
      </c>
      <c r="E5107" s="16"/>
      <c r="F5107" s="14"/>
      <c r="G5107" s="16" t="s">
        <v>26</v>
      </c>
      <c r="H5107" s="16"/>
      <c r="I5107" s="14" t="s">
        <v>69</v>
      </c>
      <c r="J5107" s="14"/>
      <c r="K5107" s="16" t="s">
        <v>31</v>
      </c>
      <c r="L5107" s="16"/>
      <c r="M5107" s="14"/>
      <c r="N5107" s="16" t="s">
        <v>26</v>
      </c>
      <c r="O5107" s="48"/>
      <c r="P5107" s="49" t="s">
        <v>14</v>
      </c>
    </row>
    <row r="5108" spans="2:16" ht="19.5" customHeight="1" x14ac:dyDescent="0.2">
      <c r="B5108" s="50" t="s">
        <v>35</v>
      </c>
      <c r="C5108" s="14" t="s">
        <v>76</v>
      </c>
      <c r="D5108" s="14" t="s">
        <v>60</v>
      </c>
      <c r="E5108" s="14" t="s">
        <v>38</v>
      </c>
      <c r="F5108" s="14" t="s">
        <v>76</v>
      </c>
      <c r="G5108" s="14" t="s">
        <v>60</v>
      </c>
      <c r="H5108" s="14" t="s">
        <v>38</v>
      </c>
      <c r="I5108" s="17"/>
      <c r="J5108" s="14" t="s">
        <v>76</v>
      </c>
      <c r="K5108" s="14" t="s">
        <v>60</v>
      </c>
      <c r="L5108" s="14" t="s">
        <v>38</v>
      </c>
      <c r="M5108" s="14" t="s">
        <v>76</v>
      </c>
      <c r="N5108" s="14" t="s">
        <v>60</v>
      </c>
      <c r="O5108" s="51" t="s">
        <v>38</v>
      </c>
      <c r="P5108" s="52"/>
    </row>
    <row r="5109" spans="2:16" ht="7" customHeight="1" x14ac:dyDescent="0.2">
      <c r="B5109" s="53"/>
      <c r="C5109" s="14"/>
      <c r="D5109" s="14"/>
      <c r="E5109" s="14"/>
      <c r="F5109" s="14"/>
      <c r="G5109" s="14"/>
      <c r="H5109" s="14"/>
      <c r="I5109" s="14"/>
      <c r="J5109" s="14"/>
      <c r="K5109" s="14"/>
      <c r="L5109" s="14"/>
      <c r="M5109" s="14"/>
      <c r="N5109" s="14"/>
      <c r="O5109" s="51"/>
      <c r="P5109" s="49"/>
    </row>
    <row r="5110" spans="2:16" ht="19.5" customHeight="1" x14ac:dyDescent="0.2">
      <c r="B5110" s="27" t="s">
        <v>40</v>
      </c>
      <c r="C5110" s="28">
        <f t="shared" ref="C5110:D5110" si="2831">C4732+C4786+C4840+C4894+C4948+C5056+C5002</f>
        <v>144</v>
      </c>
      <c r="D5110" s="28">
        <f t="shared" si="2831"/>
        <v>332</v>
      </c>
      <c r="E5110" s="28">
        <f>SUM(C5110:D5110)</f>
        <v>476</v>
      </c>
      <c r="F5110" s="28">
        <f t="shared" ref="F5110:G5110" si="2832">F4732+F4786+F4840+F4894+F4948+F5056+F5002</f>
        <v>165</v>
      </c>
      <c r="G5110" s="28">
        <f t="shared" si="2832"/>
        <v>108</v>
      </c>
      <c r="H5110" s="28">
        <f>SUM(F5110:G5110)</f>
        <v>273</v>
      </c>
      <c r="I5110" s="28">
        <f>E5110+H5110</f>
        <v>749</v>
      </c>
      <c r="J5110" s="28">
        <f t="shared" ref="J5110:K5110" si="2833">J4732+J4786+J4840+J4894+J4948+J5056+J5002</f>
        <v>0</v>
      </c>
      <c r="K5110" s="28">
        <f t="shared" si="2833"/>
        <v>0</v>
      </c>
      <c r="L5110" s="28">
        <f>SUM(J5110:K5110)</f>
        <v>0</v>
      </c>
      <c r="M5110" s="28">
        <f t="shared" ref="M5110:N5110" si="2834">M4732+M4786+M4840+M4894+M4948+M5056+M5002</f>
        <v>42861</v>
      </c>
      <c r="N5110" s="28">
        <f t="shared" si="2834"/>
        <v>116086</v>
      </c>
      <c r="O5110" s="28">
        <f>SUM(M5110:N5110)</f>
        <v>158947</v>
      </c>
      <c r="P5110" s="30">
        <f>L5110+O5110</f>
        <v>158947</v>
      </c>
    </row>
    <row r="5111" spans="2:16" ht="19.5" customHeight="1" x14ac:dyDescent="0.2">
      <c r="B5111" s="27" t="s">
        <v>46</v>
      </c>
      <c r="C5111" s="28">
        <f t="shared" ref="C5111:D5111" si="2835">C4733+C4787+C4841+C4895+C4949+C5057+C5003</f>
        <v>224</v>
      </c>
      <c r="D5111" s="28">
        <f t="shared" si="2835"/>
        <v>300</v>
      </c>
      <c r="E5111" s="28">
        <f t="shared" ref="E5111:E5121" si="2836">SUM(C5111:D5111)</f>
        <v>524</v>
      </c>
      <c r="F5111" s="28">
        <f t="shared" ref="F5111:G5111" si="2837">F4733+F4787+F4841+F4895+F4949+F5057+F5003</f>
        <v>129</v>
      </c>
      <c r="G5111" s="28">
        <f t="shared" si="2837"/>
        <v>93</v>
      </c>
      <c r="H5111" s="28">
        <f t="shared" ref="H5111:H5121" si="2838">SUM(F5111:G5111)</f>
        <v>222</v>
      </c>
      <c r="I5111" s="28">
        <f>E5111+H5111</f>
        <v>746</v>
      </c>
      <c r="J5111" s="28">
        <f t="shared" ref="J5111:K5111" si="2839">J4733+J4787+J4841+J4895+J4949+J5057+J5003</f>
        <v>0</v>
      </c>
      <c r="K5111" s="28">
        <f t="shared" si="2839"/>
        <v>0</v>
      </c>
      <c r="L5111" s="28">
        <f t="shared" ref="L5111:L5121" si="2840">SUM(J5111:K5111)</f>
        <v>0</v>
      </c>
      <c r="M5111" s="28">
        <f t="shared" ref="M5111:N5111" si="2841">M4733+M4787+M4841+M4895+M4949+M5057+M5003</f>
        <v>36637</v>
      </c>
      <c r="N5111" s="28">
        <f t="shared" si="2841"/>
        <v>106066</v>
      </c>
      <c r="O5111" s="28">
        <f t="shared" ref="O5111:O5121" si="2842">SUM(M5111:N5111)</f>
        <v>142703</v>
      </c>
      <c r="P5111" s="30">
        <f t="shared" ref="P5111:P5121" si="2843">L5111+O5111</f>
        <v>142703</v>
      </c>
    </row>
    <row r="5112" spans="2:16" ht="19.5" customHeight="1" x14ac:dyDescent="0.2">
      <c r="B5112" s="27" t="s">
        <v>8</v>
      </c>
      <c r="C5112" s="28">
        <f t="shared" ref="C5112:D5112" si="2844">C4734+C4788+C4842+C4896+C4950+C5058+C5004</f>
        <v>132</v>
      </c>
      <c r="D5112" s="28">
        <f t="shared" si="2844"/>
        <v>332</v>
      </c>
      <c r="E5112" s="28">
        <f t="shared" si="2836"/>
        <v>464</v>
      </c>
      <c r="F5112" s="28">
        <f t="shared" ref="F5112:G5112" si="2845">F4734+F4788+F4842+F4896+F4950+F5058+F5004</f>
        <v>168</v>
      </c>
      <c r="G5112" s="28">
        <f t="shared" si="2845"/>
        <v>102</v>
      </c>
      <c r="H5112" s="28">
        <f t="shared" si="2838"/>
        <v>270</v>
      </c>
      <c r="I5112" s="28">
        <f>E5112+H5112</f>
        <v>734</v>
      </c>
      <c r="J5112" s="28">
        <f t="shared" ref="J5112:K5112" si="2846">J4734+J4788+J4842+J4896+J4950+J5058+J5004</f>
        <v>0</v>
      </c>
      <c r="K5112" s="28">
        <f t="shared" si="2846"/>
        <v>0</v>
      </c>
      <c r="L5112" s="28">
        <f t="shared" si="2840"/>
        <v>0</v>
      </c>
      <c r="M5112" s="28">
        <f t="shared" ref="M5112:N5112" si="2847">M4734+M4788+M4842+M4896+M4950+M5058+M5004</f>
        <v>44135</v>
      </c>
      <c r="N5112" s="28">
        <f t="shared" si="2847"/>
        <v>134576</v>
      </c>
      <c r="O5112" s="28">
        <f t="shared" si="2842"/>
        <v>178711</v>
      </c>
      <c r="P5112" s="30">
        <f t="shared" si="2843"/>
        <v>178711</v>
      </c>
    </row>
    <row r="5113" spans="2:16" ht="19.5" customHeight="1" x14ac:dyDescent="0.2">
      <c r="B5113" s="27" t="s">
        <v>50</v>
      </c>
      <c r="C5113" s="28">
        <f t="shared" ref="C5113:D5113" si="2848">C4735+C4789+C4843+C4897+C4951+C5059+C5005</f>
        <v>172</v>
      </c>
      <c r="D5113" s="28">
        <f t="shared" si="2848"/>
        <v>407</v>
      </c>
      <c r="E5113" s="28">
        <f t="shared" si="2836"/>
        <v>579</v>
      </c>
      <c r="F5113" s="28">
        <f t="shared" ref="F5113:G5113" si="2849">F4735+F4789+F4843+F4897+F4951+F5059+F5005</f>
        <v>194</v>
      </c>
      <c r="G5113" s="28">
        <f t="shared" si="2849"/>
        <v>108</v>
      </c>
      <c r="H5113" s="28">
        <f t="shared" si="2838"/>
        <v>302</v>
      </c>
      <c r="I5113" s="28">
        <f t="shared" ref="I5113:I5121" si="2850">E5113+H5113</f>
        <v>881</v>
      </c>
      <c r="J5113" s="28">
        <f t="shared" ref="J5113:K5113" si="2851">J4735+J4789+J4843+J4897+J4951+J5059+J5005</f>
        <v>0</v>
      </c>
      <c r="K5113" s="28">
        <f t="shared" si="2851"/>
        <v>0</v>
      </c>
      <c r="L5113" s="28">
        <f t="shared" si="2840"/>
        <v>0</v>
      </c>
      <c r="M5113" s="28">
        <f t="shared" ref="M5113:N5113" si="2852">M4735+M4789+M4843+M4897+M4951+M5059+M5005</f>
        <v>43203</v>
      </c>
      <c r="N5113" s="28">
        <f t="shared" si="2852"/>
        <v>136079</v>
      </c>
      <c r="O5113" s="28">
        <f t="shared" si="2842"/>
        <v>179282</v>
      </c>
      <c r="P5113" s="30">
        <f t="shared" si="2843"/>
        <v>179282</v>
      </c>
    </row>
    <row r="5114" spans="2:16" ht="19.5" customHeight="1" x14ac:dyDescent="0.2">
      <c r="B5114" s="27" t="s">
        <v>51</v>
      </c>
      <c r="C5114" s="28">
        <f t="shared" ref="C5114:D5114" si="2853">C4736+C4790+C4844+C4898+C4952+C5060+C5006</f>
        <v>104</v>
      </c>
      <c r="D5114" s="28">
        <f t="shared" si="2853"/>
        <v>251</v>
      </c>
      <c r="E5114" s="28">
        <f t="shared" si="2836"/>
        <v>355</v>
      </c>
      <c r="F5114" s="28">
        <f t="shared" ref="F5114:G5114" si="2854">F4736+F4790+F4844+F4898+F4952+F5060+F5006</f>
        <v>158</v>
      </c>
      <c r="G5114" s="28">
        <f t="shared" si="2854"/>
        <v>99</v>
      </c>
      <c r="H5114" s="28">
        <f t="shared" si="2838"/>
        <v>257</v>
      </c>
      <c r="I5114" s="28">
        <f t="shared" si="2850"/>
        <v>612</v>
      </c>
      <c r="J5114" s="28">
        <f t="shared" ref="J5114:K5114" si="2855">J4736+J4790+J4844+J4898+J4952+J5060+J5006</f>
        <v>0</v>
      </c>
      <c r="K5114" s="28">
        <f t="shared" si="2855"/>
        <v>0</v>
      </c>
      <c r="L5114" s="28">
        <f t="shared" si="2840"/>
        <v>0</v>
      </c>
      <c r="M5114" s="28">
        <f t="shared" ref="M5114:N5114" si="2856">M4736+M4790+M4844+M4898+M4952+M5060+M5006</f>
        <v>43993</v>
      </c>
      <c r="N5114" s="28">
        <f t="shared" si="2856"/>
        <v>125459</v>
      </c>
      <c r="O5114" s="28">
        <f t="shared" si="2842"/>
        <v>169452</v>
      </c>
      <c r="P5114" s="30">
        <f t="shared" si="2843"/>
        <v>169452</v>
      </c>
    </row>
    <row r="5115" spans="2:16" ht="19.5" customHeight="1" x14ac:dyDescent="0.2">
      <c r="B5115" s="27" t="s">
        <v>53</v>
      </c>
      <c r="C5115" s="28">
        <f t="shared" ref="C5115:D5115" si="2857">C4737+C4791+C4845+C4899+C4953+C5061+C5007</f>
        <v>131</v>
      </c>
      <c r="D5115" s="28">
        <f t="shared" si="2857"/>
        <v>201</v>
      </c>
      <c r="E5115" s="28">
        <f t="shared" si="2836"/>
        <v>332</v>
      </c>
      <c r="F5115" s="28">
        <f t="shared" ref="F5115:G5115" si="2858">F4737+F4791+F4845+F4899+F4953+F5061+F5007</f>
        <v>161</v>
      </c>
      <c r="G5115" s="28">
        <f t="shared" si="2858"/>
        <v>103</v>
      </c>
      <c r="H5115" s="28">
        <f t="shared" si="2838"/>
        <v>264</v>
      </c>
      <c r="I5115" s="28">
        <f t="shared" si="2850"/>
        <v>596</v>
      </c>
      <c r="J5115" s="28">
        <f t="shared" ref="J5115:K5115" si="2859">J4737+J4791+J4845+J4899+J4953+J5061+J5007</f>
        <v>0</v>
      </c>
      <c r="K5115" s="28">
        <f t="shared" si="2859"/>
        <v>0</v>
      </c>
      <c r="L5115" s="28">
        <f t="shared" si="2840"/>
        <v>0</v>
      </c>
      <c r="M5115" s="28">
        <f t="shared" ref="M5115:N5115" si="2860">M4737+M4791+M4845+M4899+M4953+M5061+M5007</f>
        <v>47565</v>
      </c>
      <c r="N5115" s="28">
        <f t="shared" si="2860"/>
        <v>151601</v>
      </c>
      <c r="O5115" s="28">
        <f t="shared" si="2842"/>
        <v>199166</v>
      </c>
      <c r="P5115" s="30">
        <f t="shared" si="2843"/>
        <v>199166</v>
      </c>
    </row>
    <row r="5116" spans="2:16" ht="19.5" customHeight="1" x14ac:dyDescent="0.2">
      <c r="B5116" s="27" t="s">
        <v>58</v>
      </c>
      <c r="C5116" s="28">
        <f t="shared" ref="C5116:D5116" si="2861">C4738+C4792+C4846+C4900+C4954+C5062+C5008</f>
        <v>162</v>
      </c>
      <c r="D5116" s="28">
        <f t="shared" si="2861"/>
        <v>336</v>
      </c>
      <c r="E5116" s="28">
        <f t="shared" si="2836"/>
        <v>498</v>
      </c>
      <c r="F5116" s="28">
        <f t="shared" ref="F5116:G5116" si="2862">F4738+F4792+F4846+F4900+F4954+F5062+F5008</f>
        <v>177</v>
      </c>
      <c r="G5116" s="28">
        <f t="shared" si="2862"/>
        <v>129</v>
      </c>
      <c r="H5116" s="28">
        <f t="shared" si="2838"/>
        <v>306</v>
      </c>
      <c r="I5116" s="28">
        <f t="shared" si="2850"/>
        <v>804</v>
      </c>
      <c r="J5116" s="28">
        <f t="shared" ref="J5116:K5116" si="2863">J4738+J4792+J4846+J4900+J4954+J5062+J5008</f>
        <v>0</v>
      </c>
      <c r="K5116" s="28">
        <f t="shared" si="2863"/>
        <v>0</v>
      </c>
      <c r="L5116" s="28">
        <f t="shared" si="2840"/>
        <v>0</v>
      </c>
      <c r="M5116" s="28">
        <f t="shared" ref="M5116:N5116" si="2864">M4738+M4792+M4846+M4900+M4954+M5062+M5008</f>
        <v>42508</v>
      </c>
      <c r="N5116" s="28">
        <f t="shared" si="2864"/>
        <v>125055</v>
      </c>
      <c r="O5116" s="28">
        <f t="shared" si="2842"/>
        <v>167563</v>
      </c>
      <c r="P5116" s="30">
        <f t="shared" si="2843"/>
        <v>167563</v>
      </c>
    </row>
    <row r="5117" spans="2:16" ht="19.5" customHeight="1" x14ac:dyDescent="0.2">
      <c r="B5117" s="27" t="s">
        <v>4</v>
      </c>
      <c r="C5117" s="28">
        <f t="shared" ref="C5117:D5117" si="2865">C4739+C4793+C4847+C4901+C4955+C5063+C5009</f>
        <v>124</v>
      </c>
      <c r="D5117" s="28">
        <f t="shared" si="2865"/>
        <v>259</v>
      </c>
      <c r="E5117" s="28">
        <f t="shared" si="2836"/>
        <v>383</v>
      </c>
      <c r="F5117" s="28">
        <f t="shared" ref="F5117:G5117" si="2866">F4739+F4793+F4847+F4901+F4955+F5063+F5009</f>
        <v>179</v>
      </c>
      <c r="G5117" s="28">
        <f t="shared" si="2866"/>
        <v>101</v>
      </c>
      <c r="H5117" s="28">
        <f t="shared" si="2838"/>
        <v>280</v>
      </c>
      <c r="I5117" s="28">
        <f t="shared" si="2850"/>
        <v>663</v>
      </c>
      <c r="J5117" s="28">
        <f t="shared" ref="J5117:K5117" si="2867">J4739+J4793+J4847+J4901+J4955+J5063+J5009</f>
        <v>0</v>
      </c>
      <c r="K5117" s="28">
        <f t="shared" si="2867"/>
        <v>0</v>
      </c>
      <c r="L5117" s="28">
        <f t="shared" si="2840"/>
        <v>0</v>
      </c>
      <c r="M5117" s="28">
        <f t="shared" ref="M5117:N5117" si="2868">M4739+M4793+M4847+M4901+M4955+M5063+M5009</f>
        <v>40859</v>
      </c>
      <c r="N5117" s="28">
        <f t="shared" si="2868"/>
        <v>125002</v>
      </c>
      <c r="O5117" s="28">
        <f t="shared" si="2842"/>
        <v>165861</v>
      </c>
      <c r="P5117" s="30">
        <f t="shared" si="2843"/>
        <v>165861</v>
      </c>
    </row>
    <row r="5118" spans="2:16" ht="19.5" customHeight="1" x14ac:dyDescent="0.2">
      <c r="B5118" s="27" t="s">
        <v>59</v>
      </c>
      <c r="C5118" s="28">
        <f t="shared" ref="C5118:D5118" si="2869">C4740+C4794+C4848+C4902+C4956+C5064+C5010</f>
        <v>128</v>
      </c>
      <c r="D5118" s="28">
        <f t="shared" si="2869"/>
        <v>230</v>
      </c>
      <c r="E5118" s="28">
        <f t="shared" si="2836"/>
        <v>358</v>
      </c>
      <c r="F5118" s="28">
        <f t="shared" ref="F5118:G5118" si="2870">F4740+F4794+F4848+F4902+F4956+F5064+F5010</f>
        <v>188</v>
      </c>
      <c r="G5118" s="28">
        <f t="shared" si="2870"/>
        <v>108</v>
      </c>
      <c r="H5118" s="28">
        <f t="shared" si="2838"/>
        <v>296</v>
      </c>
      <c r="I5118" s="28">
        <f t="shared" si="2850"/>
        <v>654</v>
      </c>
      <c r="J5118" s="28">
        <f t="shared" ref="J5118:K5118" si="2871">J4740+J4794+J4848+J4902+J4956+J5064+J5010</f>
        <v>0</v>
      </c>
      <c r="K5118" s="28">
        <f t="shared" si="2871"/>
        <v>0</v>
      </c>
      <c r="L5118" s="28">
        <f t="shared" si="2840"/>
        <v>0</v>
      </c>
      <c r="M5118" s="28">
        <f t="shared" ref="M5118:N5118" si="2872">M4740+M4794+M4848+M4902+M4956+M5064+M5010</f>
        <v>42599</v>
      </c>
      <c r="N5118" s="28">
        <f t="shared" si="2872"/>
        <v>122309</v>
      </c>
      <c r="O5118" s="28">
        <f t="shared" si="2842"/>
        <v>164908</v>
      </c>
      <c r="P5118" s="30">
        <f t="shared" si="2843"/>
        <v>164908</v>
      </c>
    </row>
    <row r="5119" spans="2:16" ht="19.5" customHeight="1" x14ac:dyDescent="0.2">
      <c r="B5119" s="27" t="s">
        <v>25</v>
      </c>
      <c r="C5119" s="28">
        <f t="shared" ref="C5119:D5119" si="2873">C4741+C4795+C4849+C4903+C4957+C5065+C5011</f>
        <v>135</v>
      </c>
      <c r="D5119" s="28">
        <f t="shared" si="2873"/>
        <v>347</v>
      </c>
      <c r="E5119" s="28">
        <f t="shared" si="2836"/>
        <v>482</v>
      </c>
      <c r="F5119" s="28">
        <f t="shared" ref="F5119:G5119" si="2874">F4741+F4795+F4849+F4903+F4957+F5065+F5011</f>
        <v>210</v>
      </c>
      <c r="G5119" s="28">
        <f t="shared" si="2874"/>
        <v>117</v>
      </c>
      <c r="H5119" s="28">
        <f t="shared" si="2838"/>
        <v>327</v>
      </c>
      <c r="I5119" s="28">
        <f t="shared" si="2850"/>
        <v>809</v>
      </c>
      <c r="J5119" s="28">
        <f t="shared" ref="J5119:K5119" si="2875">J4741+J4795+J4849+J4903+J4957+J5065+J5011</f>
        <v>0</v>
      </c>
      <c r="K5119" s="28">
        <f t="shared" si="2875"/>
        <v>0</v>
      </c>
      <c r="L5119" s="28">
        <f t="shared" si="2840"/>
        <v>0</v>
      </c>
      <c r="M5119" s="28">
        <f t="shared" ref="M5119:N5119" si="2876">M4741+M4795+M4849+M4903+M4957+M5065+M5011</f>
        <v>41173</v>
      </c>
      <c r="N5119" s="28">
        <f t="shared" si="2876"/>
        <v>128470</v>
      </c>
      <c r="O5119" s="28">
        <f t="shared" si="2842"/>
        <v>169643</v>
      </c>
      <c r="P5119" s="30">
        <f t="shared" si="2843"/>
        <v>169643</v>
      </c>
    </row>
    <row r="5120" spans="2:16" ht="19.5" customHeight="1" x14ac:dyDescent="0.2">
      <c r="B5120" s="27" t="s">
        <v>19</v>
      </c>
      <c r="C5120" s="28">
        <f t="shared" ref="C5120:D5120" si="2877">C4742+C4796+C4850+C4904+C4958+C5066+C5012</f>
        <v>126</v>
      </c>
      <c r="D5120" s="28">
        <f t="shared" si="2877"/>
        <v>299</v>
      </c>
      <c r="E5120" s="28">
        <f t="shared" si="2836"/>
        <v>425</v>
      </c>
      <c r="F5120" s="28">
        <f t="shared" ref="F5120:G5120" si="2878">F4742+F4796+F4850+F4904+F4958+F5066+F5012</f>
        <v>206</v>
      </c>
      <c r="G5120" s="28">
        <f t="shared" si="2878"/>
        <v>120</v>
      </c>
      <c r="H5120" s="28">
        <f t="shared" si="2838"/>
        <v>326</v>
      </c>
      <c r="I5120" s="28">
        <f t="shared" si="2850"/>
        <v>751</v>
      </c>
      <c r="J5120" s="28">
        <f t="shared" ref="J5120:K5120" si="2879">J4742+J4796+J4850+J4904+J4958+J5066+J5012</f>
        <v>0</v>
      </c>
      <c r="K5120" s="28">
        <f t="shared" si="2879"/>
        <v>0</v>
      </c>
      <c r="L5120" s="28">
        <f t="shared" si="2840"/>
        <v>0</v>
      </c>
      <c r="M5120" s="28">
        <f t="shared" ref="M5120:N5120" si="2880">M4742+M4796+M4850+M4904+M4958+M5066+M5012</f>
        <v>45011</v>
      </c>
      <c r="N5120" s="28">
        <f t="shared" si="2880"/>
        <v>138360</v>
      </c>
      <c r="O5120" s="28">
        <f t="shared" si="2842"/>
        <v>183371</v>
      </c>
      <c r="P5120" s="30">
        <f t="shared" si="2843"/>
        <v>183371</v>
      </c>
    </row>
    <row r="5121" spans="2:16" ht="19.5" customHeight="1" x14ac:dyDescent="0.2">
      <c r="B5121" s="27" t="s">
        <v>66</v>
      </c>
      <c r="C5121" s="28">
        <f t="shared" ref="C5121:D5121" si="2881">C4743+C4797+C4851+C4905+C4959+C5067+C5013</f>
        <v>131</v>
      </c>
      <c r="D5121" s="28">
        <f t="shared" si="2881"/>
        <v>231</v>
      </c>
      <c r="E5121" s="28">
        <f t="shared" si="2836"/>
        <v>362</v>
      </c>
      <c r="F5121" s="28">
        <f t="shared" ref="F5121:G5121" si="2882">F4743+F4797+F4851+F4905+F4959+F5067+F5013</f>
        <v>244</v>
      </c>
      <c r="G5121" s="28">
        <f t="shared" si="2882"/>
        <v>156</v>
      </c>
      <c r="H5121" s="28">
        <f t="shared" si="2838"/>
        <v>400</v>
      </c>
      <c r="I5121" s="28">
        <f t="shared" si="2850"/>
        <v>762</v>
      </c>
      <c r="J5121" s="28">
        <f t="shared" ref="J5121:K5121" si="2883">J4743+J4797+J4851+J4905+J4959+J5067+J5013</f>
        <v>0</v>
      </c>
      <c r="K5121" s="28">
        <f t="shared" si="2883"/>
        <v>0</v>
      </c>
      <c r="L5121" s="28">
        <f t="shared" si="2840"/>
        <v>0</v>
      </c>
      <c r="M5121" s="28">
        <f t="shared" ref="M5121:N5121" si="2884">M4743+M4797+M4851+M4905+M4959+M5067+M5013</f>
        <v>51733</v>
      </c>
      <c r="N5121" s="28">
        <f t="shared" si="2884"/>
        <v>179909</v>
      </c>
      <c r="O5121" s="28">
        <f t="shared" si="2842"/>
        <v>231642</v>
      </c>
      <c r="P5121" s="30">
        <f t="shared" si="2843"/>
        <v>231642</v>
      </c>
    </row>
    <row r="5122" spans="2:16" ht="19.5" customHeight="1" x14ac:dyDescent="0.2">
      <c r="B5122" s="32"/>
      <c r="C5122" s="28"/>
      <c r="D5122" s="28"/>
      <c r="E5122" s="28"/>
      <c r="F5122" s="28"/>
      <c r="G5122" s="28"/>
      <c r="H5122" s="28"/>
      <c r="I5122" s="28"/>
      <c r="J5122" s="28"/>
      <c r="K5122" s="28"/>
      <c r="L5122" s="28"/>
      <c r="M5122" s="28"/>
      <c r="N5122" s="28"/>
      <c r="O5122" s="28"/>
      <c r="P5122" s="30"/>
    </row>
    <row r="5123" spans="2:16" ht="19.5" customHeight="1" x14ac:dyDescent="0.2">
      <c r="B5123" s="32" t="s">
        <v>72</v>
      </c>
      <c r="C5123" s="28">
        <f>SUM(C5110:C5121)</f>
        <v>1713</v>
      </c>
      <c r="D5123" s="28">
        <f t="shared" ref="D5123:N5123" si="2885">SUM(D5110:D5121)</f>
        <v>3525</v>
      </c>
      <c r="E5123" s="28">
        <f>SUM(E5110:E5121)</f>
        <v>5238</v>
      </c>
      <c r="F5123" s="28">
        <f t="shared" si="2885"/>
        <v>2179</v>
      </c>
      <c r="G5123" s="28">
        <f t="shared" si="2885"/>
        <v>1344</v>
      </c>
      <c r="H5123" s="28">
        <f t="shared" si="2885"/>
        <v>3523</v>
      </c>
      <c r="I5123" s="28">
        <f t="shared" si="2885"/>
        <v>8761</v>
      </c>
      <c r="J5123" s="28">
        <f t="shared" si="2885"/>
        <v>0</v>
      </c>
      <c r="K5123" s="28">
        <f t="shared" si="2885"/>
        <v>0</v>
      </c>
      <c r="L5123" s="28">
        <f t="shared" si="2885"/>
        <v>0</v>
      </c>
      <c r="M5123" s="28">
        <f t="shared" si="2885"/>
        <v>522277</v>
      </c>
      <c r="N5123" s="28">
        <f t="shared" si="2885"/>
        <v>1588972</v>
      </c>
      <c r="O5123" s="28">
        <f t="shared" ref="O5123:P5123" si="2886">SUM(O5110:O5121)</f>
        <v>2111249</v>
      </c>
      <c r="P5123" s="28">
        <f t="shared" si="2886"/>
        <v>2111249</v>
      </c>
    </row>
    <row r="5124" spans="2:16" ht="7" customHeight="1" x14ac:dyDescent="0.2">
      <c r="B5124" s="32"/>
      <c r="C5124" s="55"/>
      <c r="D5124" s="55"/>
      <c r="E5124" s="55"/>
      <c r="F5124" s="55"/>
      <c r="G5124" s="55"/>
      <c r="H5124" s="55"/>
      <c r="I5124" s="55"/>
      <c r="J5124" s="55"/>
      <c r="K5124" s="55"/>
      <c r="L5124" s="28"/>
      <c r="M5124" s="55"/>
      <c r="N5124" s="55"/>
      <c r="O5124" s="28"/>
      <c r="P5124" s="30"/>
    </row>
    <row r="5125" spans="2:16" ht="19.5" customHeight="1" x14ac:dyDescent="0.2">
      <c r="B5125" s="33" t="s">
        <v>40</v>
      </c>
      <c r="C5125" s="28">
        <f t="shared" ref="C5125:D5125" si="2887">C4747+C4801+C4855+C4909+C4963+C5071+C5017</f>
        <v>131</v>
      </c>
      <c r="D5125" s="28">
        <f t="shared" si="2887"/>
        <v>262</v>
      </c>
      <c r="E5125" s="28">
        <f t="shared" ref="E5125:E5127" si="2888">SUM(C5125:D5125)</f>
        <v>393</v>
      </c>
      <c r="F5125" s="28">
        <f t="shared" ref="F5125:G5125" si="2889">F4747+F4801+F4855+F4909+F4963+F5071+F5017</f>
        <v>180</v>
      </c>
      <c r="G5125" s="28">
        <f t="shared" si="2889"/>
        <v>109</v>
      </c>
      <c r="H5125" s="28">
        <f t="shared" ref="H5125:H5127" si="2890">SUM(F5125:G5125)</f>
        <v>289</v>
      </c>
      <c r="I5125" s="28">
        <f t="shared" ref="I5125:I5127" si="2891">E5125+H5125</f>
        <v>682</v>
      </c>
      <c r="J5125" s="28">
        <f t="shared" ref="J5125:K5125" si="2892">J4747+J4801+J4855+J4909+J4963+J5071+J5017</f>
        <v>0</v>
      </c>
      <c r="K5125" s="28">
        <f t="shared" si="2892"/>
        <v>0</v>
      </c>
      <c r="L5125" s="34">
        <f t="shared" ref="L5125:L5127" si="2893">SUM(J5125:K5125)</f>
        <v>0</v>
      </c>
      <c r="M5125" s="28">
        <f t="shared" ref="M5125:N5125" si="2894">M4747+M4801+M4855+M4909+M4963+M5071+M5017</f>
        <v>44281</v>
      </c>
      <c r="N5125" s="28">
        <f t="shared" si="2894"/>
        <v>131031</v>
      </c>
      <c r="O5125" s="34">
        <f t="shared" ref="O5125:O5127" si="2895">SUM(M5125:N5125)</f>
        <v>175312</v>
      </c>
      <c r="P5125" s="38">
        <f t="shared" ref="P5125:P5127" si="2896">L5125+O5125</f>
        <v>175312</v>
      </c>
    </row>
    <row r="5126" spans="2:16" ht="19.5" customHeight="1" x14ac:dyDescent="0.2">
      <c r="B5126" s="27" t="s">
        <v>46</v>
      </c>
      <c r="C5126" s="28">
        <f t="shared" ref="C5126:D5126" si="2897">C4748+C4802+C4856+C4910+C4964+C5072+C5018</f>
        <v>153</v>
      </c>
      <c r="D5126" s="28">
        <f t="shared" si="2897"/>
        <v>190</v>
      </c>
      <c r="E5126" s="28">
        <f t="shared" si="2888"/>
        <v>343</v>
      </c>
      <c r="F5126" s="28">
        <f t="shared" ref="F5126:G5126" si="2898">F4748+F4802+F4856+F4910+F4964+F5072+F5018</f>
        <v>194</v>
      </c>
      <c r="G5126" s="28">
        <f t="shared" si="2898"/>
        <v>95</v>
      </c>
      <c r="H5126" s="28">
        <f t="shared" si="2890"/>
        <v>289</v>
      </c>
      <c r="I5126" s="28">
        <f t="shared" si="2891"/>
        <v>632</v>
      </c>
      <c r="J5126" s="28">
        <f t="shared" ref="J5126:K5126" si="2899">J4748+J4802+J4856+J4910+J4964+J5072+J5018</f>
        <v>0</v>
      </c>
      <c r="K5126" s="28">
        <f t="shared" si="2899"/>
        <v>0</v>
      </c>
      <c r="L5126" s="28">
        <f t="shared" si="2893"/>
        <v>0</v>
      </c>
      <c r="M5126" s="28">
        <f t="shared" ref="M5126:N5126" si="2900">M4748+M4802+M4856+M4910+M4964+M5072+M5018</f>
        <v>39923</v>
      </c>
      <c r="N5126" s="28">
        <f t="shared" si="2900"/>
        <v>117188</v>
      </c>
      <c r="O5126" s="28">
        <f t="shared" si="2895"/>
        <v>157111</v>
      </c>
      <c r="P5126" s="30">
        <f t="shared" si="2896"/>
        <v>157111</v>
      </c>
    </row>
    <row r="5127" spans="2:16" ht="19.5" customHeight="1" x14ac:dyDescent="0.2">
      <c r="B5127" s="27" t="s">
        <v>8</v>
      </c>
      <c r="C5127" s="28">
        <f t="shared" ref="C5127:D5127" si="2901">C4749+C4803+C4857+C4911+C4965+C5073+C5019</f>
        <v>172</v>
      </c>
      <c r="D5127" s="28">
        <f t="shared" si="2901"/>
        <v>259</v>
      </c>
      <c r="E5127" s="28">
        <f t="shared" si="2888"/>
        <v>431</v>
      </c>
      <c r="F5127" s="28">
        <f t="shared" ref="F5127:G5127" si="2902">F4749+F4803+F4857+F4911+F4965+F5073+F5019</f>
        <v>211</v>
      </c>
      <c r="G5127" s="28">
        <f t="shared" si="2902"/>
        <v>116</v>
      </c>
      <c r="H5127" s="28">
        <f t="shared" si="2890"/>
        <v>327</v>
      </c>
      <c r="I5127" s="28">
        <f t="shared" si="2891"/>
        <v>758</v>
      </c>
      <c r="J5127" s="28">
        <f t="shared" ref="J5127:K5127" si="2903">J4749+J4803+J4857+J4911+J4965+J5073+J5019</f>
        <v>0</v>
      </c>
      <c r="K5127" s="28">
        <f t="shared" si="2903"/>
        <v>0</v>
      </c>
      <c r="L5127" s="28">
        <f t="shared" si="2893"/>
        <v>0</v>
      </c>
      <c r="M5127" s="28">
        <f t="shared" ref="M5127:N5127" si="2904">M4749+M4803+M4857+M4911+M4965+M5073+M5019</f>
        <v>43092</v>
      </c>
      <c r="N5127" s="28">
        <f t="shared" si="2904"/>
        <v>140246</v>
      </c>
      <c r="O5127" s="28">
        <f t="shared" si="2895"/>
        <v>183338</v>
      </c>
      <c r="P5127" s="30">
        <f t="shared" si="2896"/>
        <v>183338</v>
      </c>
    </row>
    <row r="5128" spans="2:16" ht="19.5" customHeight="1" x14ac:dyDescent="0.2">
      <c r="B5128" s="32"/>
      <c r="C5128" s="28"/>
      <c r="D5128" s="28"/>
      <c r="E5128" s="28"/>
      <c r="F5128" s="28"/>
      <c r="G5128" s="28"/>
      <c r="H5128" s="28"/>
      <c r="I5128" s="28"/>
      <c r="J5128" s="28"/>
      <c r="K5128" s="28"/>
      <c r="L5128" s="28"/>
      <c r="M5128" s="28"/>
      <c r="N5128" s="28"/>
      <c r="O5128" s="28"/>
      <c r="P5128" s="30"/>
    </row>
    <row r="5129" spans="2:16" ht="19.5" customHeight="1" x14ac:dyDescent="0.2">
      <c r="B5129" s="32" t="s">
        <v>74</v>
      </c>
      <c r="C5129" s="28">
        <f>SUM(C5113:C5121,C5125:C5127)</f>
        <v>1669</v>
      </c>
      <c r="D5129" s="28">
        <f t="shared" ref="D5129:P5129" si="2905">SUM(D5113:D5121,D5125:D5127)</f>
        <v>3272</v>
      </c>
      <c r="E5129" s="28">
        <f t="shared" si="2905"/>
        <v>4941</v>
      </c>
      <c r="F5129" s="28">
        <f t="shared" si="2905"/>
        <v>2302</v>
      </c>
      <c r="G5129" s="28">
        <f t="shared" si="2905"/>
        <v>1361</v>
      </c>
      <c r="H5129" s="28">
        <f t="shared" si="2905"/>
        <v>3663</v>
      </c>
      <c r="I5129" s="28">
        <f t="shared" si="2905"/>
        <v>8604</v>
      </c>
      <c r="J5129" s="28">
        <f t="shared" si="2905"/>
        <v>0</v>
      </c>
      <c r="K5129" s="28">
        <f t="shared" si="2905"/>
        <v>0</v>
      </c>
      <c r="L5129" s="28">
        <f t="shared" si="2905"/>
        <v>0</v>
      </c>
      <c r="M5129" s="28">
        <f t="shared" si="2905"/>
        <v>525940</v>
      </c>
      <c r="N5129" s="28">
        <f t="shared" si="2905"/>
        <v>1620709</v>
      </c>
      <c r="O5129" s="28">
        <f t="shared" si="2905"/>
        <v>2146649</v>
      </c>
      <c r="P5129" s="28">
        <f t="shared" si="2905"/>
        <v>2146649</v>
      </c>
    </row>
    <row r="5130" spans="2:16" ht="7" customHeight="1" x14ac:dyDescent="0.2">
      <c r="B5130" s="39"/>
      <c r="C5130" s="40"/>
      <c r="D5130" s="40"/>
      <c r="E5130" s="40"/>
      <c r="F5130" s="40"/>
      <c r="G5130" s="40"/>
      <c r="H5130" s="40"/>
      <c r="I5130" s="40"/>
      <c r="J5130" s="40"/>
      <c r="K5130" s="40"/>
      <c r="L5130" s="40"/>
      <c r="M5130" s="40"/>
      <c r="N5130" s="40"/>
      <c r="O5130" s="40"/>
      <c r="P5130" s="54"/>
    </row>
    <row r="5131" spans="2:16" ht="19.5" customHeight="1" x14ac:dyDescent="0.2">
      <c r="B5131" s="81" t="str">
        <f>B5077</f>
        <v>令　和　４　年　空　港　管　理　状　況　調　書</v>
      </c>
      <c r="C5131" s="81"/>
      <c r="D5131" s="81"/>
      <c r="E5131" s="81"/>
      <c r="F5131" s="81"/>
      <c r="G5131" s="81"/>
      <c r="H5131" s="81"/>
      <c r="I5131" s="81"/>
      <c r="J5131" s="81"/>
      <c r="K5131" s="81"/>
      <c r="L5131" s="81"/>
      <c r="M5131" s="81"/>
      <c r="N5131" s="81"/>
      <c r="O5131" s="81"/>
      <c r="P5131" s="81"/>
    </row>
    <row r="5132" spans="2:16" ht="19.5" customHeight="1" x14ac:dyDescent="0.2">
      <c r="B5132" s="6" t="s">
        <v>2</v>
      </c>
      <c r="C5132" s="6" t="s">
        <v>312</v>
      </c>
      <c r="D5132" s="43"/>
      <c r="E5132" s="43"/>
      <c r="F5132" s="43"/>
      <c r="G5132" s="43"/>
      <c r="H5132" s="43"/>
      <c r="I5132" s="43"/>
      <c r="J5132" s="43"/>
      <c r="K5132" s="43"/>
      <c r="L5132" s="43"/>
      <c r="M5132" s="43"/>
      <c r="N5132" s="43"/>
      <c r="O5132" s="44"/>
      <c r="P5132" s="44"/>
    </row>
    <row r="5133" spans="2:16" ht="19.5" customHeight="1" x14ac:dyDescent="0.2">
      <c r="B5133" s="10" t="s">
        <v>11</v>
      </c>
      <c r="C5133" s="11"/>
      <c r="D5133" s="12" t="s">
        <v>17</v>
      </c>
      <c r="E5133" s="12"/>
      <c r="F5133" s="82" t="s">
        <v>83</v>
      </c>
      <c r="G5133" s="83"/>
      <c r="H5133" s="83"/>
      <c r="I5133" s="83"/>
      <c r="J5133" s="83"/>
      <c r="K5133" s="83"/>
      <c r="L5133" s="83"/>
      <c r="M5133" s="84"/>
      <c r="N5133" s="82" t="s">
        <v>701</v>
      </c>
      <c r="O5133" s="83"/>
      <c r="P5133" s="85"/>
    </row>
    <row r="5134" spans="2:16" ht="19.5" customHeight="1" x14ac:dyDescent="0.2">
      <c r="B5134" s="13"/>
      <c r="C5134" s="14" t="s">
        <v>23</v>
      </c>
      <c r="D5134" s="14" t="s">
        <v>5</v>
      </c>
      <c r="E5134" s="14" t="s">
        <v>30</v>
      </c>
      <c r="F5134" s="14"/>
      <c r="G5134" s="15" t="s">
        <v>31</v>
      </c>
      <c r="H5134" s="15"/>
      <c r="I5134" s="16"/>
      <c r="J5134" s="14"/>
      <c r="K5134" s="16" t="s">
        <v>26</v>
      </c>
      <c r="L5134" s="16"/>
      <c r="M5134" s="14" t="s">
        <v>14</v>
      </c>
      <c r="N5134" s="17" t="s">
        <v>393</v>
      </c>
      <c r="O5134" s="18" t="s">
        <v>67</v>
      </c>
      <c r="P5134" s="19" t="s">
        <v>69</v>
      </c>
    </row>
    <row r="5135" spans="2:16" ht="19.5" customHeight="1" x14ac:dyDescent="0.2">
      <c r="B5135" s="13" t="s">
        <v>35</v>
      </c>
      <c r="C5135" s="17"/>
      <c r="D5135" s="17"/>
      <c r="E5135" s="17"/>
      <c r="F5135" s="14" t="s">
        <v>36</v>
      </c>
      <c r="G5135" s="14" t="s">
        <v>41</v>
      </c>
      <c r="H5135" s="14" t="s">
        <v>44</v>
      </c>
      <c r="I5135" s="14" t="s">
        <v>38</v>
      </c>
      <c r="J5135" s="14" t="s">
        <v>36</v>
      </c>
      <c r="K5135" s="14" t="s">
        <v>41</v>
      </c>
      <c r="L5135" s="14" t="s">
        <v>38</v>
      </c>
      <c r="M5135" s="17"/>
      <c r="N5135" s="20"/>
      <c r="O5135" s="21"/>
      <c r="P5135" s="22"/>
    </row>
    <row r="5136" spans="2:16" ht="7" customHeight="1" x14ac:dyDescent="0.2">
      <c r="B5136" s="23"/>
      <c r="C5136" s="14"/>
      <c r="D5136" s="14"/>
      <c r="E5136" s="14"/>
      <c r="F5136" s="14"/>
      <c r="G5136" s="14"/>
      <c r="H5136" s="14"/>
      <c r="I5136" s="14"/>
      <c r="J5136" s="14"/>
      <c r="K5136" s="14"/>
      <c r="L5136" s="14"/>
      <c r="M5136" s="14"/>
      <c r="N5136" s="24"/>
      <c r="O5136" s="25"/>
      <c r="P5136" s="26"/>
    </row>
    <row r="5137" spans="1:16" ht="19.5" customHeight="1" x14ac:dyDescent="0.2">
      <c r="B5137" s="27" t="s">
        <v>40</v>
      </c>
      <c r="C5137" s="28">
        <v>0</v>
      </c>
      <c r="D5137" s="28">
        <v>536</v>
      </c>
      <c r="E5137" s="28">
        <f>SUM(C5137:D5137)</f>
        <v>536</v>
      </c>
      <c r="F5137" s="28">
        <v>0</v>
      </c>
      <c r="G5137" s="28">
        <v>0</v>
      </c>
      <c r="H5137" s="28">
        <v>0</v>
      </c>
      <c r="I5137" s="29">
        <f>SUM(F5137:H5137)</f>
        <v>0</v>
      </c>
      <c r="J5137" s="29">
        <v>2749</v>
      </c>
      <c r="K5137" s="29">
        <v>3384</v>
      </c>
      <c r="L5137" s="29">
        <f>SUM(J5137:K5137)</f>
        <v>6133</v>
      </c>
      <c r="M5137" s="29">
        <f>I5137+L5137</f>
        <v>6133</v>
      </c>
      <c r="N5137" s="29">
        <v>103</v>
      </c>
      <c r="O5137" s="29">
        <v>12</v>
      </c>
      <c r="P5137" s="30">
        <f>SUM(N5137:O5137)</f>
        <v>115</v>
      </c>
    </row>
    <row r="5138" spans="1:16" ht="19.5" customHeight="1" x14ac:dyDescent="0.2">
      <c r="B5138" s="27" t="s">
        <v>46</v>
      </c>
      <c r="C5138" s="28">
        <v>0</v>
      </c>
      <c r="D5138" s="28">
        <v>419</v>
      </c>
      <c r="E5138" s="28">
        <f t="shared" ref="E5138:E5148" si="2906">SUM(C5138:D5138)</f>
        <v>419</v>
      </c>
      <c r="F5138" s="28">
        <v>0</v>
      </c>
      <c r="G5138" s="28">
        <v>0</v>
      </c>
      <c r="H5138" s="28">
        <v>0</v>
      </c>
      <c r="I5138" s="29">
        <f t="shared" ref="I5138:I5148" si="2907">SUM(F5138:H5138)</f>
        <v>0</v>
      </c>
      <c r="J5138" s="29">
        <v>2096</v>
      </c>
      <c r="K5138" s="29">
        <v>2500</v>
      </c>
      <c r="L5138" s="29">
        <f t="shared" ref="L5138:L5148" si="2908">SUM(J5138:K5138)</f>
        <v>4596</v>
      </c>
      <c r="M5138" s="29">
        <f t="shared" ref="M5138:M5147" si="2909">I5138+L5138</f>
        <v>4596</v>
      </c>
      <c r="N5138" s="29">
        <v>77</v>
      </c>
      <c r="O5138" s="31">
        <v>13</v>
      </c>
      <c r="P5138" s="30">
        <f t="shared" ref="P5138:P5148" si="2910">SUM(N5138:O5138)</f>
        <v>90</v>
      </c>
    </row>
    <row r="5139" spans="1:16" ht="19.5" customHeight="1" x14ac:dyDescent="0.2">
      <c r="B5139" s="27" t="s">
        <v>8</v>
      </c>
      <c r="C5139" s="28">
        <v>0</v>
      </c>
      <c r="D5139" s="28">
        <v>494</v>
      </c>
      <c r="E5139" s="28">
        <f t="shared" si="2906"/>
        <v>494</v>
      </c>
      <c r="F5139" s="28">
        <v>0</v>
      </c>
      <c r="G5139" s="28">
        <v>0</v>
      </c>
      <c r="H5139" s="28">
        <v>0</v>
      </c>
      <c r="I5139" s="29">
        <f t="shared" si="2907"/>
        <v>0</v>
      </c>
      <c r="J5139" s="29">
        <v>3079</v>
      </c>
      <c r="K5139" s="29">
        <v>4181</v>
      </c>
      <c r="L5139" s="29">
        <f t="shared" si="2908"/>
        <v>7260</v>
      </c>
      <c r="M5139" s="29">
        <f t="shared" si="2909"/>
        <v>7260</v>
      </c>
      <c r="N5139" s="29">
        <v>98</v>
      </c>
      <c r="O5139" s="29">
        <v>12</v>
      </c>
      <c r="P5139" s="30">
        <f t="shared" si="2910"/>
        <v>110</v>
      </c>
    </row>
    <row r="5140" spans="1:16" ht="19.5" customHeight="1" x14ac:dyDescent="0.2">
      <c r="B5140" s="27" t="s">
        <v>50</v>
      </c>
      <c r="C5140" s="28">
        <v>0</v>
      </c>
      <c r="D5140" s="28">
        <v>497</v>
      </c>
      <c r="E5140" s="28">
        <f t="shared" si="2906"/>
        <v>497</v>
      </c>
      <c r="F5140" s="28">
        <v>0</v>
      </c>
      <c r="G5140" s="28">
        <v>0</v>
      </c>
      <c r="H5140" s="28">
        <v>0</v>
      </c>
      <c r="I5140" s="29">
        <f t="shared" si="2907"/>
        <v>0</v>
      </c>
      <c r="J5140" s="28">
        <v>2933</v>
      </c>
      <c r="K5140" s="28">
        <v>3391</v>
      </c>
      <c r="L5140" s="29">
        <f t="shared" si="2908"/>
        <v>6324</v>
      </c>
      <c r="M5140" s="29">
        <f t="shared" si="2909"/>
        <v>6324</v>
      </c>
      <c r="N5140" s="28">
        <v>97</v>
      </c>
      <c r="O5140" s="28">
        <v>11</v>
      </c>
      <c r="P5140" s="30">
        <f t="shared" si="2910"/>
        <v>108</v>
      </c>
    </row>
    <row r="5141" spans="1:16" ht="19.5" customHeight="1" x14ac:dyDescent="0.2">
      <c r="B5141" s="27" t="s">
        <v>51</v>
      </c>
      <c r="C5141" s="28">
        <v>0</v>
      </c>
      <c r="D5141" s="28">
        <v>583</v>
      </c>
      <c r="E5141" s="28">
        <f t="shared" si="2906"/>
        <v>583</v>
      </c>
      <c r="F5141" s="28">
        <v>0</v>
      </c>
      <c r="G5141" s="28">
        <v>0</v>
      </c>
      <c r="H5141" s="28">
        <v>0</v>
      </c>
      <c r="I5141" s="29">
        <f t="shared" si="2907"/>
        <v>0</v>
      </c>
      <c r="J5141" s="28">
        <v>3693</v>
      </c>
      <c r="K5141" s="28">
        <v>4434</v>
      </c>
      <c r="L5141" s="29">
        <f t="shared" si="2908"/>
        <v>8127</v>
      </c>
      <c r="M5141" s="29">
        <f t="shared" si="2909"/>
        <v>8127</v>
      </c>
      <c r="N5141" s="28">
        <v>109</v>
      </c>
      <c r="O5141" s="28">
        <v>14</v>
      </c>
      <c r="P5141" s="30">
        <f t="shared" si="2910"/>
        <v>123</v>
      </c>
    </row>
    <row r="5142" spans="1:16" ht="19.5" customHeight="1" x14ac:dyDescent="0.2">
      <c r="B5142" s="27" t="s">
        <v>53</v>
      </c>
      <c r="C5142" s="28">
        <v>0</v>
      </c>
      <c r="D5142" s="28">
        <v>504</v>
      </c>
      <c r="E5142" s="28">
        <f t="shared" si="2906"/>
        <v>504</v>
      </c>
      <c r="F5142" s="28">
        <v>0</v>
      </c>
      <c r="G5142" s="28">
        <v>0</v>
      </c>
      <c r="H5142" s="28">
        <v>0</v>
      </c>
      <c r="I5142" s="29">
        <f t="shared" si="2907"/>
        <v>0</v>
      </c>
      <c r="J5142" s="28">
        <v>3275</v>
      </c>
      <c r="K5142" s="28">
        <v>3968</v>
      </c>
      <c r="L5142" s="29">
        <f t="shared" si="2908"/>
        <v>7243</v>
      </c>
      <c r="M5142" s="29">
        <f t="shared" si="2909"/>
        <v>7243</v>
      </c>
      <c r="N5142" s="28">
        <v>100</v>
      </c>
      <c r="O5142" s="28">
        <v>7</v>
      </c>
      <c r="P5142" s="30">
        <f t="shared" si="2910"/>
        <v>107</v>
      </c>
    </row>
    <row r="5143" spans="1:16" ht="19.5" customHeight="1" x14ac:dyDescent="0.2">
      <c r="B5143" s="27" t="s">
        <v>58</v>
      </c>
      <c r="C5143" s="28">
        <v>0</v>
      </c>
      <c r="D5143" s="28">
        <v>495</v>
      </c>
      <c r="E5143" s="28">
        <f t="shared" si="2906"/>
        <v>495</v>
      </c>
      <c r="F5143" s="28">
        <v>0</v>
      </c>
      <c r="G5143" s="28">
        <v>0</v>
      </c>
      <c r="H5143" s="28">
        <v>0</v>
      </c>
      <c r="I5143" s="29">
        <f t="shared" si="2907"/>
        <v>0</v>
      </c>
      <c r="J5143" s="28">
        <v>3805</v>
      </c>
      <c r="K5143" s="28">
        <v>4473</v>
      </c>
      <c r="L5143" s="29">
        <f t="shared" si="2908"/>
        <v>8278</v>
      </c>
      <c r="M5143" s="29">
        <f t="shared" si="2909"/>
        <v>8278</v>
      </c>
      <c r="N5143" s="28">
        <v>90</v>
      </c>
      <c r="O5143" s="28">
        <v>9</v>
      </c>
      <c r="P5143" s="30">
        <f t="shared" si="2910"/>
        <v>99</v>
      </c>
    </row>
    <row r="5144" spans="1:16" ht="19.5" customHeight="1" x14ac:dyDescent="0.2">
      <c r="B5144" s="27" t="s">
        <v>4</v>
      </c>
      <c r="C5144" s="28">
        <v>0</v>
      </c>
      <c r="D5144" s="28">
        <v>525</v>
      </c>
      <c r="E5144" s="28">
        <f t="shared" si="2906"/>
        <v>525</v>
      </c>
      <c r="F5144" s="28">
        <v>0</v>
      </c>
      <c r="G5144" s="28">
        <v>0</v>
      </c>
      <c r="H5144" s="28">
        <v>0</v>
      </c>
      <c r="I5144" s="29">
        <f t="shared" si="2907"/>
        <v>0</v>
      </c>
      <c r="J5144" s="28">
        <v>4876</v>
      </c>
      <c r="K5144" s="28">
        <v>5632</v>
      </c>
      <c r="L5144" s="29">
        <f t="shared" si="2908"/>
        <v>10508</v>
      </c>
      <c r="M5144" s="29">
        <f t="shared" si="2909"/>
        <v>10508</v>
      </c>
      <c r="N5144" s="28">
        <v>112</v>
      </c>
      <c r="O5144" s="28">
        <v>7</v>
      </c>
      <c r="P5144" s="30">
        <f t="shared" si="2910"/>
        <v>119</v>
      </c>
    </row>
    <row r="5145" spans="1:16" ht="19.5" customHeight="1" x14ac:dyDescent="0.2">
      <c r="B5145" s="27" t="s">
        <v>59</v>
      </c>
      <c r="C5145" s="28">
        <v>0</v>
      </c>
      <c r="D5145" s="28">
        <v>461</v>
      </c>
      <c r="E5145" s="28">
        <f t="shared" si="2906"/>
        <v>461</v>
      </c>
      <c r="F5145" s="28">
        <v>0</v>
      </c>
      <c r="G5145" s="28">
        <v>0</v>
      </c>
      <c r="H5145" s="28">
        <v>0</v>
      </c>
      <c r="I5145" s="29">
        <f t="shared" si="2907"/>
        <v>0</v>
      </c>
      <c r="J5145" s="28">
        <v>3511</v>
      </c>
      <c r="K5145" s="28">
        <v>4325</v>
      </c>
      <c r="L5145" s="29">
        <f t="shared" si="2908"/>
        <v>7836</v>
      </c>
      <c r="M5145" s="29">
        <f t="shared" si="2909"/>
        <v>7836</v>
      </c>
      <c r="N5145" s="28">
        <v>97</v>
      </c>
      <c r="O5145" s="28">
        <v>7</v>
      </c>
      <c r="P5145" s="30">
        <f t="shared" si="2910"/>
        <v>104</v>
      </c>
    </row>
    <row r="5146" spans="1:16" ht="19.5" customHeight="1" x14ac:dyDescent="0.2">
      <c r="B5146" s="27" t="s">
        <v>25</v>
      </c>
      <c r="C5146" s="28">
        <v>0</v>
      </c>
      <c r="D5146" s="28">
        <v>629</v>
      </c>
      <c r="E5146" s="28">
        <f t="shared" si="2906"/>
        <v>629</v>
      </c>
      <c r="F5146" s="28">
        <v>0</v>
      </c>
      <c r="G5146" s="28">
        <v>0</v>
      </c>
      <c r="H5146" s="28">
        <v>0</v>
      </c>
      <c r="I5146" s="29">
        <f t="shared" si="2907"/>
        <v>0</v>
      </c>
      <c r="J5146" s="28">
        <v>3983</v>
      </c>
      <c r="K5146" s="28">
        <v>5254</v>
      </c>
      <c r="L5146" s="29">
        <f t="shared" si="2908"/>
        <v>9237</v>
      </c>
      <c r="M5146" s="29">
        <f t="shared" si="2909"/>
        <v>9237</v>
      </c>
      <c r="N5146" s="28">
        <v>132</v>
      </c>
      <c r="O5146" s="28">
        <v>15</v>
      </c>
      <c r="P5146" s="30">
        <f t="shared" si="2910"/>
        <v>147</v>
      </c>
    </row>
    <row r="5147" spans="1:16" ht="19.5" customHeight="1" x14ac:dyDescent="0.2">
      <c r="B5147" s="27" t="s">
        <v>19</v>
      </c>
      <c r="C5147" s="28">
        <v>0</v>
      </c>
      <c r="D5147" s="28">
        <v>637</v>
      </c>
      <c r="E5147" s="28">
        <f t="shared" si="2906"/>
        <v>637</v>
      </c>
      <c r="F5147" s="28">
        <v>0</v>
      </c>
      <c r="G5147" s="28">
        <v>0</v>
      </c>
      <c r="H5147" s="28">
        <v>0</v>
      </c>
      <c r="I5147" s="29">
        <f t="shared" si="2907"/>
        <v>0</v>
      </c>
      <c r="J5147" s="28">
        <v>3912</v>
      </c>
      <c r="K5147" s="28">
        <v>4818</v>
      </c>
      <c r="L5147" s="29">
        <f t="shared" si="2908"/>
        <v>8730</v>
      </c>
      <c r="M5147" s="29">
        <f t="shared" si="2909"/>
        <v>8730</v>
      </c>
      <c r="N5147" s="28">
        <v>119</v>
      </c>
      <c r="O5147" s="28">
        <v>17</v>
      </c>
      <c r="P5147" s="30">
        <f t="shared" si="2910"/>
        <v>136</v>
      </c>
    </row>
    <row r="5148" spans="1:16" ht="19.5" customHeight="1" x14ac:dyDescent="0.2">
      <c r="B5148" s="27" t="s">
        <v>66</v>
      </c>
      <c r="C5148" s="28">
        <v>0</v>
      </c>
      <c r="D5148" s="28">
        <v>643</v>
      </c>
      <c r="E5148" s="28">
        <f t="shared" si="2906"/>
        <v>643</v>
      </c>
      <c r="F5148" s="28">
        <v>0</v>
      </c>
      <c r="G5148" s="28">
        <v>0</v>
      </c>
      <c r="H5148" s="28">
        <v>0</v>
      </c>
      <c r="I5148" s="29">
        <f t="shared" si="2907"/>
        <v>0</v>
      </c>
      <c r="J5148" s="28">
        <v>3961</v>
      </c>
      <c r="K5148" s="28">
        <v>5062</v>
      </c>
      <c r="L5148" s="29">
        <f t="shared" si="2908"/>
        <v>9023</v>
      </c>
      <c r="M5148" s="29">
        <f>I5148+L5148</f>
        <v>9023</v>
      </c>
      <c r="N5148" s="28">
        <v>162</v>
      </c>
      <c r="O5148" s="28">
        <v>11</v>
      </c>
      <c r="P5148" s="30">
        <f t="shared" si="2910"/>
        <v>173</v>
      </c>
    </row>
    <row r="5149" spans="1:16" ht="19.5" customHeight="1" x14ac:dyDescent="0.2">
      <c r="B5149" s="32"/>
      <c r="C5149" s="28"/>
      <c r="D5149" s="28"/>
      <c r="E5149" s="28"/>
      <c r="F5149" s="28"/>
      <c r="G5149" s="28"/>
      <c r="H5149" s="28"/>
      <c r="I5149" s="28"/>
      <c r="J5149" s="28"/>
      <c r="K5149" s="28"/>
      <c r="L5149" s="28"/>
      <c r="M5149" s="28"/>
      <c r="N5149" s="28"/>
      <c r="O5149" s="25"/>
      <c r="P5149" s="30"/>
    </row>
    <row r="5150" spans="1:16" ht="19.5" customHeight="1" x14ac:dyDescent="0.2">
      <c r="A5150" s="4" t="s">
        <v>1129</v>
      </c>
      <c r="B5150" s="32" t="s">
        <v>72</v>
      </c>
      <c r="C5150" s="28">
        <f>SUM(C5137:C5148)</f>
        <v>0</v>
      </c>
      <c r="D5150" s="28">
        <f t="shared" ref="D5150:P5150" si="2911">SUM(D5137:D5148)</f>
        <v>6423</v>
      </c>
      <c r="E5150" s="28">
        <f>SUM(E5137:E5148)</f>
        <v>6423</v>
      </c>
      <c r="F5150" s="28">
        <f t="shared" si="2911"/>
        <v>0</v>
      </c>
      <c r="G5150" s="28">
        <f t="shared" si="2911"/>
        <v>0</v>
      </c>
      <c r="H5150" s="28">
        <f t="shared" si="2911"/>
        <v>0</v>
      </c>
      <c r="I5150" s="28">
        <f t="shared" si="2911"/>
        <v>0</v>
      </c>
      <c r="J5150" s="28">
        <f t="shared" si="2911"/>
        <v>41873</v>
      </c>
      <c r="K5150" s="28">
        <f t="shared" si="2911"/>
        <v>51422</v>
      </c>
      <c r="L5150" s="28">
        <f t="shared" si="2911"/>
        <v>93295</v>
      </c>
      <c r="M5150" s="28">
        <f t="shared" si="2911"/>
        <v>93295</v>
      </c>
      <c r="N5150" s="28">
        <f t="shared" si="2911"/>
        <v>1296</v>
      </c>
      <c r="O5150" s="28">
        <f t="shared" si="2911"/>
        <v>135</v>
      </c>
      <c r="P5150" s="28">
        <f t="shared" si="2911"/>
        <v>1431</v>
      </c>
    </row>
    <row r="5151" spans="1:16" ht="7" customHeight="1" x14ac:dyDescent="0.2">
      <c r="B5151" s="32"/>
      <c r="C5151" s="28"/>
      <c r="D5151" s="28"/>
      <c r="E5151" s="28"/>
      <c r="F5151" s="28"/>
      <c r="G5151" s="28"/>
      <c r="H5151" s="28"/>
      <c r="I5151" s="28"/>
      <c r="J5151" s="28"/>
      <c r="K5151" s="28"/>
      <c r="L5151" s="28"/>
      <c r="M5151" s="28"/>
      <c r="N5151" s="28"/>
      <c r="O5151" s="28"/>
      <c r="P5151" s="30"/>
    </row>
    <row r="5152" spans="1:16" ht="19.5" customHeight="1" x14ac:dyDescent="0.2">
      <c r="B5152" s="33" t="s">
        <v>40</v>
      </c>
      <c r="C5152" s="34">
        <v>0</v>
      </c>
      <c r="D5152" s="34">
        <v>522</v>
      </c>
      <c r="E5152" s="35">
        <f t="shared" ref="E5152:E5154" si="2912">SUM(C5152:D5152)</f>
        <v>522</v>
      </c>
      <c r="F5152" s="34">
        <v>0</v>
      </c>
      <c r="G5152" s="34">
        <v>0</v>
      </c>
      <c r="H5152" s="34">
        <v>0</v>
      </c>
      <c r="I5152" s="36">
        <f t="shared" ref="I5152:I5154" si="2913">SUM(F5152:H5152)</f>
        <v>0</v>
      </c>
      <c r="J5152" s="37">
        <v>3297</v>
      </c>
      <c r="K5152" s="37">
        <v>4058</v>
      </c>
      <c r="L5152" s="37">
        <f>SUM(J5152:K5152)</f>
        <v>7355</v>
      </c>
      <c r="M5152" s="37">
        <f>I5152+L5152</f>
        <v>7355</v>
      </c>
      <c r="N5152" s="37">
        <v>116</v>
      </c>
      <c r="O5152" s="37">
        <v>8</v>
      </c>
      <c r="P5152" s="38">
        <f>SUM(N5152:O5152)</f>
        <v>124</v>
      </c>
    </row>
    <row r="5153" spans="1:16" ht="19.5" customHeight="1" x14ac:dyDescent="0.2">
      <c r="B5153" s="27" t="s">
        <v>46</v>
      </c>
      <c r="C5153" s="28">
        <v>0</v>
      </c>
      <c r="D5153" s="28">
        <v>424</v>
      </c>
      <c r="E5153" s="28">
        <f t="shared" si="2912"/>
        <v>424</v>
      </c>
      <c r="F5153" s="28">
        <v>0</v>
      </c>
      <c r="G5153" s="28">
        <v>0</v>
      </c>
      <c r="H5153" s="28">
        <v>0</v>
      </c>
      <c r="I5153" s="29">
        <f t="shared" si="2913"/>
        <v>0</v>
      </c>
      <c r="J5153" s="29">
        <v>3020</v>
      </c>
      <c r="K5153" s="29">
        <v>3707</v>
      </c>
      <c r="L5153" s="29">
        <f>SUM(J5153:K5153)</f>
        <v>6727</v>
      </c>
      <c r="M5153" s="29">
        <f>I5153+L5153</f>
        <v>6727</v>
      </c>
      <c r="N5153" s="29">
        <v>83</v>
      </c>
      <c r="O5153" s="31">
        <v>10</v>
      </c>
      <c r="P5153" s="30">
        <f>SUM(N5153:O5153)</f>
        <v>93</v>
      </c>
    </row>
    <row r="5154" spans="1:16" ht="19.5" customHeight="1" x14ac:dyDescent="0.2">
      <c r="B5154" s="27" t="s">
        <v>8</v>
      </c>
      <c r="C5154" s="28">
        <v>0</v>
      </c>
      <c r="D5154" s="28">
        <v>491</v>
      </c>
      <c r="E5154" s="28">
        <f t="shared" si="2912"/>
        <v>491</v>
      </c>
      <c r="F5154" s="28">
        <v>0</v>
      </c>
      <c r="G5154" s="28">
        <v>0</v>
      </c>
      <c r="H5154" s="28">
        <v>0</v>
      </c>
      <c r="I5154" s="29">
        <f t="shared" si="2913"/>
        <v>0</v>
      </c>
      <c r="J5154" s="29">
        <v>3648</v>
      </c>
      <c r="K5154" s="29">
        <v>4631</v>
      </c>
      <c r="L5154" s="29">
        <f>SUM(J5154:K5154)</f>
        <v>8279</v>
      </c>
      <c r="M5154" s="29">
        <f>I5154+L5154</f>
        <v>8279</v>
      </c>
      <c r="N5154" s="29">
        <v>92</v>
      </c>
      <c r="O5154" s="31">
        <v>10</v>
      </c>
      <c r="P5154" s="30">
        <f>SUM(N5154:O5154)</f>
        <v>102</v>
      </c>
    </row>
    <row r="5155" spans="1:16" ht="19.5" customHeight="1" x14ac:dyDescent="0.2">
      <c r="B5155" s="32"/>
      <c r="C5155" s="28"/>
      <c r="D5155" s="28"/>
      <c r="E5155" s="28"/>
      <c r="F5155" s="28"/>
      <c r="G5155" s="28"/>
      <c r="H5155" s="28"/>
      <c r="I5155" s="28"/>
      <c r="J5155" s="28"/>
      <c r="K5155" s="28"/>
      <c r="L5155" s="28"/>
      <c r="M5155" s="28"/>
      <c r="N5155" s="28"/>
      <c r="O5155" s="28"/>
      <c r="P5155" s="30"/>
    </row>
    <row r="5156" spans="1:16" ht="19.5" customHeight="1" x14ac:dyDescent="0.2">
      <c r="A5156" s="4" t="s">
        <v>1130</v>
      </c>
      <c r="B5156" s="32" t="s">
        <v>74</v>
      </c>
      <c r="C5156" s="28">
        <f>SUM(C5140:C5148,C5152:C5154)</f>
        <v>0</v>
      </c>
      <c r="D5156" s="28">
        <f t="shared" ref="D5156:P5156" si="2914">SUM(D5140:D5148,D5152:D5154)</f>
        <v>6411</v>
      </c>
      <c r="E5156" s="28">
        <f t="shared" si="2914"/>
        <v>6411</v>
      </c>
      <c r="F5156" s="28">
        <f t="shared" si="2914"/>
        <v>0</v>
      </c>
      <c r="G5156" s="28">
        <f t="shared" si="2914"/>
        <v>0</v>
      </c>
      <c r="H5156" s="28">
        <f t="shared" si="2914"/>
        <v>0</v>
      </c>
      <c r="I5156" s="28">
        <f t="shared" si="2914"/>
        <v>0</v>
      </c>
      <c r="J5156" s="28">
        <f t="shared" si="2914"/>
        <v>43914</v>
      </c>
      <c r="K5156" s="28">
        <f t="shared" si="2914"/>
        <v>53753</v>
      </c>
      <c r="L5156" s="28">
        <f t="shared" si="2914"/>
        <v>97667</v>
      </c>
      <c r="M5156" s="28">
        <f t="shared" si="2914"/>
        <v>97667</v>
      </c>
      <c r="N5156" s="28">
        <f t="shared" si="2914"/>
        <v>1309</v>
      </c>
      <c r="O5156" s="28">
        <f t="shared" si="2914"/>
        <v>126</v>
      </c>
      <c r="P5156" s="28">
        <f t="shared" si="2914"/>
        <v>1435</v>
      </c>
    </row>
    <row r="5157" spans="1:16" ht="7" customHeight="1" x14ac:dyDescent="0.2">
      <c r="B5157" s="39"/>
      <c r="C5157" s="40"/>
      <c r="D5157" s="40"/>
      <c r="E5157" s="40"/>
      <c r="F5157" s="40"/>
      <c r="G5157" s="40"/>
      <c r="H5157" s="40"/>
      <c r="I5157" s="40"/>
      <c r="J5157" s="40"/>
      <c r="K5157" s="40"/>
      <c r="L5157" s="40"/>
      <c r="M5157" s="40"/>
      <c r="N5157" s="40"/>
      <c r="O5157" s="41"/>
      <c r="P5157" s="42"/>
    </row>
    <row r="5158" spans="1:16" ht="19.5" customHeight="1" x14ac:dyDescent="0.2">
      <c r="B5158" s="43"/>
      <c r="C5158" s="43"/>
      <c r="D5158" s="43"/>
      <c r="E5158" s="43"/>
      <c r="F5158" s="43"/>
      <c r="G5158" s="43"/>
      <c r="H5158" s="43"/>
      <c r="I5158" s="43"/>
      <c r="J5158" s="43"/>
      <c r="K5158" s="43"/>
      <c r="L5158" s="43"/>
      <c r="M5158" s="43"/>
      <c r="N5158" s="43"/>
      <c r="O5158" s="44"/>
      <c r="P5158" s="44"/>
    </row>
    <row r="5159" spans="1:16" ht="19.5" customHeight="1" x14ac:dyDescent="0.2">
      <c r="B5159" s="43"/>
      <c r="C5159" s="43"/>
      <c r="D5159" s="43"/>
      <c r="E5159" s="43"/>
      <c r="F5159" s="43"/>
      <c r="G5159" s="43"/>
      <c r="H5159" s="43"/>
      <c r="I5159" s="43"/>
      <c r="J5159" s="43"/>
      <c r="K5159" s="43"/>
      <c r="L5159" s="43"/>
      <c r="M5159" s="43"/>
      <c r="N5159" s="43"/>
      <c r="O5159" s="44"/>
      <c r="P5159" s="44"/>
    </row>
    <row r="5160" spans="1:16" ht="19.5" customHeight="1" x14ac:dyDescent="0.2">
      <c r="B5160" s="10" t="s">
        <v>11</v>
      </c>
      <c r="C5160" s="11"/>
      <c r="D5160" s="12"/>
      <c r="E5160" s="12"/>
      <c r="F5160" s="12" t="s">
        <v>85</v>
      </c>
      <c r="G5160" s="12"/>
      <c r="H5160" s="12"/>
      <c r="I5160" s="12"/>
      <c r="J5160" s="11"/>
      <c r="K5160" s="12"/>
      <c r="L5160" s="12"/>
      <c r="M5160" s="12" t="s">
        <v>77</v>
      </c>
      <c r="N5160" s="12"/>
      <c r="O5160" s="45"/>
      <c r="P5160" s="46"/>
    </row>
    <row r="5161" spans="1:16" ht="19.5" customHeight="1" x14ac:dyDescent="0.2">
      <c r="B5161" s="47"/>
      <c r="C5161" s="14"/>
      <c r="D5161" s="16" t="s">
        <v>31</v>
      </c>
      <c r="E5161" s="16"/>
      <c r="F5161" s="14"/>
      <c r="G5161" s="16" t="s">
        <v>26</v>
      </c>
      <c r="H5161" s="16"/>
      <c r="I5161" s="14" t="s">
        <v>69</v>
      </c>
      <c r="J5161" s="14"/>
      <c r="K5161" s="16" t="s">
        <v>31</v>
      </c>
      <c r="L5161" s="16"/>
      <c r="M5161" s="14"/>
      <c r="N5161" s="16" t="s">
        <v>26</v>
      </c>
      <c r="O5161" s="48"/>
      <c r="P5161" s="49" t="s">
        <v>14</v>
      </c>
    </row>
    <row r="5162" spans="1:16" ht="19.5" customHeight="1" x14ac:dyDescent="0.2">
      <c r="B5162" s="50" t="s">
        <v>35</v>
      </c>
      <c r="C5162" s="14" t="s">
        <v>76</v>
      </c>
      <c r="D5162" s="14" t="s">
        <v>60</v>
      </c>
      <c r="E5162" s="14" t="s">
        <v>38</v>
      </c>
      <c r="F5162" s="14" t="s">
        <v>76</v>
      </c>
      <c r="G5162" s="14" t="s">
        <v>60</v>
      </c>
      <c r="H5162" s="14" t="s">
        <v>38</v>
      </c>
      <c r="I5162" s="17"/>
      <c r="J5162" s="14" t="s">
        <v>76</v>
      </c>
      <c r="K5162" s="14" t="s">
        <v>60</v>
      </c>
      <c r="L5162" s="14" t="s">
        <v>38</v>
      </c>
      <c r="M5162" s="14" t="s">
        <v>76</v>
      </c>
      <c r="N5162" s="14" t="s">
        <v>60</v>
      </c>
      <c r="O5162" s="51" t="s">
        <v>38</v>
      </c>
      <c r="P5162" s="52"/>
    </row>
    <row r="5163" spans="1:16" ht="7" customHeight="1" x14ac:dyDescent="0.2">
      <c r="B5163" s="53"/>
      <c r="C5163" s="14"/>
      <c r="D5163" s="14"/>
      <c r="E5163" s="14"/>
      <c r="F5163" s="14"/>
      <c r="G5163" s="14"/>
      <c r="H5163" s="14"/>
      <c r="I5163" s="14"/>
      <c r="J5163" s="14"/>
      <c r="K5163" s="14"/>
      <c r="L5163" s="14"/>
      <c r="M5163" s="14"/>
      <c r="N5163" s="14"/>
      <c r="O5163" s="51"/>
      <c r="P5163" s="49"/>
    </row>
    <row r="5164" spans="1:16" ht="19.5" customHeight="1" x14ac:dyDescent="0.2">
      <c r="B5164" s="27" t="s">
        <v>40</v>
      </c>
      <c r="C5164" s="28">
        <v>0</v>
      </c>
      <c r="D5164" s="28">
        <v>0</v>
      </c>
      <c r="E5164" s="28">
        <f>SUM(C5164:D5164)</f>
        <v>0</v>
      </c>
      <c r="F5164" s="28">
        <v>2</v>
      </c>
      <c r="G5164" s="28">
        <v>0</v>
      </c>
      <c r="H5164" s="28">
        <f>SUM(F5164:G5164)</f>
        <v>2</v>
      </c>
      <c r="I5164" s="28">
        <f>E5164+H5164</f>
        <v>2</v>
      </c>
      <c r="J5164" s="28">
        <v>0</v>
      </c>
      <c r="K5164" s="28">
        <v>0</v>
      </c>
      <c r="L5164" s="28">
        <f>SUM(J5164:K5164)</f>
        <v>0</v>
      </c>
      <c r="M5164" s="28">
        <v>0</v>
      </c>
      <c r="N5164" s="28">
        <v>0</v>
      </c>
      <c r="O5164" s="28">
        <f>SUM(M5164:N5164)</f>
        <v>0</v>
      </c>
      <c r="P5164" s="30">
        <f>L5164+O5164</f>
        <v>0</v>
      </c>
    </row>
    <row r="5165" spans="1:16" ht="19.5" customHeight="1" x14ac:dyDescent="0.2">
      <c r="B5165" s="27" t="s">
        <v>46</v>
      </c>
      <c r="C5165" s="28">
        <v>0</v>
      </c>
      <c r="D5165" s="28">
        <v>0</v>
      </c>
      <c r="E5165" s="28">
        <f t="shared" ref="E5165:E5175" si="2915">SUM(C5165:D5165)</f>
        <v>0</v>
      </c>
      <c r="F5165" s="28">
        <v>2</v>
      </c>
      <c r="G5165" s="28">
        <v>0</v>
      </c>
      <c r="H5165" s="28">
        <f t="shared" ref="H5165:H5175" si="2916">SUM(F5165:G5165)</f>
        <v>2</v>
      </c>
      <c r="I5165" s="28">
        <f>E5165+H5165</f>
        <v>2</v>
      </c>
      <c r="J5165" s="28">
        <v>0</v>
      </c>
      <c r="K5165" s="28">
        <v>0</v>
      </c>
      <c r="L5165" s="28">
        <f t="shared" ref="L5165:L5175" si="2917">SUM(J5165:K5165)</f>
        <v>0</v>
      </c>
      <c r="M5165" s="28">
        <v>0</v>
      </c>
      <c r="N5165" s="25">
        <v>0</v>
      </c>
      <c r="O5165" s="28">
        <f t="shared" ref="O5165:O5175" si="2918">SUM(M5165:N5165)</f>
        <v>0</v>
      </c>
      <c r="P5165" s="30">
        <f t="shared" ref="P5165:P5175" si="2919">L5165+O5165</f>
        <v>0</v>
      </c>
    </row>
    <row r="5166" spans="1:16" ht="19.5" customHeight="1" x14ac:dyDescent="0.2">
      <c r="B5166" s="27" t="s">
        <v>8</v>
      </c>
      <c r="C5166" s="28">
        <v>0</v>
      </c>
      <c r="D5166" s="28">
        <v>0</v>
      </c>
      <c r="E5166" s="28">
        <f t="shared" si="2915"/>
        <v>0</v>
      </c>
      <c r="F5166" s="28">
        <v>2</v>
      </c>
      <c r="G5166" s="28">
        <v>1</v>
      </c>
      <c r="H5166" s="28">
        <f t="shared" si="2916"/>
        <v>3</v>
      </c>
      <c r="I5166" s="28">
        <f>E5166+H5166</f>
        <v>3</v>
      </c>
      <c r="J5166" s="28">
        <v>0</v>
      </c>
      <c r="K5166" s="28">
        <v>0</v>
      </c>
      <c r="L5166" s="28">
        <f t="shared" si="2917"/>
        <v>0</v>
      </c>
      <c r="M5166" s="28">
        <v>0</v>
      </c>
      <c r="N5166" s="28">
        <v>0</v>
      </c>
      <c r="O5166" s="28">
        <f t="shared" si="2918"/>
        <v>0</v>
      </c>
      <c r="P5166" s="30">
        <f t="shared" si="2919"/>
        <v>0</v>
      </c>
    </row>
    <row r="5167" spans="1:16" ht="19.5" customHeight="1" x14ac:dyDescent="0.2">
      <c r="B5167" s="27" t="s">
        <v>50</v>
      </c>
      <c r="C5167" s="28">
        <v>0</v>
      </c>
      <c r="D5167" s="28">
        <v>0</v>
      </c>
      <c r="E5167" s="28">
        <f t="shared" si="2915"/>
        <v>0</v>
      </c>
      <c r="F5167" s="28">
        <v>2</v>
      </c>
      <c r="G5167" s="28">
        <v>1</v>
      </c>
      <c r="H5167" s="28">
        <f t="shared" si="2916"/>
        <v>3</v>
      </c>
      <c r="I5167" s="28">
        <f t="shared" ref="I5167:I5175" si="2920">E5167+H5167</f>
        <v>3</v>
      </c>
      <c r="J5167" s="28">
        <v>0</v>
      </c>
      <c r="K5167" s="28">
        <v>0</v>
      </c>
      <c r="L5167" s="28">
        <f t="shared" si="2917"/>
        <v>0</v>
      </c>
      <c r="M5167" s="28">
        <v>0</v>
      </c>
      <c r="N5167" s="28">
        <v>0</v>
      </c>
      <c r="O5167" s="28">
        <f t="shared" si="2918"/>
        <v>0</v>
      </c>
      <c r="P5167" s="30">
        <f t="shared" si="2919"/>
        <v>0</v>
      </c>
    </row>
    <row r="5168" spans="1:16" ht="19.5" customHeight="1" x14ac:dyDescent="0.2">
      <c r="B5168" s="27" t="s">
        <v>51</v>
      </c>
      <c r="C5168" s="28">
        <v>0</v>
      </c>
      <c r="D5168" s="28">
        <v>0</v>
      </c>
      <c r="E5168" s="28">
        <f t="shared" si="2915"/>
        <v>0</v>
      </c>
      <c r="F5168" s="28">
        <v>2</v>
      </c>
      <c r="G5168" s="28">
        <v>1</v>
      </c>
      <c r="H5168" s="28">
        <f t="shared" si="2916"/>
        <v>3</v>
      </c>
      <c r="I5168" s="28">
        <f t="shared" si="2920"/>
        <v>3</v>
      </c>
      <c r="J5168" s="28">
        <v>0</v>
      </c>
      <c r="K5168" s="28">
        <v>0</v>
      </c>
      <c r="L5168" s="28">
        <f t="shared" si="2917"/>
        <v>0</v>
      </c>
      <c r="M5168" s="28">
        <v>0</v>
      </c>
      <c r="N5168" s="28">
        <v>0</v>
      </c>
      <c r="O5168" s="28">
        <f t="shared" si="2918"/>
        <v>0</v>
      </c>
      <c r="P5168" s="30">
        <f t="shared" si="2919"/>
        <v>0</v>
      </c>
    </row>
    <row r="5169" spans="1:16" ht="19.5" customHeight="1" x14ac:dyDescent="0.2">
      <c r="B5169" s="27" t="s">
        <v>53</v>
      </c>
      <c r="C5169" s="28">
        <v>0</v>
      </c>
      <c r="D5169" s="28">
        <v>0</v>
      </c>
      <c r="E5169" s="28">
        <f t="shared" si="2915"/>
        <v>0</v>
      </c>
      <c r="F5169" s="28">
        <v>2</v>
      </c>
      <c r="G5169" s="28">
        <v>1</v>
      </c>
      <c r="H5169" s="28">
        <f t="shared" si="2916"/>
        <v>3</v>
      </c>
      <c r="I5169" s="28">
        <f t="shared" si="2920"/>
        <v>3</v>
      </c>
      <c r="J5169" s="28">
        <v>0</v>
      </c>
      <c r="K5169" s="28">
        <v>0</v>
      </c>
      <c r="L5169" s="28">
        <f t="shared" si="2917"/>
        <v>0</v>
      </c>
      <c r="M5169" s="28">
        <v>0</v>
      </c>
      <c r="N5169" s="28">
        <v>0</v>
      </c>
      <c r="O5169" s="28">
        <f t="shared" si="2918"/>
        <v>0</v>
      </c>
      <c r="P5169" s="30">
        <f t="shared" si="2919"/>
        <v>0</v>
      </c>
    </row>
    <row r="5170" spans="1:16" ht="19.5" customHeight="1" x14ac:dyDescent="0.2">
      <c r="B5170" s="27" t="s">
        <v>58</v>
      </c>
      <c r="C5170" s="28">
        <v>0</v>
      </c>
      <c r="D5170" s="28">
        <v>0</v>
      </c>
      <c r="E5170" s="28">
        <f t="shared" si="2915"/>
        <v>0</v>
      </c>
      <c r="F5170" s="28">
        <v>2</v>
      </c>
      <c r="G5170" s="28">
        <v>0</v>
      </c>
      <c r="H5170" s="28">
        <f t="shared" si="2916"/>
        <v>2</v>
      </c>
      <c r="I5170" s="28">
        <f t="shared" si="2920"/>
        <v>2</v>
      </c>
      <c r="J5170" s="28">
        <v>0</v>
      </c>
      <c r="K5170" s="28">
        <v>0</v>
      </c>
      <c r="L5170" s="28">
        <f t="shared" si="2917"/>
        <v>0</v>
      </c>
      <c r="M5170" s="28">
        <v>0</v>
      </c>
      <c r="N5170" s="28">
        <v>0</v>
      </c>
      <c r="O5170" s="28">
        <f t="shared" si="2918"/>
        <v>0</v>
      </c>
      <c r="P5170" s="30">
        <f t="shared" si="2919"/>
        <v>0</v>
      </c>
    </row>
    <row r="5171" spans="1:16" ht="19.5" customHeight="1" x14ac:dyDescent="0.2">
      <c r="B5171" s="27" t="s">
        <v>4</v>
      </c>
      <c r="C5171" s="28">
        <v>0</v>
      </c>
      <c r="D5171" s="28">
        <v>0</v>
      </c>
      <c r="E5171" s="28">
        <f t="shared" si="2915"/>
        <v>0</v>
      </c>
      <c r="F5171" s="28">
        <v>2</v>
      </c>
      <c r="G5171" s="28">
        <v>0</v>
      </c>
      <c r="H5171" s="28">
        <f t="shared" si="2916"/>
        <v>2</v>
      </c>
      <c r="I5171" s="28">
        <f t="shared" si="2920"/>
        <v>2</v>
      </c>
      <c r="J5171" s="28">
        <v>0</v>
      </c>
      <c r="K5171" s="28">
        <v>0</v>
      </c>
      <c r="L5171" s="28">
        <f t="shared" si="2917"/>
        <v>0</v>
      </c>
      <c r="M5171" s="28">
        <v>0</v>
      </c>
      <c r="N5171" s="28">
        <v>0</v>
      </c>
      <c r="O5171" s="28">
        <f t="shared" si="2918"/>
        <v>0</v>
      </c>
      <c r="P5171" s="30">
        <f t="shared" si="2919"/>
        <v>0</v>
      </c>
    </row>
    <row r="5172" spans="1:16" ht="19.5" customHeight="1" x14ac:dyDescent="0.2">
      <c r="B5172" s="27" t="s">
        <v>59</v>
      </c>
      <c r="C5172" s="28">
        <v>0</v>
      </c>
      <c r="D5172" s="28">
        <v>0</v>
      </c>
      <c r="E5172" s="28">
        <f t="shared" si="2915"/>
        <v>0</v>
      </c>
      <c r="F5172" s="28">
        <v>2</v>
      </c>
      <c r="G5172" s="28">
        <v>0</v>
      </c>
      <c r="H5172" s="28">
        <f t="shared" si="2916"/>
        <v>2</v>
      </c>
      <c r="I5172" s="28">
        <f t="shared" si="2920"/>
        <v>2</v>
      </c>
      <c r="J5172" s="28">
        <v>0</v>
      </c>
      <c r="K5172" s="28">
        <v>0</v>
      </c>
      <c r="L5172" s="28">
        <f t="shared" si="2917"/>
        <v>0</v>
      </c>
      <c r="M5172" s="28">
        <v>0</v>
      </c>
      <c r="N5172" s="28">
        <v>0</v>
      </c>
      <c r="O5172" s="28">
        <f t="shared" si="2918"/>
        <v>0</v>
      </c>
      <c r="P5172" s="30">
        <f t="shared" si="2919"/>
        <v>0</v>
      </c>
    </row>
    <row r="5173" spans="1:16" ht="19.5" customHeight="1" x14ac:dyDescent="0.2">
      <c r="B5173" s="27" t="s">
        <v>25</v>
      </c>
      <c r="C5173" s="28">
        <v>0</v>
      </c>
      <c r="D5173" s="28">
        <v>0</v>
      </c>
      <c r="E5173" s="28">
        <f t="shared" si="2915"/>
        <v>0</v>
      </c>
      <c r="F5173" s="28">
        <v>2</v>
      </c>
      <c r="G5173" s="28">
        <v>0</v>
      </c>
      <c r="H5173" s="28">
        <f t="shared" si="2916"/>
        <v>2</v>
      </c>
      <c r="I5173" s="28">
        <f t="shared" si="2920"/>
        <v>2</v>
      </c>
      <c r="J5173" s="28">
        <v>0</v>
      </c>
      <c r="K5173" s="28">
        <v>0</v>
      </c>
      <c r="L5173" s="28">
        <f t="shared" si="2917"/>
        <v>0</v>
      </c>
      <c r="M5173" s="28">
        <v>0</v>
      </c>
      <c r="N5173" s="28">
        <v>0</v>
      </c>
      <c r="O5173" s="28">
        <f t="shared" si="2918"/>
        <v>0</v>
      </c>
      <c r="P5173" s="30">
        <f t="shared" si="2919"/>
        <v>0</v>
      </c>
    </row>
    <row r="5174" spans="1:16" ht="19.5" customHeight="1" x14ac:dyDescent="0.2">
      <c r="B5174" s="27" t="s">
        <v>19</v>
      </c>
      <c r="C5174" s="28">
        <v>0</v>
      </c>
      <c r="D5174" s="28">
        <v>0</v>
      </c>
      <c r="E5174" s="28">
        <f t="shared" si="2915"/>
        <v>0</v>
      </c>
      <c r="F5174" s="28">
        <v>2</v>
      </c>
      <c r="G5174" s="28">
        <v>0</v>
      </c>
      <c r="H5174" s="28">
        <f t="shared" si="2916"/>
        <v>2</v>
      </c>
      <c r="I5174" s="28">
        <f t="shared" si="2920"/>
        <v>2</v>
      </c>
      <c r="J5174" s="28">
        <v>0</v>
      </c>
      <c r="K5174" s="28">
        <v>0</v>
      </c>
      <c r="L5174" s="28">
        <f t="shared" si="2917"/>
        <v>0</v>
      </c>
      <c r="M5174" s="28">
        <v>0</v>
      </c>
      <c r="N5174" s="28">
        <v>0</v>
      </c>
      <c r="O5174" s="28">
        <f t="shared" si="2918"/>
        <v>0</v>
      </c>
      <c r="P5174" s="30">
        <f t="shared" si="2919"/>
        <v>0</v>
      </c>
    </row>
    <row r="5175" spans="1:16" ht="19.5" customHeight="1" x14ac:dyDescent="0.2">
      <c r="B5175" s="27" t="s">
        <v>66</v>
      </c>
      <c r="C5175" s="28">
        <v>0</v>
      </c>
      <c r="D5175" s="28">
        <v>0</v>
      </c>
      <c r="E5175" s="28">
        <f t="shared" si="2915"/>
        <v>0</v>
      </c>
      <c r="F5175" s="28">
        <v>3</v>
      </c>
      <c r="G5175" s="28">
        <v>1</v>
      </c>
      <c r="H5175" s="28">
        <f t="shared" si="2916"/>
        <v>4</v>
      </c>
      <c r="I5175" s="28">
        <f t="shared" si="2920"/>
        <v>4</v>
      </c>
      <c r="J5175" s="28">
        <v>0</v>
      </c>
      <c r="K5175" s="28">
        <v>0</v>
      </c>
      <c r="L5175" s="28">
        <f t="shared" si="2917"/>
        <v>0</v>
      </c>
      <c r="M5175" s="28">
        <v>0</v>
      </c>
      <c r="N5175" s="28">
        <v>0</v>
      </c>
      <c r="O5175" s="28">
        <f t="shared" si="2918"/>
        <v>0</v>
      </c>
      <c r="P5175" s="30">
        <f t="shared" si="2919"/>
        <v>0</v>
      </c>
    </row>
    <row r="5176" spans="1:16" ht="19.5" customHeight="1" x14ac:dyDescent="0.2">
      <c r="B5176" s="32"/>
      <c r="C5176" s="28"/>
      <c r="D5176" s="28"/>
      <c r="E5176" s="28"/>
      <c r="F5176" s="28"/>
      <c r="G5176" s="28"/>
      <c r="H5176" s="28"/>
      <c r="I5176" s="28"/>
      <c r="J5176" s="28"/>
      <c r="K5176" s="28"/>
      <c r="L5176" s="28"/>
      <c r="M5176" s="28"/>
      <c r="N5176" s="28"/>
      <c r="O5176" s="28"/>
      <c r="P5176" s="30"/>
    </row>
    <row r="5177" spans="1:16" ht="19.5" customHeight="1" x14ac:dyDescent="0.2">
      <c r="A5177" s="4" t="s">
        <v>1131</v>
      </c>
      <c r="B5177" s="32" t="s">
        <v>72</v>
      </c>
      <c r="C5177" s="28">
        <f>SUM(C5164:C5175)</f>
        <v>0</v>
      </c>
      <c r="D5177" s="28">
        <f t="shared" ref="D5177:P5177" si="2921">SUM(D5164:D5175)</f>
        <v>0</v>
      </c>
      <c r="E5177" s="28">
        <f>SUM(E5164:E5175)</f>
        <v>0</v>
      </c>
      <c r="F5177" s="28">
        <f t="shared" si="2921"/>
        <v>25</v>
      </c>
      <c r="G5177" s="28">
        <f t="shared" si="2921"/>
        <v>5</v>
      </c>
      <c r="H5177" s="28">
        <f t="shared" si="2921"/>
        <v>30</v>
      </c>
      <c r="I5177" s="28">
        <f t="shared" si="2921"/>
        <v>30</v>
      </c>
      <c r="J5177" s="28">
        <f t="shared" si="2921"/>
        <v>0</v>
      </c>
      <c r="K5177" s="28">
        <f t="shared" si="2921"/>
        <v>0</v>
      </c>
      <c r="L5177" s="28">
        <f t="shared" si="2921"/>
        <v>0</v>
      </c>
      <c r="M5177" s="28">
        <f t="shared" si="2921"/>
        <v>0</v>
      </c>
      <c r="N5177" s="28">
        <f t="shared" si="2921"/>
        <v>0</v>
      </c>
      <c r="O5177" s="28">
        <f t="shared" si="2921"/>
        <v>0</v>
      </c>
      <c r="P5177" s="28">
        <f t="shared" si="2921"/>
        <v>0</v>
      </c>
    </row>
    <row r="5178" spans="1:16" ht="7" customHeight="1" x14ac:dyDescent="0.2">
      <c r="B5178" s="32"/>
      <c r="C5178" s="28"/>
      <c r="D5178" s="28"/>
      <c r="E5178" s="28"/>
      <c r="F5178" s="28"/>
      <c r="G5178" s="28"/>
      <c r="H5178" s="28"/>
      <c r="I5178" s="28"/>
      <c r="J5178" s="28"/>
      <c r="K5178" s="28"/>
      <c r="L5178" s="28"/>
      <c r="M5178" s="28"/>
      <c r="N5178" s="28"/>
      <c r="O5178" s="28"/>
      <c r="P5178" s="30"/>
    </row>
    <row r="5179" spans="1:16" ht="19.5" customHeight="1" x14ac:dyDescent="0.2">
      <c r="B5179" s="33" t="s">
        <v>40</v>
      </c>
      <c r="C5179" s="34">
        <v>0</v>
      </c>
      <c r="D5179" s="34">
        <v>0</v>
      </c>
      <c r="E5179" s="34">
        <f t="shared" ref="E5179:E5181" si="2922">SUM(C5179:D5179)</f>
        <v>0</v>
      </c>
      <c r="F5179" s="34">
        <v>2</v>
      </c>
      <c r="G5179" s="34">
        <v>0</v>
      </c>
      <c r="H5179" s="34">
        <f t="shared" ref="H5179:H5181" si="2923">SUM(F5179:G5179)</f>
        <v>2</v>
      </c>
      <c r="I5179" s="34">
        <f t="shared" ref="I5179:I5181" si="2924">E5179+H5179</f>
        <v>2</v>
      </c>
      <c r="J5179" s="34">
        <v>0</v>
      </c>
      <c r="K5179" s="34">
        <v>0</v>
      </c>
      <c r="L5179" s="34">
        <f t="shared" ref="L5179:L5181" si="2925">SUM(J5179:K5179)</f>
        <v>0</v>
      </c>
      <c r="M5179" s="34">
        <v>0</v>
      </c>
      <c r="N5179" s="34">
        <v>0</v>
      </c>
      <c r="O5179" s="34">
        <f t="shared" ref="O5179:O5181" si="2926">SUM(M5179:N5179)</f>
        <v>0</v>
      </c>
      <c r="P5179" s="38">
        <f t="shared" ref="P5179:P5181" si="2927">L5179+O5179</f>
        <v>0</v>
      </c>
    </row>
    <row r="5180" spans="1:16" ht="19.5" customHeight="1" x14ac:dyDescent="0.2">
      <c r="B5180" s="27" t="s">
        <v>46</v>
      </c>
      <c r="C5180" s="28">
        <v>0</v>
      </c>
      <c r="D5180" s="28">
        <v>0</v>
      </c>
      <c r="E5180" s="28">
        <f t="shared" si="2922"/>
        <v>0</v>
      </c>
      <c r="F5180" s="28">
        <v>2</v>
      </c>
      <c r="G5180" s="28">
        <v>0</v>
      </c>
      <c r="H5180" s="28">
        <f t="shared" si="2923"/>
        <v>2</v>
      </c>
      <c r="I5180" s="28">
        <f t="shared" si="2924"/>
        <v>2</v>
      </c>
      <c r="J5180" s="28">
        <v>0</v>
      </c>
      <c r="K5180" s="28">
        <v>0</v>
      </c>
      <c r="L5180" s="28">
        <f t="shared" si="2925"/>
        <v>0</v>
      </c>
      <c r="M5180" s="28">
        <v>0</v>
      </c>
      <c r="N5180" s="25">
        <v>0</v>
      </c>
      <c r="O5180" s="28">
        <f t="shared" si="2926"/>
        <v>0</v>
      </c>
      <c r="P5180" s="30">
        <f t="shared" si="2927"/>
        <v>0</v>
      </c>
    </row>
    <row r="5181" spans="1:16" ht="19.5" customHeight="1" x14ac:dyDescent="0.2">
      <c r="B5181" s="27" t="s">
        <v>8</v>
      </c>
      <c r="C5181" s="28">
        <v>0</v>
      </c>
      <c r="D5181" s="28">
        <v>0</v>
      </c>
      <c r="E5181" s="28">
        <f t="shared" si="2922"/>
        <v>0</v>
      </c>
      <c r="F5181" s="28">
        <v>2</v>
      </c>
      <c r="G5181" s="28">
        <v>1</v>
      </c>
      <c r="H5181" s="28">
        <f t="shared" si="2923"/>
        <v>3</v>
      </c>
      <c r="I5181" s="28">
        <f t="shared" si="2924"/>
        <v>3</v>
      </c>
      <c r="J5181" s="28">
        <v>0</v>
      </c>
      <c r="K5181" s="28">
        <v>0</v>
      </c>
      <c r="L5181" s="28">
        <f t="shared" si="2925"/>
        <v>0</v>
      </c>
      <c r="M5181" s="28">
        <v>0</v>
      </c>
      <c r="N5181" s="28">
        <v>0</v>
      </c>
      <c r="O5181" s="28">
        <f t="shared" si="2926"/>
        <v>0</v>
      </c>
      <c r="P5181" s="30">
        <f t="shared" si="2927"/>
        <v>0</v>
      </c>
    </row>
    <row r="5182" spans="1:16" ht="19.5" customHeight="1" x14ac:dyDescent="0.2">
      <c r="B5182" s="32"/>
      <c r="C5182" s="28"/>
      <c r="D5182" s="28"/>
      <c r="E5182" s="28"/>
      <c r="F5182" s="28"/>
      <c r="G5182" s="28"/>
      <c r="H5182" s="28"/>
      <c r="I5182" s="28"/>
      <c r="J5182" s="28"/>
      <c r="K5182" s="28"/>
      <c r="L5182" s="28"/>
      <c r="M5182" s="28"/>
      <c r="N5182" s="28"/>
      <c r="O5182" s="28"/>
      <c r="P5182" s="30"/>
    </row>
    <row r="5183" spans="1:16" ht="19.5" customHeight="1" x14ac:dyDescent="0.2">
      <c r="A5183" s="4" t="s">
        <v>1132</v>
      </c>
      <c r="B5183" s="32" t="s">
        <v>74</v>
      </c>
      <c r="C5183" s="28">
        <f>SUM(C5167:C5175,C5179:C5181)</f>
        <v>0</v>
      </c>
      <c r="D5183" s="28">
        <f t="shared" ref="D5183:P5183" si="2928">SUM(D5167:D5175,D5179:D5181)</f>
        <v>0</v>
      </c>
      <c r="E5183" s="28">
        <f t="shared" si="2928"/>
        <v>0</v>
      </c>
      <c r="F5183" s="28">
        <f t="shared" si="2928"/>
        <v>25</v>
      </c>
      <c r="G5183" s="28">
        <f t="shared" si="2928"/>
        <v>5</v>
      </c>
      <c r="H5183" s="28">
        <f t="shared" si="2928"/>
        <v>30</v>
      </c>
      <c r="I5183" s="28">
        <f t="shared" si="2928"/>
        <v>30</v>
      </c>
      <c r="J5183" s="28">
        <f t="shared" si="2928"/>
        <v>0</v>
      </c>
      <c r="K5183" s="28">
        <f t="shared" si="2928"/>
        <v>0</v>
      </c>
      <c r="L5183" s="28">
        <f t="shared" si="2928"/>
        <v>0</v>
      </c>
      <c r="M5183" s="28">
        <f t="shared" si="2928"/>
        <v>0</v>
      </c>
      <c r="N5183" s="28">
        <f t="shared" si="2928"/>
        <v>0</v>
      </c>
      <c r="O5183" s="28">
        <f t="shared" si="2928"/>
        <v>0</v>
      </c>
      <c r="P5183" s="28">
        <f t="shared" si="2928"/>
        <v>0</v>
      </c>
    </row>
    <row r="5184" spans="1:16" ht="7" customHeight="1" x14ac:dyDescent="0.2">
      <c r="B5184" s="39"/>
      <c r="C5184" s="40"/>
      <c r="D5184" s="40"/>
      <c r="E5184" s="40"/>
      <c r="F5184" s="40"/>
      <c r="G5184" s="40"/>
      <c r="H5184" s="40"/>
      <c r="I5184" s="40"/>
      <c r="J5184" s="40"/>
      <c r="K5184" s="40"/>
      <c r="L5184" s="40"/>
      <c r="M5184" s="40"/>
      <c r="N5184" s="40"/>
      <c r="O5184" s="40"/>
      <c r="P5184" s="54"/>
    </row>
    <row r="5185" spans="2:16" ht="19.5" customHeight="1" x14ac:dyDescent="0.2">
      <c r="B5185" s="81" t="s">
        <v>775</v>
      </c>
      <c r="C5185" s="81"/>
      <c r="D5185" s="81"/>
      <c r="E5185" s="81"/>
      <c r="F5185" s="81"/>
      <c r="G5185" s="81"/>
      <c r="H5185" s="81"/>
      <c r="I5185" s="81"/>
      <c r="J5185" s="81"/>
      <c r="K5185" s="81"/>
      <c r="L5185" s="81"/>
      <c r="M5185" s="81"/>
      <c r="N5185" s="81"/>
      <c r="O5185" s="81"/>
      <c r="P5185" s="81"/>
    </row>
    <row r="5186" spans="2:16" ht="19.5" customHeight="1" x14ac:dyDescent="0.2">
      <c r="B5186" s="6" t="s">
        <v>2</v>
      </c>
      <c r="C5186" s="6" t="s">
        <v>754</v>
      </c>
      <c r="D5186" s="43"/>
      <c r="E5186" s="43"/>
      <c r="F5186" s="43"/>
      <c r="G5186" s="43"/>
      <c r="H5186" s="43"/>
      <c r="I5186" s="43"/>
      <c r="J5186" s="43"/>
      <c r="K5186" s="43"/>
      <c r="L5186" s="43"/>
      <c r="M5186" s="43"/>
      <c r="N5186" s="43"/>
      <c r="O5186" s="44"/>
      <c r="P5186" s="44"/>
    </row>
    <row r="5187" spans="2:16" ht="19.5" customHeight="1" x14ac:dyDescent="0.2">
      <c r="B5187" s="10" t="s">
        <v>11</v>
      </c>
      <c r="C5187" s="11"/>
      <c r="D5187" s="12" t="s">
        <v>17</v>
      </c>
      <c r="E5187" s="12"/>
      <c r="F5187" s="82" t="s">
        <v>83</v>
      </c>
      <c r="G5187" s="83"/>
      <c r="H5187" s="83"/>
      <c r="I5187" s="83"/>
      <c r="J5187" s="83"/>
      <c r="K5187" s="83"/>
      <c r="L5187" s="83"/>
      <c r="M5187" s="84"/>
      <c r="N5187" s="82" t="s">
        <v>776</v>
      </c>
      <c r="O5187" s="83"/>
      <c r="P5187" s="85"/>
    </row>
    <row r="5188" spans="2:16" ht="19.5" customHeight="1" x14ac:dyDescent="0.2">
      <c r="B5188" s="13"/>
      <c r="C5188" s="14" t="s">
        <v>23</v>
      </c>
      <c r="D5188" s="14" t="s">
        <v>5</v>
      </c>
      <c r="E5188" s="14" t="s">
        <v>30</v>
      </c>
      <c r="F5188" s="14"/>
      <c r="G5188" s="15" t="s">
        <v>31</v>
      </c>
      <c r="H5188" s="15"/>
      <c r="I5188" s="16"/>
      <c r="J5188" s="14"/>
      <c r="K5188" s="16" t="s">
        <v>26</v>
      </c>
      <c r="L5188" s="16"/>
      <c r="M5188" s="14" t="s">
        <v>14</v>
      </c>
      <c r="N5188" s="17" t="s">
        <v>393</v>
      </c>
      <c r="O5188" s="18" t="s">
        <v>67</v>
      </c>
      <c r="P5188" s="19" t="s">
        <v>69</v>
      </c>
    </row>
    <row r="5189" spans="2:16" ht="19.5" customHeight="1" x14ac:dyDescent="0.2">
      <c r="B5189" s="13" t="s">
        <v>35</v>
      </c>
      <c r="C5189" s="17"/>
      <c r="D5189" s="17"/>
      <c r="E5189" s="17"/>
      <c r="F5189" s="14" t="s">
        <v>36</v>
      </c>
      <c r="G5189" s="14" t="s">
        <v>41</v>
      </c>
      <c r="H5189" s="14" t="s">
        <v>44</v>
      </c>
      <c r="I5189" s="14" t="s">
        <v>38</v>
      </c>
      <c r="J5189" s="14" t="s">
        <v>36</v>
      </c>
      <c r="K5189" s="14" t="s">
        <v>41</v>
      </c>
      <c r="L5189" s="14" t="s">
        <v>38</v>
      </c>
      <c r="M5189" s="17"/>
      <c r="N5189" s="20"/>
      <c r="O5189" s="21"/>
      <c r="P5189" s="22"/>
    </row>
    <row r="5190" spans="2:16" ht="7" customHeight="1" x14ac:dyDescent="0.2">
      <c r="B5190" s="23"/>
      <c r="C5190" s="14"/>
      <c r="D5190" s="14"/>
      <c r="E5190" s="14"/>
      <c r="F5190" s="14"/>
      <c r="G5190" s="14"/>
      <c r="H5190" s="14"/>
      <c r="I5190" s="14"/>
      <c r="J5190" s="14"/>
      <c r="K5190" s="14"/>
      <c r="L5190" s="14"/>
      <c r="M5190" s="14"/>
      <c r="N5190" s="24"/>
      <c r="O5190" s="25"/>
      <c r="P5190" s="26"/>
    </row>
    <row r="5191" spans="2:16" ht="19.5" customHeight="1" x14ac:dyDescent="0.2">
      <c r="B5191" s="27" t="s">
        <v>40</v>
      </c>
      <c r="C5191" s="28">
        <v>0</v>
      </c>
      <c r="D5191" s="28">
        <v>1656</v>
      </c>
      <c r="E5191" s="28">
        <f>SUM(C5191:D5191)</f>
        <v>1656</v>
      </c>
      <c r="F5191" s="28">
        <v>0</v>
      </c>
      <c r="G5191" s="28">
        <v>0</v>
      </c>
      <c r="H5191" s="28">
        <v>0</v>
      </c>
      <c r="I5191" s="29">
        <f>SUM(F5191:H5191)</f>
        <v>0</v>
      </c>
      <c r="J5191" s="29">
        <v>21077</v>
      </c>
      <c r="K5191" s="29">
        <v>24441</v>
      </c>
      <c r="L5191" s="29">
        <f>SUM(J5191:K5191)</f>
        <v>45518</v>
      </c>
      <c r="M5191" s="29">
        <f>I5191+L5191</f>
        <v>45518</v>
      </c>
      <c r="N5191" s="29">
        <v>2107</v>
      </c>
      <c r="O5191" s="29">
        <v>9</v>
      </c>
      <c r="P5191" s="30">
        <f>SUM(N5191:O5191)</f>
        <v>2116</v>
      </c>
    </row>
    <row r="5192" spans="2:16" ht="19.5" customHeight="1" x14ac:dyDescent="0.2">
      <c r="B5192" s="27" t="s">
        <v>46</v>
      </c>
      <c r="C5192" s="28">
        <v>1</v>
      </c>
      <c r="D5192" s="28">
        <v>1433</v>
      </c>
      <c r="E5192" s="28">
        <f t="shared" ref="E5192:E5202" si="2929">SUM(C5192:D5192)</f>
        <v>1434</v>
      </c>
      <c r="F5192" s="28">
        <v>0</v>
      </c>
      <c r="G5192" s="28">
        <v>0</v>
      </c>
      <c r="H5192" s="28">
        <v>0</v>
      </c>
      <c r="I5192" s="29">
        <f t="shared" ref="I5192:I5202" si="2930">SUM(F5192:H5192)</f>
        <v>0</v>
      </c>
      <c r="J5192" s="29">
        <v>13135</v>
      </c>
      <c r="K5192" s="29">
        <v>13414</v>
      </c>
      <c r="L5192" s="29">
        <f t="shared" ref="L5192:L5202" si="2931">SUM(J5192:K5192)</f>
        <v>26549</v>
      </c>
      <c r="M5192" s="29">
        <f t="shared" ref="M5192:M5201" si="2932">I5192+L5192</f>
        <v>26549</v>
      </c>
      <c r="N5192" s="29">
        <v>1817</v>
      </c>
      <c r="O5192" s="31">
        <v>8</v>
      </c>
      <c r="P5192" s="30">
        <f t="shared" ref="P5192:P5202" si="2933">SUM(N5192:O5192)</f>
        <v>1825</v>
      </c>
    </row>
    <row r="5193" spans="2:16" ht="19.5" customHeight="1" x14ac:dyDescent="0.2">
      <c r="B5193" s="27" t="s">
        <v>8</v>
      </c>
      <c r="C5193" s="28">
        <v>1</v>
      </c>
      <c r="D5193" s="28">
        <v>1659</v>
      </c>
      <c r="E5193" s="28">
        <f t="shared" si="2929"/>
        <v>1660</v>
      </c>
      <c r="F5193" s="28">
        <v>0</v>
      </c>
      <c r="G5193" s="28">
        <v>2</v>
      </c>
      <c r="H5193" s="28">
        <v>0</v>
      </c>
      <c r="I5193" s="29">
        <f t="shared" si="2930"/>
        <v>2</v>
      </c>
      <c r="J5193" s="29">
        <v>25563</v>
      </c>
      <c r="K5193" s="29">
        <v>25954</v>
      </c>
      <c r="L5193" s="29">
        <f t="shared" si="2931"/>
        <v>51517</v>
      </c>
      <c r="M5193" s="29">
        <f t="shared" si="2932"/>
        <v>51519</v>
      </c>
      <c r="N5193" s="29">
        <v>2312</v>
      </c>
      <c r="O5193" s="29">
        <v>8</v>
      </c>
      <c r="P5193" s="30">
        <f t="shared" si="2933"/>
        <v>2320</v>
      </c>
    </row>
    <row r="5194" spans="2:16" ht="19.5" customHeight="1" x14ac:dyDescent="0.2">
      <c r="B5194" s="27" t="s">
        <v>50</v>
      </c>
      <c r="C5194" s="28">
        <v>9</v>
      </c>
      <c r="D5194" s="28">
        <v>1579</v>
      </c>
      <c r="E5194" s="28">
        <f t="shared" si="2929"/>
        <v>1588</v>
      </c>
      <c r="F5194" s="28">
        <v>1</v>
      </c>
      <c r="G5194" s="28">
        <v>0</v>
      </c>
      <c r="H5194" s="28">
        <v>0</v>
      </c>
      <c r="I5194" s="29">
        <f t="shared" si="2930"/>
        <v>1</v>
      </c>
      <c r="J5194" s="28">
        <v>29385</v>
      </c>
      <c r="K5194" s="28">
        <v>27717</v>
      </c>
      <c r="L5194" s="29">
        <f t="shared" si="2931"/>
        <v>57102</v>
      </c>
      <c r="M5194" s="29">
        <f t="shared" si="2932"/>
        <v>57103</v>
      </c>
      <c r="N5194" s="28">
        <v>2352</v>
      </c>
      <c r="O5194" s="28">
        <v>7</v>
      </c>
      <c r="P5194" s="30">
        <f t="shared" si="2933"/>
        <v>2359</v>
      </c>
    </row>
    <row r="5195" spans="2:16" ht="19.5" customHeight="1" x14ac:dyDescent="0.2">
      <c r="B5195" s="27" t="s">
        <v>51</v>
      </c>
      <c r="C5195" s="28">
        <v>1</v>
      </c>
      <c r="D5195" s="28">
        <v>1820</v>
      </c>
      <c r="E5195" s="28">
        <f t="shared" si="2929"/>
        <v>1821</v>
      </c>
      <c r="F5195" s="28">
        <v>1</v>
      </c>
      <c r="G5195" s="28">
        <v>0</v>
      </c>
      <c r="H5195" s="28">
        <v>0</v>
      </c>
      <c r="I5195" s="29">
        <f t="shared" si="2930"/>
        <v>1</v>
      </c>
      <c r="J5195" s="28">
        <v>34355</v>
      </c>
      <c r="K5195" s="28">
        <v>36281</v>
      </c>
      <c r="L5195" s="29">
        <f t="shared" si="2931"/>
        <v>70636</v>
      </c>
      <c r="M5195" s="29">
        <f t="shared" si="2932"/>
        <v>70637</v>
      </c>
      <c r="N5195" s="28">
        <v>2812</v>
      </c>
      <c r="O5195" s="28">
        <v>10</v>
      </c>
      <c r="P5195" s="30">
        <f t="shared" si="2933"/>
        <v>2822</v>
      </c>
    </row>
    <row r="5196" spans="2:16" ht="19.5" customHeight="1" x14ac:dyDescent="0.2">
      <c r="B5196" s="27" t="s">
        <v>53</v>
      </c>
      <c r="C5196" s="28">
        <v>0</v>
      </c>
      <c r="D5196" s="28">
        <v>1614</v>
      </c>
      <c r="E5196" s="28">
        <f t="shared" si="2929"/>
        <v>1614</v>
      </c>
      <c r="F5196" s="28">
        <v>0</v>
      </c>
      <c r="G5196" s="28">
        <v>0</v>
      </c>
      <c r="H5196" s="28">
        <v>0</v>
      </c>
      <c r="I5196" s="29">
        <f t="shared" si="2930"/>
        <v>0</v>
      </c>
      <c r="J5196" s="28">
        <v>29593</v>
      </c>
      <c r="K5196" s="28">
        <v>29884</v>
      </c>
      <c r="L5196" s="29">
        <f t="shared" si="2931"/>
        <v>59477</v>
      </c>
      <c r="M5196" s="29">
        <f t="shared" si="2932"/>
        <v>59477</v>
      </c>
      <c r="N5196" s="28">
        <v>2530</v>
      </c>
      <c r="O5196" s="28">
        <v>5</v>
      </c>
      <c r="P5196" s="30">
        <f t="shared" si="2933"/>
        <v>2535</v>
      </c>
    </row>
    <row r="5197" spans="2:16" ht="19.5" customHeight="1" x14ac:dyDescent="0.2">
      <c r="B5197" s="27" t="s">
        <v>58</v>
      </c>
      <c r="C5197" s="28">
        <v>0</v>
      </c>
      <c r="D5197" s="28">
        <v>1659</v>
      </c>
      <c r="E5197" s="28">
        <f t="shared" si="2929"/>
        <v>1659</v>
      </c>
      <c r="F5197" s="28">
        <v>0</v>
      </c>
      <c r="G5197" s="28">
        <v>0</v>
      </c>
      <c r="H5197" s="28">
        <v>0</v>
      </c>
      <c r="I5197" s="29">
        <f t="shared" si="2930"/>
        <v>0</v>
      </c>
      <c r="J5197" s="28">
        <v>33508</v>
      </c>
      <c r="K5197" s="28">
        <v>32805</v>
      </c>
      <c r="L5197" s="29">
        <f t="shared" si="2931"/>
        <v>66313</v>
      </c>
      <c r="M5197" s="29">
        <f t="shared" si="2932"/>
        <v>66313</v>
      </c>
      <c r="N5197" s="28">
        <v>2565</v>
      </c>
      <c r="O5197" s="28">
        <v>5</v>
      </c>
      <c r="P5197" s="30">
        <f t="shared" si="2933"/>
        <v>2570</v>
      </c>
    </row>
    <row r="5198" spans="2:16" ht="19.5" customHeight="1" x14ac:dyDescent="0.2">
      <c r="B5198" s="27" t="s">
        <v>4</v>
      </c>
      <c r="C5198" s="28">
        <v>2</v>
      </c>
      <c r="D5198" s="28">
        <v>1673</v>
      </c>
      <c r="E5198" s="28">
        <f t="shared" si="2929"/>
        <v>1675</v>
      </c>
      <c r="F5198" s="28">
        <v>1</v>
      </c>
      <c r="G5198" s="28">
        <v>1</v>
      </c>
      <c r="H5198" s="28">
        <v>0</v>
      </c>
      <c r="I5198" s="29">
        <f t="shared" si="2930"/>
        <v>2</v>
      </c>
      <c r="J5198" s="28">
        <v>40972</v>
      </c>
      <c r="K5198" s="28">
        <v>42118</v>
      </c>
      <c r="L5198" s="29">
        <f t="shared" si="2931"/>
        <v>83090</v>
      </c>
      <c r="M5198" s="29">
        <f t="shared" si="2932"/>
        <v>83092</v>
      </c>
      <c r="N5198" s="28">
        <v>2733</v>
      </c>
      <c r="O5198" s="28">
        <v>6</v>
      </c>
      <c r="P5198" s="30">
        <f t="shared" si="2933"/>
        <v>2739</v>
      </c>
    </row>
    <row r="5199" spans="2:16" ht="19.5" customHeight="1" x14ac:dyDescent="0.2">
      <c r="B5199" s="27" t="s">
        <v>59</v>
      </c>
      <c r="C5199" s="28">
        <v>1</v>
      </c>
      <c r="D5199" s="28">
        <v>1657</v>
      </c>
      <c r="E5199" s="28">
        <f t="shared" si="2929"/>
        <v>1658</v>
      </c>
      <c r="F5199" s="28">
        <v>4</v>
      </c>
      <c r="G5199" s="28">
        <v>0</v>
      </c>
      <c r="H5199" s="28">
        <v>0</v>
      </c>
      <c r="I5199" s="29">
        <f t="shared" si="2930"/>
        <v>4</v>
      </c>
      <c r="J5199" s="28">
        <v>32173</v>
      </c>
      <c r="K5199" s="28">
        <v>31656</v>
      </c>
      <c r="L5199" s="29">
        <f t="shared" si="2931"/>
        <v>63829</v>
      </c>
      <c r="M5199" s="29">
        <f t="shared" si="2932"/>
        <v>63833</v>
      </c>
      <c r="N5199" s="28">
        <v>2336</v>
      </c>
      <c r="O5199" s="28">
        <v>6</v>
      </c>
      <c r="P5199" s="30">
        <f t="shared" si="2933"/>
        <v>2342</v>
      </c>
    </row>
    <row r="5200" spans="2:16" ht="19.5" customHeight="1" x14ac:dyDescent="0.2">
      <c r="B5200" s="27" t="s">
        <v>25</v>
      </c>
      <c r="C5200" s="28">
        <v>0</v>
      </c>
      <c r="D5200" s="28">
        <v>1963</v>
      </c>
      <c r="E5200" s="28">
        <f t="shared" si="2929"/>
        <v>1963</v>
      </c>
      <c r="F5200" s="28">
        <v>0</v>
      </c>
      <c r="G5200" s="28">
        <v>0</v>
      </c>
      <c r="H5200" s="28">
        <v>0</v>
      </c>
      <c r="I5200" s="29">
        <f t="shared" si="2930"/>
        <v>0</v>
      </c>
      <c r="J5200" s="28">
        <v>41704</v>
      </c>
      <c r="K5200" s="28">
        <v>41501</v>
      </c>
      <c r="L5200" s="29">
        <f t="shared" si="2931"/>
        <v>83205</v>
      </c>
      <c r="M5200" s="29">
        <f t="shared" si="2932"/>
        <v>83205</v>
      </c>
      <c r="N5200" s="28">
        <v>2575</v>
      </c>
      <c r="O5200" s="28">
        <v>15</v>
      </c>
      <c r="P5200" s="30">
        <f t="shared" si="2933"/>
        <v>2590</v>
      </c>
    </row>
    <row r="5201" spans="1:16" ht="19.5" customHeight="1" x14ac:dyDescent="0.2">
      <c r="B5201" s="27" t="s">
        <v>19</v>
      </c>
      <c r="C5201" s="28">
        <v>0</v>
      </c>
      <c r="D5201" s="28">
        <v>1755</v>
      </c>
      <c r="E5201" s="28">
        <f t="shared" si="2929"/>
        <v>1755</v>
      </c>
      <c r="F5201" s="28">
        <v>1</v>
      </c>
      <c r="G5201" s="28">
        <v>0</v>
      </c>
      <c r="H5201" s="28">
        <v>0</v>
      </c>
      <c r="I5201" s="29">
        <f t="shared" si="2930"/>
        <v>1</v>
      </c>
      <c r="J5201" s="28">
        <v>40827</v>
      </c>
      <c r="K5201" s="28">
        <v>40950</v>
      </c>
      <c r="L5201" s="29">
        <f t="shared" si="2931"/>
        <v>81777</v>
      </c>
      <c r="M5201" s="29">
        <f t="shared" si="2932"/>
        <v>81778</v>
      </c>
      <c r="N5201" s="28">
        <v>2390</v>
      </c>
      <c r="O5201" s="28">
        <v>7</v>
      </c>
      <c r="P5201" s="30">
        <f t="shared" si="2933"/>
        <v>2397</v>
      </c>
    </row>
    <row r="5202" spans="1:16" ht="19.5" customHeight="1" x14ac:dyDescent="0.2">
      <c r="B5202" s="27" t="s">
        <v>66</v>
      </c>
      <c r="C5202" s="28">
        <v>6</v>
      </c>
      <c r="D5202" s="28">
        <v>1708</v>
      </c>
      <c r="E5202" s="28">
        <f t="shared" si="2929"/>
        <v>1714</v>
      </c>
      <c r="F5202" s="28">
        <v>9</v>
      </c>
      <c r="G5202" s="28">
        <v>13</v>
      </c>
      <c r="H5202" s="28">
        <v>0</v>
      </c>
      <c r="I5202" s="29">
        <f t="shared" si="2930"/>
        <v>22</v>
      </c>
      <c r="J5202" s="28">
        <v>36517</v>
      </c>
      <c r="K5202" s="28">
        <v>33882</v>
      </c>
      <c r="L5202" s="29">
        <f t="shared" si="2931"/>
        <v>70399</v>
      </c>
      <c r="M5202" s="29">
        <f>I5202+L5202</f>
        <v>70421</v>
      </c>
      <c r="N5202" s="28">
        <v>2715</v>
      </c>
      <c r="O5202" s="28">
        <v>8</v>
      </c>
      <c r="P5202" s="30">
        <f t="shared" si="2933"/>
        <v>2723</v>
      </c>
    </row>
    <row r="5203" spans="1:16" ht="19.5" customHeight="1" x14ac:dyDescent="0.2">
      <c r="B5203" s="32"/>
      <c r="C5203" s="28"/>
      <c r="D5203" s="28"/>
      <c r="E5203" s="28"/>
      <c r="F5203" s="28"/>
      <c r="G5203" s="28"/>
      <c r="H5203" s="28"/>
      <c r="I5203" s="28"/>
      <c r="J5203" s="28"/>
      <c r="K5203" s="28"/>
      <c r="L5203" s="28"/>
      <c r="M5203" s="28"/>
      <c r="N5203" s="28"/>
      <c r="O5203" s="25"/>
      <c r="P5203" s="30"/>
    </row>
    <row r="5204" spans="1:16" ht="19.5" customHeight="1" x14ac:dyDescent="0.2">
      <c r="A5204" s="4" t="s">
        <v>1133</v>
      </c>
      <c r="B5204" s="32" t="s">
        <v>72</v>
      </c>
      <c r="C5204" s="28">
        <f>SUM(C5191:C5202)</f>
        <v>21</v>
      </c>
      <c r="D5204" s="28">
        <f t="shared" ref="D5204:P5204" si="2934">SUM(D5191:D5202)</f>
        <v>20176</v>
      </c>
      <c r="E5204" s="28">
        <f>SUM(E5191:E5202)</f>
        <v>20197</v>
      </c>
      <c r="F5204" s="28">
        <f t="shared" si="2934"/>
        <v>17</v>
      </c>
      <c r="G5204" s="28">
        <f t="shared" si="2934"/>
        <v>16</v>
      </c>
      <c r="H5204" s="28">
        <f t="shared" si="2934"/>
        <v>0</v>
      </c>
      <c r="I5204" s="28">
        <f t="shared" si="2934"/>
        <v>33</v>
      </c>
      <c r="J5204" s="28">
        <f t="shared" si="2934"/>
        <v>378809</v>
      </c>
      <c r="K5204" s="28">
        <f t="shared" si="2934"/>
        <v>380603</v>
      </c>
      <c r="L5204" s="28">
        <f t="shared" si="2934"/>
        <v>759412</v>
      </c>
      <c r="M5204" s="28">
        <f t="shared" si="2934"/>
        <v>759445</v>
      </c>
      <c r="N5204" s="28">
        <f t="shared" si="2934"/>
        <v>29244</v>
      </c>
      <c r="O5204" s="28">
        <f t="shared" si="2934"/>
        <v>94</v>
      </c>
      <c r="P5204" s="28">
        <f t="shared" si="2934"/>
        <v>29338</v>
      </c>
    </row>
    <row r="5205" spans="1:16" ht="7" customHeight="1" x14ac:dyDescent="0.2">
      <c r="B5205" s="32"/>
      <c r="C5205" s="28"/>
      <c r="D5205" s="28"/>
      <c r="E5205" s="28"/>
      <c r="F5205" s="28"/>
      <c r="G5205" s="28"/>
      <c r="H5205" s="28"/>
      <c r="I5205" s="28"/>
      <c r="J5205" s="28"/>
      <c r="K5205" s="28"/>
      <c r="L5205" s="28"/>
      <c r="M5205" s="28"/>
      <c r="N5205" s="28"/>
      <c r="O5205" s="28"/>
      <c r="P5205" s="30"/>
    </row>
    <row r="5206" spans="1:16" ht="19.5" customHeight="1" x14ac:dyDescent="0.2">
      <c r="B5206" s="33" t="s">
        <v>40</v>
      </c>
      <c r="C5206" s="34">
        <v>2</v>
      </c>
      <c r="D5206" s="34">
        <v>1649</v>
      </c>
      <c r="E5206" s="35">
        <f t="shared" ref="E5206:E5208" si="2935">SUM(C5206:D5206)</f>
        <v>1651</v>
      </c>
      <c r="F5206" s="34">
        <v>11</v>
      </c>
      <c r="G5206" s="34">
        <v>3</v>
      </c>
      <c r="H5206" s="34">
        <v>0</v>
      </c>
      <c r="I5206" s="36">
        <f t="shared" ref="I5206:I5208" si="2936">SUM(F5206:H5206)</f>
        <v>14</v>
      </c>
      <c r="J5206" s="37">
        <v>27711</v>
      </c>
      <c r="K5206" s="37">
        <v>30551</v>
      </c>
      <c r="L5206" s="37">
        <f>SUM(J5206:K5206)</f>
        <v>58262</v>
      </c>
      <c r="M5206" s="37">
        <f>I5206+L5206</f>
        <v>58276</v>
      </c>
      <c r="N5206" s="37">
        <v>2413</v>
      </c>
      <c r="O5206" s="37">
        <v>8</v>
      </c>
      <c r="P5206" s="38">
        <f>SUM(N5206:O5206)</f>
        <v>2421</v>
      </c>
    </row>
    <row r="5207" spans="1:16" ht="19.5" customHeight="1" x14ac:dyDescent="0.2">
      <c r="B5207" s="27" t="s">
        <v>46</v>
      </c>
      <c r="C5207" s="28">
        <v>4</v>
      </c>
      <c r="D5207" s="28">
        <v>1540</v>
      </c>
      <c r="E5207" s="28">
        <f t="shared" si="2935"/>
        <v>1544</v>
      </c>
      <c r="F5207" s="28">
        <v>20</v>
      </c>
      <c r="G5207" s="28">
        <v>61</v>
      </c>
      <c r="H5207" s="28">
        <v>0</v>
      </c>
      <c r="I5207" s="29">
        <f t="shared" si="2936"/>
        <v>81</v>
      </c>
      <c r="J5207" s="29">
        <v>30521</v>
      </c>
      <c r="K5207" s="29">
        <v>30391</v>
      </c>
      <c r="L5207" s="29">
        <f>SUM(J5207:K5207)</f>
        <v>60912</v>
      </c>
      <c r="M5207" s="29">
        <f>I5207+L5207</f>
        <v>60993</v>
      </c>
      <c r="N5207" s="29">
        <v>2382</v>
      </c>
      <c r="O5207" s="31">
        <v>7</v>
      </c>
      <c r="P5207" s="30">
        <f>SUM(N5207:O5207)</f>
        <v>2389</v>
      </c>
    </row>
    <row r="5208" spans="1:16" ht="19.5" customHeight="1" x14ac:dyDescent="0.2">
      <c r="B5208" s="27" t="s">
        <v>8</v>
      </c>
      <c r="C5208" s="28">
        <v>3</v>
      </c>
      <c r="D5208" s="28">
        <v>1667</v>
      </c>
      <c r="E5208" s="28">
        <f t="shared" si="2935"/>
        <v>1670</v>
      </c>
      <c r="F5208" s="28">
        <v>15</v>
      </c>
      <c r="G5208" s="28">
        <v>10</v>
      </c>
      <c r="H5208" s="28">
        <v>0</v>
      </c>
      <c r="I5208" s="29">
        <f t="shared" si="2936"/>
        <v>25</v>
      </c>
      <c r="J5208" s="29">
        <v>43940</v>
      </c>
      <c r="K5208" s="29">
        <v>43692</v>
      </c>
      <c r="L5208" s="29">
        <f>SUM(J5208:K5208)</f>
        <v>87632</v>
      </c>
      <c r="M5208" s="29">
        <f>I5208+L5208</f>
        <v>87657</v>
      </c>
      <c r="N5208" s="29">
        <v>2665</v>
      </c>
      <c r="O5208" s="31">
        <v>5</v>
      </c>
      <c r="P5208" s="30">
        <f>SUM(N5208:O5208)</f>
        <v>2670</v>
      </c>
    </row>
    <row r="5209" spans="1:16" ht="19.5" customHeight="1" x14ac:dyDescent="0.2">
      <c r="B5209" s="32"/>
      <c r="C5209" s="28"/>
      <c r="D5209" s="28"/>
      <c r="E5209" s="28"/>
      <c r="F5209" s="28"/>
      <c r="G5209" s="28"/>
      <c r="H5209" s="28"/>
      <c r="I5209" s="28"/>
      <c r="J5209" s="28"/>
      <c r="K5209" s="28"/>
      <c r="L5209" s="28"/>
      <c r="M5209" s="28"/>
      <c r="N5209" s="28"/>
      <c r="O5209" s="28"/>
      <c r="P5209" s="30"/>
    </row>
    <row r="5210" spans="1:16" ht="19.5" customHeight="1" x14ac:dyDescent="0.2">
      <c r="A5210" s="4" t="s">
        <v>1134</v>
      </c>
      <c r="B5210" s="32" t="s">
        <v>74</v>
      </c>
      <c r="C5210" s="28">
        <f>SUM(C5194:C5202,C5206:C5208)</f>
        <v>28</v>
      </c>
      <c r="D5210" s="28">
        <f t="shared" ref="D5210:P5210" si="2937">SUM(D5194:D5202,D5206:D5208)</f>
        <v>20284</v>
      </c>
      <c r="E5210" s="28">
        <f t="shared" si="2937"/>
        <v>20312</v>
      </c>
      <c r="F5210" s="28">
        <f t="shared" si="2937"/>
        <v>63</v>
      </c>
      <c r="G5210" s="28">
        <f t="shared" si="2937"/>
        <v>88</v>
      </c>
      <c r="H5210" s="28">
        <f t="shared" si="2937"/>
        <v>0</v>
      </c>
      <c r="I5210" s="28">
        <f t="shared" si="2937"/>
        <v>151</v>
      </c>
      <c r="J5210" s="28">
        <f t="shared" si="2937"/>
        <v>421206</v>
      </c>
      <c r="K5210" s="28">
        <f t="shared" si="2937"/>
        <v>421428</v>
      </c>
      <c r="L5210" s="28">
        <f t="shared" si="2937"/>
        <v>842634</v>
      </c>
      <c r="M5210" s="28">
        <f t="shared" si="2937"/>
        <v>842785</v>
      </c>
      <c r="N5210" s="28">
        <f t="shared" si="2937"/>
        <v>30468</v>
      </c>
      <c r="O5210" s="28">
        <f t="shared" si="2937"/>
        <v>89</v>
      </c>
      <c r="P5210" s="28">
        <f t="shared" si="2937"/>
        <v>30557</v>
      </c>
    </row>
    <row r="5211" spans="1:16" ht="7" customHeight="1" x14ac:dyDescent="0.2">
      <c r="B5211" s="39"/>
      <c r="C5211" s="40"/>
      <c r="D5211" s="40"/>
      <c r="E5211" s="40"/>
      <c r="F5211" s="40"/>
      <c r="G5211" s="40"/>
      <c r="H5211" s="40"/>
      <c r="I5211" s="40"/>
      <c r="J5211" s="40"/>
      <c r="K5211" s="40"/>
      <c r="L5211" s="40"/>
      <c r="M5211" s="40"/>
      <c r="N5211" s="40"/>
      <c r="O5211" s="41"/>
      <c r="P5211" s="42"/>
    </row>
    <row r="5212" spans="1:16" ht="19.5" customHeight="1" x14ac:dyDescent="0.2">
      <c r="B5212" s="43"/>
      <c r="C5212" s="43"/>
      <c r="D5212" s="43"/>
      <c r="E5212" s="43"/>
      <c r="F5212" s="43"/>
      <c r="G5212" s="43"/>
      <c r="H5212" s="43"/>
      <c r="I5212" s="43"/>
      <c r="J5212" s="43"/>
      <c r="K5212" s="43"/>
      <c r="L5212" s="43"/>
      <c r="M5212" s="43"/>
      <c r="N5212" s="43"/>
      <c r="O5212" s="44"/>
      <c r="P5212" s="44"/>
    </row>
    <row r="5213" spans="1:16" ht="19.5" customHeight="1" x14ac:dyDescent="0.2">
      <c r="B5213" s="43"/>
      <c r="C5213" s="43"/>
      <c r="D5213" s="43"/>
      <c r="E5213" s="43"/>
      <c r="F5213" s="43"/>
      <c r="G5213" s="43"/>
      <c r="H5213" s="43"/>
      <c r="I5213" s="43"/>
      <c r="J5213" s="43"/>
      <c r="K5213" s="43"/>
      <c r="L5213" s="43"/>
      <c r="M5213" s="43"/>
      <c r="N5213" s="43"/>
      <c r="O5213" s="44"/>
      <c r="P5213" s="44"/>
    </row>
    <row r="5214" spans="1:16" ht="19.5" customHeight="1" x14ac:dyDescent="0.2">
      <c r="B5214" s="10" t="s">
        <v>11</v>
      </c>
      <c r="C5214" s="11"/>
      <c r="D5214" s="12"/>
      <c r="E5214" s="12"/>
      <c r="F5214" s="12" t="s">
        <v>85</v>
      </c>
      <c r="G5214" s="12"/>
      <c r="H5214" s="12"/>
      <c r="I5214" s="12"/>
      <c r="J5214" s="11"/>
      <c r="K5214" s="12"/>
      <c r="L5214" s="12"/>
      <c r="M5214" s="12" t="s">
        <v>77</v>
      </c>
      <c r="N5214" s="12"/>
      <c r="O5214" s="45"/>
      <c r="P5214" s="46"/>
    </row>
    <row r="5215" spans="1:16" ht="19.5" customHeight="1" x14ac:dyDescent="0.2">
      <c r="B5215" s="47"/>
      <c r="C5215" s="14"/>
      <c r="D5215" s="16" t="s">
        <v>31</v>
      </c>
      <c r="E5215" s="16"/>
      <c r="F5215" s="14"/>
      <c r="G5215" s="16" t="s">
        <v>26</v>
      </c>
      <c r="H5215" s="16"/>
      <c r="I5215" s="14" t="s">
        <v>69</v>
      </c>
      <c r="J5215" s="14"/>
      <c r="K5215" s="16" t="s">
        <v>31</v>
      </c>
      <c r="L5215" s="16"/>
      <c r="M5215" s="14"/>
      <c r="N5215" s="16" t="s">
        <v>26</v>
      </c>
      <c r="O5215" s="48"/>
      <c r="P5215" s="49" t="s">
        <v>14</v>
      </c>
    </row>
    <row r="5216" spans="1:16" ht="19.5" customHeight="1" x14ac:dyDescent="0.2">
      <c r="B5216" s="50" t="s">
        <v>35</v>
      </c>
      <c r="C5216" s="14" t="s">
        <v>76</v>
      </c>
      <c r="D5216" s="14" t="s">
        <v>60</v>
      </c>
      <c r="E5216" s="14" t="s">
        <v>38</v>
      </c>
      <c r="F5216" s="14" t="s">
        <v>76</v>
      </c>
      <c r="G5216" s="14" t="s">
        <v>60</v>
      </c>
      <c r="H5216" s="14" t="s">
        <v>38</v>
      </c>
      <c r="I5216" s="17"/>
      <c r="J5216" s="14" t="s">
        <v>76</v>
      </c>
      <c r="K5216" s="14" t="s">
        <v>60</v>
      </c>
      <c r="L5216" s="14" t="s">
        <v>38</v>
      </c>
      <c r="M5216" s="14" t="s">
        <v>76</v>
      </c>
      <c r="N5216" s="14" t="s">
        <v>60</v>
      </c>
      <c r="O5216" s="51" t="s">
        <v>38</v>
      </c>
      <c r="P5216" s="52"/>
    </row>
    <row r="5217" spans="1:16" ht="7" customHeight="1" x14ac:dyDescent="0.2">
      <c r="B5217" s="53"/>
      <c r="C5217" s="14"/>
      <c r="D5217" s="14"/>
      <c r="E5217" s="14"/>
      <c r="F5217" s="14"/>
      <c r="G5217" s="14"/>
      <c r="H5217" s="14"/>
      <c r="I5217" s="14"/>
      <c r="J5217" s="14"/>
      <c r="K5217" s="14"/>
      <c r="L5217" s="14"/>
      <c r="M5217" s="14"/>
      <c r="N5217" s="14"/>
      <c r="O5217" s="51"/>
      <c r="P5217" s="49"/>
    </row>
    <row r="5218" spans="1:16" ht="19.5" customHeight="1" x14ac:dyDescent="0.2">
      <c r="B5218" s="27" t="s">
        <v>40</v>
      </c>
      <c r="C5218" s="28">
        <v>0</v>
      </c>
      <c r="D5218" s="28">
        <v>0</v>
      </c>
      <c r="E5218" s="28">
        <f>SUM(C5218:D5218)</f>
        <v>0</v>
      </c>
      <c r="F5218" s="28">
        <v>0</v>
      </c>
      <c r="G5218" s="28">
        <v>0</v>
      </c>
      <c r="H5218" s="28">
        <f>SUM(F5218:G5218)</f>
        <v>0</v>
      </c>
      <c r="I5218" s="28">
        <f>E5218+H5218</f>
        <v>0</v>
      </c>
      <c r="J5218" s="28">
        <v>0</v>
      </c>
      <c r="K5218" s="28">
        <v>0</v>
      </c>
      <c r="L5218" s="28">
        <f>SUM(J5218:K5218)</f>
        <v>0</v>
      </c>
      <c r="M5218" s="28">
        <v>0</v>
      </c>
      <c r="N5218" s="28">
        <v>0</v>
      </c>
      <c r="O5218" s="28">
        <f>SUM(M5218:N5218)</f>
        <v>0</v>
      </c>
      <c r="P5218" s="30">
        <f>L5218+O5218</f>
        <v>0</v>
      </c>
    </row>
    <row r="5219" spans="1:16" ht="19.5" customHeight="1" x14ac:dyDescent="0.2">
      <c r="B5219" s="27" t="s">
        <v>46</v>
      </c>
      <c r="C5219" s="28">
        <v>0</v>
      </c>
      <c r="D5219" s="28">
        <v>0</v>
      </c>
      <c r="E5219" s="28">
        <f t="shared" ref="E5219:E5229" si="2938">SUM(C5219:D5219)</f>
        <v>0</v>
      </c>
      <c r="F5219" s="28">
        <v>0</v>
      </c>
      <c r="G5219" s="28">
        <v>0</v>
      </c>
      <c r="H5219" s="28">
        <f t="shared" ref="H5219:H5229" si="2939">SUM(F5219:G5219)</f>
        <v>0</v>
      </c>
      <c r="I5219" s="28">
        <f>E5219+H5219</f>
        <v>0</v>
      </c>
      <c r="J5219" s="28">
        <v>0</v>
      </c>
      <c r="K5219" s="28">
        <v>0</v>
      </c>
      <c r="L5219" s="28">
        <f t="shared" ref="L5219:L5229" si="2940">SUM(J5219:K5219)</f>
        <v>0</v>
      </c>
      <c r="M5219" s="28">
        <v>0</v>
      </c>
      <c r="N5219" s="25">
        <v>0</v>
      </c>
      <c r="O5219" s="28">
        <f t="shared" ref="O5219:O5229" si="2941">SUM(M5219:N5219)</f>
        <v>0</v>
      </c>
      <c r="P5219" s="30">
        <f t="shared" ref="P5219:P5229" si="2942">L5219+O5219</f>
        <v>0</v>
      </c>
    </row>
    <row r="5220" spans="1:16" ht="19.5" customHeight="1" x14ac:dyDescent="0.2">
      <c r="B5220" s="27" t="s">
        <v>8</v>
      </c>
      <c r="C5220" s="28">
        <v>0</v>
      </c>
      <c r="D5220" s="28">
        <v>0</v>
      </c>
      <c r="E5220" s="28">
        <f t="shared" si="2938"/>
        <v>0</v>
      </c>
      <c r="F5220" s="28">
        <v>0</v>
      </c>
      <c r="G5220" s="28">
        <v>0</v>
      </c>
      <c r="H5220" s="28">
        <f t="shared" si="2939"/>
        <v>0</v>
      </c>
      <c r="I5220" s="28">
        <f>E5220+H5220</f>
        <v>0</v>
      </c>
      <c r="J5220" s="28">
        <v>0</v>
      </c>
      <c r="K5220" s="28">
        <v>0</v>
      </c>
      <c r="L5220" s="28">
        <f t="shared" si="2940"/>
        <v>0</v>
      </c>
      <c r="M5220" s="28">
        <v>0</v>
      </c>
      <c r="N5220" s="28">
        <v>0</v>
      </c>
      <c r="O5220" s="28">
        <f t="shared" si="2941"/>
        <v>0</v>
      </c>
      <c r="P5220" s="30">
        <f t="shared" si="2942"/>
        <v>0</v>
      </c>
    </row>
    <row r="5221" spans="1:16" ht="19.5" customHeight="1" x14ac:dyDescent="0.2">
      <c r="B5221" s="27" t="s">
        <v>50</v>
      </c>
      <c r="C5221" s="28">
        <v>0</v>
      </c>
      <c r="D5221" s="28">
        <v>0</v>
      </c>
      <c r="E5221" s="28">
        <f t="shared" si="2938"/>
        <v>0</v>
      </c>
      <c r="F5221" s="28">
        <v>0</v>
      </c>
      <c r="G5221" s="28">
        <v>0</v>
      </c>
      <c r="H5221" s="28">
        <f t="shared" si="2939"/>
        <v>0</v>
      </c>
      <c r="I5221" s="28">
        <f t="shared" ref="I5221:I5229" si="2943">E5221+H5221</f>
        <v>0</v>
      </c>
      <c r="J5221" s="28">
        <v>0</v>
      </c>
      <c r="K5221" s="28">
        <v>0</v>
      </c>
      <c r="L5221" s="28">
        <f t="shared" si="2940"/>
        <v>0</v>
      </c>
      <c r="M5221" s="28">
        <v>0</v>
      </c>
      <c r="N5221" s="28">
        <v>0</v>
      </c>
      <c r="O5221" s="28">
        <f t="shared" si="2941"/>
        <v>0</v>
      </c>
      <c r="P5221" s="30">
        <f t="shared" si="2942"/>
        <v>0</v>
      </c>
    </row>
    <row r="5222" spans="1:16" ht="19.5" customHeight="1" x14ac:dyDescent="0.2">
      <c r="B5222" s="27" t="s">
        <v>51</v>
      </c>
      <c r="C5222" s="28">
        <v>0</v>
      </c>
      <c r="D5222" s="28">
        <v>0</v>
      </c>
      <c r="E5222" s="28">
        <f t="shared" si="2938"/>
        <v>0</v>
      </c>
      <c r="F5222" s="28">
        <v>0</v>
      </c>
      <c r="G5222" s="28">
        <v>0</v>
      </c>
      <c r="H5222" s="28">
        <f t="shared" si="2939"/>
        <v>0</v>
      </c>
      <c r="I5222" s="28">
        <f t="shared" si="2943"/>
        <v>0</v>
      </c>
      <c r="J5222" s="28">
        <v>0</v>
      </c>
      <c r="K5222" s="28">
        <v>0</v>
      </c>
      <c r="L5222" s="28">
        <f t="shared" si="2940"/>
        <v>0</v>
      </c>
      <c r="M5222" s="28">
        <v>0</v>
      </c>
      <c r="N5222" s="28">
        <v>0</v>
      </c>
      <c r="O5222" s="28">
        <f t="shared" si="2941"/>
        <v>0</v>
      </c>
      <c r="P5222" s="30">
        <f t="shared" si="2942"/>
        <v>0</v>
      </c>
    </row>
    <row r="5223" spans="1:16" ht="19.5" customHeight="1" x14ac:dyDescent="0.2">
      <c r="B5223" s="27" t="s">
        <v>53</v>
      </c>
      <c r="C5223" s="28">
        <v>0</v>
      </c>
      <c r="D5223" s="28">
        <v>0</v>
      </c>
      <c r="E5223" s="28">
        <f t="shared" si="2938"/>
        <v>0</v>
      </c>
      <c r="F5223" s="28">
        <v>0</v>
      </c>
      <c r="G5223" s="28">
        <v>0</v>
      </c>
      <c r="H5223" s="28">
        <f t="shared" si="2939"/>
        <v>0</v>
      </c>
      <c r="I5223" s="28">
        <f t="shared" si="2943"/>
        <v>0</v>
      </c>
      <c r="J5223" s="28">
        <v>0</v>
      </c>
      <c r="K5223" s="28">
        <v>0</v>
      </c>
      <c r="L5223" s="28">
        <f t="shared" si="2940"/>
        <v>0</v>
      </c>
      <c r="M5223" s="28">
        <v>0</v>
      </c>
      <c r="N5223" s="28">
        <v>0</v>
      </c>
      <c r="O5223" s="28">
        <f t="shared" si="2941"/>
        <v>0</v>
      </c>
      <c r="P5223" s="30">
        <f t="shared" si="2942"/>
        <v>0</v>
      </c>
    </row>
    <row r="5224" spans="1:16" ht="19.5" customHeight="1" x14ac:dyDescent="0.2">
      <c r="B5224" s="27" t="s">
        <v>58</v>
      </c>
      <c r="C5224" s="28">
        <v>0</v>
      </c>
      <c r="D5224" s="28">
        <v>0</v>
      </c>
      <c r="E5224" s="28">
        <f t="shared" si="2938"/>
        <v>0</v>
      </c>
      <c r="F5224" s="28">
        <v>0</v>
      </c>
      <c r="G5224" s="28">
        <v>0</v>
      </c>
      <c r="H5224" s="28">
        <f t="shared" si="2939"/>
        <v>0</v>
      </c>
      <c r="I5224" s="28">
        <f t="shared" si="2943"/>
        <v>0</v>
      </c>
      <c r="J5224" s="28">
        <v>0</v>
      </c>
      <c r="K5224" s="28">
        <v>0</v>
      </c>
      <c r="L5224" s="28">
        <f t="shared" si="2940"/>
        <v>0</v>
      </c>
      <c r="M5224" s="28">
        <v>0</v>
      </c>
      <c r="N5224" s="28">
        <v>0</v>
      </c>
      <c r="O5224" s="28">
        <f t="shared" si="2941"/>
        <v>0</v>
      </c>
      <c r="P5224" s="30">
        <f t="shared" si="2942"/>
        <v>0</v>
      </c>
    </row>
    <row r="5225" spans="1:16" ht="19.5" customHeight="1" x14ac:dyDescent="0.2">
      <c r="B5225" s="27" t="s">
        <v>4</v>
      </c>
      <c r="C5225" s="28">
        <v>0</v>
      </c>
      <c r="D5225" s="28">
        <v>0</v>
      </c>
      <c r="E5225" s="28">
        <f t="shared" si="2938"/>
        <v>0</v>
      </c>
      <c r="F5225" s="28">
        <v>0</v>
      </c>
      <c r="G5225" s="28">
        <v>0</v>
      </c>
      <c r="H5225" s="28">
        <f t="shared" si="2939"/>
        <v>0</v>
      </c>
      <c r="I5225" s="28">
        <f t="shared" si="2943"/>
        <v>0</v>
      </c>
      <c r="J5225" s="28">
        <v>0</v>
      </c>
      <c r="K5225" s="28">
        <v>0</v>
      </c>
      <c r="L5225" s="28">
        <f t="shared" si="2940"/>
        <v>0</v>
      </c>
      <c r="M5225" s="28">
        <v>0</v>
      </c>
      <c r="N5225" s="28">
        <v>0</v>
      </c>
      <c r="O5225" s="28">
        <f t="shared" si="2941"/>
        <v>0</v>
      </c>
      <c r="P5225" s="30">
        <f t="shared" si="2942"/>
        <v>0</v>
      </c>
    </row>
    <row r="5226" spans="1:16" ht="19.5" customHeight="1" x14ac:dyDescent="0.2">
      <c r="B5226" s="27" t="s">
        <v>59</v>
      </c>
      <c r="C5226" s="28">
        <v>0</v>
      </c>
      <c r="D5226" s="28">
        <v>0</v>
      </c>
      <c r="E5226" s="28">
        <f t="shared" si="2938"/>
        <v>0</v>
      </c>
      <c r="F5226" s="28">
        <v>0</v>
      </c>
      <c r="G5226" s="28">
        <v>0</v>
      </c>
      <c r="H5226" s="28">
        <f t="shared" si="2939"/>
        <v>0</v>
      </c>
      <c r="I5226" s="28">
        <f t="shared" si="2943"/>
        <v>0</v>
      </c>
      <c r="J5226" s="28">
        <v>0</v>
      </c>
      <c r="K5226" s="28">
        <v>0</v>
      </c>
      <c r="L5226" s="28">
        <f t="shared" si="2940"/>
        <v>0</v>
      </c>
      <c r="M5226" s="28">
        <v>0</v>
      </c>
      <c r="N5226" s="28">
        <v>0</v>
      </c>
      <c r="O5226" s="28">
        <f t="shared" si="2941"/>
        <v>0</v>
      </c>
      <c r="P5226" s="30">
        <f t="shared" si="2942"/>
        <v>0</v>
      </c>
    </row>
    <row r="5227" spans="1:16" ht="19.5" customHeight="1" x14ac:dyDescent="0.2">
      <c r="B5227" s="27" t="s">
        <v>25</v>
      </c>
      <c r="C5227" s="28">
        <v>0</v>
      </c>
      <c r="D5227" s="28">
        <v>0</v>
      </c>
      <c r="E5227" s="28">
        <f t="shared" si="2938"/>
        <v>0</v>
      </c>
      <c r="F5227" s="28">
        <v>0</v>
      </c>
      <c r="G5227" s="28">
        <v>0</v>
      </c>
      <c r="H5227" s="28">
        <f t="shared" si="2939"/>
        <v>0</v>
      </c>
      <c r="I5227" s="28">
        <f t="shared" si="2943"/>
        <v>0</v>
      </c>
      <c r="J5227" s="28">
        <v>0</v>
      </c>
      <c r="K5227" s="28">
        <v>0</v>
      </c>
      <c r="L5227" s="28">
        <f t="shared" si="2940"/>
        <v>0</v>
      </c>
      <c r="M5227" s="28">
        <v>0</v>
      </c>
      <c r="N5227" s="28">
        <v>0</v>
      </c>
      <c r="O5227" s="28">
        <f t="shared" si="2941"/>
        <v>0</v>
      </c>
      <c r="P5227" s="30">
        <f t="shared" si="2942"/>
        <v>0</v>
      </c>
    </row>
    <row r="5228" spans="1:16" ht="19.5" customHeight="1" x14ac:dyDescent="0.2">
      <c r="B5228" s="27" t="s">
        <v>19</v>
      </c>
      <c r="C5228" s="28">
        <v>0</v>
      </c>
      <c r="D5228" s="28">
        <v>0</v>
      </c>
      <c r="E5228" s="28">
        <f t="shared" si="2938"/>
        <v>0</v>
      </c>
      <c r="F5228" s="28">
        <v>0</v>
      </c>
      <c r="G5228" s="28">
        <v>0</v>
      </c>
      <c r="H5228" s="28">
        <f t="shared" si="2939"/>
        <v>0</v>
      </c>
      <c r="I5228" s="28">
        <f t="shared" si="2943"/>
        <v>0</v>
      </c>
      <c r="J5228" s="28">
        <v>0</v>
      </c>
      <c r="K5228" s="28">
        <v>0</v>
      </c>
      <c r="L5228" s="28">
        <f t="shared" si="2940"/>
        <v>0</v>
      </c>
      <c r="M5228" s="28">
        <v>0</v>
      </c>
      <c r="N5228" s="28">
        <v>0</v>
      </c>
      <c r="O5228" s="28">
        <f t="shared" si="2941"/>
        <v>0</v>
      </c>
      <c r="P5228" s="30">
        <f t="shared" si="2942"/>
        <v>0</v>
      </c>
    </row>
    <row r="5229" spans="1:16" ht="19.5" customHeight="1" x14ac:dyDescent="0.2">
      <c r="B5229" s="27" t="s">
        <v>66</v>
      </c>
      <c r="C5229" s="28">
        <v>0</v>
      </c>
      <c r="D5229" s="28">
        <v>0</v>
      </c>
      <c r="E5229" s="28">
        <f t="shared" si="2938"/>
        <v>0</v>
      </c>
      <c r="F5229" s="28">
        <v>0</v>
      </c>
      <c r="G5229" s="28">
        <v>0</v>
      </c>
      <c r="H5229" s="28">
        <f t="shared" si="2939"/>
        <v>0</v>
      </c>
      <c r="I5229" s="28">
        <f t="shared" si="2943"/>
        <v>0</v>
      </c>
      <c r="J5229" s="28">
        <v>0</v>
      </c>
      <c r="K5229" s="28">
        <v>0</v>
      </c>
      <c r="L5229" s="28">
        <f t="shared" si="2940"/>
        <v>0</v>
      </c>
      <c r="M5229" s="28">
        <v>0</v>
      </c>
      <c r="N5229" s="28">
        <v>0</v>
      </c>
      <c r="O5229" s="28">
        <f t="shared" si="2941"/>
        <v>0</v>
      </c>
      <c r="P5229" s="30">
        <f t="shared" si="2942"/>
        <v>0</v>
      </c>
    </row>
    <row r="5230" spans="1:16" ht="19.5" customHeight="1" x14ac:dyDescent="0.2">
      <c r="B5230" s="32"/>
      <c r="C5230" s="28"/>
      <c r="D5230" s="28"/>
      <c r="E5230" s="28"/>
      <c r="F5230" s="28"/>
      <c r="G5230" s="28"/>
      <c r="H5230" s="28"/>
      <c r="I5230" s="28"/>
      <c r="J5230" s="28"/>
      <c r="K5230" s="28"/>
      <c r="L5230" s="28"/>
      <c r="M5230" s="28"/>
      <c r="N5230" s="28"/>
      <c r="O5230" s="28"/>
      <c r="P5230" s="30"/>
    </row>
    <row r="5231" spans="1:16" ht="19.5" customHeight="1" x14ac:dyDescent="0.2">
      <c r="A5231" s="4" t="s">
        <v>1135</v>
      </c>
      <c r="B5231" s="32" t="s">
        <v>72</v>
      </c>
      <c r="C5231" s="28">
        <f>SUM(C5218:C5229)</f>
        <v>0</v>
      </c>
      <c r="D5231" s="28">
        <f t="shared" ref="D5231:P5231" si="2944">SUM(D5218:D5229)</f>
        <v>0</v>
      </c>
      <c r="E5231" s="28">
        <f>SUM(E5218:E5229)</f>
        <v>0</v>
      </c>
      <c r="F5231" s="28">
        <f t="shared" si="2944"/>
        <v>0</v>
      </c>
      <c r="G5231" s="28">
        <f t="shared" si="2944"/>
        <v>0</v>
      </c>
      <c r="H5231" s="28">
        <f t="shared" si="2944"/>
        <v>0</v>
      </c>
      <c r="I5231" s="28">
        <f t="shared" si="2944"/>
        <v>0</v>
      </c>
      <c r="J5231" s="28">
        <f t="shared" si="2944"/>
        <v>0</v>
      </c>
      <c r="K5231" s="28">
        <f t="shared" si="2944"/>
        <v>0</v>
      </c>
      <c r="L5231" s="28">
        <f t="shared" si="2944"/>
        <v>0</v>
      </c>
      <c r="M5231" s="28">
        <f t="shared" si="2944"/>
        <v>0</v>
      </c>
      <c r="N5231" s="28">
        <f t="shared" si="2944"/>
        <v>0</v>
      </c>
      <c r="O5231" s="28">
        <f t="shared" si="2944"/>
        <v>0</v>
      </c>
      <c r="P5231" s="28">
        <f t="shared" si="2944"/>
        <v>0</v>
      </c>
    </row>
    <row r="5232" spans="1:16" ht="7" customHeight="1" x14ac:dyDescent="0.2">
      <c r="B5232" s="32"/>
      <c r="C5232" s="28"/>
      <c r="D5232" s="28"/>
      <c r="E5232" s="28"/>
      <c r="F5232" s="28"/>
      <c r="G5232" s="28"/>
      <c r="H5232" s="28"/>
      <c r="I5232" s="28"/>
      <c r="J5232" s="28"/>
      <c r="K5232" s="28"/>
      <c r="L5232" s="28"/>
      <c r="M5232" s="28"/>
      <c r="N5232" s="28"/>
      <c r="O5232" s="28"/>
      <c r="P5232" s="30"/>
    </row>
    <row r="5233" spans="1:16" ht="19.5" customHeight="1" x14ac:dyDescent="0.2">
      <c r="B5233" s="33" t="s">
        <v>40</v>
      </c>
      <c r="C5233" s="34">
        <v>0</v>
      </c>
      <c r="D5233" s="34">
        <v>0</v>
      </c>
      <c r="E5233" s="34">
        <f t="shared" ref="E5233:E5235" si="2945">SUM(C5233:D5233)</f>
        <v>0</v>
      </c>
      <c r="F5233" s="34">
        <v>0</v>
      </c>
      <c r="G5233" s="34">
        <v>0</v>
      </c>
      <c r="H5233" s="34">
        <f t="shared" ref="H5233:H5235" si="2946">SUM(F5233:G5233)</f>
        <v>0</v>
      </c>
      <c r="I5233" s="34">
        <f t="shared" ref="I5233:I5235" si="2947">E5233+H5233</f>
        <v>0</v>
      </c>
      <c r="J5233" s="34">
        <v>0</v>
      </c>
      <c r="K5233" s="34">
        <v>0</v>
      </c>
      <c r="L5233" s="34">
        <f t="shared" ref="L5233:L5235" si="2948">SUM(J5233:K5233)</f>
        <v>0</v>
      </c>
      <c r="M5233" s="34">
        <v>0</v>
      </c>
      <c r="N5233" s="34">
        <v>0</v>
      </c>
      <c r="O5233" s="34">
        <f t="shared" ref="O5233:O5235" si="2949">SUM(M5233:N5233)</f>
        <v>0</v>
      </c>
      <c r="P5233" s="38">
        <f t="shared" ref="P5233:P5235" si="2950">L5233+O5233</f>
        <v>0</v>
      </c>
    </row>
    <row r="5234" spans="1:16" ht="19.5" customHeight="1" x14ac:dyDescent="0.2">
      <c r="B5234" s="27" t="s">
        <v>46</v>
      </c>
      <c r="C5234" s="28">
        <v>0</v>
      </c>
      <c r="D5234" s="28">
        <v>0</v>
      </c>
      <c r="E5234" s="28">
        <f t="shared" si="2945"/>
        <v>0</v>
      </c>
      <c r="F5234" s="28">
        <v>0</v>
      </c>
      <c r="G5234" s="28">
        <v>0</v>
      </c>
      <c r="H5234" s="28">
        <f t="shared" si="2946"/>
        <v>0</v>
      </c>
      <c r="I5234" s="28">
        <f t="shared" si="2947"/>
        <v>0</v>
      </c>
      <c r="J5234" s="28">
        <v>0</v>
      </c>
      <c r="K5234" s="28">
        <v>0</v>
      </c>
      <c r="L5234" s="28">
        <f t="shared" si="2948"/>
        <v>0</v>
      </c>
      <c r="M5234" s="28">
        <v>0</v>
      </c>
      <c r="N5234" s="25">
        <v>0</v>
      </c>
      <c r="O5234" s="28">
        <f t="shared" si="2949"/>
        <v>0</v>
      </c>
      <c r="P5234" s="30">
        <f t="shared" si="2950"/>
        <v>0</v>
      </c>
    </row>
    <row r="5235" spans="1:16" ht="19.5" customHeight="1" x14ac:dyDescent="0.2">
      <c r="B5235" s="27" t="s">
        <v>8</v>
      </c>
      <c r="C5235" s="28">
        <v>0</v>
      </c>
      <c r="D5235" s="28">
        <v>0</v>
      </c>
      <c r="E5235" s="28">
        <f t="shared" si="2945"/>
        <v>0</v>
      </c>
      <c r="F5235" s="28">
        <v>0</v>
      </c>
      <c r="G5235" s="28">
        <v>0</v>
      </c>
      <c r="H5235" s="28">
        <f t="shared" si="2946"/>
        <v>0</v>
      </c>
      <c r="I5235" s="28">
        <f t="shared" si="2947"/>
        <v>0</v>
      </c>
      <c r="J5235" s="28">
        <v>0</v>
      </c>
      <c r="K5235" s="28">
        <v>0</v>
      </c>
      <c r="L5235" s="28">
        <f t="shared" si="2948"/>
        <v>0</v>
      </c>
      <c r="M5235" s="28">
        <v>0</v>
      </c>
      <c r="N5235" s="28">
        <v>0</v>
      </c>
      <c r="O5235" s="28">
        <f t="shared" si="2949"/>
        <v>0</v>
      </c>
      <c r="P5235" s="30">
        <f t="shared" si="2950"/>
        <v>0</v>
      </c>
    </row>
    <row r="5236" spans="1:16" ht="19.5" customHeight="1" x14ac:dyDescent="0.2">
      <c r="B5236" s="32"/>
      <c r="C5236" s="28"/>
      <c r="D5236" s="28"/>
      <c r="E5236" s="28"/>
      <c r="F5236" s="28"/>
      <c r="G5236" s="28"/>
      <c r="H5236" s="28"/>
      <c r="I5236" s="28"/>
      <c r="J5236" s="28"/>
      <c r="K5236" s="28"/>
      <c r="L5236" s="28"/>
      <c r="M5236" s="28"/>
      <c r="N5236" s="28"/>
      <c r="O5236" s="28"/>
      <c r="P5236" s="30"/>
    </row>
    <row r="5237" spans="1:16" ht="19.5" customHeight="1" x14ac:dyDescent="0.2">
      <c r="A5237" s="4" t="s">
        <v>1136</v>
      </c>
      <c r="B5237" s="32" t="s">
        <v>74</v>
      </c>
      <c r="C5237" s="28">
        <f>SUM(C5221:C5229,C5233:C5235)</f>
        <v>0</v>
      </c>
      <c r="D5237" s="28">
        <f t="shared" ref="D5237:P5237" si="2951">SUM(D5221:D5229,D5233:D5235)</f>
        <v>0</v>
      </c>
      <c r="E5237" s="28">
        <f t="shared" si="2951"/>
        <v>0</v>
      </c>
      <c r="F5237" s="28">
        <f t="shared" si="2951"/>
        <v>0</v>
      </c>
      <c r="G5237" s="28">
        <f t="shared" si="2951"/>
        <v>0</v>
      </c>
      <c r="H5237" s="28">
        <f t="shared" si="2951"/>
        <v>0</v>
      </c>
      <c r="I5237" s="28">
        <f t="shared" si="2951"/>
        <v>0</v>
      </c>
      <c r="J5237" s="28">
        <f t="shared" si="2951"/>
        <v>0</v>
      </c>
      <c r="K5237" s="28">
        <f t="shared" si="2951"/>
        <v>0</v>
      </c>
      <c r="L5237" s="28">
        <f t="shared" si="2951"/>
        <v>0</v>
      </c>
      <c r="M5237" s="28">
        <f t="shared" si="2951"/>
        <v>0</v>
      </c>
      <c r="N5237" s="28">
        <f t="shared" si="2951"/>
        <v>0</v>
      </c>
      <c r="O5237" s="28">
        <f t="shared" si="2951"/>
        <v>0</v>
      </c>
      <c r="P5237" s="28">
        <f t="shared" si="2951"/>
        <v>0</v>
      </c>
    </row>
    <row r="5238" spans="1:16" ht="7" customHeight="1" x14ac:dyDescent="0.2">
      <c r="B5238" s="39"/>
      <c r="C5238" s="40"/>
      <c r="D5238" s="40"/>
      <c r="E5238" s="40"/>
      <c r="F5238" s="40"/>
      <c r="G5238" s="40"/>
      <c r="H5238" s="40"/>
      <c r="I5238" s="40"/>
      <c r="J5238" s="40"/>
      <c r="K5238" s="40"/>
      <c r="L5238" s="40"/>
      <c r="M5238" s="40"/>
      <c r="N5238" s="40"/>
      <c r="O5238" s="40"/>
      <c r="P5238" s="54"/>
    </row>
    <row r="5239" spans="1:16" ht="19.5" customHeight="1" x14ac:dyDescent="0.2">
      <c r="B5239" s="86" t="s">
        <v>775</v>
      </c>
      <c r="C5239" s="86"/>
      <c r="D5239" s="86"/>
      <c r="E5239" s="86"/>
      <c r="F5239" s="86"/>
      <c r="G5239" s="86"/>
      <c r="H5239" s="86"/>
      <c r="I5239" s="86"/>
      <c r="J5239" s="86"/>
      <c r="K5239" s="86"/>
      <c r="L5239" s="86"/>
      <c r="M5239" s="86"/>
      <c r="N5239" s="86"/>
      <c r="O5239" s="86"/>
      <c r="P5239" s="86"/>
    </row>
    <row r="5240" spans="1:16" ht="19.5" customHeight="1" x14ac:dyDescent="0.2">
      <c r="B5240" s="60" t="s">
        <v>2</v>
      </c>
      <c r="C5240" s="60" t="s">
        <v>755</v>
      </c>
      <c r="D5240" s="61"/>
      <c r="E5240" s="61"/>
      <c r="F5240" s="61"/>
      <c r="G5240" s="61"/>
      <c r="H5240" s="61"/>
      <c r="I5240" s="61"/>
      <c r="J5240" s="61"/>
      <c r="K5240" s="61"/>
      <c r="L5240" s="61"/>
      <c r="M5240" s="61"/>
      <c r="N5240" s="61"/>
      <c r="O5240" s="61"/>
      <c r="P5240" s="61"/>
    </row>
    <row r="5241" spans="1:16" ht="19.5" customHeight="1" x14ac:dyDescent="0.2">
      <c r="B5241" s="10" t="s">
        <v>11</v>
      </c>
      <c r="C5241" s="11"/>
      <c r="D5241" s="12" t="s">
        <v>17</v>
      </c>
      <c r="E5241" s="12"/>
      <c r="F5241" s="82" t="s">
        <v>83</v>
      </c>
      <c r="G5241" s="83"/>
      <c r="H5241" s="83"/>
      <c r="I5241" s="83"/>
      <c r="J5241" s="83"/>
      <c r="K5241" s="83"/>
      <c r="L5241" s="83"/>
      <c r="M5241" s="84"/>
      <c r="N5241" s="82" t="s">
        <v>776</v>
      </c>
      <c r="O5241" s="83"/>
      <c r="P5241" s="85"/>
    </row>
    <row r="5242" spans="1:16" ht="19.5" customHeight="1" x14ac:dyDescent="0.2">
      <c r="B5242" s="13"/>
      <c r="C5242" s="14" t="s">
        <v>23</v>
      </c>
      <c r="D5242" s="14" t="s">
        <v>5</v>
      </c>
      <c r="E5242" s="14" t="s">
        <v>30</v>
      </c>
      <c r="F5242" s="14"/>
      <c r="G5242" s="15" t="s">
        <v>31</v>
      </c>
      <c r="H5242" s="15"/>
      <c r="I5242" s="16"/>
      <c r="J5242" s="14"/>
      <c r="K5242" s="16" t="s">
        <v>26</v>
      </c>
      <c r="L5242" s="16"/>
      <c r="M5242" s="14" t="s">
        <v>14</v>
      </c>
      <c r="N5242" s="17" t="s">
        <v>393</v>
      </c>
      <c r="O5242" s="18" t="s">
        <v>67</v>
      </c>
      <c r="P5242" s="19" t="s">
        <v>69</v>
      </c>
    </row>
    <row r="5243" spans="1:16" ht="19.5" customHeight="1" x14ac:dyDescent="0.2">
      <c r="B5243" s="13" t="s">
        <v>35</v>
      </c>
      <c r="C5243" s="17"/>
      <c r="D5243" s="17"/>
      <c r="E5243" s="17"/>
      <c r="F5243" s="14" t="s">
        <v>36</v>
      </c>
      <c r="G5243" s="14" t="s">
        <v>41</v>
      </c>
      <c r="H5243" s="14" t="s">
        <v>44</v>
      </c>
      <c r="I5243" s="14" t="s">
        <v>38</v>
      </c>
      <c r="J5243" s="14" t="s">
        <v>36</v>
      </c>
      <c r="K5243" s="14" t="s">
        <v>41</v>
      </c>
      <c r="L5243" s="14" t="s">
        <v>38</v>
      </c>
      <c r="M5243" s="17"/>
      <c r="N5243" s="20"/>
      <c r="O5243" s="21"/>
      <c r="P5243" s="22"/>
    </row>
    <row r="5244" spans="1:16" ht="7" customHeight="1" x14ac:dyDescent="0.2">
      <c r="B5244" s="23"/>
      <c r="C5244" s="14"/>
      <c r="D5244" s="14"/>
      <c r="E5244" s="14"/>
      <c r="F5244" s="14"/>
      <c r="G5244" s="14"/>
      <c r="H5244" s="14"/>
      <c r="I5244" s="14"/>
      <c r="J5244" s="14"/>
      <c r="K5244" s="14"/>
      <c r="L5244" s="14"/>
      <c r="M5244" s="14"/>
      <c r="N5244" s="24"/>
      <c r="O5244" s="25"/>
      <c r="P5244" s="26"/>
    </row>
    <row r="5245" spans="1:16" ht="19.5" customHeight="1" x14ac:dyDescent="0.2">
      <c r="B5245" s="27" t="s">
        <v>40</v>
      </c>
      <c r="C5245" s="28">
        <v>0</v>
      </c>
      <c r="D5245" s="28">
        <v>54</v>
      </c>
      <c r="E5245" s="28">
        <f>SUM(C5245:D5245)</f>
        <v>54</v>
      </c>
      <c r="F5245" s="28">
        <v>0</v>
      </c>
      <c r="G5245" s="28">
        <v>0</v>
      </c>
      <c r="H5245" s="28">
        <v>0</v>
      </c>
      <c r="I5245" s="29">
        <f>SUM(F5245:H5245)</f>
        <v>0</v>
      </c>
      <c r="J5245" s="29">
        <v>877</v>
      </c>
      <c r="K5245" s="29">
        <v>765</v>
      </c>
      <c r="L5245" s="29">
        <f>SUM(J5245:K5245)</f>
        <v>1642</v>
      </c>
      <c r="M5245" s="29">
        <f>I5245+L5245</f>
        <v>1642</v>
      </c>
      <c r="N5245" s="29">
        <v>8</v>
      </c>
      <c r="O5245" s="29">
        <v>0</v>
      </c>
      <c r="P5245" s="30">
        <f>SUM(N5245:O5245)</f>
        <v>8</v>
      </c>
    </row>
    <row r="5246" spans="1:16" ht="19.5" customHeight="1" x14ac:dyDescent="0.2">
      <c r="B5246" s="27" t="s">
        <v>46</v>
      </c>
      <c r="C5246" s="28">
        <v>0</v>
      </c>
      <c r="D5246" s="28">
        <v>68</v>
      </c>
      <c r="E5246" s="28">
        <f t="shared" ref="E5246:E5256" si="2952">SUM(C5246:D5246)</f>
        <v>68</v>
      </c>
      <c r="F5246" s="28">
        <v>0</v>
      </c>
      <c r="G5246" s="28">
        <v>0</v>
      </c>
      <c r="H5246" s="28">
        <v>0</v>
      </c>
      <c r="I5246" s="29">
        <f t="shared" ref="I5246:I5256" si="2953">SUM(F5246:H5246)</f>
        <v>0</v>
      </c>
      <c r="J5246" s="29">
        <v>575</v>
      </c>
      <c r="K5246" s="29">
        <v>574</v>
      </c>
      <c r="L5246" s="29">
        <f t="shared" ref="L5246:L5256" si="2954">SUM(J5246:K5246)</f>
        <v>1149</v>
      </c>
      <c r="M5246" s="29">
        <f t="shared" ref="M5246:M5255" si="2955">I5246+L5246</f>
        <v>1149</v>
      </c>
      <c r="N5246" s="29">
        <v>6</v>
      </c>
      <c r="O5246" s="31">
        <v>1</v>
      </c>
      <c r="P5246" s="30">
        <f t="shared" ref="P5246:P5256" si="2956">SUM(N5246:O5246)</f>
        <v>7</v>
      </c>
    </row>
    <row r="5247" spans="1:16" ht="19.5" customHeight="1" x14ac:dyDescent="0.2">
      <c r="B5247" s="27" t="s">
        <v>8</v>
      </c>
      <c r="C5247" s="28">
        <v>0</v>
      </c>
      <c r="D5247" s="28">
        <v>167</v>
      </c>
      <c r="E5247" s="28">
        <f t="shared" si="2952"/>
        <v>167</v>
      </c>
      <c r="F5247" s="28">
        <v>0</v>
      </c>
      <c r="G5247" s="28">
        <v>0</v>
      </c>
      <c r="H5247" s="28">
        <v>0</v>
      </c>
      <c r="I5247" s="29">
        <f t="shared" si="2953"/>
        <v>0</v>
      </c>
      <c r="J5247" s="29">
        <v>1259</v>
      </c>
      <c r="K5247" s="29">
        <v>1265</v>
      </c>
      <c r="L5247" s="29">
        <f t="shared" si="2954"/>
        <v>2524</v>
      </c>
      <c r="M5247" s="29">
        <f t="shared" si="2955"/>
        <v>2524</v>
      </c>
      <c r="N5247" s="29">
        <v>9</v>
      </c>
      <c r="O5247" s="29">
        <v>3</v>
      </c>
      <c r="P5247" s="30">
        <f t="shared" si="2956"/>
        <v>12</v>
      </c>
    </row>
    <row r="5248" spans="1:16" ht="19.5" customHeight="1" x14ac:dyDescent="0.2">
      <c r="B5248" s="27" t="s">
        <v>50</v>
      </c>
      <c r="C5248" s="28">
        <v>0</v>
      </c>
      <c r="D5248" s="28">
        <v>161</v>
      </c>
      <c r="E5248" s="28">
        <f t="shared" si="2952"/>
        <v>161</v>
      </c>
      <c r="F5248" s="28">
        <v>0</v>
      </c>
      <c r="G5248" s="28">
        <v>0</v>
      </c>
      <c r="H5248" s="28">
        <v>0</v>
      </c>
      <c r="I5248" s="29">
        <f t="shared" si="2953"/>
        <v>0</v>
      </c>
      <c r="J5248" s="28">
        <v>959</v>
      </c>
      <c r="K5248" s="28">
        <v>1041</v>
      </c>
      <c r="L5248" s="29">
        <f t="shared" si="2954"/>
        <v>2000</v>
      </c>
      <c r="M5248" s="29">
        <f t="shared" si="2955"/>
        <v>2000</v>
      </c>
      <c r="N5248" s="28">
        <v>13</v>
      </c>
      <c r="O5248" s="28">
        <v>3</v>
      </c>
      <c r="P5248" s="30">
        <f t="shared" si="2956"/>
        <v>16</v>
      </c>
    </row>
    <row r="5249" spans="1:16" ht="19.5" customHeight="1" x14ac:dyDescent="0.2">
      <c r="B5249" s="27" t="s">
        <v>51</v>
      </c>
      <c r="C5249" s="28">
        <v>0</v>
      </c>
      <c r="D5249" s="28">
        <v>211</v>
      </c>
      <c r="E5249" s="28">
        <f t="shared" si="2952"/>
        <v>211</v>
      </c>
      <c r="F5249" s="28">
        <v>0</v>
      </c>
      <c r="G5249" s="28">
        <v>0</v>
      </c>
      <c r="H5249" s="28">
        <v>0</v>
      </c>
      <c r="I5249" s="29">
        <f t="shared" si="2953"/>
        <v>0</v>
      </c>
      <c r="J5249" s="28">
        <v>1357</v>
      </c>
      <c r="K5249" s="28">
        <v>1318</v>
      </c>
      <c r="L5249" s="29">
        <f t="shared" si="2954"/>
        <v>2675</v>
      </c>
      <c r="M5249" s="29">
        <f t="shared" si="2955"/>
        <v>2675</v>
      </c>
      <c r="N5249" s="28">
        <v>12</v>
      </c>
      <c r="O5249" s="28">
        <v>4</v>
      </c>
      <c r="P5249" s="30">
        <f t="shared" si="2956"/>
        <v>16</v>
      </c>
    </row>
    <row r="5250" spans="1:16" ht="19.5" customHeight="1" x14ac:dyDescent="0.2">
      <c r="B5250" s="27" t="s">
        <v>53</v>
      </c>
      <c r="C5250" s="28">
        <v>0</v>
      </c>
      <c r="D5250" s="28">
        <v>166</v>
      </c>
      <c r="E5250" s="28">
        <f t="shared" si="2952"/>
        <v>166</v>
      </c>
      <c r="F5250" s="28">
        <v>0</v>
      </c>
      <c r="G5250" s="28">
        <v>0</v>
      </c>
      <c r="H5250" s="28">
        <v>0</v>
      </c>
      <c r="I5250" s="29">
        <f t="shared" si="2953"/>
        <v>0</v>
      </c>
      <c r="J5250" s="28">
        <v>1425</v>
      </c>
      <c r="K5250" s="28">
        <v>1404</v>
      </c>
      <c r="L5250" s="29">
        <f t="shared" si="2954"/>
        <v>2829</v>
      </c>
      <c r="M5250" s="29">
        <f t="shared" si="2955"/>
        <v>2829</v>
      </c>
      <c r="N5250" s="28">
        <v>11</v>
      </c>
      <c r="O5250" s="28">
        <v>3</v>
      </c>
      <c r="P5250" s="30">
        <f t="shared" si="2956"/>
        <v>14</v>
      </c>
    </row>
    <row r="5251" spans="1:16" ht="19.5" customHeight="1" x14ac:dyDescent="0.2">
      <c r="B5251" s="27" t="s">
        <v>58</v>
      </c>
      <c r="C5251" s="28">
        <v>0</v>
      </c>
      <c r="D5251" s="28">
        <v>151</v>
      </c>
      <c r="E5251" s="28">
        <f t="shared" si="2952"/>
        <v>151</v>
      </c>
      <c r="F5251" s="28">
        <v>0</v>
      </c>
      <c r="G5251" s="28">
        <v>0</v>
      </c>
      <c r="H5251" s="28">
        <v>0</v>
      </c>
      <c r="I5251" s="29">
        <f t="shared" si="2953"/>
        <v>0</v>
      </c>
      <c r="J5251" s="28">
        <v>1271</v>
      </c>
      <c r="K5251" s="28">
        <v>1289</v>
      </c>
      <c r="L5251" s="29">
        <f t="shared" si="2954"/>
        <v>2560</v>
      </c>
      <c r="M5251" s="29">
        <f t="shared" si="2955"/>
        <v>2560</v>
      </c>
      <c r="N5251" s="28">
        <v>9</v>
      </c>
      <c r="O5251" s="28">
        <v>3</v>
      </c>
      <c r="P5251" s="30">
        <f t="shared" si="2956"/>
        <v>12</v>
      </c>
    </row>
    <row r="5252" spans="1:16" ht="19.5" customHeight="1" x14ac:dyDescent="0.2">
      <c r="B5252" s="27" t="s">
        <v>4</v>
      </c>
      <c r="C5252" s="28">
        <v>0</v>
      </c>
      <c r="D5252" s="28">
        <v>197</v>
      </c>
      <c r="E5252" s="28">
        <f t="shared" si="2952"/>
        <v>197</v>
      </c>
      <c r="F5252" s="28">
        <v>0</v>
      </c>
      <c r="G5252" s="28">
        <v>0</v>
      </c>
      <c r="H5252" s="28">
        <v>0</v>
      </c>
      <c r="I5252" s="29">
        <f t="shared" si="2953"/>
        <v>0</v>
      </c>
      <c r="J5252" s="28">
        <v>1182</v>
      </c>
      <c r="K5252" s="28">
        <v>1220</v>
      </c>
      <c r="L5252" s="29">
        <f t="shared" si="2954"/>
        <v>2402</v>
      </c>
      <c r="M5252" s="29">
        <f t="shared" si="2955"/>
        <v>2402</v>
      </c>
      <c r="N5252" s="28">
        <v>14</v>
      </c>
      <c r="O5252" s="28">
        <v>4</v>
      </c>
      <c r="P5252" s="30">
        <f t="shared" si="2956"/>
        <v>18</v>
      </c>
    </row>
    <row r="5253" spans="1:16" ht="19.5" customHeight="1" x14ac:dyDescent="0.2">
      <c r="B5253" s="27" t="s">
        <v>59</v>
      </c>
      <c r="C5253" s="28">
        <v>0</v>
      </c>
      <c r="D5253" s="28">
        <v>164</v>
      </c>
      <c r="E5253" s="28">
        <f t="shared" si="2952"/>
        <v>164</v>
      </c>
      <c r="F5253" s="28">
        <v>0</v>
      </c>
      <c r="G5253" s="28">
        <v>0</v>
      </c>
      <c r="H5253" s="28">
        <v>0</v>
      </c>
      <c r="I5253" s="29">
        <f t="shared" si="2953"/>
        <v>0</v>
      </c>
      <c r="J5253" s="28">
        <v>1100</v>
      </c>
      <c r="K5253" s="28">
        <v>1115</v>
      </c>
      <c r="L5253" s="29">
        <f t="shared" si="2954"/>
        <v>2215</v>
      </c>
      <c r="M5253" s="29">
        <f t="shared" si="2955"/>
        <v>2215</v>
      </c>
      <c r="N5253" s="28">
        <v>11</v>
      </c>
      <c r="O5253" s="28">
        <v>3</v>
      </c>
      <c r="P5253" s="30">
        <f t="shared" si="2956"/>
        <v>14</v>
      </c>
    </row>
    <row r="5254" spans="1:16" ht="19.5" customHeight="1" x14ac:dyDescent="0.2">
      <c r="B5254" s="27" t="s">
        <v>25</v>
      </c>
      <c r="C5254" s="28">
        <v>0</v>
      </c>
      <c r="D5254" s="28">
        <v>171</v>
      </c>
      <c r="E5254" s="28">
        <f t="shared" si="2952"/>
        <v>171</v>
      </c>
      <c r="F5254" s="28">
        <v>0</v>
      </c>
      <c r="G5254" s="28">
        <v>0</v>
      </c>
      <c r="H5254" s="28">
        <v>0</v>
      </c>
      <c r="I5254" s="29">
        <f t="shared" si="2953"/>
        <v>0</v>
      </c>
      <c r="J5254" s="28">
        <v>1427</v>
      </c>
      <c r="K5254" s="28">
        <v>1416</v>
      </c>
      <c r="L5254" s="29">
        <f t="shared" si="2954"/>
        <v>2843</v>
      </c>
      <c r="M5254" s="29">
        <f t="shared" si="2955"/>
        <v>2843</v>
      </c>
      <c r="N5254" s="28">
        <v>11</v>
      </c>
      <c r="O5254" s="28">
        <v>3</v>
      </c>
      <c r="P5254" s="30">
        <f t="shared" si="2956"/>
        <v>14</v>
      </c>
    </row>
    <row r="5255" spans="1:16" ht="19.5" customHeight="1" x14ac:dyDescent="0.2">
      <c r="B5255" s="27" t="s">
        <v>19</v>
      </c>
      <c r="C5255" s="28">
        <v>0</v>
      </c>
      <c r="D5255" s="28">
        <v>190</v>
      </c>
      <c r="E5255" s="28">
        <f t="shared" si="2952"/>
        <v>190</v>
      </c>
      <c r="F5255" s="28">
        <v>0</v>
      </c>
      <c r="G5255" s="28">
        <v>0</v>
      </c>
      <c r="H5255" s="28">
        <v>0</v>
      </c>
      <c r="I5255" s="29">
        <f t="shared" si="2953"/>
        <v>0</v>
      </c>
      <c r="J5255" s="28">
        <v>1360</v>
      </c>
      <c r="K5255" s="28">
        <v>1345</v>
      </c>
      <c r="L5255" s="29">
        <f t="shared" si="2954"/>
        <v>2705</v>
      </c>
      <c r="M5255" s="29">
        <f t="shared" si="2955"/>
        <v>2705</v>
      </c>
      <c r="N5255" s="28">
        <v>11</v>
      </c>
      <c r="O5255" s="28">
        <v>4</v>
      </c>
      <c r="P5255" s="30">
        <f t="shared" si="2956"/>
        <v>15</v>
      </c>
    </row>
    <row r="5256" spans="1:16" ht="19.5" customHeight="1" x14ac:dyDescent="0.2">
      <c r="B5256" s="27" t="s">
        <v>66</v>
      </c>
      <c r="C5256" s="28">
        <v>0</v>
      </c>
      <c r="D5256" s="28">
        <v>91</v>
      </c>
      <c r="E5256" s="28">
        <f t="shared" si="2952"/>
        <v>91</v>
      </c>
      <c r="F5256" s="28">
        <v>0</v>
      </c>
      <c r="G5256" s="28">
        <v>0</v>
      </c>
      <c r="H5256" s="28">
        <v>0</v>
      </c>
      <c r="I5256" s="29">
        <f t="shared" si="2953"/>
        <v>0</v>
      </c>
      <c r="J5256" s="28">
        <v>915</v>
      </c>
      <c r="K5256" s="28">
        <v>1119</v>
      </c>
      <c r="L5256" s="29">
        <f t="shared" si="2954"/>
        <v>2034</v>
      </c>
      <c r="M5256" s="29">
        <f>I5256+L5256</f>
        <v>2034</v>
      </c>
      <c r="N5256" s="28">
        <v>8</v>
      </c>
      <c r="O5256" s="28">
        <v>1</v>
      </c>
      <c r="P5256" s="30">
        <f t="shared" si="2956"/>
        <v>9</v>
      </c>
    </row>
    <row r="5257" spans="1:16" ht="19.5" customHeight="1" x14ac:dyDescent="0.2">
      <c r="B5257" s="32"/>
      <c r="C5257" s="28"/>
      <c r="D5257" s="28"/>
      <c r="E5257" s="28"/>
      <c r="F5257" s="28"/>
      <c r="G5257" s="28"/>
      <c r="H5257" s="28"/>
      <c r="I5257" s="28"/>
      <c r="J5257" s="28"/>
      <c r="K5257" s="28"/>
      <c r="L5257" s="28"/>
      <c r="M5257" s="28"/>
      <c r="N5257" s="28"/>
      <c r="O5257" s="25"/>
      <c r="P5257" s="30"/>
    </row>
    <row r="5258" spans="1:16" ht="19.5" customHeight="1" x14ac:dyDescent="0.2">
      <c r="A5258" s="4" t="s">
        <v>1137</v>
      </c>
      <c r="B5258" s="32" t="s">
        <v>72</v>
      </c>
      <c r="C5258" s="28">
        <f>SUM(C5245:C5256)</f>
        <v>0</v>
      </c>
      <c r="D5258" s="28">
        <f t="shared" ref="D5258:P5258" si="2957">SUM(D5245:D5256)</f>
        <v>1791</v>
      </c>
      <c r="E5258" s="28">
        <f>SUM(E5245:E5256)</f>
        <v>1791</v>
      </c>
      <c r="F5258" s="28">
        <f t="shared" si="2957"/>
        <v>0</v>
      </c>
      <c r="G5258" s="28">
        <f t="shared" si="2957"/>
        <v>0</v>
      </c>
      <c r="H5258" s="28">
        <f t="shared" si="2957"/>
        <v>0</v>
      </c>
      <c r="I5258" s="28">
        <f t="shared" si="2957"/>
        <v>0</v>
      </c>
      <c r="J5258" s="28">
        <f t="shared" si="2957"/>
        <v>13707</v>
      </c>
      <c r="K5258" s="28">
        <f t="shared" si="2957"/>
        <v>13871</v>
      </c>
      <c r="L5258" s="28">
        <f t="shared" si="2957"/>
        <v>27578</v>
      </c>
      <c r="M5258" s="28">
        <f t="shared" si="2957"/>
        <v>27578</v>
      </c>
      <c r="N5258" s="28">
        <f t="shared" si="2957"/>
        <v>123</v>
      </c>
      <c r="O5258" s="28">
        <f t="shared" si="2957"/>
        <v>32</v>
      </c>
      <c r="P5258" s="28">
        <f t="shared" si="2957"/>
        <v>155</v>
      </c>
    </row>
    <row r="5259" spans="1:16" ht="7" customHeight="1" x14ac:dyDescent="0.2">
      <c r="B5259" s="32"/>
      <c r="C5259" s="28"/>
      <c r="D5259" s="28"/>
      <c r="E5259" s="28"/>
      <c r="F5259" s="28"/>
      <c r="G5259" s="28"/>
      <c r="H5259" s="28"/>
      <c r="I5259" s="28"/>
      <c r="J5259" s="28"/>
      <c r="K5259" s="28"/>
      <c r="L5259" s="28"/>
      <c r="M5259" s="28"/>
      <c r="N5259" s="28"/>
      <c r="O5259" s="28"/>
      <c r="P5259" s="30"/>
    </row>
    <row r="5260" spans="1:16" ht="19.5" customHeight="1" x14ac:dyDescent="0.2">
      <c r="B5260" s="33" t="s">
        <v>40</v>
      </c>
      <c r="C5260" s="34">
        <v>0</v>
      </c>
      <c r="D5260" s="34">
        <v>56</v>
      </c>
      <c r="E5260" s="35">
        <f t="shared" ref="E5260:E5262" si="2958">SUM(C5260:D5260)</f>
        <v>56</v>
      </c>
      <c r="F5260" s="34">
        <v>0</v>
      </c>
      <c r="G5260" s="34">
        <v>0</v>
      </c>
      <c r="H5260" s="34">
        <v>0</v>
      </c>
      <c r="I5260" s="36">
        <f t="shared" ref="I5260:I5262" si="2959">SUM(F5260:H5260)</f>
        <v>0</v>
      </c>
      <c r="J5260" s="37">
        <v>739</v>
      </c>
      <c r="K5260" s="37">
        <v>649</v>
      </c>
      <c r="L5260" s="37">
        <f>SUM(J5260:K5260)</f>
        <v>1388</v>
      </c>
      <c r="M5260" s="37">
        <f>I5260+L5260</f>
        <v>1388</v>
      </c>
      <c r="N5260" s="37">
        <v>5</v>
      </c>
      <c r="O5260" s="37">
        <v>0</v>
      </c>
      <c r="P5260" s="38">
        <f>SUM(N5260:O5260)</f>
        <v>5</v>
      </c>
    </row>
    <row r="5261" spans="1:16" ht="19.5" customHeight="1" x14ac:dyDescent="0.2">
      <c r="B5261" s="27" t="s">
        <v>46</v>
      </c>
      <c r="C5261" s="28">
        <v>0</v>
      </c>
      <c r="D5261" s="28">
        <v>86</v>
      </c>
      <c r="E5261" s="28">
        <f t="shared" si="2958"/>
        <v>86</v>
      </c>
      <c r="F5261" s="28">
        <v>0</v>
      </c>
      <c r="G5261" s="28">
        <v>0</v>
      </c>
      <c r="H5261" s="28">
        <v>0</v>
      </c>
      <c r="I5261" s="29">
        <f t="shared" si="2959"/>
        <v>0</v>
      </c>
      <c r="J5261" s="29">
        <v>993</v>
      </c>
      <c r="K5261" s="29">
        <v>995</v>
      </c>
      <c r="L5261" s="29">
        <f>SUM(J5261:K5261)</f>
        <v>1988</v>
      </c>
      <c r="M5261" s="29">
        <f>I5261+L5261</f>
        <v>1988</v>
      </c>
      <c r="N5261" s="29">
        <v>10</v>
      </c>
      <c r="O5261" s="31">
        <v>1</v>
      </c>
      <c r="P5261" s="30">
        <f>SUM(N5261:O5261)</f>
        <v>11</v>
      </c>
    </row>
    <row r="5262" spans="1:16" ht="19.5" customHeight="1" x14ac:dyDescent="0.2">
      <c r="B5262" s="27" t="s">
        <v>8</v>
      </c>
      <c r="C5262" s="28">
        <v>0</v>
      </c>
      <c r="D5262" s="28">
        <v>178</v>
      </c>
      <c r="E5262" s="28">
        <f t="shared" si="2958"/>
        <v>178</v>
      </c>
      <c r="F5262" s="28">
        <v>0</v>
      </c>
      <c r="G5262" s="28">
        <v>0</v>
      </c>
      <c r="H5262" s="28">
        <v>0</v>
      </c>
      <c r="I5262" s="29">
        <f t="shared" si="2959"/>
        <v>0</v>
      </c>
      <c r="J5262" s="29">
        <v>2060</v>
      </c>
      <c r="K5262" s="29">
        <v>1917</v>
      </c>
      <c r="L5262" s="29">
        <f>SUM(J5262:K5262)</f>
        <v>3977</v>
      </c>
      <c r="M5262" s="29">
        <f>I5262+L5262</f>
        <v>3977</v>
      </c>
      <c r="N5262" s="29">
        <v>11</v>
      </c>
      <c r="O5262" s="31">
        <v>4</v>
      </c>
      <c r="P5262" s="30">
        <f>SUM(N5262:O5262)</f>
        <v>15</v>
      </c>
    </row>
    <row r="5263" spans="1:16" ht="19.5" customHeight="1" x14ac:dyDescent="0.2">
      <c r="B5263" s="32"/>
      <c r="C5263" s="28"/>
      <c r="D5263" s="28"/>
      <c r="E5263" s="28"/>
      <c r="F5263" s="28"/>
      <c r="G5263" s="28"/>
      <c r="H5263" s="28"/>
      <c r="I5263" s="28"/>
      <c r="J5263" s="28"/>
      <c r="K5263" s="28"/>
      <c r="L5263" s="28"/>
      <c r="M5263" s="28"/>
      <c r="N5263" s="28"/>
      <c r="O5263" s="28"/>
      <c r="P5263" s="30"/>
    </row>
    <row r="5264" spans="1:16" ht="19.5" customHeight="1" x14ac:dyDescent="0.2">
      <c r="A5264" s="4" t="s">
        <v>1138</v>
      </c>
      <c r="B5264" s="32" t="s">
        <v>74</v>
      </c>
      <c r="C5264" s="28">
        <f>SUM(C5248:C5256,C5260:C5262)</f>
        <v>0</v>
      </c>
      <c r="D5264" s="28">
        <f t="shared" ref="D5264:P5264" si="2960">SUM(D5248:D5256,D5260:D5262)</f>
        <v>1822</v>
      </c>
      <c r="E5264" s="28">
        <f t="shared" si="2960"/>
        <v>1822</v>
      </c>
      <c r="F5264" s="28">
        <f t="shared" si="2960"/>
        <v>0</v>
      </c>
      <c r="G5264" s="28">
        <f t="shared" si="2960"/>
        <v>0</v>
      </c>
      <c r="H5264" s="28">
        <f t="shared" si="2960"/>
        <v>0</v>
      </c>
      <c r="I5264" s="28">
        <f t="shared" si="2960"/>
        <v>0</v>
      </c>
      <c r="J5264" s="28">
        <f t="shared" si="2960"/>
        <v>14788</v>
      </c>
      <c r="K5264" s="28">
        <f t="shared" si="2960"/>
        <v>14828</v>
      </c>
      <c r="L5264" s="28">
        <f t="shared" si="2960"/>
        <v>29616</v>
      </c>
      <c r="M5264" s="28">
        <f t="shared" si="2960"/>
        <v>29616</v>
      </c>
      <c r="N5264" s="28">
        <f t="shared" si="2960"/>
        <v>126</v>
      </c>
      <c r="O5264" s="28">
        <f t="shared" si="2960"/>
        <v>33</v>
      </c>
      <c r="P5264" s="28">
        <f t="shared" si="2960"/>
        <v>159</v>
      </c>
    </row>
    <row r="5265" spans="2:16" ht="7" customHeight="1" x14ac:dyDescent="0.2">
      <c r="B5265" s="39"/>
      <c r="C5265" s="40"/>
      <c r="D5265" s="40"/>
      <c r="E5265" s="40"/>
      <c r="F5265" s="40"/>
      <c r="G5265" s="40"/>
      <c r="H5265" s="40"/>
      <c r="I5265" s="40"/>
      <c r="J5265" s="40"/>
      <c r="K5265" s="40"/>
      <c r="L5265" s="40"/>
      <c r="M5265" s="40"/>
      <c r="N5265" s="40"/>
      <c r="O5265" s="41"/>
      <c r="P5265" s="42"/>
    </row>
    <row r="5266" spans="2:16" ht="19.5" customHeight="1" x14ac:dyDescent="0.2">
      <c r="B5266" s="43"/>
      <c r="C5266" s="43"/>
      <c r="D5266" s="43"/>
      <c r="E5266" s="43"/>
      <c r="F5266" s="43"/>
      <c r="G5266" s="43"/>
      <c r="H5266" s="43"/>
      <c r="I5266" s="43"/>
      <c r="J5266" s="43"/>
      <c r="K5266" s="43"/>
      <c r="L5266" s="43"/>
      <c r="M5266" s="43"/>
      <c r="N5266" s="43"/>
      <c r="O5266" s="44"/>
      <c r="P5266" s="44"/>
    </row>
    <row r="5267" spans="2:16" ht="19.5" customHeight="1" x14ac:dyDescent="0.2">
      <c r="B5267" s="43"/>
      <c r="C5267" s="43"/>
      <c r="D5267" s="43"/>
      <c r="E5267" s="43"/>
      <c r="F5267" s="43"/>
      <c r="G5267" s="43"/>
      <c r="H5267" s="43"/>
      <c r="I5267" s="43"/>
      <c r="J5267" s="43"/>
      <c r="K5267" s="43"/>
      <c r="L5267" s="43"/>
      <c r="M5267" s="43"/>
      <c r="N5267" s="43"/>
      <c r="O5267" s="44"/>
      <c r="P5267" s="44"/>
    </row>
    <row r="5268" spans="2:16" ht="19.5" customHeight="1" x14ac:dyDescent="0.2">
      <c r="B5268" s="10" t="s">
        <v>11</v>
      </c>
      <c r="C5268" s="11"/>
      <c r="D5268" s="12"/>
      <c r="E5268" s="12"/>
      <c r="F5268" s="12" t="s">
        <v>85</v>
      </c>
      <c r="G5268" s="12"/>
      <c r="H5268" s="12"/>
      <c r="I5268" s="12"/>
      <c r="J5268" s="11"/>
      <c r="K5268" s="12"/>
      <c r="L5268" s="12"/>
      <c r="M5268" s="12" t="s">
        <v>77</v>
      </c>
      <c r="N5268" s="12"/>
      <c r="O5268" s="45"/>
      <c r="P5268" s="46"/>
    </row>
    <row r="5269" spans="2:16" ht="19.5" customHeight="1" x14ac:dyDescent="0.2">
      <c r="B5269" s="47"/>
      <c r="C5269" s="14"/>
      <c r="D5269" s="16" t="s">
        <v>31</v>
      </c>
      <c r="E5269" s="16"/>
      <c r="F5269" s="14"/>
      <c r="G5269" s="16" t="s">
        <v>26</v>
      </c>
      <c r="H5269" s="16"/>
      <c r="I5269" s="14" t="s">
        <v>69</v>
      </c>
      <c r="J5269" s="14"/>
      <c r="K5269" s="16" t="s">
        <v>31</v>
      </c>
      <c r="L5269" s="16"/>
      <c r="M5269" s="14"/>
      <c r="N5269" s="16" t="s">
        <v>26</v>
      </c>
      <c r="O5269" s="48"/>
      <c r="P5269" s="49" t="s">
        <v>14</v>
      </c>
    </row>
    <row r="5270" spans="2:16" ht="19.5" customHeight="1" x14ac:dyDescent="0.2">
      <c r="B5270" s="50" t="s">
        <v>35</v>
      </c>
      <c r="C5270" s="14" t="s">
        <v>76</v>
      </c>
      <c r="D5270" s="14" t="s">
        <v>60</v>
      </c>
      <c r="E5270" s="14" t="s">
        <v>38</v>
      </c>
      <c r="F5270" s="14" t="s">
        <v>76</v>
      </c>
      <c r="G5270" s="14" t="s">
        <v>60</v>
      </c>
      <c r="H5270" s="14" t="s">
        <v>38</v>
      </c>
      <c r="I5270" s="17"/>
      <c r="J5270" s="14" t="s">
        <v>76</v>
      </c>
      <c r="K5270" s="14" t="s">
        <v>60</v>
      </c>
      <c r="L5270" s="14" t="s">
        <v>38</v>
      </c>
      <c r="M5270" s="14" t="s">
        <v>76</v>
      </c>
      <c r="N5270" s="14" t="s">
        <v>60</v>
      </c>
      <c r="O5270" s="51" t="s">
        <v>38</v>
      </c>
      <c r="P5270" s="52"/>
    </row>
    <row r="5271" spans="2:16" ht="7" customHeight="1" x14ac:dyDescent="0.2">
      <c r="B5271" s="53"/>
      <c r="C5271" s="14"/>
      <c r="D5271" s="14"/>
      <c r="E5271" s="14"/>
      <c r="F5271" s="14"/>
      <c r="G5271" s="14"/>
      <c r="H5271" s="14"/>
      <c r="I5271" s="14"/>
      <c r="J5271" s="14"/>
      <c r="K5271" s="14"/>
      <c r="L5271" s="14"/>
      <c r="M5271" s="14"/>
      <c r="N5271" s="14"/>
      <c r="O5271" s="51"/>
      <c r="P5271" s="49"/>
    </row>
    <row r="5272" spans="2:16" ht="19.5" customHeight="1" x14ac:dyDescent="0.2">
      <c r="B5272" s="27" t="s">
        <v>40</v>
      </c>
      <c r="C5272" s="28">
        <v>0</v>
      </c>
      <c r="D5272" s="28">
        <v>0</v>
      </c>
      <c r="E5272" s="28">
        <f>SUM(C5272:D5272)</f>
        <v>0</v>
      </c>
      <c r="F5272" s="28">
        <v>0</v>
      </c>
      <c r="G5272" s="28">
        <v>0</v>
      </c>
      <c r="H5272" s="28">
        <f>SUM(F5272:G5272)</f>
        <v>0</v>
      </c>
      <c r="I5272" s="28">
        <f>E5272+H5272</f>
        <v>0</v>
      </c>
      <c r="J5272" s="28">
        <v>0</v>
      </c>
      <c r="K5272" s="28">
        <v>0</v>
      </c>
      <c r="L5272" s="28">
        <f>SUM(J5272:K5272)</f>
        <v>0</v>
      </c>
      <c r="M5272" s="28">
        <v>0</v>
      </c>
      <c r="N5272" s="28">
        <v>0</v>
      </c>
      <c r="O5272" s="28">
        <f>SUM(M5272:N5272)</f>
        <v>0</v>
      </c>
      <c r="P5272" s="30">
        <f>L5272+O5272</f>
        <v>0</v>
      </c>
    </row>
    <row r="5273" spans="2:16" ht="19.5" customHeight="1" x14ac:dyDescent="0.2">
      <c r="B5273" s="27" t="s">
        <v>46</v>
      </c>
      <c r="C5273" s="28">
        <v>0</v>
      </c>
      <c r="D5273" s="28">
        <v>0</v>
      </c>
      <c r="E5273" s="28">
        <f t="shared" ref="E5273:E5283" si="2961">SUM(C5273:D5273)</f>
        <v>0</v>
      </c>
      <c r="F5273" s="28">
        <v>0</v>
      </c>
      <c r="G5273" s="28">
        <v>0</v>
      </c>
      <c r="H5273" s="28">
        <f t="shared" ref="H5273:H5283" si="2962">SUM(F5273:G5273)</f>
        <v>0</v>
      </c>
      <c r="I5273" s="28">
        <f>E5273+H5273</f>
        <v>0</v>
      </c>
      <c r="J5273" s="28">
        <v>0</v>
      </c>
      <c r="K5273" s="28">
        <v>0</v>
      </c>
      <c r="L5273" s="28">
        <f t="shared" ref="L5273:L5283" si="2963">SUM(J5273:K5273)</f>
        <v>0</v>
      </c>
      <c r="M5273" s="28">
        <v>0</v>
      </c>
      <c r="N5273" s="25">
        <v>0</v>
      </c>
      <c r="O5273" s="28">
        <f t="shared" ref="O5273:O5283" si="2964">SUM(M5273:N5273)</f>
        <v>0</v>
      </c>
      <c r="P5273" s="30">
        <f t="shared" ref="P5273:P5283" si="2965">L5273+O5273</f>
        <v>0</v>
      </c>
    </row>
    <row r="5274" spans="2:16" ht="19.5" customHeight="1" x14ac:dyDescent="0.2">
      <c r="B5274" s="27" t="s">
        <v>8</v>
      </c>
      <c r="C5274" s="28">
        <v>0</v>
      </c>
      <c r="D5274" s="28">
        <v>0</v>
      </c>
      <c r="E5274" s="28">
        <f t="shared" si="2961"/>
        <v>0</v>
      </c>
      <c r="F5274" s="28">
        <v>0</v>
      </c>
      <c r="G5274" s="28">
        <v>0</v>
      </c>
      <c r="H5274" s="28">
        <f t="shared" si="2962"/>
        <v>0</v>
      </c>
      <c r="I5274" s="28">
        <f>E5274+H5274</f>
        <v>0</v>
      </c>
      <c r="J5274" s="28">
        <v>0</v>
      </c>
      <c r="K5274" s="28">
        <v>0</v>
      </c>
      <c r="L5274" s="28">
        <f t="shared" si="2963"/>
        <v>0</v>
      </c>
      <c r="M5274" s="28">
        <v>0</v>
      </c>
      <c r="N5274" s="28">
        <v>0</v>
      </c>
      <c r="O5274" s="28">
        <f t="shared" si="2964"/>
        <v>0</v>
      </c>
      <c r="P5274" s="30">
        <f t="shared" si="2965"/>
        <v>0</v>
      </c>
    </row>
    <row r="5275" spans="2:16" ht="19.5" customHeight="1" x14ac:dyDescent="0.2">
      <c r="B5275" s="27" t="s">
        <v>50</v>
      </c>
      <c r="C5275" s="28">
        <v>0</v>
      </c>
      <c r="D5275" s="28">
        <v>0</v>
      </c>
      <c r="E5275" s="28">
        <f t="shared" si="2961"/>
        <v>0</v>
      </c>
      <c r="F5275" s="28">
        <v>0</v>
      </c>
      <c r="G5275" s="28">
        <v>0</v>
      </c>
      <c r="H5275" s="28">
        <f t="shared" si="2962"/>
        <v>0</v>
      </c>
      <c r="I5275" s="28">
        <f t="shared" ref="I5275:I5283" si="2966">E5275+H5275</f>
        <v>0</v>
      </c>
      <c r="J5275" s="28">
        <v>0</v>
      </c>
      <c r="K5275" s="28">
        <v>0</v>
      </c>
      <c r="L5275" s="28">
        <f t="shared" si="2963"/>
        <v>0</v>
      </c>
      <c r="M5275" s="28">
        <v>0</v>
      </c>
      <c r="N5275" s="28">
        <v>0</v>
      </c>
      <c r="O5275" s="28">
        <f t="shared" si="2964"/>
        <v>0</v>
      </c>
      <c r="P5275" s="30">
        <f t="shared" si="2965"/>
        <v>0</v>
      </c>
    </row>
    <row r="5276" spans="2:16" ht="19.5" customHeight="1" x14ac:dyDescent="0.2">
      <c r="B5276" s="27" t="s">
        <v>51</v>
      </c>
      <c r="C5276" s="28">
        <v>0</v>
      </c>
      <c r="D5276" s="28">
        <v>0</v>
      </c>
      <c r="E5276" s="28">
        <f t="shared" si="2961"/>
        <v>0</v>
      </c>
      <c r="F5276" s="28">
        <v>0</v>
      </c>
      <c r="G5276" s="28">
        <v>0</v>
      </c>
      <c r="H5276" s="28">
        <f t="shared" si="2962"/>
        <v>0</v>
      </c>
      <c r="I5276" s="28">
        <f t="shared" si="2966"/>
        <v>0</v>
      </c>
      <c r="J5276" s="28">
        <v>0</v>
      </c>
      <c r="K5276" s="28">
        <v>0</v>
      </c>
      <c r="L5276" s="28">
        <f t="shared" si="2963"/>
        <v>0</v>
      </c>
      <c r="M5276" s="28">
        <v>0</v>
      </c>
      <c r="N5276" s="28">
        <v>0</v>
      </c>
      <c r="O5276" s="28">
        <f t="shared" si="2964"/>
        <v>0</v>
      </c>
      <c r="P5276" s="30">
        <f t="shared" si="2965"/>
        <v>0</v>
      </c>
    </row>
    <row r="5277" spans="2:16" ht="19.5" customHeight="1" x14ac:dyDescent="0.2">
      <c r="B5277" s="27" t="s">
        <v>53</v>
      </c>
      <c r="C5277" s="28">
        <v>0</v>
      </c>
      <c r="D5277" s="28">
        <v>0</v>
      </c>
      <c r="E5277" s="28">
        <f t="shared" si="2961"/>
        <v>0</v>
      </c>
      <c r="F5277" s="28">
        <v>0</v>
      </c>
      <c r="G5277" s="28">
        <v>0</v>
      </c>
      <c r="H5277" s="28">
        <f t="shared" si="2962"/>
        <v>0</v>
      </c>
      <c r="I5277" s="28">
        <f t="shared" si="2966"/>
        <v>0</v>
      </c>
      <c r="J5277" s="28">
        <v>0</v>
      </c>
      <c r="K5277" s="28">
        <v>0</v>
      </c>
      <c r="L5277" s="28">
        <f t="shared" si="2963"/>
        <v>0</v>
      </c>
      <c r="M5277" s="28">
        <v>0</v>
      </c>
      <c r="N5277" s="28">
        <v>0</v>
      </c>
      <c r="O5277" s="28">
        <f t="shared" si="2964"/>
        <v>0</v>
      </c>
      <c r="P5277" s="30">
        <f t="shared" si="2965"/>
        <v>0</v>
      </c>
    </row>
    <row r="5278" spans="2:16" ht="19.5" customHeight="1" x14ac:dyDescent="0.2">
      <c r="B5278" s="27" t="s">
        <v>58</v>
      </c>
      <c r="C5278" s="28">
        <v>0</v>
      </c>
      <c r="D5278" s="28">
        <v>0</v>
      </c>
      <c r="E5278" s="28">
        <f t="shared" si="2961"/>
        <v>0</v>
      </c>
      <c r="F5278" s="28">
        <v>0</v>
      </c>
      <c r="G5278" s="28">
        <v>0</v>
      </c>
      <c r="H5278" s="28">
        <f t="shared" si="2962"/>
        <v>0</v>
      </c>
      <c r="I5278" s="28">
        <f t="shared" si="2966"/>
        <v>0</v>
      </c>
      <c r="J5278" s="28">
        <v>0</v>
      </c>
      <c r="K5278" s="28">
        <v>0</v>
      </c>
      <c r="L5278" s="28">
        <f t="shared" si="2963"/>
        <v>0</v>
      </c>
      <c r="M5278" s="28">
        <v>0</v>
      </c>
      <c r="N5278" s="28">
        <v>0</v>
      </c>
      <c r="O5278" s="28">
        <f t="shared" si="2964"/>
        <v>0</v>
      </c>
      <c r="P5278" s="30">
        <f t="shared" si="2965"/>
        <v>0</v>
      </c>
    </row>
    <row r="5279" spans="2:16" ht="19.5" customHeight="1" x14ac:dyDescent="0.2">
      <c r="B5279" s="27" t="s">
        <v>4</v>
      </c>
      <c r="C5279" s="28">
        <v>0</v>
      </c>
      <c r="D5279" s="28">
        <v>0</v>
      </c>
      <c r="E5279" s="28">
        <f t="shared" si="2961"/>
        <v>0</v>
      </c>
      <c r="F5279" s="28">
        <v>0</v>
      </c>
      <c r="G5279" s="28">
        <v>0</v>
      </c>
      <c r="H5279" s="28">
        <f t="shared" si="2962"/>
        <v>0</v>
      </c>
      <c r="I5279" s="28">
        <f t="shared" si="2966"/>
        <v>0</v>
      </c>
      <c r="J5279" s="28">
        <v>0</v>
      </c>
      <c r="K5279" s="28">
        <v>0</v>
      </c>
      <c r="L5279" s="28">
        <f t="shared" si="2963"/>
        <v>0</v>
      </c>
      <c r="M5279" s="28">
        <v>0</v>
      </c>
      <c r="N5279" s="28">
        <v>0</v>
      </c>
      <c r="O5279" s="28">
        <f t="shared" si="2964"/>
        <v>0</v>
      </c>
      <c r="P5279" s="30">
        <f t="shared" si="2965"/>
        <v>0</v>
      </c>
    </row>
    <row r="5280" spans="2:16" ht="19.5" customHeight="1" x14ac:dyDescent="0.2">
      <c r="B5280" s="27" t="s">
        <v>59</v>
      </c>
      <c r="C5280" s="28">
        <v>0</v>
      </c>
      <c r="D5280" s="28">
        <v>0</v>
      </c>
      <c r="E5280" s="28">
        <f t="shared" si="2961"/>
        <v>0</v>
      </c>
      <c r="F5280" s="28">
        <v>0</v>
      </c>
      <c r="G5280" s="28">
        <v>0</v>
      </c>
      <c r="H5280" s="28">
        <f t="shared" si="2962"/>
        <v>0</v>
      </c>
      <c r="I5280" s="28">
        <f t="shared" si="2966"/>
        <v>0</v>
      </c>
      <c r="J5280" s="28">
        <v>0</v>
      </c>
      <c r="K5280" s="28">
        <v>0</v>
      </c>
      <c r="L5280" s="28">
        <f t="shared" si="2963"/>
        <v>0</v>
      </c>
      <c r="M5280" s="28">
        <v>0</v>
      </c>
      <c r="N5280" s="28">
        <v>0</v>
      </c>
      <c r="O5280" s="28">
        <f t="shared" si="2964"/>
        <v>0</v>
      </c>
      <c r="P5280" s="30">
        <f t="shared" si="2965"/>
        <v>0</v>
      </c>
    </row>
    <row r="5281" spans="1:16" ht="19.5" customHeight="1" x14ac:dyDescent="0.2">
      <c r="B5281" s="27" t="s">
        <v>25</v>
      </c>
      <c r="C5281" s="28">
        <v>0</v>
      </c>
      <c r="D5281" s="28">
        <v>0</v>
      </c>
      <c r="E5281" s="28">
        <f t="shared" si="2961"/>
        <v>0</v>
      </c>
      <c r="F5281" s="28">
        <v>0</v>
      </c>
      <c r="G5281" s="28">
        <v>0</v>
      </c>
      <c r="H5281" s="28">
        <f t="shared" si="2962"/>
        <v>0</v>
      </c>
      <c r="I5281" s="28">
        <f t="shared" si="2966"/>
        <v>0</v>
      </c>
      <c r="J5281" s="28">
        <v>0</v>
      </c>
      <c r="K5281" s="28">
        <v>0</v>
      </c>
      <c r="L5281" s="28">
        <f t="shared" si="2963"/>
        <v>0</v>
      </c>
      <c r="M5281" s="28">
        <v>0</v>
      </c>
      <c r="N5281" s="28">
        <v>0</v>
      </c>
      <c r="O5281" s="28">
        <f t="shared" si="2964"/>
        <v>0</v>
      </c>
      <c r="P5281" s="30">
        <f t="shared" si="2965"/>
        <v>0</v>
      </c>
    </row>
    <row r="5282" spans="1:16" ht="19.5" customHeight="1" x14ac:dyDescent="0.2">
      <c r="B5282" s="27" t="s">
        <v>19</v>
      </c>
      <c r="C5282" s="28">
        <v>0</v>
      </c>
      <c r="D5282" s="28">
        <v>0</v>
      </c>
      <c r="E5282" s="28">
        <f t="shared" si="2961"/>
        <v>0</v>
      </c>
      <c r="F5282" s="28">
        <v>0</v>
      </c>
      <c r="G5282" s="28">
        <v>0</v>
      </c>
      <c r="H5282" s="28">
        <f t="shared" si="2962"/>
        <v>0</v>
      </c>
      <c r="I5282" s="28">
        <f t="shared" si="2966"/>
        <v>0</v>
      </c>
      <c r="J5282" s="28">
        <v>0</v>
      </c>
      <c r="K5282" s="28">
        <v>0</v>
      </c>
      <c r="L5282" s="28">
        <f t="shared" si="2963"/>
        <v>0</v>
      </c>
      <c r="M5282" s="28">
        <v>0</v>
      </c>
      <c r="N5282" s="28">
        <v>0</v>
      </c>
      <c r="O5282" s="28">
        <f t="shared" si="2964"/>
        <v>0</v>
      </c>
      <c r="P5282" s="30">
        <f t="shared" si="2965"/>
        <v>0</v>
      </c>
    </row>
    <row r="5283" spans="1:16" ht="19.5" customHeight="1" x14ac:dyDescent="0.2">
      <c r="B5283" s="27" t="s">
        <v>66</v>
      </c>
      <c r="C5283" s="28">
        <v>0</v>
      </c>
      <c r="D5283" s="28">
        <v>0</v>
      </c>
      <c r="E5283" s="28">
        <f t="shared" si="2961"/>
        <v>0</v>
      </c>
      <c r="F5283" s="28">
        <v>0</v>
      </c>
      <c r="G5283" s="28">
        <v>0</v>
      </c>
      <c r="H5283" s="28">
        <f t="shared" si="2962"/>
        <v>0</v>
      </c>
      <c r="I5283" s="28">
        <f t="shared" si="2966"/>
        <v>0</v>
      </c>
      <c r="J5283" s="28">
        <v>0</v>
      </c>
      <c r="K5283" s="28">
        <v>0</v>
      </c>
      <c r="L5283" s="28">
        <f t="shared" si="2963"/>
        <v>0</v>
      </c>
      <c r="M5283" s="28">
        <v>0</v>
      </c>
      <c r="N5283" s="28">
        <v>0</v>
      </c>
      <c r="O5283" s="28">
        <f t="shared" si="2964"/>
        <v>0</v>
      </c>
      <c r="P5283" s="30">
        <f t="shared" si="2965"/>
        <v>0</v>
      </c>
    </row>
    <row r="5284" spans="1:16" ht="19.5" customHeight="1" x14ac:dyDescent="0.2">
      <c r="B5284" s="32"/>
      <c r="C5284" s="28"/>
      <c r="D5284" s="28"/>
      <c r="E5284" s="28"/>
      <c r="F5284" s="28"/>
      <c r="G5284" s="28"/>
      <c r="H5284" s="28"/>
      <c r="I5284" s="28"/>
      <c r="J5284" s="28"/>
      <c r="K5284" s="28"/>
      <c r="L5284" s="28"/>
      <c r="M5284" s="28"/>
      <c r="N5284" s="28"/>
      <c r="O5284" s="28"/>
      <c r="P5284" s="30"/>
    </row>
    <row r="5285" spans="1:16" ht="19.5" customHeight="1" x14ac:dyDescent="0.2">
      <c r="A5285" s="4" t="s">
        <v>1139</v>
      </c>
      <c r="B5285" s="32" t="s">
        <v>72</v>
      </c>
      <c r="C5285" s="28">
        <f>SUM(C5272:C5283)</f>
        <v>0</v>
      </c>
      <c r="D5285" s="28">
        <f t="shared" ref="D5285:P5285" si="2967">SUM(D5272:D5283)</f>
        <v>0</v>
      </c>
      <c r="E5285" s="28">
        <f>SUM(E5272:E5283)</f>
        <v>0</v>
      </c>
      <c r="F5285" s="28">
        <f t="shared" si="2967"/>
        <v>0</v>
      </c>
      <c r="G5285" s="28">
        <f t="shared" si="2967"/>
        <v>0</v>
      </c>
      <c r="H5285" s="28">
        <f t="shared" si="2967"/>
        <v>0</v>
      </c>
      <c r="I5285" s="28">
        <f t="shared" si="2967"/>
        <v>0</v>
      </c>
      <c r="J5285" s="28">
        <f t="shared" si="2967"/>
        <v>0</v>
      </c>
      <c r="K5285" s="28">
        <f t="shared" si="2967"/>
        <v>0</v>
      </c>
      <c r="L5285" s="28">
        <f t="shared" si="2967"/>
        <v>0</v>
      </c>
      <c r="M5285" s="28">
        <f t="shared" si="2967"/>
        <v>0</v>
      </c>
      <c r="N5285" s="28">
        <f t="shared" si="2967"/>
        <v>0</v>
      </c>
      <c r="O5285" s="28">
        <f t="shared" si="2967"/>
        <v>0</v>
      </c>
      <c r="P5285" s="28">
        <f t="shared" si="2967"/>
        <v>0</v>
      </c>
    </row>
    <row r="5286" spans="1:16" ht="7" customHeight="1" x14ac:dyDescent="0.2">
      <c r="B5286" s="32"/>
      <c r="C5286" s="28"/>
      <c r="D5286" s="28"/>
      <c r="E5286" s="28"/>
      <c r="F5286" s="28"/>
      <c r="G5286" s="28"/>
      <c r="H5286" s="28"/>
      <c r="I5286" s="28"/>
      <c r="J5286" s="28"/>
      <c r="K5286" s="28"/>
      <c r="L5286" s="28"/>
      <c r="M5286" s="28"/>
      <c r="N5286" s="28"/>
      <c r="O5286" s="28"/>
      <c r="P5286" s="30"/>
    </row>
    <row r="5287" spans="1:16" ht="19.5" customHeight="1" x14ac:dyDescent="0.2">
      <c r="B5287" s="33" t="s">
        <v>40</v>
      </c>
      <c r="C5287" s="34">
        <v>0</v>
      </c>
      <c r="D5287" s="34">
        <v>0</v>
      </c>
      <c r="E5287" s="34">
        <f t="shared" ref="E5287:E5289" si="2968">SUM(C5287:D5287)</f>
        <v>0</v>
      </c>
      <c r="F5287" s="34">
        <v>0</v>
      </c>
      <c r="G5287" s="34">
        <v>0</v>
      </c>
      <c r="H5287" s="34">
        <f t="shared" ref="H5287:H5289" si="2969">SUM(F5287:G5287)</f>
        <v>0</v>
      </c>
      <c r="I5287" s="34">
        <f t="shared" ref="I5287:I5289" si="2970">E5287+H5287</f>
        <v>0</v>
      </c>
      <c r="J5287" s="34">
        <v>0</v>
      </c>
      <c r="K5287" s="34">
        <v>0</v>
      </c>
      <c r="L5287" s="34">
        <f t="shared" ref="L5287:L5289" si="2971">SUM(J5287:K5287)</f>
        <v>0</v>
      </c>
      <c r="M5287" s="34">
        <v>0</v>
      </c>
      <c r="N5287" s="34">
        <v>0</v>
      </c>
      <c r="O5287" s="34">
        <f t="shared" ref="O5287:O5289" si="2972">SUM(M5287:N5287)</f>
        <v>0</v>
      </c>
      <c r="P5287" s="38">
        <f t="shared" ref="P5287:P5289" si="2973">L5287+O5287</f>
        <v>0</v>
      </c>
    </row>
    <row r="5288" spans="1:16" ht="19.5" customHeight="1" x14ac:dyDescent="0.2">
      <c r="B5288" s="27" t="s">
        <v>46</v>
      </c>
      <c r="C5288" s="28">
        <v>0</v>
      </c>
      <c r="D5288" s="28">
        <v>0</v>
      </c>
      <c r="E5288" s="28">
        <f t="shared" si="2968"/>
        <v>0</v>
      </c>
      <c r="F5288" s="28">
        <v>0</v>
      </c>
      <c r="G5288" s="28">
        <v>0</v>
      </c>
      <c r="H5288" s="28">
        <f t="shared" si="2969"/>
        <v>0</v>
      </c>
      <c r="I5288" s="28">
        <f t="shared" si="2970"/>
        <v>0</v>
      </c>
      <c r="J5288" s="28">
        <v>0</v>
      </c>
      <c r="K5288" s="28">
        <v>0</v>
      </c>
      <c r="L5288" s="28">
        <f t="shared" si="2971"/>
        <v>0</v>
      </c>
      <c r="M5288" s="28">
        <v>0</v>
      </c>
      <c r="N5288" s="25">
        <v>0</v>
      </c>
      <c r="O5288" s="28">
        <f t="shared" si="2972"/>
        <v>0</v>
      </c>
      <c r="P5288" s="30">
        <f t="shared" si="2973"/>
        <v>0</v>
      </c>
    </row>
    <row r="5289" spans="1:16" ht="19.5" customHeight="1" x14ac:dyDescent="0.2">
      <c r="B5289" s="27" t="s">
        <v>8</v>
      </c>
      <c r="C5289" s="28">
        <v>0</v>
      </c>
      <c r="D5289" s="28">
        <v>0</v>
      </c>
      <c r="E5289" s="28">
        <f t="shared" si="2968"/>
        <v>0</v>
      </c>
      <c r="F5289" s="28">
        <v>0</v>
      </c>
      <c r="G5289" s="28">
        <v>0</v>
      </c>
      <c r="H5289" s="28">
        <f t="shared" si="2969"/>
        <v>0</v>
      </c>
      <c r="I5289" s="28">
        <f t="shared" si="2970"/>
        <v>0</v>
      </c>
      <c r="J5289" s="28">
        <v>0</v>
      </c>
      <c r="K5289" s="28">
        <v>0</v>
      </c>
      <c r="L5289" s="28">
        <f t="shared" si="2971"/>
        <v>0</v>
      </c>
      <c r="M5289" s="28">
        <v>0</v>
      </c>
      <c r="N5289" s="28">
        <v>0</v>
      </c>
      <c r="O5289" s="28">
        <f t="shared" si="2972"/>
        <v>0</v>
      </c>
      <c r="P5289" s="30">
        <f t="shared" si="2973"/>
        <v>0</v>
      </c>
    </row>
    <row r="5290" spans="1:16" ht="19.5" customHeight="1" x14ac:dyDescent="0.2">
      <c r="B5290" s="32"/>
      <c r="C5290" s="28"/>
      <c r="D5290" s="28"/>
      <c r="E5290" s="28"/>
      <c r="F5290" s="28"/>
      <c r="G5290" s="28"/>
      <c r="H5290" s="28"/>
      <c r="I5290" s="28"/>
      <c r="J5290" s="28"/>
      <c r="K5290" s="28"/>
      <c r="L5290" s="28"/>
      <c r="M5290" s="28"/>
      <c r="N5290" s="28"/>
      <c r="O5290" s="28"/>
      <c r="P5290" s="30"/>
    </row>
    <row r="5291" spans="1:16" ht="19.5" customHeight="1" x14ac:dyDescent="0.2">
      <c r="A5291" s="4" t="s">
        <v>1140</v>
      </c>
      <c r="B5291" s="32" t="s">
        <v>74</v>
      </c>
      <c r="C5291" s="28">
        <f>SUM(C5275:C5283,C5287:C5289)</f>
        <v>0</v>
      </c>
      <c r="D5291" s="28">
        <f t="shared" ref="D5291:P5291" si="2974">SUM(D5275:D5283,D5287:D5289)</f>
        <v>0</v>
      </c>
      <c r="E5291" s="28">
        <f t="shared" si="2974"/>
        <v>0</v>
      </c>
      <c r="F5291" s="28">
        <f t="shared" si="2974"/>
        <v>0</v>
      </c>
      <c r="G5291" s="28">
        <f t="shared" si="2974"/>
        <v>0</v>
      </c>
      <c r="H5291" s="28">
        <f t="shared" si="2974"/>
        <v>0</v>
      </c>
      <c r="I5291" s="28">
        <f t="shared" si="2974"/>
        <v>0</v>
      </c>
      <c r="J5291" s="28">
        <f t="shared" si="2974"/>
        <v>0</v>
      </c>
      <c r="K5291" s="28">
        <f t="shared" si="2974"/>
        <v>0</v>
      </c>
      <c r="L5291" s="28">
        <f t="shared" si="2974"/>
        <v>0</v>
      </c>
      <c r="M5291" s="28">
        <f t="shared" si="2974"/>
        <v>0</v>
      </c>
      <c r="N5291" s="28">
        <f t="shared" si="2974"/>
        <v>0</v>
      </c>
      <c r="O5291" s="28">
        <f t="shared" si="2974"/>
        <v>0</v>
      </c>
      <c r="P5291" s="28">
        <f t="shared" si="2974"/>
        <v>0</v>
      </c>
    </row>
    <row r="5292" spans="1:16" ht="7" customHeight="1" x14ac:dyDescent="0.2">
      <c r="B5292" s="39"/>
      <c r="C5292" s="40"/>
      <c r="D5292" s="40"/>
      <c r="E5292" s="40"/>
      <c r="F5292" s="40"/>
      <c r="G5292" s="40"/>
      <c r="H5292" s="40"/>
      <c r="I5292" s="40"/>
      <c r="J5292" s="40"/>
      <c r="K5292" s="40"/>
      <c r="L5292" s="40"/>
      <c r="M5292" s="40"/>
      <c r="N5292" s="40"/>
      <c r="O5292" s="40"/>
      <c r="P5292" s="54"/>
    </row>
    <row r="5293" spans="1:16" ht="19.5" customHeight="1" x14ac:dyDescent="0.2">
      <c r="B5293" s="86" t="s">
        <v>775</v>
      </c>
      <c r="C5293" s="86"/>
      <c r="D5293" s="86"/>
      <c r="E5293" s="86"/>
      <c r="F5293" s="86"/>
      <c r="G5293" s="86"/>
      <c r="H5293" s="86"/>
      <c r="I5293" s="86"/>
      <c r="J5293" s="86"/>
      <c r="K5293" s="86"/>
      <c r="L5293" s="86"/>
      <c r="M5293" s="86"/>
      <c r="N5293" s="86"/>
      <c r="O5293" s="86"/>
      <c r="P5293" s="86"/>
    </row>
    <row r="5294" spans="1:16" ht="19.5" customHeight="1" x14ac:dyDescent="0.2">
      <c r="B5294" s="60" t="s">
        <v>2</v>
      </c>
      <c r="C5294" s="60" t="s">
        <v>756</v>
      </c>
      <c r="D5294" s="61"/>
      <c r="E5294" s="61"/>
      <c r="F5294" s="61"/>
      <c r="G5294" s="61"/>
      <c r="H5294" s="61"/>
      <c r="I5294" s="61"/>
      <c r="J5294" s="61"/>
      <c r="K5294" s="61"/>
      <c r="L5294" s="61"/>
      <c r="M5294" s="61"/>
      <c r="N5294" s="61"/>
      <c r="O5294" s="61"/>
      <c r="P5294" s="61"/>
    </row>
    <row r="5295" spans="1:16" ht="19.5" customHeight="1" x14ac:dyDescent="0.2">
      <c r="B5295" s="10" t="s">
        <v>11</v>
      </c>
      <c r="C5295" s="11"/>
      <c r="D5295" s="12" t="s">
        <v>17</v>
      </c>
      <c r="E5295" s="12"/>
      <c r="F5295" s="82" t="s">
        <v>83</v>
      </c>
      <c r="G5295" s="83"/>
      <c r="H5295" s="83"/>
      <c r="I5295" s="83"/>
      <c r="J5295" s="83"/>
      <c r="K5295" s="83"/>
      <c r="L5295" s="83"/>
      <c r="M5295" s="84"/>
      <c r="N5295" s="82" t="s">
        <v>776</v>
      </c>
      <c r="O5295" s="83"/>
      <c r="P5295" s="85"/>
    </row>
    <row r="5296" spans="1:16" ht="19.5" customHeight="1" x14ac:dyDescent="0.2">
      <c r="B5296" s="13"/>
      <c r="C5296" s="14" t="s">
        <v>23</v>
      </c>
      <c r="D5296" s="14" t="s">
        <v>5</v>
      </c>
      <c r="E5296" s="14" t="s">
        <v>30</v>
      </c>
      <c r="F5296" s="14"/>
      <c r="G5296" s="15" t="s">
        <v>31</v>
      </c>
      <c r="H5296" s="15"/>
      <c r="I5296" s="16"/>
      <c r="J5296" s="14"/>
      <c r="K5296" s="16" t="s">
        <v>26</v>
      </c>
      <c r="L5296" s="16"/>
      <c r="M5296" s="14" t="s">
        <v>14</v>
      </c>
      <c r="N5296" s="17" t="s">
        <v>393</v>
      </c>
      <c r="O5296" s="18" t="s">
        <v>67</v>
      </c>
      <c r="P5296" s="19" t="s">
        <v>69</v>
      </c>
    </row>
    <row r="5297" spans="1:16" ht="19.5" customHeight="1" x14ac:dyDescent="0.2">
      <c r="B5297" s="13" t="s">
        <v>35</v>
      </c>
      <c r="C5297" s="17"/>
      <c r="D5297" s="17"/>
      <c r="E5297" s="17"/>
      <c r="F5297" s="14" t="s">
        <v>36</v>
      </c>
      <c r="G5297" s="14" t="s">
        <v>41</v>
      </c>
      <c r="H5297" s="14" t="s">
        <v>44</v>
      </c>
      <c r="I5297" s="14" t="s">
        <v>38</v>
      </c>
      <c r="J5297" s="14" t="s">
        <v>36</v>
      </c>
      <c r="K5297" s="14" t="s">
        <v>41</v>
      </c>
      <c r="L5297" s="14" t="s">
        <v>38</v>
      </c>
      <c r="M5297" s="17"/>
      <c r="N5297" s="20"/>
      <c r="O5297" s="21"/>
      <c r="P5297" s="22"/>
    </row>
    <row r="5298" spans="1:16" ht="7" customHeight="1" x14ac:dyDescent="0.2">
      <c r="B5298" s="23"/>
      <c r="C5298" s="14"/>
      <c r="D5298" s="14"/>
      <c r="E5298" s="14"/>
      <c r="F5298" s="14"/>
      <c r="G5298" s="14"/>
      <c r="H5298" s="14"/>
      <c r="I5298" s="14"/>
      <c r="J5298" s="14"/>
      <c r="K5298" s="14"/>
      <c r="L5298" s="14"/>
      <c r="M5298" s="14"/>
      <c r="N5298" s="24"/>
      <c r="O5298" s="25"/>
      <c r="P5298" s="26"/>
    </row>
    <row r="5299" spans="1:16" ht="19.5" customHeight="1" x14ac:dyDescent="0.2">
      <c r="B5299" s="27" t="s">
        <v>40</v>
      </c>
      <c r="C5299" s="28">
        <v>0</v>
      </c>
      <c r="D5299" s="28">
        <v>430</v>
      </c>
      <c r="E5299" s="28">
        <f>SUM(C5299:D5299)</f>
        <v>430</v>
      </c>
      <c r="F5299" s="28">
        <v>0</v>
      </c>
      <c r="G5299" s="28">
        <v>0</v>
      </c>
      <c r="H5299" s="28">
        <v>0</v>
      </c>
      <c r="I5299" s="29">
        <f>SUM(F5299:H5299)</f>
        <v>0</v>
      </c>
      <c r="J5299" s="29">
        <v>0</v>
      </c>
      <c r="K5299" s="29">
        <v>3</v>
      </c>
      <c r="L5299" s="29">
        <f>SUM(J5299:K5299)</f>
        <v>3</v>
      </c>
      <c r="M5299" s="29">
        <f>I5299+L5299</f>
        <v>3</v>
      </c>
      <c r="N5299" s="29">
        <v>24</v>
      </c>
      <c r="O5299" s="29">
        <v>21</v>
      </c>
      <c r="P5299" s="30">
        <f>SUM(N5299:O5299)</f>
        <v>45</v>
      </c>
    </row>
    <row r="5300" spans="1:16" ht="19.5" customHeight="1" x14ac:dyDescent="0.2">
      <c r="B5300" s="27" t="s">
        <v>46</v>
      </c>
      <c r="C5300" s="28">
        <v>0</v>
      </c>
      <c r="D5300" s="28">
        <v>339</v>
      </c>
      <c r="E5300" s="28">
        <f t="shared" ref="E5300:E5310" si="2975">SUM(C5300:D5300)</f>
        <v>339</v>
      </c>
      <c r="F5300" s="28">
        <v>0</v>
      </c>
      <c r="G5300" s="28">
        <v>0</v>
      </c>
      <c r="H5300" s="28">
        <v>0</v>
      </c>
      <c r="I5300" s="29">
        <f t="shared" ref="I5300:I5310" si="2976">SUM(F5300:H5300)</f>
        <v>0</v>
      </c>
      <c r="J5300" s="29">
        <v>0</v>
      </c>
      <c r="K5300" s="29">
        <v>2</v>
      </c>
      <c r="L5300" s="29">
        <f t="shared" ref="L5300:L5310" si="2977">SUM(J5300:K5300)</f>
        <v>2</v>
      </c>
      <c r="M5300" s="29">
        <f t="shared" ref="M5300:M5309" si="2978">I5300+L5300</f>
        <v>2</v>
      </c>
      <c r="N5300" s="29">
        <v>30</v>
      </c>
      <c r="O5300" s="31">
        <v>19</v>
      </c>
      <c r="P5300" s="30">
        <f t="shared" ref="P5300:P5310" si="2979">SUM(N5300:O5300)</f>
        <v>49</v>
      </c>
    </row>
    <row r="5301" spans="1:16" ht="19.5" customHeight="1" x14ac:dyDescent="0.2">
      <c r="B5301" s="27" t="s">
        <v>8</v>
      </c>
      <c r="C5301" s="28">
        <v>0</v>
      </c>
      <c r="D5301" s="28">
        <v>480</v>
      </c>
      <c r="E5301" s="28">
        <f t="shared" si="2975"/>
        <v>480</v>
      </c>
      <c r="F5301" s="28">
        <v>0</v>
      </c>
      <c r="G5301" s="28">
        <v>0</v>
      </c>
      <c r="H5301" s="28">
        <v>0</v>
      </c>
      <c r="I5301" s="29">
        <f t="shared" si="2976"/>
        <v>0</v>
      </c>
      <c r="J5301" s="29">
        <v>4</v>
      </c>
      <c r="K5301" s="29">
        <v>4</v>
      </c>
      <c r="L5301" s="29">
        <f t="shared" si="2977"/>
        <v>8</v>
      </c>
      <c r="M5301" s="29">
        <f t="shared" si="2978"/>
        <v>8</v>
      </c>
      <c r="N5301" s="29">
        <v>36</v>
      </c>
      <c r="O5301" s="29">
        <v>18</v>
      </c>
      <c r="P5301" s="30">
        <f t="shared" si="2979"/>
        <v>54</v>
      </c>
    </row>
    <row r="5302" spans="1:16" ht="19.5" customHeight="1" x14ac:dyDescent="0.2">
      <c r="B5302" s="27" t="s">
        <v>50</v>
      </c>
      <c r="C5302" s="28">
        <v>0</v>
      </c>
      <c r="D5302" s="28">
        <v>471</v>
      </c>
      <c r="E5302" s="28">
        <f t="shared" si="2975"/>
        <v>471</v>
      </c>
      <c r="F5302" s="28">
        <v>0</v>
      </c>
      <c r="G5302" s="28">
        <v>0</v>
      </c>
      <c r="H5302" s="28">
        <v>0</v>
      </c>
      <c r="I5302" s="29">
        <f t="shared" si="2976"/>
        <v>0</v>
      </c>
      <c r="J5302" s="28">
        <v>0</v>
      </c>
      <c r="K5302" s="28">
        <v>0</v>
      </c>
      <c r="L5302" s="29">
        <f t="shared" si="2977"/>
        <v>0</v>
      </c>
      <c r="M5302" s="29">
        <f t="shared" si="2978"/>
        <v>0</v>
      </c>
      <c r="N5302" s="28">
        <v>23</v>
      </c>
      <c r="O5302" s="28">
        <v>17</v>
      </c>
      <c r="P5302" s="30">
        <f t="shared" si="2979"/>
        <v>40</v>
      </c>
    </row>
    <row r="5303" spans="1:16" ht="19.5" customHeight="1" x14ac:dyDescent="0.2">
      <c r="B5303" s="27" t="s">
        <v>51</v>
      </c>
      <c r="C5303" s="28">
        <v>0</v>
      </c>
      <c r="D5303" s="28">
        <v>391</v>
      </c>
      <c r="E5303" s="28">
        <f t="shared" si="2975"/>
        <v>391</v>
      </c>
      <c r="F5303" s="28">
        <v>0</v>
      </c>
      <c r="G5303" s="28">
        <v>0</v>
      </c>
      <c r="H5303" s="28">
        <v>0</v>
      </c>
      <c r="I5303" s="29">
        <f t="shared" si="2976"/>
        <v>0</v>
      </c>
      <c r="J5303" s="28">
        <v>0</v>
      </c>
      <c r="K5303" s="28">
        <v>0</v>
      </c>
      <c r="L5303" s="29">
        <f t="shared" si="2977"/>
        <v>0</v>
      </c>
      <c r="M5303" s="29">
        <f t="shared" si="2978"/>
        <v>0</v>
      </c>
      <c r="N5303" s="28">
        <v>13</v>
      </c>
      <c r="O5303" s="28">
        <v>14</v>
      </c>
      <c r="P5303" s="30">
        <f t="shared" si="2979"/>
        <v>27</v>
      </c>
    </row>
    <row r="5304" spans="1:16" ht="19.5" customHeight="1" x14ac:dyDescent="0.2">
      <c r="B5304" s="27" t="s">
        <v>53</v>
      </c>
      <c r="C5304" s="28">
        <v>0</v>
      </c>
      <c r="D5304" s="28">
        <v>433</v>
      </c>
      <c r="E5304" s="28">
        <f t="shared" si="2975"/>
        <v>433</v>
      </c>
      <c r="F5304" s="28">
        <v>0</v>
      </c>
      <c r="G5304" s="28">
        <v>0</v>
      </c>
      <c r="H5304" s="28">
        <v>0</v>
      </c>
      <c r="I5304" s="29">
        <f t="shared" si="2976"/>
        <v>0</v>
      </c>
      <c r="J5304" s="28">
        <v>0</v>
      </c>
      <c r="K5304" s="28">
        <v>0</v>
      </c>
      <c r="L5304" s="29">
        <f t="shared" si="2977"/>
        <v>0</v>
      </c>
      <c r="M5304" s="29">
        <f t="shared" si="2978"/>
        <v>0</v>
      </c>
      <c r="N5304" s="28">
        <v>21</v>
      </c>
      <c r="O5304" s="28">
        <v>15</v>
      </c>
      <c r="P5304" s="30">
        <f t="shared" si="2979"/>
        <v>36</v>
      </c>
    </row>
    <row r="5305" spans="1:16" ht="19.5" customHeight="1" x14ac:dyDescent="0.2">
      <c r="B5305" s="27" t="s">
        <v>58</v>
      </c>
      <c r="C5305" s="28">
        <v>0</v>
      </c>
      <c r="D5305" s="28">
        <v>368</v>
      </c>
      <c r="E5305" s="28">
        <f t="shared" si="2975"/>
        <v>368</v>
      </c>
      <c r="F5305" s="28">
        <v>0</v>
      </c>
      <c r="G5305" s="28">
        <v>0</v>
      </c>
      <c r="H5305" s="28">
        <v>0</v>
      </c>
      <c r="I5305" s="29">
        <f t="shared" si="2976"/>
        <v>0</v>
      </c>
      <c r="J5305" s="28">
        <v>2</v>
      </c>
      <c r="K5305" s="28">
        <v>2</v>
      </c>
      <c r="L5305" s="29">
        <f t="shared" si="2977"/>
        <v>4</v>
      </c>
      <c r="M5305" s="29">
        <f t="shared" si="2978"/>
        <v>4</v>
      </c>
      <c r="N5305" s="28">
        <v>23</v>
      </c>
      <c r="O5305" s="28">
        <v>17</v>
      </c>
      <c r="P5305" s="30">
        <f t="shared" si="2979"/>
        <v>40</v>
      </c>
    </row>
    <row r="5306" spans="1:16" ht="19.5" customHeight="1" x14ac:dyDescent="0.2">
      <c r="B5306" s="27" t="s">
        <v>4</v>
      </c>
      <c r="C5306" s="28">
        <v>0</v>
      </c>
      <c r="D5306" s="28">
        <v>407</v>
      </c>
      <c r="E5306" s="28">
        <f t="shared" si="2975"/>
        <v>407</v>
      </c>
      <c r="F5306" s="28">
        <v>0</v>
      </c>
      <c r="G5306" s="28">
        <v>0</v>
      </c>
      <c r="H5306" s="28">
        <v>0</v>
      </c>
      <c r="I5306" s="29">
        <f t="shared" si="2976"/>
        <v>0</v>
      </c>
      <c r="J5306" s="28">
        <v>0</v>
      </c>
      <c r="K5306" s="28">
        <v>0</v>
      </c>
      <c r="L5306" s="29">
        <f t="shared" si="2977"/>
        <v>0</v>
      </c>
      <c r="M5306" s="29">
        <f t="shared" si="2978"/>
        <v>0</v>
      </c>
      <c r="N5306" s="28">
        <v>39</v>
      </c>
      <c r="O5306" s="28">
        <v>20</v>
      </c>
      <c r="P5306" s="30">
        <f t="shared" si="2979"/>
        <v>59</v>
      </c>
    </row>
    <row r="5307" spans="1:16" ht="19.5" customHeight="1" x14ac:dyDescent="0.2">
      <c r="B5307" s="27" t="s">
        <v>59</v>
      </c>
      <c r="C5307" s="28">
        <v>0</v>
      </c>
      <c r="D5307" s="28">
        <v>438</v>
      </c>
      <c r="E5307" s="28">
        <f t="shared" si="2975"/>
        <v>438</v>
      </c>
      <c r="F5307" s="28">
        <v>0</v>
      </c>
      <c r="G5307" s="28">
        <v>0</v>
      </c>
      <c r="H5307" s="28">
        <v>0</v>
      </c>
      <c r="I5307" s="29">
        <f t="shared" si="2976"/>
        <v>0</v>
      </c>
      <c r="J5307" s="28">
        <v>0</v>
      </c>
      <c r="K5307" s="28">
        <v>0</v>
      </c>
      <c r="L5307" s="29">
        <f t="shared" si="2977"/>
        <v>0</v>
      </c>
      <c r="M5307" s="29">
        <f t="shared" si="2978"/>
        <v>0</v>
      </c>
      <c r="N5307" s="28">
        <v>40</v>
      </c>
      <c r="O5307" s="28">
        <v>17</v>
      </c>
      <c r="P5307" s="30">
        <f t="shared" si="2979"/>
        <v>57</v>
      </c>
    </row>
    <row r="5308" spans="1:16" ht="19.5" customHeight="1" x14ac:dyDescent="0.2">
      <c r="B5308" s="27" t="s">
        <v>25</v>
      </c>
      <c r="C5308" s="28">
        <v>0</v>
      </c>
      <c r="D5308" s="28">
        <v>511</v>
      </c>
      <c r="E5308" s="28">
        <f t="shared" si="2975"/>
        <v>511</v>
      </c>
      <c r="F5308" s="28">
        <v>0</v>
      </c>
      <c r="G5308" s="28">
        <v>0</v>
      </c>
      <c r="H5308" s="28">
        <v>0</v>
      </c>
      <c r="I5308" s="29">
        <f t="shared" si="2976"/>
        <v>0</v>
      </c>
      <c r="J5308" s="28">
        <v>0</v>
      </c>
      <c r="K5308" s="28">
        <v>0</v>
      </c>
      <c r="L5308" s="29">
        <f t="shared" si="2977"/>
        <v>0</v>
      </c>
      <c r="M5308" s="29">
        <f t="shared" si="2978"/>
        <v>0</v>
      </c>
      <c r="N5308" s="28">
        <v>45</v>
      </c>
      <c r="O5308" s="28">
        <v>23</v>
      </c>
      <c r="P5308" s="30">
        <f t="shared" si="2979"/>
        <v>68</v>
      </c>
    </row>
    <row r="5309" spans="1:16" ht="19.5" customHeight="1" x14ac:dyDescent="0.2">
      <c r="B5309" s="27" t="s">
        <v>19</v>
      </c>
      <c r="C5309" s="28">
        <v>0</v>
      </c>
      <c r="D5309" s="28">
        <v>338</v>
      </c>
      <c r="E5309" s="28">
        <f t="shared" si="2975"/>
        <v>338</v>
      </c>
      <c r="F5309" s="28">
        <v>0</v>
      </c>
      <c r="G5309" s="28">
        <v>0</v>
      </c>
      <c r="H5309" s="28">
        <v>0</v>
      </c>
      <c r="I5309" s="29">
        <f t="shared" si="2976"/>
        <v>0</v>
      </c>
      <c r="J5309" s="28">
        <v>0</v>
      </c>
      <c r="K5309" s="28">
        <v>0</v>
      </c>
      <c r="L5309" s="29">
        <f t="shared" si="2977"/>
        <v>0</v>
      </c>
      <c r="M5309" s="29">
        <f t="shared" si="2978"/>
        <v>0</v>
      </c>
      <c r="N5309" s="28">
        <v>28</v>
      </c>
      <c r="O5309" s="28">
        <v>14</v>
      </c>
      <c r="P5309" s="30">
        <f t="shared" si="2979"/>
        <v>42</v>
      </c>
    </row>
    <row r="5310" spans="1:16" ht="19.5" customHeight="1" x14ac:dyDescent="0.2">
      <c r="B5310" s="27" t="s">
        <v>66</v>
      </c>
      <c r="C5310" s="28">
        <v>0</v>
      </c>
      <c r="D5310" s="28">
        <v>386</v>
      </c>
      <c r="E5310" s="28">
        <f t="shared" si="2975"/>
        <v>386</v>
      </c>
      <c r="F5310" s="28">
        <v>0</v>
      </c>
      <c r="G5310" s="28">
        <v>0</v>
      </c>
      <c r="H5310" s="28">
        <v>0</v>
      </c>
      <c r="I5310" s="29">
        <f t="shared" si="2976"/>
        <v>0</v>
      </c>
      <c r="J5310" s="28">
        <v>0</v>
      </c>
      <c r="K5310" s="28">
        <v>0</v>
      </c>
      <c r="L5310" s="29">
        <f t="shared" si="2977"/>
        <v>0</v>
      </c>
      <c r="M5310" s="29">
        <f>I5310+L5310</f>
        <v>0</v>
      </c>
      <c r="N5310" s="28">
        <v>35</v>
      </c>
      <c r="O5310" s="28">
        <v>16</v>
      </c>
      <c r="P5310" s="30">
        <f t="shared" si="2979"/>
        <v>51</v>
      </c>
    </row>
    <row r="5311" spans="1:16" ht="19.5" customHeight="1" x14ac:dyDescent="0.2">
      <c r="B5311" s="32"/>
      <c r="C5311" s="28"/>
      <c r="D5311" s="28"/>
      <c r="E5311" s="28"/>
      <c r="F5311" s="28"/>
      <c r="G5311" s="28"/>
      <c r="H5311" s="28"/>
      <c r="I5311" s="28"/>
      <c r="J5311" s="28"/>
      <c r="K5311" s="28"/>
      <c r="L5311" s="28"/>
      <c r="M5311" s="28"/>
      <c r="N5311" s="28"/>
      <c r="O5311" s="25"/>
      <c r="P5311" s="30"/>
    </row>
    <row r="5312" spans="1:16" ht="19.5" customHeight="1" x14ac:dyDescent="0.2">
      <c r="A5312" s="4" t="s">
        <v>1141</v>
      </c>
      <c r="B5312" s="32" t="s">
        <v>72</v>
      </c>
      <c r="C5312" s="28">
        <f>SUM(C5299:C5310)</f>
        <v>0</v>
      </c>
      <c r="D5312" s="28">
        <f t="shared" ref="D5312:P5312" si="2980">SUM(D5299:D5310)</f>
        <v>4992</v>
      </c>
      <c r="E5312" s="28">
        <f>SUM(E5299:E5310)</f>
        <v>4992</v>
      </c>
      <c r="F5312" s="28">
        <f t="shared" si="2980"/>
        <v>0</v>
      </c>
      <c r="G5312" s="28">
        <f t="shared" si="2980"/>
        <v>0</v>
      </c>
      <c r="H5312" s="28">
        <f t="shared" si="2980"/>
        <v>0</v>
      </c>
      <c r="I5312" s="28">
        <f t="shared" si="2980"/>
        <v>0</v>
      </c>
      <c r="J5312" s="28">
        <f t="shared" si="2980"/>
        <v>6</v>
      </c>
      <c r="K5312" s="28">
        <f t="shared" si="2980"/>
        <v>11</v>
      </c>
      <c r="L5312" s="28">
        <f t="shared" si="2980"/>
        <v>17</v>
      </c>
      <c r="M5312" s="28">
        <f t="shared" si="2980"/>
        <v>17</v>
      </c>
      <c r="N5312" s="28">
        <f t="shared" si="2980"/>
        <v>357</v>
      </c>
      <c r="O5312" s="28">
        <f t="shared" si="2980"/>
        <v>211</v>
      </c>
      <c r="P5312" s="28">
        <f t="shared" si="2980"/>
        <v>568</v>
      </c>
    </row>
    <row r="5313" spans="1:16" ht="7" customHeight="1" x14ac:dyDescent="0.2">
      <c r="B5313" s="32"/>
      <c r="C5313" s="28"/>
      <c r="D5313" s="28"/>
      <c r="E5313" s="28"/>
      <c r="F5313" s="28"/>
      <c r="G5313" s="28"/>
      <c r="H5313" s="28"/>
      <c r="I5313" s="28"/>
      <c r="J5313" s="28"/>
      <c r="K5313" s="28"/>
      <c r="L5313" s="28"/>
      <c r="M5313" s="28"/>
      <c r="N5313" s="28"/>
      <c r="O5313" s="28"/>
      <c r="P5313" s="30"/>
    </row>
    <row r="5314" spans="1:16" ht="19.5" customHeight="1" x14ac:dyDescent="0.2">
      <c r="B5314" s="33" t="s">
        <v>40</v>
      </c>
      <c r="C5314" s="34">
        <v>0</v>
      </c>
      <c r="D5314" s="34">
        <v>360</v>
      </c>
      <c r="E5314" s="35">
        <f t="shared" ref="E5314:E5316" si="2981">SUM(C5314:D5314)</f>
        <v>360</v>
      </c>
      <c r="F5314" s="34">
        <v>0</v>
      </c>
      <c r="G5314" s="34">
        <v>0</v>
      </c>
      <c r="H5314" s="34">
        <v>0</v>
      </c>
      <c r="I5314" s="36">
        <f t="shared" ref="I5314:I5316" si="2982">SUM(F5314:H5314)</f>
        <v>0</v>
      </c>
      <c r="J5314" s="37">
        <v>0</v>
      </c>
      <c r="K5314" s="37">
        <v>0</v>
      </c>
      <c r="L5314" s="37">
        <f>SUM(J5314:K5314)</f>
        <v>0</v>
      </c>
      <c r="M5314" s="37">
        <f>I5314+L5314</f>
        <v>0</v>
      </c>
      <c r="N5314" s="37">
        <v>21</v>
      </c>
      <c r="O5314" s="37">
        <v>20</v>
      </c>
      <c r="P5314" s="38">
        <f>SUM(N5314:O5314)</f>
        <v>41</v>
      </c>
    </row>
    <row r="5315" spans="1:16" ht="19.5" customHeight="1" x14ac:dyDescent="0.2">
      <c r="B5315" s="27" t="s">
        <v>46</v>
      </c>
      <c r="C5315" s="28">
        <v>0</v>
      </c>
      <c r="D5315" s="28">
        <v>363</v>
      </c>
      <c r="E5315" s="28">
        <f t="shared" si="2981"/>
        <v>363</v>
      </c>
      <c r="F5315" s="28">
        <v>0</v>
      </c>
      <c r="G5315" s="28">
        <v>0</v>
      </c>
      <c r="H5315" s="28">
        <v>0</v>
      </c>
      <c r="I5315" s="29">
        <f t="shared" si="2982"/>
        <v>0</v>
      </c>
      <c r="J5315" s="29">
        <v>0</v>
      </c>
      <c r="K5315" s="29">
        <v>0</v>
      </c>
      <c r="L5315" s="29">
        <f>SUM(J5315:K5315)</f>
        <v>0</v>
      </c>
      <c r="M5315" s="29">
        <f>I5315+L5315</f>
        <v>0</v>
      </c>
      <c r="N5315" s="29">
        <v>22</v>
      </c>
      <c r="O5315" s="31">
        <v>21</v>
      </c>
      <c r="P5315" s="30">
        <f>SUM(N5315:O5315)</f>
        <v>43</v>
      </c>
    </row>
    <row r="5316" spans="1:16" ht="19.5" customHeight="1" x14ac:dyDescent="0.2">
      <c r="B5316" s="27" t="s">
        <v>8</v>
      </c>
      <c r="C5316" s="28">
        <v>0</v>
      </c>
      <c r="D5316" s="28">
        <v>488</v>
      </c>
      <c r="E5316" s="28">
        <f t="shared" si="2981"/>
        <v>488</v>
      </c>
      <c r="F5316" s="28">
        <v>0</v>
      </c>
      <c r="G5316" s="28">
        <v>0</v>
      </c>
      <c r="H5316" s="28">
        <v>0</v>
      </c>
      <c r="I5316" s="29">
        <f t="shared" si="2982"/>
        <v>0</v>
      </c>
      <c r="J5316" s="29">
        <v>0</v>
      </c>
      <c r="K5316" s="29">
        <v>0</v>
      </c>
      <c r="L5316" s="29">
        <f>SUM(J5316:K5316)</f>
        <v>0</v>
      </c>
      <c r="M5316" s="29">
        <f>I5316+L5316</f>
        <v>0</v>
      </c>
      <c r="N5316" s="29">
        <v>46</v>
      </c>
      <c r="O5316" s="31">
        <v>30</v>
      </c>
      <c r="P5316" s="30">
        <f>SUM(N5316:O5316)</f>
        <v>76</v>
      </c>
    </row>
    <row r="5317" spans="1:16" ht="19.5" customHeight="1" x14ac:dyDescent="0.2">
      <c r="B5317" s="32"/>
      <c r="C5317" s="28"/>
      <c r="D5317" s="28"/>
      <c r="E5317" s="28"/>
      <c r="F5317" s="28"/>
      <c r="G5317" s="28"/>
      <c r="H5317" s="28"/>
      <c r="I5317" s="28"/>
      <c r="J5317" s="28"/>
      <c r="K5317" s="28"/>
      <c r="L5317" s="28"/>
      <c r="M5317" s="28"/>
      <c r="N5317" s="28"/>
      <c r="O5317" s="28"/>
      <c r="P5317" s="30"/>
    </row>
    <row r="5318" spans="1:16" ht="19.5" customHeight="1" x14ac:dyDescent="0.2">
      <c r="A5318" s="4" t="s">
        <v>1142</v>
      </c>
      <c r="B5318" s="32" t="s">
        <v>74</v>
      </c>
      <c r="C5318" s="28">
        <f>SUM(C5302:C5310,C5314:C5316)</f>
        <v>0</v>
      </c>
      <c r="D5318" s="28">
        <f t="shared" ref="D5318:P5318" si="2983">SUM(D5302:D5310,D5314:D5316)</f>
        <v>4954</v>
      </c>
      <c r="E5318" s="28">
        <f t="shared" si="2983"/>
        <v>4954</v>
      </c>
      <c r="F5318" s="28">
        <f t="shared" si="2983"/>
        <v>0</v>
      </c>
      <c r="G5318" s="28">
        <f t="shared" si="2983"/>
        <v>0</v>
      </c>
      <c r="H5318" s="28">
        <f t="shared" si="2983"/>
        <v>0</v>
      </c>
      <c r="I5318" s="28">
        <f t="shared" si="2983"/>
        <v>0</v>
      </c>
      <c r="J5318" s="28">
        <f t="shared" si="2983"/>
        <v>2</v>
      </c>
      <c r="K5318" s="28">
        <f t="shared" si="2983"/>
        <v>2</v>
      </c>
      <c r="L5318" s="28">
        <f t="shared" si="2983"/>
        <v>4</v>
      </c>
      <c r="M5318" s="28">
        <f t="shared" si="2983"/>
        <v>4</v>
      </c>
      <c r="N5318" s="28">
        <f t="shared" si="2983"/>
        <v>356</v>
      </c>
      <c r="O5318" s="28">
        <f t="shared" si="2983"/>
        <v>224</v>
      </c>
      <c r="P5318" s="28">
        <f t="shared" si="2983"/>
        <v>580</v>
      </c>
    </row>
    <row r="5319" spans="1:16" ht="7" customHeight="1" x14ac:dyDescent="0.2">
      <c r="B5319" s="39"/>
      <c r="C5319" s="40"/>
      <c r="D5319" s="40"/>
      <c r="E5319" s="40"/>
      <c r="F5319" s="40"/>
      <c r="G5319" s="40"/>
      <c r="H5319" s="40"/>
      <c r="I5319" s="40"/>
      <c r="J5319" s="40"/>
      <c r="K5319" s="40"/>
      <c r="L5319" s="40"/>
      <c r="M5319" s="40"/>
      <c r="N5319" s="40"/>
      <c r="O5319" s="41"/>
      <c r="P5319" s="42"/>
    </row>
    <row r="5320" spans="1:16" ht="19.5" customHeight="1" x14ac:dyDescent="0.2">
      <c r="B5320" s="43"/>
      <c r="C5320" s="43"/>
      <c r="D5320" s="43"/>
      <c r="E5320" s="43"/>
      <c r="F5320" s="43"/>
      <c r="G5320" s="43"/>
      <c r="H5320" s="43"/>
      <c r="I5320" s="43"/>
      <c r="J5320" s="43"/>
      <c r="K5320" s="43"/>
      <c r="L5320" s="43"/>
      <c r="M5320" s="43"/>
      <c r="N5320" s="43"/>
      <c r="O5320" s="44"/>
      <c r="P5320" s="44"/>
    </row>
    <row r="5321" spans="1:16" ht="19.5" customHeight="1" x14ac:dyDescent="0.2">
      <c r="B5321" s="43"/>
      <c r="C5321" s="43"/>
      <c r="D5321" s="43"/>
      <c r="E5321" s="43"/>
      <c r="F5321" s="43"/>
      <c r="G5321" s="43"/>
      <c r="H5321" s="43"/>
      <c r="I5321" s="43"/>
      <c r="J5321" s="43"/>
      <c r="K5321" s="43"/>
      <c r="L5321" s="43"/>
      <c r="M5321" s="43"/>
      <c r="N5321" s="43"/>
      <c r="O5321" s="44"/>
      <c r="P5321" s="44"/>
    </row>
    <row r="5322" spans="1:16" ht="19.5" customHeight="1" x14ac:dyDescent="0.2">
      <c r="B5322" s="10" t="s">
        <v>11</v>
      </c>
      <c r="C5322" s="11"/>
      <c r="D5322" s="12"/>
      <c r="E5322" s="12"/>
      <c r="F5322" s="12" t="s">
        <v>85</v>
      </c>
      <c r="G5322" s="12"/>
      <c r="H5322" s="12"/>
      <c r="I5322" s="12"/>
      <c r="J5322" s="11"/>
      <c r="K5322" s="12"/>
      <c r="L5322" s="12"/>
      <c r="M5322" s="12" t="s">
        <v>77</v>
      </c>
      <c r="N5322" s="12"/>
      <c r="O5322" s="45"/>
      <c r="P5322" s="46"/>
    </row>
    <row r="5323" spans="1:16" ht="19.5" customHeight="1" x14ac:dyDescent="0.2">
      <c r="B5323" s="47"/>
      <c r="C5323" s="14"/>
      <c r="D5323" s="16" t="s">
        <v>31</v>
      </c>
      <c r="E5323" s="16"/>
      <c r="F5323" s="14"/>
      <c r="G5323" s="16" t="s">
        <v>26</v>
      </c>
      <c r="H5323" s="16"/>
      <c r="I5323" s="14" t="s">
        <v>69</v>
      </c>
      <c r="J5323" s="14"/>
      <c r="K5323" s="16" t="s">
        <v>31</v>
      </c>
      <c r="L5323" s="16"/>
      <c r="M5323" s="14"/>
      <c r="N5323" s="16" t="s">
        <v>26</v>
      </c>
      <c r="O5323" s="48"/>
      <c r="P5323" s="49" t="s">
        <v>14</v>
      </c>
    </row>
    <row r="5324" spans="1:16" ht="19.5" customHeight="1" x14ac:dyDescent="0.2">
      <c r="B5324" s="50" t="s">
        <v>35</v>
      </c>
      <c r="C5324" s="14" t="s">
        <v>76</v>
      </c>
      <c r="D5324" s="14" t="s">
        <v>60</v>
      </c>
      <c r="E5324" s="14" t="s">
        <v>38</v>
      </c>
      <c r="F5324" s="14" t="s">
        <v>76</v>
      </c>
      <c r="G5324" s="14" t="s">
        <v>60</v>
      </c>
      <c r="H5324" s="14" t="s">
        <v>38</v>
      </c>
      <c r="I5324" s="17"/>
      <c r="J5324" s="14" t="s">
        <v>76</v>
      </c>
      <c r="K5324" s="14" t="s">
        <v>60</v>
      </c>
      <c r="L5324" s="14" t="s">
        <v>38</v>
      </c>
      <c r="M5324" s="14" t="s">
        <v>76</v>
      </c>
      <c r="N5324" s="14" t="s">
        <v>60</v>
      </c>
      <c r="O5324" s="51" t="s">
        <v>38</v>
      </c>
      <c r="P5324" s="52"/>
    </row>
    <row r="5325" spans="1:16" ht="7" customHeight="1" x14ac:dyDescent="0.2">
      <c r="B5325" s="53"/>
      <c r="C5325" s="14"/>
      <c r="D5325" s="14"/>
      <c r="E5325" s="14"/>
      <c r="F5325" s="14"/>
      <c r="G5325" s="14"/>
      <c r="H5325" s="14"/>
      <c r="I5325" s="14"/>
      <c r="J5325" s="14"/>
      <c r="K5325" s="14"/>
      <c r="L5325" s="14"/>
      <c r="M5325" s="14"/>
      <c r="N5325" s="14"/>
      <c r="O5325" s="51"/>
      <c r="P5325" s="49"/>
    </row>
    <row r="5326" spans="1:16" ht="19.5" customHeight="1" x14ac:dyDescent="0.2">
      <c r="B5326" s="27" t="s">
        <v>40</v>
      </c>
      <c r="C5326" s="28">
        <v>0</v>
      </c>
      <c r="D5326" s="28">
        <v>0</v>
      </c>
      <c r="E5326" s="28">
        <f>SUM(C5326:D5326)</f>
        <v>0</v>
      </c>
      <c r="F5326" s="28">
        <v>0</v>
      </c>
      <c r="G5326" s="28">
        <v>0</v>
      </c>
      <c r="H5326" s="28">
        <f>SUM(F5326:G5326)</f>
        <v>0</v>
      </c>
      <c r="I5326" s="28">
        <f>E5326+H5326</f>
        <v>0</v>
      </c>
      <c r="J5326" s="28">
        <v>0</v>
      </c>
      <c r="K5326" s="28">
        <v>0</v>
      </c>
      <c r="L5326" s="28">
        <f>SUM(J5326:K5326)</f>
        <v>0</v>
      </c>
      <c r="M5326" s="28">
        <v>0</v>
      </c>
      <c r="N5326" s="28">
        <v>0</v>
      </c>
      <c r="O5326" s="28">
        <f>SUM(M5326:N5326)</f>
        <v>0</v>
      </c>
      <c r="P5326" s="30">
        <f>L5326+O5326</f>
        <v>0</v>
      </c>
    </row>
    <row r="5327" spans="1:16" ht="19.5" customHeight="1" x14ac:dyDescent="0.2">
      <c r="B5327" s="27" t="s">
        <v>46</v>
      </c>
      <c r="C5327" s="28">
        <v>0</v>
      </c>
      <c r="D5327" s="28">
        <v>0</v>
      </c>
      <c r="E5327" s="28">
        <f t="shared" ref="E5327:E5337" si="2984">SUM(C5327:D5327)</f>
        <v>0</v>
      </c>
      <c r="F5327" s="28">
        <v>0</v>
      </c>
      <c r="G5327" s="28">
        <v>0</v>
      </c>
      <c r="H5327" s="28">
        <f t="shared" ref="H5327:H5337" si="2985">SUM(F5327:G5327)</f>
        <v>0</v>
      </c>
      <c r="I5327" s="28">
        <f>E5327+H5327</f>
        <v>0</v>
      </c>
      <c r="J5327" s="28">
        <v>0</v>
      </c>
      <c r="K5327" s="28">
        <v>0</v>
      </c>
      <c r="L5327" s="28">
        <f t="shared" ref="L5327:L5337" si="2986">SUM(J5327:K5327)</f>
        <v>0</v>
      </c>
      <c r="M5327" s="28">
        <v>0</v>
      </c>
      <c r="N5327" s="25">
        <v>0</v>
      </c>
      <c r="O5327" s="28">
        <f t="shared" ref="O5327:O5337" si="2987">SUM(M5327:N5327)</f>
        <v>0</v>
      </c>
      <c r="P5327" s="30">
        <f t="shared" ref="P5327:P5337" si="2988">L5327+O5327</f>
        <v>0</v>
      </c>
    </row>
    <row r="5328" spans="1:16" ht="19.5" customHeight="1" x14ac:dyDescent="0.2">
      <c r="B5328" s="27" t="s">
        <v>8</v>
      </c>
      <c r="C5328" s="28">
        <v>0</v>
      </c>
      <c r="D5328" s="28">
        <v>0</v>
      </c>
      <c r="E5328" s="28">
        <f t="shared" si="2984"/>
        <v>0</v>
      </c>
      <c r="F5328" s="28">
        <v>0</v>
      </c>
      <c r="G5328" s="28">
        <v>0</v>
      </c>
      <c r="H5328" s="28">
        <f t="shared" si="2985"/>
        <v>0</v>
      </c>
      <c r="I5328" s="28">
        <f>E5328+H5328</f>
        <v>0</v>
      </c>
      <c r="J5328" s="28">
        <v>0</v>
      </c>
      <c r="K5328" s="28">
        <v>0</v>
      </c>
      <c r="L5328" s="28">
        <f t="shared" si="2986"/>
        <v>0</v>
      </c>
      <c r="M5328" s="28">
        <v>0</v>
      </c>
      <c r="N5328" s="28">
        <v>0</v>
      </c>
      <c r="O5328" s="28">
        <f t="shared" si="2987"/>
        <v>0</v>
      </c>
      <c r="P5328" s="30">
        <f t="shared" si="2988"/>
        <v>0</v>
      </c>
    </row>
    <row r="5329" spans="1:16" ht="19.5" customHeight="1" x14ac:dyDescent="0.2">
      <c r="B5329" s="27" t="s">
        <v>50</v>
      </c>
      <c r="C5329" s="28">
        <v>0</v>
      </c>
      <c r="D5329" s="28">
        <v>0</v>
      </c>
      <c r="E5329" s="28">
        <f t="shared" si="2984"/>
        <v>0</v>
      </c>
      <c r="F5329" s="28">
        <v>0</v>
      </c>
      <c r="G5329" s="28">
        <v>0</v>
      </c>
      <c r="H5329" s="28">
        <f t="shared" si="2985"/>
        <v>0</v>
      </c>
      <c r="I5329" s="28">
        <f t="shared" ref="I5329:I5337" si="2989">E5329+H5329</f>
        <v>0</v>
      </c>
      <c r="J5329" s="28">
        <v>0</v>
      </c>
      <c r="K5329" s="28">
        <v>0</v>
      </c>
      <c r="L5329" s="28">
        <f t="shared" si="2986"/>
        <v>0</v>
      </c>
      <c r="M5329" s="28">
        <v>0</v>
      </c>
      <c r="N5329" s="28">
        <v>0</v>
      </c>
      <c r="O5329" s="28">
        <f t="shared" si="2987"/>
        <v>0</v>
      </c>
      <c r="P5329" s="30">
        <f t="shared" si="2988"/>
        <v>0</v>
      </c>
    </row>
    <row r="5330" spans="1:16" ht="19.5" customHeight="1" x14ac:dyDescent="0.2">
      <c r="B5330" s="27" t="s">
        <v>51</v>
      </c>
      <c r="C5330" s="28">
        <v>0</v>
      </c>
      <c r="D5330" s="28">
        <v>0</v>
      </c>
      <c r="E5330" s="28">
        <f t="shared" si="2984"/>
        <v>0</v>
      </c>
      <c r="F5330" s="28">
        <v>0</v>
      </c>
      <c r="G5330" s="28">
        <v>0</v>
      </c>
      <c r="H5330" s="28">
        <f t="shared" si="2985"/>
        <v>0</v>
      </c>
      <c r="I5330" s="28">
        <f t="shared" si="2989"/>
        <v>0</v>
      </c>
      <c r="J5330" s="28">
        <v>0</v>
      </c>
      <c r="K5330" s="28">
        <v>0</v>
      </c>
      <c r="L5330" s="28">
        <f t="shared" si="2986"/>
        <v>0</v>
      </c>
      <c r="M5330" s="28">
        <v>0</v>
      </c>
      <c r="N5330" s="28">
        <v>0</v>
      </c>
      <c r="O5330" s="28">
        <f t="shared" si="2987"/>
        <v>0</v>
      </c>
      <c r="P5330" s="30">
        <f t="shared" si="2988"/>
        <v>0</v>
      </c>
    </row>
    <row r="5331" spans="1:16" ht="19.5" customHeight="1" x14ac:dyDescent="0.2">
      <c r="B5331" s="27" t="s">
        <v>53</v>
      </c>
      <c r="C5331" s="28">
        <v>0</v>
      </c>
      <c r="D5331" s="28">
        <v>0</v>
      </c>
      <c r="E5331" s="28">
        <f t="shared" si="2984"/>
        <v>0</v>
      </c>
      <c r="F5331" s="28">
        <v>0</v>
      </c>
      <c r="G5331" s="28">
        <v>0</v>
      </c>
      <c r="H5331" s="28">
        <f t="shared" si="2985"/>
        <v>0</v>
      </c>
      <c r="I5331" s="28">
        <f t="shared" si="2989"/>
        <v>0</v>
      </c>
      <c r="J5331" s="28">
        <v>0</v>
      </c>
      <c r="K5331" s="28">
        <v>0</v>
      </c>
      <c r="L5331" s="28">
        <f t="shared" si="2986"/>
        <v>0</v>
      </c>
      <c r="M5331" s="28">
        <v>0</v>
      </c>
      <c r="N5331" s="28">
        <v>0</v>
      </c>
      <c r="O5331" s="28">
        <f t="shared" si="2987"/>
        <v>0</v>
      </c>
      <c r="P5331" s="30">
        <f t="shared" si="2988"/>
        <v>0</v>
      </c>
    </row>
    <row r="5332" spans="1:16" ht="19.5" customHeight="1" x14ac:dyDescent="0.2">
      <c r="B5332" s="27" t="s">
        <v>58</v>
      </c>
      <c r="C5332" s="28">
        <v>0</v>
      </c>
      <c r="D5332" s="28">
        <v>0</v>
      </c>
      <c r="E5332" s="28">
        <f t="shared" si="2984"/>
        <v>0</v>
      </c>
      <c r="F5332" s="28">
        <v>0</v>
      </c>
      <c r="G5332" s="28">
        <v>0</v>
      </c>
      <c r="H5332" s="28">
        <f t="shared" si="2985"/>
        <v>0</v>
      </c>
      <c r="I5332" s="28">
        <f t="shared" si="2989"/>
        <v>0</v>
      </c>
      <c r="J5332" s="28">
        <v>0</v>
      </c>
      <c r="K5332" s="28">
        <v>0</v>
      </c>
      <c r="L5332" s="28">
        <f t="shared" si="2986"/>
        <v>0</v>
      </c>
      <c r="M5332" s="28">
        <v>0</v>
      </c>
      <c r="N5332" s="28">
        <v>0</v>
      </c>
      <c r="O5332" s="28">
        <f t="shared" si="2987"/>
        <v>0</v>
      </c>
      <c r="P5332" s="30">
        <f t="shared" si="2988"/>
        <v>0</v>
      </c>
    </row>
    <row r="5333" spans="1:16" ht="19.5" customHeight="1" x14ac:dyDescent="0.2">
      <c r="B5333" s="27" t="s">
        <v>4</v>
      </c>
      <c r="C5333" s="28">
        <v>0</v>
      </c>
      <c r="D5333" s="28">
        <v>0</v>
      </c>
      <c r="E5333" s="28">
        <f t="shared" si="2984"/>
        <v>0</v>
      </c>
      <c r="F5333" s="28">
        <v>0</v>
      </c>
      <c r="G5333" s="28">
        <v>0</v>
      </c>
      <c r="H5333" s="28">
        <f t="shared" si="2985"/>
        <v>0</v>
      </c>
      <c r="I5333" s="28">
        <f t="shared" si="2989"/>
        <v>0</v>
      </c>
      <c r="J5333" s="28">
        <v>0</v>
      </c>
      <c r="K5333" s="28">
        <v>0</v>
      </c>
      <c r="L5333" s="28">
        <f t="shared" si="2986"/>
        <v>0</v>
      </c>
      <c r="M5333" s="28">
        <v>0</v>
      </c>
      <c r="N5333" s="28">
        <v>0</v>
      </c>
      <c r="O5333" s="28">
        <f t="shared" si="2987"/>
        <v>0</v>
      </c>
      <c r="P5333" s="30">
        <f t="shared" si="2988"/>
        <v>0</v>
      </c>
    </row>
    <row r="5334" spans="1:16" ht="19.5" customHeight="1" x14ac:dyDescent="0.2">
      <c r="B5334" s="27" t="s">
        <v>59</v>
      </c>
      <c r="C5334" s="28">
        <v>0</v>
      </c>
      <c r="D5334" s="28">
        <v>0</v>
      </c>
      <c r="E5334" s="28">
        <f t="shared" si="2984"/>
        <v>0</v>
      </c>
      <c r="F5334" s="28">
        <v>0</v>
      </c>
      <c r="G5334" s="28">
        <v>0</v>
      </c>
      <c r="H5334" s="28">
        <f t="shared" si="2985"/>
        <v>0</v>
      </c>
      <c r="I5334" s="28">
        <f t="shared" si="2989"/>
        <v>0</v>
      </c>
      <c r="J5334" s="28">
        <v>0</v>
      </c>
      <c r="K5334" s="28">
        <v>0</v>
      </c>
      <c r="L5334" s="28">
        <f t="shared" si="2986"/>
        <v>0</v>
      </c>
      <c r="M5334" s="28">
        <v>0</v>
      </c>
      <c r="N5334" s="28">
        <v>0</v>
      </c>
      <c r="O5334" s="28">
        <f t="shared" si="2987"/>
        <v>0</v>
      </c>
      <c r="P5334" s="30">
        <f t="shared" si="2988"/>
        <v>0</v>
      </c>
    </row>
    <row r="5335" spans="1:16" ht="19.5" customHeight="1" x14ac:dyDescent="0.2">
      <c r="B5335" s="27" t="s">
        <v>25</v>
      </c>
      <c r="C5335" s="28">
        <v>0</v>
      </c>
      <c r="D5335" s="28">
        <v>0</v>
      </c>
      <c r="E5335" s="28">
        <f t="shared" si="2984"/>
        <v>0</v>
      </c>
      <c r="F5335" s="28">
        <v>0</v>
      </c>
      <c r="G5335" s="28">
        <v>0</v>
      </c>
      <c r="H5335" s="28">
        <f t="shared" si="2985"/>
        <v>0</v>
      </c>
      <c r="I5335" s="28">
        <f t="shared" si="2989"/>
        <v>0</v>
      </c>
      <c r="J5335" s="28">
        <v>0</v>
      </c>
      <c r="K5335" s="28">
        <v>0</v>
      </c>
      <c r="L5335" s="28">
        <f t="shared" si="2986"/>
        <v>0</v>
      </c>
      <c r="M5335" s="28">
        <v>0</v>
      </c>
      <c r="N5335" s="28">
        <v>0</v>
      </c>
      <c r="O5335" s="28">
        <f t="shared" si="2987"/>
        <v>0</v>
      </c>
      <c r="P5335" s="30">
        <f t="shared" si="2988"/>
        <v>0</v>
      </c>
    </row>
    <row r="5336" spans="1:16" ht="19.5" customHeight="1" x14ac:dyDescent="0.2">
      <c r="B5336" s="27" t="s">
        <v>19</v>
      </c>
      <c r="C5336" s="28">
        <v>0</v>
      </c>
      <c r="D5336" s="28">
        <v>0</v>
      </c>
      <c r="E5336" s="28">
        <f t="shared" si="2984"/>
        <v>0</v>
      </c>
      <c r="F5336" s="28">
        <v>0</v>
      </c>
      <c r="G5336" s="28">
        <v>0</v>
      </c>
      <c r="H5336" s="28">
        <f t="shared" si="2985"/>
        <v>0</v>
      </c>
      <c r="I5336" s="28">
        <f t="shared" si="2989"/>
        <v>0</v>
      </c>
      <c r="J5336" s="28">
        <v>0</v>
      </c>
      <c r="K5336" s="28">
        <v>0</v>
      </c>
      <c r="L5336" s="28">
        <f t="shared" si="2986"/>
        <v>0</v>
      </c>
      <c r="M5336" s="28">
        <v>0</v>
      </c>
      <c r="N5336" s="28">
        <v>0</v>
      </c>
      <c r="O5336" s="28">
        <f t="shared" si="2987"/>
        <v>0</v>
      </c>
      <c r="P5336" s="30">
        <f t="shared" si="2988"/>
        <v>0</v>
      </c>
    </row>
    <row r="5337" spans="1:16" ht="19.5" customHeight="1" x14ac:dyDescent="0.2">
      <c r="B5337" s="27" t="s">
        <v>66</v>
      </c>
      <c r="C5337" s="28">
        <v>0</v>
      </c>
      <c r="D5337" s="28">
        <v>0</v>
      </c>
      <c r="E5337" s="28">
        <f t="shared" si="2984"/>
        <v>0</v>
      </c>
      <c r="F5337" s="28">
        <v>0</v>
      </c>
      <c r="G5337" s="28">
        <v>0</v>
      </c>
      <c r="H5337" s="28">
        <f t="shared" si="2985"/>
        <v>0</v>
      </c>
      <c r="I5337" s="28">
        <f t="shared" si="2989"/>
        <v>0</v>
      </c>
      <c r="J5337" s="28">
        <v>0</v>
      </c>
      <c r="K5337" s="28">
        <v>0</v>
      </c>
      <c r="L5337" s="28">
        <f t="shared" si="2986"/>
        <v>0</v>
      </c>
      <c r="M5337" s="28">
        <v>0</v>
      </c>
      <c r="N5337" s="28">
        <v>0</v>
      </c>
      <c r="O5337" s="28">
        <f t="shared" si="2987"/>
        <v>0</v>
      </c>
      <c r="P5337" s="30">
        <f t="shared" si="2988"/>
        <v>0</v>
      </c>
    </row>
    <row r="5338" spans="1:16" ht="19.5" customHeight="1" x14ac:dyDescent="0.2">
      <c r="B5338" s="32"/>
      <c r="C5338" s="28"/>
      <c r="D5338" s="28"/>
      <c r="E5338" s="28"/>
      <c r="F5338" s="28"/>
      <c r="G5338" s="28"/>
      <c r="H5338" s="28"/>
      <c r="I5338" s="28"/>
      <c r="J5338" s="28"/>
      <c r="K5338" s="28"/>
      <c r="L5338" s="28"/>
      <c r="M5338" s="28"/>
      <c r="N5338" s="28"/>
      <c r="O5338" s="28"/>
      <c r="P5338" s="30"/>
    </row>
    <row r="5339" spans="1:16" ht="19.5" customHeight="1" x14ac:dyDescent="0.2">
      <c r="A5339" s="4" t="s">
        <v>1143</v>
      </c>
      <c r="B5339" s="32" t="s">
        <v>72</v>
      </c>
      <c r="C5339" s="28">
        <f>SUM(C5326:C5337)</f>
        <v>0</v>
      </c>
      <c r="D5339" s="28">
        <f t="shared" ref="D5339:P5339" si="2990">SUM(D5326:D5337)</f>
        <v>0</v>
      </c>
      <c r="E5339" s="28">
        <f>SUM(E5326:E5337)</f>
        <v>0</v>
      </c>
      <c r="F5339" s="28">
        <f t="shared" si="2990"/>
        <v>0</v>
      </c>
      <c r="G5339" s="28">
        <f t="shared" si="2990"/>
        <v>0</v>
      </c>
      <c r="H5339" s="28">
        <f t="shared" si="2990"/>
        <v>0</v>
      </c>
      <c r="I5339" s="28">
        <f t="shared" si="2990"/>
        <v>0</v>
      </c>
      <c r="J5339" s="28">
        <f t="shared" si="2990"/>
        <v>0</v>
      </c>
      <c r="K5339" s="28">
        <f t="shared" si="2990"/>
        <v>0</v>
      </c>
      <c r="L5339" s="28">
        <f t="shared" si="2990"/>
        <v>0</v>
      </c>
      <c r="M5339" s="28">
        <f t="shared" si="2990"/>
        <v>0</v>
      </c>
      <c r="N5339" s="28">
        <f t="shared" si="2990"/>
        <v>0</v>
      </c>
      <c r="O5339" s="28">
        <f t="shared" si="2990"/>
        <v>0</v>
      </c>
      <c r="P5339" s="28">
        <f t="shared" si="2990"/>
        <v>0</v>
      </c>
    </row>
    <row r="5340" spans="1:16" ht="7" customHeight="1" x14ac:dyDescent="0.2">
      <c r="B5340" s="32"/>
      <c r="C5340" s="28"/>
      <c r="D5340" s="28"/>
      <c r="E5340" s="28"/>
      <c r="F5340" s="28"/>
      <c r="G5340" s="28"/>
      <c r="H5340" s="28"/>
      <c r="I5340" s="28"/>
      <c r="J5340" s="28"/>
      <c r="K5340" s="28"/>
      <c r="L5340" s="28"/>
      <c r="M5340" s="28"/>
      <c r="N5340" s="28"/>
      <c r="O5340" s="28"/>
      <c r="P5340" s="30"/>
    </row>
    <row r="5341" spans="1:16" ht="19.5" customHeight="1" x14ac:dyDescent="0.2">
      <c r="B5341" s="33" t="s">
        <v>40</v>
      </c>
      <c r="C5341" s="34">
        <v>0</v>
      </c>
      <c r="D5341" s="34">
        <v>0</v>
      </c>
      <c r="E5341" s="34">
        <f t="shared" ref="E5341:E5343" si="2991">SUM(C5341:D5341)</f>
        <v>0</v>
      </c>
      <c r="F5341" s="34">
        <v>0</v>
      </c>
      <c r="G5341" s="34">
        <v>0</v>
      </c>
      <c r="H5341" s="34">
        <f t="shared" ref="H5341:H5343" si="2992">SUM(F5341:G5341)</f>
        <v>0</v>
      </c>
      <c r="I5341" s="34">
        <f t="shared" ref="I5341:I5343" si="2993">E5341+H5341</f>
        <v>0</v>
      </c>
      <c r="J5341" s="34">
        <v>0</v>
      </c>
      <c r="K5341" s="34">
        <v>0</v>
      </c>
      <c r="L5341" s="34">
        <f t="shared" ref="L5341:L5343" si="2994">SUM(J5341:K5341)</f>
        <v>0</v>
      </c>
      <c r="M5341" s="34">
        <v>0</v>
      </c>
      <c r="N5341" s="34">
        <v>0</v>
      </c>
      <c r="O5341" s="34">
        <f t="shared" ref="O5341:O5343" si="2995">SUM(M5341:N5341)</f>
        <v>0</v>
      </c>
      <c r="P5341" s="38">
        <f t="shared" ref="P5341:P5343" si="2996">L5341+O5341</f>
        <v>0</v>
      </c>
    </row>
    <row r="5342" spans="1:16" ht="19.5" customHeight="1" x14ac:dyDescent="0.2">
      <c r="B5342" s="27" t="s">
        <v>46</v>
      </c>
      <c r="C5342" s="28">
        <v>0</v>
      </c>
      <c r="D5342" s="28">
        <v>0</v>
      </c>
      <c r="E5342" s="28">
        <f t="shared" si="2991"/>
        <v>0</v>
      </c>
      <c r="F5342" s="28">
        <v>0</v>
      </c>
      <c r="G5342" s="28">
        <v>0</v>
      </c>
      <c r="H5342" s="28">
        <f t="shared" si="2992"/>
        <v>0</v>
      </c>
      <c r="I5342" s="28">
        <f t="shared" si="2993"/>
        <v>0</v>
      </c>
      <c r="J5342" s="28">
        <v>0</v>
      </c>
      <c r="K5342" s="28">
        <v>0</v>
      </c>
      <c r="L5342" s="28">
        <f t="shared" si="2994"/>
        <v>0</v>
      </c>
      <c r="M5342" s="28">
        <v>0</v>
      </c>
      <c r="N5342" s="25">
        <v>0</v>
      </c>
      <c r="O5342" s="28">
        <f t="shared" si="2995"/>
        <v>0</v>
      </c>
      <c r="P5342" s="30">
        <f t="shared" si="2996"/>
        <v>0</v>
      </c>
    </row>
    <row r="5343" spans="1:16" ht="19.5" customHeight="1" x14ac:dyDescent="0.2">
      <c r="B5343" s="27" t="s">
        <v>8</v>
      </c>
      <c r="C5343" s="28">
        <v>0</v>
      </c>
      <c r="D5343" s="28">
        <v>0</v>
      </c>
      <c r="E5343" s="28">
        <f t="shared" si="2991"/>
        <v>0</v>
      </c>
      <c r="F5343" s="28">
        <v>0</v>
      </c>
      <c r="G5343" s="28">
        <v>0</v>
      </c>
      <c r="H5343" s="28">
        <f t="shared" si="2992"/>
        <v>0</v>
      </c>
      <c r="I5343" s="28">
        <f t="shared" si="2993"/>
        <v>0</v>
      </c>
      <c r="J5343" s="28">
        <v>0</v>
      </c>
      <c r="K5343" s="28">
        <v>0</v>
      </c>
      <c r="L5343" s="28">
        <f t="shared" si="2994"/>
        <v>0</v>
      </c>
      <c r="M5343" s="28">
        <v>0</v>
      </c>
      <c r="N5343" s="28">
        <v>0</v>
      </c>
      <c r="O5343" s="28">
        <f t="shared" si="2995"/>
        <v>0</v>
      </c>
      <c r="P5343" s="30">
        <f t="shared" si="2996"/>
        <v>0</v>
      </c>
    </row>
    <row r="5344" spans="1:16" ht="19.5" customHeight="1" x14ac:dyDescent="0.2">
      <c r="B5344" s="32"/>
      <c r="C5344" s="28"/>
      <c r="D5344" s="28"/>
      <c r="E5344" s="28"/>
      <c r="F5344" s="28"/>
      <c r="G5344" s="28"/>
      <c r="H5344" s="28"/>
      <c r="I5344" s="28"/>
      <c r="J5344" s="28"/>
      <c r="K5344" s="28"/>
      <c r="L5344" s="28"/>
      <c r="M5344" s="28"/>
      <c r="N5344" s="28"/>
      <c r="O5344" s="28"/>
      <c r="P5344" s="30"/>
    </row>
    <row r="5345" spans="1:16" ht="19.5" customHeight="1" x14ac:dyDescent="0.2">
      <c r="A5345" s="4" t="s">
        <v>1144</v>
      </c>
      <c r="B5345" s="32" t="s">
        <v>74</v>
      </c>
      <c r="C5345" s="28">
        <f>SUM(C5329:C5337,C5341:C5343)</f>
        <v>0</v>
      </c>
      <c r="D5345" s="28">
        <f t="shared" ref="D5345:P5345" si="2997">SUM(D5329:D5337,D5341:D5343)</f>
        <v>0</v>
      </c>
      <c r="E5345" s="28">
        <f t="shared" si="2997"/>
        <v>0</v>
      </c>
      <c r="F5345" s="28">
        <f t="shared" si="2997"/>
        <v>0</v>
      </c>
      <c r="G5345" s="28">
        <f t="shared" si="2997"/>
        <v>0</v>
      </c>
      <c r="H5345" s="28">
        <f t="shared" si="2997"/>
        <v>0</v>
      </c>
      <c r="I5345" s="28">
        <f t="shared" si="2997"/>
        <v>0</v>
      </c>
      <c r="J5345" s="28">
        <f t="shared" si="2997"/>
        <v>0</v>
      </c>
      <c r="K5345" s="28">
        <f t="shared" si="2997"/>
        <v>0</v>
      </c>
      <c r="L5345" s="28">
        <f t="shared" si="2997"/>
        <v>0</v>
      </c>
      <c r="M5345" s="28">
        <f t="shared" si="2997"/>
        <v>0</v>
      </c>
      <c r="N5345" s="28">
        <f t="shared" si="2997"/>
        <v>0</v>
      </c>
      <c r="O5345" s="28">
        <f t="shared" si="2997"/>
        <v>0</v>
      </c>
      <c r="P5345" s="28">
        <f t="shared" si="2997"/>
        <v>0</v>
      </c>
    </row>
    <row r="5346" spans="1:16" ht="7" customHeight="1" x14ac:dyDescent="0.2">
      <c r="B5346" s="39"/>
      <c r="C5346" s="40"/>
      <c r="D5346" s="40"/>
      <c r="E5346" s="40"/>
      <c r="F5346" s="40"/>
      <c r="G5346" s="40"/>
      <c r="H5346" s="40"/>
      <c r="I5346" s="40"/>
      <c r="J5346" s="40"/>
      <c r="K5346" s="40"/>
      <c r="L5346" s="40"/>
      <c r="M5346" s="40"/>
      <c r="N5346" s="40"/>
      <c r="O5346" s="40"/>
      <c r="P5346" s="54"/>
    </row>
    <row r="5347" spans="1:16" ht="19.5" customHeight="1" x14ac:dyDescent="0.2">
      <c r="B5347" s="86" t="s">
        <v>775</v>
      </c>
      <c r="C5347" s="86"/>
      <c r="D5347" s="86"/>
      <c r="E5347" s="86"/>
      <c r="F5347" s="86"/>
      <c r="G5347" s="86"/>
      <c r="H5347" s="86"/>
      <c r="I5347" s="86"/>
      <c r="J5347" s="86"/>
      <c r="K5347" s="86"/>
      <c r="L5347" s="86"/>
      <c r="M5347" s="86"/>
      <c r="N5347" s="86"/>
      <c r="O5347" s="86"/>
      <c r="P5347" s="86"/>
    </row>
    <row r="5348" spans="1:16" ht="19.5" customHeight="1" x14ac:dyDescent="0.2">
      <c r="B5348" s="60" t="s">
        <v>2</v>
      </c>
      <c r="C5348" s="60" t="s">
        <v>757</v>
      </c>
      <c r="D5348" s="61"/>
      <c r="E5348" s="61"/>
      <c r="F5348" s="61"/>
      <c r="G5348" s="61"/>
      <c r="H5348" s="61"/>
      <c r="I5348" s="61"/>
      <c r="J5348" s="61"/>
      <c r="K5348" s="61"/>
      <c r="L5348" s="61"/>
      <c r="M5348" s="61"/>
      <c r="N5348" s="61"/>
      <c r="O5348" s="61"/>
      <c r="P5348" s="61"/>
    </row>
    <row r="5349" spans="1:16" ht="19.5" customHeight="1" x14ac:dyDescent="0.2">
      <c r="B5349" s="10" t="s">
        <v>11</v>
      </c>
      <c r="C5349" s="11"/>
      <c r="D5349" s="12" t="s">
        <v>17</v>
      </c>
      <c r="E5349" s="12"/>
      <c r="F5349" s="82" t="s">
        <v>83</v>
      </c>
      <c r="G5349" s="83"/>
      <c r="H5349" s="83"/>
      <c r="I5349" s="83"/>
      <c r="J5349" s="83"/>
      <c r="K5349" s="83"/>
      <c r="L5349" s="83"/>
      <c r="M5349" s="84"/>
      <c r="N5349" s="82" t="s">
        <v>776</v>
      </c>
      <c r="O5349" s="83"/>
      <c r="P5349" s="85"/>
    </row>
    <row r="5350" spans="1:16" ht="19.5" customHeight="1" x14ac:dyDescent="0.2">
      <c r="B5350" s="13"/>
      <c r="C5350" s="14" t="s">
        <v>23</v>
      </c>
      <c r="D5350" s="14" t="s">
        <v>5</v>
      </c>
      <c r="E5350" s="14" t="s">
        <v>30</v>
      </c>
      <c r="F5350" s="14"/>
      <c r="G5350" s="15" t="s">
        <v>31</v>
      </c>
      <c r="H5350" s="15"/>
      <c r="I5350" s="16"/>
      <c r="J5350" s="14"/>
      <c r="K5350" s="16" t="s">
        <v>26</v>
      </c>
      <c r="L5350" s="16"/>
      <c r="M5350" s="14" t="s">
        <v>14</v>
      </c>
      <c r="N5350" s="17" t="s">
        <v>393</v>
      </c>
      <c r="O5350" s="18" t="s">
        <v>67</v>
      </c>
      <c r="P5350" s="19" t="s">
        <v>69</v>
      </c>
    </row>
    <row r="5351" spans="1:16" ht="19.5" customHeight="1" x14ac:dyDescent="0.2">
      <c r="B5351" s="13" t="s">
        <v>35</v>
      </c>
      <c r="C5351" s="17"/>
      <c r="D5351" s="17"/>
      <c r="E5351" s="17"/>
      <c r="F5351" s="14" t="s">
        <v>36</v>
      </c>
      <c r="G5351" s="14" t="s">
        <v>41</v>
      </c>
      <c r="H5351" s="14" t="s">
        <v>44</v>
      </c>
      <c r="I5351" s="14" t="s">
        <v>38</v>
      </c>
      <c r="J5351" s="14" t="s">
        <v>36</v>
      </c>
      <c r="K5351" s="14" t="s">
        <v>41</v>
      </c>
      <c r="L5351" s="14" t="s">
        <v>38</v>
      </c>
      <c r="M5351" s="17"/>
      <c r="N5351" s="20"/>
      <c r="O5351" s="21"/>
      <c r="P5351" s="22"/>
    </row>
    <row r="5352" spans="1:16" ht="7" customHeight="1" x14ac:dyDescent="0.2">
      <c r="B5352" s="23"/>
      <c r="C5352" s="14"/>
      <c r="D5352" s="14"/>
      <c r="E5352" s="14"/>
      <c r="F5352" s="14"/>
      <c r="G5352" s="14"/>
      <c r="H5352" s="14"/>
      <c r="I5352" s="14"/>
      <c r="J5352" s="14"/>
      <c r="K5352" s="14"/>
      <c r="L5352" s="14"/>
      <c r="M5352" s="14"/>
      <c r="N5352" s="24"/>
      <c r="O5352" s="25"/>
      <c r="P5352" s="26"/>
    </row>
    <row r="5353" spans="1:16" ht="19.5" customHeight="1" x14ac:dyDescent="0.2">
      <c r="B5353" s="27" t="s">
        <v>40</v>
      </c>
      <c r="C5353" s="28">
        <v>0</v>
      </c>
      <c r="D5353" s="28">
        <v>130</v>
      </c>
      <c r="E5353" s="28">
        <f>SUM(C5353:D5353)</f>
        <v>130</v>
      </c>
      <c r="F5353" s="28">
        <v>0</v>
      </c>
      <c r="G5353" s="28">
        <v>0</v>
      </c>
      <c r="H5353" s="28">
        <v>0</v>
      </c>
      <c r="I5353" s="29">
        <f>SUM(F5353:H5353)</f>
        <v>0</v>
      </c>
      <c r="J5353" s="29">
        <v>1554</v>
      </c>
      <c r="K5353" s="29">
        <v>1075</v>
      </c>
      <c r="L5353" s="29">
        <f>SUM(J5353:K5353)</f>
        <v>2629</v>
      </c>
      <c r="M5353" s="29">
        <f>I5353+L5353</f>
        <v>2629</v>
      </c>
      <c r="N5353" s="29">
        <v>0</v>
      </c>
      <c r="O5353" s="29">
        <v>0</v>
      </c>
      <c r="P5353" s="30">
        <f>SUM(N5353:O5353)</f>
        <v>0</v>
      </c>
    </row>
    <row r="5354" spans="1:16" ht="19.5" customHeight="1" x14ac:dyDescent="0.2">
      <c r="B5354" s="27" t="s">
        <v>46</v>
      </c>
      <c r="C5354" s="28">
        <v>0</v>
      </c>
      <c r="D5354" s="28">
        <v>92</v>
      </c>
      <c r="E5354" s="28">
        <f t="shared" ref="E5354:E5364" si="2998">SUM(C5354:D5354)</f>
        <v>92</v>
      </c>
      <c r="F5354" s="28">
        <v>0</v>
      </c>
      <c r="G5354" s="28">
        <v>0</v>
      </c>
      <c r="H5354" s="28">
        <v>0</v>
      </c>
      <c r="I5354" s="29">
        <f t="shared" ref="I5354:I5364" si="2999">SUM(F5354:H5354)</f>
        <v>0</v>
      </c>
      <c r="J5354" s="29">
        <v>521</v>
      </c>
      <c r="K5354" s="29">
        <v>556</v>
      </c>
      <c r="L5354" s="29">
        <f t="shared" ref="L5354:L5364" si="3000">SUM(J5354:K5354)</f>
        <v>1077</v>
      </c>
      <c r="M5354" s="29">
        <f t="shared" ref="M5354:M5363" si="3001">I5354+L5354</f>
        <v>1077</v>
      </c>
      <c r="N5354" s="29">
        <v>0</v>
      </c>
      <c r="O5354" s="31">
        <v>0</v>
      </c>
      <c r="P5354" s="30">
        <f t="shared" ref="P5354:P5364" si="3002">SUM(N5354:O5354)</f>
        <v>0</v>
      </c>
    </row>
    <row r="5355" spans="1:16" ht="19.5" customHeight="1" x14ac:dyDescent="0.2">
      <c r="B5355" s="27" t="s">
        <v>8</v>
      </c>
      <c r="C5355" s="28">
        <v>0</v>
      </c>
      <c r="D5355" s="28">
        <v>125</v>
      </c>
      <c r="E5355" s="28">
        <f t="shared" si="2998"/>
        <v>125</v>
      </c>
      <c r="F5355" s="28">
        <v>0</v>
      </c>
      <c r="G5355" s="28">
        <v>0</v>
      </c>
      <c r="H5355" s="28">
        <v>0</v>
      </c>
      <c r="I5355" s="29">
        <f t="shared" si="2999"/>
        <v>0</v>
      </c>
      <c r="J5355" s="29">
        <v>1361</v>
      </c>
      <c r="K5355" s="29">
        <v>1301</v>
      </c>
      <c r="L5355" s="29">
        <f t="shared" si="3000"/>
        <v>2662</v>
      </c>
      <c r="M5355" s="29">
        <f t="shared" si="3001"/>
        <v>2662</v>
      </c>
      <c r="N5355" s="29">
        <v>0</v>
      </c>
      <c r="O5355" s="29">
        <v>0</v>
      </c>
      <c r="P5355" s="30">
        <f t="shared" si="3002"/>
        <v>0</v>
      </c>
    </row>
    <row r="5356" spans="1:16" ht="19.5" customHeight="1" x14ac:dyDescent="0.2">
      <c r="B5356" s="27" t="s">
        <v>50</v>
      </c>
      <c r="C5356" s="28">
        <v>0</v>
      </c>
      <c r="D5356" s="28">
        <v>127</v>
      </c>
      <c r="E5356" s="28">
        <f t="shared" si="2998"/>
        <v>127</v>
      </c>
      <c r="F5356" s="28">
        <v>0</v>
      </c>
      <c r="G5356" s="28">
        <v>0</v>
      </c>
      <c r="H5356" s="28">
        <v>0</v>
      </c>
      <c r="I5356" s="29">
        <f t="shared" si="2999"/>
        <v>0</v>
      </c>
      <c r="J5356" s="28">
        <v>1158</v>
      </c>
      <c r="K5356" s="28">
        <v>1394</v>
      </c>
      <c r="L5356" s="29">
        <f t="shared" si="3000"/>
        <v>2552</v>
      </c>
      <c r="M5356" s="29">
        <f t="shared" si="3001"/>
        <v>2552</v>
      </c>
      <c r="N5356" s="28">
        <v>0</v>
      </c>
      <c r="O5356" s="28">
        <v>0</v>
      </c>
      <c r="P5356" s="30">
        <f t="shared" si="3002"/>
        <v>0</v>
      </c>
    </row>
    <row r="5357" spans="1:16" ht="19.5" customHeight="1" x14ac:dyDescent="0.2">
      <c r="B5357" s="27" t="s">
        <v>51</v>
      </c>
      <c r="C5357" s="28">
        <v>0</v>
      </c>
      <c r="D5357" s="28">
        <v>146</v>
      </c>
      <c r="E5357" s="28">
        <f t="shared" si="2998"/>
        <v>146</v>
      </c>
      <c r="F5357" s="28">
        <v>0</v>
      </c>
      <c r="G5357" s="28">
        <v>0</v>
      </c>
      <c r="H5357" s="28">
        <v>0</v>
      </c>
      <c r="I5357" s="29">
        <f t="shared" si="2999"/>
        <v>0</v>
      </c>
      <c r="J5357" s="28">
        <v>1792</v>
      </c>
      <c r="K5357" s="28">
        <v>1516</v>
      </c>
      <c r="L5357" s="29">
        <f t="shared" si="3000"/>
        <v>3308</v>
      </c>
      <c r="M5357" s="29">
        <f t="shared" si="3001"/>
        <v>3308</v>
      </c>
      <c r="N5357" s="28">
        <v>0</v>
      </c>
      <c r="O5357" s="28">
        <v>0</v>
      </c>
      <c r="P5357" s="30">
        <f t="shared" si="3002"/>
        <v>0</v>
      </c>
    </row>
    <row r="5358" spans="1:16" ht="19.5" customHeight="1" x14ac:dyDescent="0.2">
      <c r="B5358" s="27" t="s">
        <v>53</v>
      </c>
      <c r="C5358" s="28">
        <v>0</v>
      </c>
      <c r="D5358" s="28">
        <v>137</v>
      </c>
      <c r="E5358" s="28">
        <f t="shared" si="2998"/>
        <v>137</v>
      </c>
      <c r="F5358" s="28">
        <v>0</v>
      </c>
      <c r="G5358" s="28">
        <v>0</v>
      </c>
      <c r="H5358" s="28">
        <v>0</v>
      </c>
      <c r="I5358" s="29">
        <f t="shared" si="2999"/>
        <v>0</v>
      </c>
      <c r="J5358" s="28">
        <v>1083</v>
      </c>
      <c r="K5358" s="28">
        <v>1090</v>
      </c>
      <c r="L5358" s="29">
        <f t="shared" si="3000"/>
        <v>2173</v>
      </c>
      <c r="M5358" s="29">
        <f t="shared" si="3001"/>
        <v>2173</v>
      </c>
      <c r="N5358" s="28">
        <v>0</v>
      </c>
      <c r="O5358" s="28">
        <v>0</v>
      </c>
      <c r="P5358" s="30">
        <f t="shared" si="3002"/>
        <v>0</v>
      </c>
    </row>
    <row r="5359" spans="1:16" ht="19.5" customHeight="1" x14ac:dyDescent="0.2">
      <c r="B5359" s="27" t="s">
        <v>58</v>
      </c>
      <c r="C5359" s="28">
        <v>0</v>
      </c>
      <c r="D5359" s="28">
        <v>138</v>
      </c>
      <c r="E5359" s="28">
        <f t="shared" si="2998"/>
        <v>138</v>
      </c>
      <c r="F5359" s="28">
        <v>0</v>
      </c>
      <c r="G5359" s="28">
        <v>0</v>
      </c>
      <c r="H5359" s="28">
        <v>0</v>
      </c>
      <c r="I5359" s="29">
        <f t="shared" si="2999"/>
        <v>0</v>
      </c>
      <c r="J5359" s="28">
        <v>1457</v>
      </c>
      <c r="K5359" s="28">
        <v>1611</v>
      </c>
      <c r="L5359" s="29">
        <f t="shared" si="3000"/>
        <v>3068</v>
      </c>
      <c r="M5359" s="29">
        <f t="shared" si="3001"/>
        <v>3068</v>
      </c>
      <c r="N5359" s="28">
        <v>0</v>
      </c>
      <c r="O5359" s="28">
        <v>0</v>
      </c>
      <c r="P5359" s="30">
        <f t="shared" si="3002"/>
        <v>0</v>
      </c>
    </row>
    <row r="5360" spans="1:16" ht="19.5" customHeight="1" x14ac:dyDescent="0.2">
      <c r="B5360" s="27" t="s">
        <v>4</v>
      </c>
      <c r="C5360" s="28">
        <v>0</v>
      </c>
      <c r="D5360" s="28">
        <v>122</v>
      </c>
      <c r="E5360" s="28">
        <f t="shared" si="2998"/>
        <v>122</v>
      </c>
      <c r="F5360" s="28">
        <v>0</v>
      </c>
      <c r="G5360" s="28">
        <v>0</v>
      </c>
      <c r="H5360" s="28">
        <v>0</v>
      </c>
      <c r="I5360" s="29">
        <f t="shared" si="2999"/>
        <v>0</v>
      </c>
      <c r="J5360" s="28">
        <v>1632</v>
      </c>
      <c r="K5360" s="28">
        <v>1552</v>
      </c>
      <c r="L5360" s="29">
        <f t="shared" si="3000"/>
        <v>3184</v>
      </c>
      <c r="M5360" s="29">
        <f t="shared" si="3001"/>
        <v>3184</v>
      </c>
      <c r="N5360" s="28">
        <v>0</v>
      </c>
      <c r="O5360" s="28">
        <v>0</v>
      </c>
      <c r="P5360" s="30">
        <f t="shared" si="3002"/>
        <v>0</v>
      </c>
    </row>
    <row r="5361" spans="1:16" ht="19.5" customHeight="1" x14ac:dyDescent="0.2">
      <c r="B5361" s="27" t="s">
        <v>59</v>
      </c>
      <c r="C5361" s="28">
        <v>0</v>
      </c>
      <c r="D5361" s="28">
        <v>111</v>
      </c>
      <c r="E5361" s="28">
        <f t="shared" si="2998"/>
        <v>111</v>
      </c>
      <c r="F5361" s="28">
        <v>0</v>
      </c>
      <c r="G5361" s="28">
        <v>0</v>
      </c>
      <c r="H5361" s="28">
        <v>0</v>
      </c>
      <c r="I5361" s="29">
        <f t="shared" si="2999"/>
        <v>0</v>
      </c>
      <c r="J5361" s="28">
        <v>1311</v>
      </c>
      <c r="K5361" s="28">
        <v>1239</v>
      </c>
      <c r="L5361" s="29">
        <f t="shared" si="3000"/>
        <v>2550</v>
      </c>
      <c r="M5361" s="29">
        <f t="shared" si="3001"/>
        <v>2550</v>
      </c>
      <c r="N5361" s="28">
        <v>0</v>
      </c>
      <c r="O5361" s="28">
        <v>0</v>
      </c>
      <c r="P5361" s="30">
        <f t="shared" si="3002"/>
        <v>0</v>
      </c>
    </row>
    <row r="5362" spans="1:16" ht="19.5" customHeight="1" x14ac:dyDescent="0.2">
      <c r="B5362" s="27" t="s">
        <v>25</v>
      </c>
      <c r="C5362" s="28">
        <v>0</v>
      </c>
      <c r="D5362" s="28">
        <v>126</v>
      </c>
      <c r="E5362" s="28">
        <f t="shared" si="2998"/>
        <v>126</v>
      </c>
      <c r="F5362" s="28">
        <v>0</v>
      </c>
      <c r="G5362" s="28">
        <v>0</v>
      </c>
      <c r="H5362" s="28">
        <v>0</v>
      </c>
      <c r="I5362" s="29">
        <f t="shared" si="2999"/>
        <v>0</v>
      </c>
      <c r="J5362" s="28">
        <v>1905</v>
      </c>
      <c r="K5362" s="28">
        <v>1883</v>
      </c>
      <c r="L5362" s="29">
        <f t="shared" si="3000"/>
        <v>3788</v>
      </c>
      <c r="M5362" s="29">
        <f t="shared" si="3001"/>
        <v>3788</v>
      </c>
      <c r="N5362" s="28">
        <v>0</v>
      </c>
      <c r="O5362" s="28">
        <v>0</v>
      </c>
      <c r="P5362" s="30">
        <f t="shared" si="3002"/>
        <v>0</v>
      </c>
    </row>
    <row r="5363" spans="1:16" ht="19.5" customHeight="1" x14ac:dyDescent="0.2">
      <c r="B5363" s="27" t="s">
        <v>19</v>
      </c>
      <c r="C5363" s="28">
        <v>0</v>
      </c>
      <c r="D5363" s="28">
        <v>131</v>
      </c>
      <c r="E5363" s="28">
        <f t="shared" si="2998"/>
        <v>131</v>
      </c>
      <c r="F5363" s="28">
        <v>0</v>
      </c>
      <c r="G5363" s="28">
        <v>0</v>
      </c>
      <c r="H5363" s="28">
        <v>0</v>
      </c>
      <c r="I5363" s="29">
        <f t="shared" si="2999"/>
        <v>0</v>
      </c>
      <c r="J5363" s="28">
        <v>2010</v>
      </c>
      <c r="K5363" s="28">
        <v>1950</v>
      </c>
      <c r="L5363" s="29">
        <f t="shared" si="3000"/>
        <v>3960</v>
      </c>
      <c r="M5363" s="29">
        <f t="shared" si="3001"/>
        <v>3960</v>
      </c>
      <c r="N5363" s="28">
        <v>0</v>
      </c>
      <c r="O5363" s="28">
        <v>0</v>
      </c>
      <c r="P5363" s="30">
        <f t="shared" si="3002"/>
        <v>0</v>
      </c>
    </row>
    <row r="5364" spans="1:16" ht="19.5" customHeight="1" x14ac:dyDescent="0.2">
      <c r="B5364" s="27" t="s">
        <v>66</v>
      </c>
      <c r="C5364" s="28">
        <v>0</v>
      </c>
      <c r="D5364" s="28">
        <v>128</v>
      </c>
      <c r="E5364" s="28">
        <f t="shared" si="2998"/>
        <v>128</v>
      </c>
      <c r="F5364" s="28">
        <v>0</v>
      </c>
      <c r="G5364" s="28">
        <v>0</v>
      </c>
      <c r="H5364" s="28">
        <v>0</v>
      </c>
      <c r="I5364" s="29">
        <f t="shared" si="2999"/>
        <v>0</v>
      </c>
      <c r="J5364" s="28">
        <v>1418</v>
      </c>
      <c r="K5364" s="28">
        <v>1954</v>
      </c>
      <c r="L5364" s="29">
        <f t="shared" si="3000"/>
        <v>3372</v>
      </c>
      <c r="M5364" s="29">
        <f>I5364+L5364</f>
        <v>3372</v>
      </c>
      <c r="N5364" s="28">
        <v>0</v>
      </c>
      <c r="O5364" s="28">
        <v>0</v>
      </c>
      <c r="P5364" s="30">
        <f t="shared" si="3002"/>
        <v>0</v>
      </c>
    </row>
    <row r="5365" spans="1:16" ht="19.5" customHeight="1" x14ac:dyDescent="0.2">
      <c r="B5365" s="32"/>
      <c r="C5365" s="28"/>
      <c r="D5365" s="28"/>
      <c r="E5365" s="28"/>
      <c r="F5365" s="28"/>
      <c r="G5365" s="28"/>
      <c r="H5365" s="28"/>
      <c r="I5365" s="28"/>
      <c r="J5365" s="28"/>
      <c r="K5365" s="28"/>
      <c r="L5365" s="28"/>
      <c r="M5365" s="28"/>
      <c r="N5365" s="28"/>
      <c r="O5365" s="25"/>
      <c r="P5365" s="30"/>
    </row>
    <row r="5366" spans="1:16" ht="19.5" customHeight="1" x14ac:dyDescent="0.2">
      <c r="A5366" s="4" t="s">
        <v>1145</v>
      </c>
      <c r="B5366" s="32" t="s">
        <v>72</v>
      </c>
      <c r="C5366" s="28">
        <f>SUM(C5353:C5364)</f>
        <v>0</v>
      </c>
      <c r="D5366" s="28">
        <f t="shared" ref="D5366:P5366" si="3003">SUM(D5353:D5364)</f>
        <v>1513</v>
      </c>
      <c r="E5366" s="28">
        <f>SUM(E5353:E5364)</f>
        <v>1513</v>
      </c>
      <c r="F5366" s="28">
        <f t="shared" si="3003"/>
        <v>0</v>
      </c>
      <c r="G5366" s="28">
        <f t="shared" si="3003"/>
        <v>0</v>
      </c>
      <c r="H5366" s="28">
        <f t="shared" si="3003"/>
        <v>0</v>
      </c>
      <c r="I5366" s="28">
        <f t="shared" si="3003"/>
        <v>0</v>
      </c>
      <c r="J5366" s="28">
        <f t="shared" si="3003"/>
        <v>17202</v>
      </c>
      <c r="K5366" s="28">
        <f t="shared" si="3003"/>
        <v>17121</v>
      </c>
      <c r="L5366" s="28">
        <f t="shared" si="3003"/>
        <v>34323</v>
      </c>
      <c r="M5366" s="28">
        <f t="shared" si="3003"/>
        <v>34323</v>
      </c>
      <c r="N5366" s="28">
        <f t="shared" si="3003"/>
        <v>0</v>
      </c>
      <c r="O5366" s="28">
        <f t="shared" si="3003"/>
        <v>0</v>
      </c>
      <c r="P5366" s="28">
        <f t="shared" si="3003"/>
        <v>0</v>
      </c>
    </row>
    <row r="5367" spans="1:16" ht="7" customHeight="1" x14ac:dyDescent="0.2">
      <c r="B5367" s="32"/>
      <c r="C5367" s="28"/>
      <c r="D5367" s="28"/>
      <c r="E5367" s="28"/>
      <c r="F5367" s="28"/>
      <c r="G5367" s="28"/>
      <c r="H5367" s="28"/>
      <c r="I5367" s="28"/>
      <c r="J5367" s="28"/>
      <c r="K5367" s="28"/>
      <c r="L5367" s="28"/>
      <c r="M5367" s="28"/>
      <c r="N5367" s="28"/>
      <c r="O5367" s="28"/>
      <c r="P5367" s="30"/>
    </row>
    <row r="5368" spans="1:16" ht="19.5" customHeight="1" x14ac:dyDescent="0.2">
      <c r="B5368" s="33" t="s">
        <v>40</v>
      </c>
      <c r="C5368" s="34">
        <v>0</v>
      </c>
      <c r="D5368" s="34">
        <v>125</v>
      </c>
      <c r="E5368" s="35">
        <f t="shared" ref="E5368:E5370" si="3004">SUM(C5368:D5368)</f>
        <v>125</v>
      </c>
      <c r="F5368" s="34">
        <v>0</v>
      </c>
      <c r="G5368" s="34">
        <v>0</v>
      </c>
      <c r="H5368" s="34">
        <v>0</v>
      </c>
      <c r="I5368" s="36">
        <f t="shared" ref="I5368:I5370" si="3005">SUM(F5368:H5368)</f>
        <v>0</v>
      </c>
      <c r="J5368" s="37">
        <v>1838</v>
      </c>
      <c r="K5368" s="37">
        <v>1378</v>
      </c>
      <c r="L5368" s="37">
        <f>SUM(J5368:K5368)</f>
        <v>3216</v>
      </c>
      <c r="M5368" s="37">
        <f>I5368+L5368</f>
        <v>3216</v>
      </c>
      <c r="N5368" s="37">
        <v>0</v>
      </c>
      <c r="O5368" s="37">
        <v>0</v>
      </c>
      <c r="P5368" s="38">
        <f>SUM(N5368:O5368)</f>
        <v>0</v>
      </c>
    </row>
    <row r="5369" spans="1:16" ht="19.5" customHeight="1" x14ac:dyDescent="0.2">
      <c r="B5369" s="27" t="s">
        <v>46</v>
      </c>
      <c r="C5369" s="28">
        <v>0</v>
      </c>
      <c r="D5369" s="28">
        <v>109</v>
      </c>
      <c r="E5369" s="28">
        <f t="shared" si="3004"/>
        <v>109</v>
      </c>
      <c r="F5369" s="28">
        <v>0</v>
      </c>
      <c r="G5369" s="28">
        <v>0</v>
      </c>
      <c r="H5369" s="28">
        <v>0</v>
      </c>
      <c r="I5369" s="29">
        <f t="shared" si="3005"/>
        <v>0</v>
      </c>
      <c r="J5369" s="29">
        <v>1521</v>
      </c>
      <c r="K5369" s="29">
        <v>1559</v>
      </c>
      <c r="L5369" s="29">
        <f>SUM(J5369:K5369)</f>
        <v>3080</v>
      </c>
      <c r="M5369" s="29">
        <f>I5369+L5369</f>
        <v>3080</v>
      </c>
      <c r="N5369" s="29">
        <v>0</v>
      </c>
      <c r="O5369" s="31">
        <v>0</v>
      </c>
      <c r="P5369" s="30">
        <f>SUM(N5369:O5369)</f>
        <v>0</v>
      </c>
    </row>
    <row r="5370" spans="1:16" ht="19.5" customHeight="1" x14ac:dyDescent="0.2">
      <c r="B5370" s="27" t="s">
        <v>8</v>
      </c>
      <c r="C5370" s="28">
        <v>0</v>
      </c>
      <c r="D5370" s="28">
        <v>125</v>
      </c>
      <c r="E5370" s="28">
        <f t="shared" si="3004"/>
        <v>125</v>
      </c>
      <c r="F5370" s="28">
        <v>0</v>
      </c>
      <c r="G5370" s="28">
        <v>0</v>
      </c>
      <c r="H5370" s="28">
        <v>0</v>
      </c>
      <c r="I5370" s="29">
        <f t="shared" si="3005"/>
        <v>0</v>
      </c>
      <c r="J5370" s="29">
        <v>2259</v>
      </c>
      <c r="K5370" s="29">
        <v>2232</v>
      </c>
      <c r="L5370" s="29">
        <f>SUM(J5370:K5370)</f>
        <v>4491</v>
      </c>
      <c r="M5370" s="29">
        <f>I5370+L5370</f>
        <v>4491</v>
      </c>
      <c r="N5370" s="29">
        <v>0</v>
      </c>
      <c r="O5370" s="31">
        <v>0</v>
      </c>
      <c r="P5370" s="30">
        <f>SUM(N5370:O5370)</f>
        <v>0</v>
      </c>
    </row>
    <row r="5371" spans="1:16" ht="19.5" customHeight="1" x14ac:dyDescent="0.2">
      <c r="B5371" s="32"/>
      <c r="C5371" s="28"/>
      <c r="D5371" s="28"/>
      <c r="E5371" s="28"/>
      <c r="F5371" s="28"/>
      <c r="G5371" s="28"/>
      <c r="H5371" s="28"/>
      <c r="I5371" s="28"/>
      <c r="J5371" s="28"/>
      <c r="K5371" s="28"/>
      <c r="L5371" s="28"/>
      <c r="M5371" s="28"/>
      <c r="N5371" s="28"/>
      <c r="O5371" s="28"/>
      <c r="P5371" s="30"/>
    </row>
    <row r="5372" spans="1:16" ht="19.5" customHeight="1" x14ac:dyDescent="0.2">
      <c r="A5372" s="4" t="s">
        <v>1146</v>
      </c>
      <c r="B5372" s="32" t="s">
        <v>74</v>
      </c>
      <c r="C5372" s="28">
        <f>SUM(C5356:C5364,C5368:C5370)</f>
        <v>0</v>
      </c>
      <c r="D5372" s="28">
        <f t="shared" ref="D5372:P5372" si="3006">SUM(D5356:D5364,D5368:D5370)</f>
        <v>1525</v>
      </c>
      <c r="E5372" s="28">
        <f t="shared" si="3006"/>
        <v>1525</v>
      </c>
      <c r="F5372" s="28">
        <f t="shared" si="3006"/>
        <v>0</v>
      </c>
      <c r="G5372" s="28">
        <f t="shared" si="3006"/>
        <v>0</v>
      </c>
      <c r="H5372" s="28">
        <f t="shared" si="3006"/>
        <v>0</v>
      </c>
      <c r="I5372" s="28">
        <f t="shared" si="3006"/>
        <v>0</v>
      </c>
      <c r="J5372" s="28">
        <f t="shared" si="3006"/>
        <v>19384</v>
      </c>
      <c r="K5372" s="28">
        <f t="shared" si="3006"/>
        <v>19358</v>
      </c>
      <c r="L5372" s="28">
        <f t="shared" si="3006"/>
        <v>38742</v>
      </c>
      <c r="M5372" s="28">
        <f t="shared" si="3006"/>
        <v>38742</v>
      </c>
      <c r="N5372" s="28">
        <f t="shared" si="3006"/>
        <v>0</v>
      </c>
      <c r="O5372" s="28">
        <f t="shared" si="3006"/>
        <v>0</v>
      </c>
      <c r="P5372" s="28">
        <f t="shared" si="3006"/>
        <v>0</v>
      </c>
    </row>
    <row r="5373" spans="1:16" ht="7" customHeight="1" x14ac:dyDescent="0.2">
      <c r="B5373" s="39"/>
      <c r="C5373" s="40"/>
      <c r="D5373" s="40"/>
      <c r="E5373" s="40"/>
      <c r="F5373" s="40"/>
      <c r="G5373" s="40"/>
      <c r="H5373" s="40"/>
      <c r="I5373" s="40"/>
      <c r="J5373" s="40"/>
      <c r="K5373" s="40"/>
      <c r="L5373" s="40"/>
      <c r="M5373" s="40"/>
      <c r="N5373" s="40"/>
      <c r="O5373" s="41"/>
      <c r="P5373" s="42"/>
    </row>
    <row r="5374" spans="1:16" ht="19.5" customHeight="1" x14ac:dyDescent="0.2">
      <c r="B5374" s="43"/>
      <c r="C5374" s="43"/>
      <c r="D5374" s="43"/>
      <c r="E5374" s="43"/>
      <c r="F5374" s="43"/>
      <c r="G5374" s="43"/>
      <c r="H5374" s="43"/>
      <c r="I5374" s="43"/>
      <c r="J5374" s="43"/>
      <c r="K5374" s="43"/>
      <c r="L5374" s="43"/>
      <c r="M5374" s="43"/>
      <c r="N5374" s="43"/>
      <c r="O5374" s="44"/>
      <c r="P5374" s="44"/>
    </row>
    <row r="5375" spans="1:16" ht="19.5" customHeight="1" x14ac:dyDescent="0.2">
      <c r="B5375" s="43"/>
      <c r="C5375" s="43"/>
      <c r="D5375" s="43"/>
      <c r="E5375" s="43"/>
      <c r="F5375" s="43"/>
      <c r="G5375" s="43"/>
      <c r="H5375" s="43"/>
      <c r="I5375" s="43"/>
      <c r="J5375" s="43"/>
      <c r="K5375" s="43"/>
      <c r="L5375" s="43"/>
      <c r="M5375" s="43"/>
      <c r="N5375" s="43"/>
      <c r="O5375" s="44"/>
      <c r="P5375" s="44"/>
    </row>
    <row r="5376" spans="1:16" ht="19.5" customHeight="1" x14ac:dyDescent="0.2">
      <c r="B5376" s="10" t="s">
        <v>11</v>
      </c>
      <c r="C5376" s="11"/>
      <c r="D5376" s="12"/>
      <c r="E5376" s="12"/>
      <c r="F5376" s="12" t="s">
        <v>85</v>
      </c>
      <c r="G5376" s="12"/>
      <c r="H5376" s="12"/>
      <c r="I5376" s="12"/>
      <c r="J5376" s="11"/>
      <c r="K5376" s="12"/>
      <c r="L5376" s="12"/>
      <c r="M5376" s="12" t="s">
        <v>77</v>
      </c>
      <c r="N5376" s="12"/>
      <c r="O5376" s="45"/>
      <c r="P5376" s="46"/>
    </row>
    <row r="5377" spans="2:16" ht="19.5" customHeight="1" x14ac:dyDescent="0.2">
      <c r="B5377" s="47"/>
      <c r="C5377" s="14"/>
      <c r="D5377" s="16" t="s">
        <v>31</v>
      </c>
      <c r="E5377" s="16"/>
      <c r="F5377" s="14"/>
      <c r="G5377" s="16" t="s">
        <v>26</v>
      </c>
      <c r="H5377" s="16"/>
      <c r="I5377" s="14" t="s">
        <v>69</v>
      </c>
      <c r="J5377" s="14"/>
      <c r="K5377" s="16" t="s">
        <v>31</v>
      </c>
      <c r="L5377" s="16"/>
      <c r="M5377" s="14"/>
      <c r="N5377" s="16" t="s">
        <v>26</v>
      </c>
      <c r="O5377" s="48"/>
      <c r="P5377" s="49" t="s">
        <v>14</v>
      </c>
    </row>
    <row r="5378" spans="2:16" ht="19.5" customHeight="1" x14ac:dyDescent="0.2">
      <c r="B5378" s="50" t="s">
        <v>35</v>
      </c>
      <c r="C5378" s="14" t="s">
        <v>76</v>
      </c>
      <c r="D5378" s="14" t="s">
        <v>60</v>
      </c>
      <c r="E5378" s="14" t="s">
        <v>38</v>
      </c>
      <c r="F5378" s="14" t="s">
        <v>76</v>
      </c>
      <c r="G5378" s="14" t="s">
        <v>60</v>
      </c>
      <c r="H5378" s="14" t="s">
        <v>38</v>
      </c>
      <c r="I5378" s="17"/>
      <c r="J5378" s="14" t="s">
        <v>76</v>
      </c>
      <c r="K5378" s="14" t="s">
        <v>60</v>
      </c>
      <c r="L5378" s="14" t="s">
        <v>38</v>
      </c>
      <c r="M5378" s="14" t="s">
        <v>76</v>
      </c>
      <c r="N5378" s="14" t="s">
        <v>60</v>
      </c>
      <c r="O5378" s="51" t="s">
        <v>38</v>
      </c>
      <c r="P5378" s="52"/>
    </row>
    <row r="5379" spans="2:16" ht="7" customHeight="1" x14ac:dyDescent="0.2">
      <c r="B5379" s="53"/>
      <c r="C5379" s="14"/>
      <c r="D5379" s="14"/>
      <c r="E5379" s="14"/>
      <c r="F5379" s="14"/>
      <c r="G5379" s="14"/>
      <c r="H5379" s="14"/>
      <c r="I5379" s="14"/>
      <c r="J5379" s="14"/>
      <c r="K5379" s="14"/>
      <c r="L5379" s="14"/>
      <c r="M5379" s="14"/>
      <c r="N5379" s="14"/>
      <c r="O5379" s="51"/>
      <c r="P5379" s="49"/>
    </row>
    <row r="5380" spans="2:16" ht="19.5" customHeight="1" x14ac:dyDescent="0.2">
      <c r="B5380" s="27" t="s">
        <v>40</v>
      </c>
      <c r="C5380" s="28">
        <v>0</v>
      </c>
      <c r="D5380" s="28">
        <v>0</v>
      </c>
      <c r="E5380" s="28">
        <f>SUM(C5380:D5380)</f>
        <v>0</v>
      </c>
      <c r="F5380" s="28">
        <v>0</v>
      </c>
      <c r="G5380" s="28">
        <v>0</v>
      </c>
      <c r="H5380" s="28">
        <f>SUM(F5380:G5380)</f>
        <v>0</v>
      </c>
      <c r="I5380" s="28">
        <f>E5380+H5380</f>
        <v>0</v>
      </c>
      <c r="J5380" s="28">
        <v>0</v>
      </c>
      <c r="K5380" s="28">
        <v>0</v>
      </c>
      <c r="L5380" s="28">
        <f>SUM(J5380:K5380)</f>
        <v>0</v>
      </c>
      <c r="M5380" s="28">
        <v>0</v>
      </c>
      <c r="N5380" s="28">
        <v>0</v>
      </c>
      <c r="O5380" s="28">
        <f>SUM(M5380:N5380)</f>
        <v>0</v>
      </c>
      <c r="P5380" s="30">
        <f>L5380+O5380</f>
        <v>0</v>
      </c>
    </row>
    <row r="5381" spans="2:16" ht="19.5" customHeight="1" x14ac:dyDescent="0.2">
      <c r="B5381" s="27" t="s">
        <v>46</v>
      </c>
      <c r="C5381" s="28">
        <v>0</v>
      </c>
      <c r="D5381" s="28">
        <v>0</v>
      </c>
      <c r="E5381" s="28">
        <f t="shared" ref="E5381:E5391" si="3007">SUM(C5381:D5381)</f>
        <v>0</v>
      </c>
      <c r="F5381" s="28">
        <v>0</v>
      </c>
      <c r="G5381" s="28">
        <v>0</v>
      </c>
      <c r="H5381" s="28">
        <f t="shared" ref="H5381:H5391" si="3008">SUM(F5381:G5381)</f>
        <v>0</v>
      </c>
      <c r="I5381" s="28">
        <f>E5381+H5381</f>
        <v>0</v>
      </c>
      <c r="J5381" s="28">
        <v>0</v>
      </c>
      <c r="K5381" s="28">
        <v>0</v>
      </c>
      <c r="L5381" s="28">
        <f t="shared" ref="L5381:L5391" si="3009">SUM(J5381:K5381)</f>
        <v>0</v>
      </c>
      <c r="M5381" s="28">
        <v>0</v>
      </c>
      <c r="N5381" s="25">
        <v>0</v>
      </c>
      <c r="O5381" s="28">
        <f t="shared" ref="O5381:O5391" si="3010">SUM(M5381:N5381)</f>
        <v>0</v>
      </c>
      <c r="P5381" s="30">
        <f t="shared" ref="P5381:P5391" si="3011">L5381+O5381</f>
        <v>0</v>
      </c>
    </row>
    <row r="5382" spans="2:16" ht="19.5" customHeight="1" x14ac:dyDescent="0.2">
      <c r="B5382" s="27" t="s">
        <v>8</v>
      </c>
      <c r="C5382" s="28">
        <v>0</v>
      </c>
      <c r="D5382" s="28">
        <v>0</v>
      </c>
      <c r="E5382" s="28">
        <f t="shared" si="3007"/>
        <v>0</v>
      </c>
      <c r="F5382" s="28">
        <v>0</v>
      </c>
      <c r="G5382" s="28">
        <v>0</v>
      </c>
      <c r="H5382" s="28">
        <f t="shared" si="3008"/>
        <v>0</v>
      </c>
      <c r="I5382" s="28">
        <f>E5382+H5382</f>
        <v>0</v>
      </c>
      <c r="J5382" s="28">
        <v>0</v>
      </c>
      <c r="K5382" s="28">
        <v>0</v>
      </c>
      <c r="L5382" s="28">
        <f t="shared" si="3009"/>
        <v>0</v>
      </c>
      <c r="M5382" s="28">
        <v>0</v>
      </c>
      <c r="N5382" s="28">
        <v>0</v>
      </c>
      <c r="O5382" s="28">
        <f t="shared" si="3010"/>
        <v>0</v>
      </c>
      <c r="P5382" s="30">
        <f t="shared" si="3011"/>
        <v>0</v>
      </c>
    </row>
    <row r="5383" spans="2:16" ht="19.5" customHeight="1" x14ac:dyDescent="0.2">
      <c r="B5383" s="27" t="s">
        <v>50</v>
      </c>
      <c r="C5383" s="28">
        <v>0</v>
      </c>
      <c r="D5383" s="28">
        <v>0</v>
      </c>
      <c r="E5383" s="28">
        <f t="shared" si="3007"/>
        <v>0</v>
      </c>
      <c r="F5383" s="28">
        <v>0</v>
      </c>
      <c r="G5383" s="28">
        <v>0</v>
      </c>
      <c r="H5383" s="28">
        <f t="shared" si="3008"/>
        <v>0</v>
      </c>
      <c r="I5383" s="28">
        <f t="shared" ref="I5383:I5391" si="3012">E5383+H5383</f>
        <v>0</v>
      </c>
      <c r="J5383" s="28">
        <v>0</v>
      </c>
      <c r="K5383" s="28">
        <v>0</v>
      </c>
      <c r="L5383" s="28">
        <f t="shared" si="3009"/>
        <v>0</v>
      </c>
      <c r="M5383" s="28">
        <v>0</v>
      </c>
      <c r="N5383" s="28">
        <v>0</v>
      </c>
      <c r="O5383" s="28">
        <f t="shared" si="3010"/>
        <v>0</v>
      </c>
      <c r="P5383" s="30">
        <f t="shared" si="3011"/>
        <v>0</v>
      </c>
    </row>
    <row r="5384" spans="2:16" ht="19.5" customHeight="1" x14ac:dyDescent="0.2">
      <c r="B5384" s="27" t="s">
        <v>51</v>
      </c>
      <c r="C5384" s="28">
        <v>0</v>
      </c>
      <c r="D5384" s="28">
        <v>0</v>
      </c>
      <c r="E5384" s="28">
        <f t="shared" si="3007"/>
        <v>0</v>
      </c>
      <c r="F5384" s="28">
        <v>0</v>
      </c>
      <c r="G5384" s="28">
        <v>0</v>
      </c>
      <c r="H5384" s="28">
        <f t="shared" si="3008"/>
        <v>0</v>
      </c>
      <c r="I5384" s="28">
        <f t="shared" si="3012"/>
        <v>0</v>
      </c>
      <c r="J5384" s="28">
        <v>0</v>
      </c>
      <c r="K5384" s="28">
        <v>0</v>
      </c>
      <c r="L5384" s="28">
        <f t="shared" si="3009"/>
        <v>0</v>
      </c>
      <c r="M5384" s="28">
        <v>0</v>
      </c>
      <c r="N5384" s="28">
        <v>0</v>
      </c>
      <c r="O5384" s="28">
        <f t="shared" si="3010"/>
        <v>0</v>
      </c>
      <c r="P5384" s="30">
        <f t="shared" si="3011"/>
        <v>0</v>
      </c>
    </row>
    <row r="5385" spans="2:16" ht="19.5" customHeight="1" x14ac:dyDescent="0.2">
      <c r="B5385" s="27" t="s">
        <v>53</v>
      </c>
      <c r="C5385" s="28">
        <v>0</v>
      </c>
      <c r="D5385" s="28">
        <v>0</v>
      </c>
      <c r="E5385" s="28">
        <f t="shared" si="3007"/>
        <v>0</v>
      </c>
      <c r="F5385" s="28">
        <v>0</v>
      </c>
      <c r="G5385" s="28">
        <v>0</v>
      </c>
      <c r="H5385" s="28">
        <f t="shared" si="3008"/>
        <v>0</v>
      </c>
      <c r="I5385" s="28">
        <f t="shared" si="3012"/>
        <v>0</v>
      </c>
      <c r="J5385" s="28">
        <v>0</v>
      </c>
      <c r="K5385" s="28">
        <v>0</v>
      </c>
      <c r="L5385" s="28">
        <f t="shared" si="3009"/>
        <v>0</v>
      </c>
      <c r="M5385" s="28">
        <v>0</v>
      </c>
      <c r="N5385" s="28">
        <v>0</v>
      </c>
      <c r="O5385" s="28">
        <f t="shared" si="3010"/>
        <v>0</v>
      </c>
      <c r="P5385" s="30">
        <f t="shared" si="3011"/>
        <v>0</v>
      </c>
    </row>
    <row r="5386" spans="2:16" ht="19.5" customHeight="1" x14ac:dyDescent="0.2">
      <c r="B5386" s="27" t="s">
        <v>58</v>
      </c>
      <c r="C5386" s="28">
        <v>0</v>
      </c>
      <c r="D5386" s="28">
        <v>0</v>
      </c>
      <c r="E5386" s="28">
        <f t="shared" si="3007"/>
        <v>0</v>
      </c>
      <c r="F5386" s="28">
        <v>0</v>
      </c>
      <c r="G5386" s="28">
        <v>0</v>
      </c>
      <c r="H5386" s="28">
        <f t="shared" si="3008"/>
        <v>0</v>
      </c>
      <c r="I5386" s="28">
        <f t="shared" si="3012"/>
        <v>0</v>
      </c>
      <c r="J5386" s="28">
        <v>0</v>
      </c>
      <c r="K5386" s="28">
        <v>0</v>
      </c>
      <c r="L5386" s="28">
        <f t="shared" si="3009"/>
        <v>0</v>
      </c>
      <c r="M5386" s="28">
        <v>0</v>
      </c>
      <c r="N5386" s="28">
        <v>0</v>
      </c>
      <c r="O5386" s="28">
        <f t="shared" si="3010"/>
        <v>0</v>
      </c>
      <c r="P5386" s="30">
        <f t="shared" si="3011"/>
        <v>0</v>
      </c>
    </row>
    <row r="5387" spans="2:16" ht="19.5" customHeight="1" x14ac:dyDescent="0.2">
      <c r="B5387" s="27" t="s">
        <v>4</v>
      </c>
      <c r="C5387" s="28">
        <v>0</v>
      </c>
      <c r="D5387" s="28">
        <v>0</v>
      </c>
      <c r="E5387" s="28">
        <f t="shared" si="3007"/>
        <v>0</v>
      </c>
      <c r="F5387" s="28">
        <v>0</v>
      </c>
      <c r="G5387" s="28">
        <v>0</v>
      </c>
      <c r="H5387" s="28">
        <f t="shared" si="3008"/>
        <v>0</v>
      </c>
      <c r="I5387" s="28">
        <f t="shared" si="3012"/>
        <v>0</v>
      </c>
      <c r="J5387" s="28">
        <v>0</v>
      </c>
      <c r="K5387" s="28">
        <v>0</v>
      </c>
      <c r="L5387" s="28">
        <f t="shared" si="3009"/>
        <v>0</v>
      </c>
      <c r="M5387" s="28">
        <v>0</v>
      </c>
      <c r="N5387" s="28">
        <v>0</v>
      </c>
      <c r="O5387" s="28">
        <f t="shared" si="3010"/>
        <v>0</v>
      </c>
      <c r="P5387" s="30">
        <f t="shared" si="3011"/>
        <v>0</v>
      </c>
    </row>
    <row r="5388" spans="2:16" ht="19.5" customHeight="1" x14ac:dyDescent="0.2">
      <c r="B5388" s="27" t="s">
        <v>59</v>
      </c>
      <c r="C5388" s="28">
        <v>0</v>
      </c>
      <c r="D5388" s="28">
        <v>0</v>
      </c>
      <c r="E5388" s="28">
        <f t="shared" si="3007"/>
        <v>0</v>
      </c>
      <c r="F5388" s="28">
        <v>0</v>
      </c>
      <c r="G5388" s="28">
        <v>0</v>
      </c>
      <c r="H5388" s="28">
        <f t="shared" si="3008"/>
        <v>0</v>
      </c>
      <c r="I5388" s="28">
        <f t="shared" si="3012"/>
        <v>0</v>
      </c>
      <c r="J5388" s="28">
        <v>0</v>
      </c>
      <c r="K5388" s="28">
        <v>0</v>
      </c>
      <c r="L5388" s="28">
        <f t="shared" si="3009"/>
        <v>0</v>
      </c>
      <c r="M5388" s="28">
        <v>0</v>
      </c>
      <c r="N5388" s="28">
        <v>0</v>
      </c>
      <c r="O5388" s="28">
        <f t="shared" si="3010"/>
        <v>0</v>
      </c>
      <c r="P5388" s="30">
        <f t="shared" si="3011"/>
        <v>0</v>
      </c>
    </row>
    <row r="5389" spans="2:16" ht="19.5" customHeight="1" x14ac:dyDescent="0.2">
      <c r="B5389" s="27" t="s">
        <v>25</v>
      </c>
      <c r="C5389" s="28">
        <v>0</v>
      </c>
      <c r="D5389" s="28">
        <v>0</v>
      </c>
      <c r="E5389" s="28">
        <f t="shared" si="3007"/>
        <v>0</v>
      </c>
      <c r="F5389" s="28">
        <v>0</v>
      </c>
      <c r="G5389" s="28">
        <v>0</v>
      </c>
      <c r="H5389" s="28">
        <f t="shared" si="3008"/>
        <v>0</v>
      </c>
      <c r="I5389" s="28">
        <f t="shared" si="3012"/>
        <v>0</v>
      </c>
      <c r="J5389" s="28">
        <v>0</v>
      </c>
      <c r="K5389" s="28">
        <v>0</v>
      </c>
      <c r="L5389" s="28">
        <f t="shared" si="3009"/>
        <v>0</v>
      </c>
      <c r="M5389" s="28">
        <v>0</v>
      </c>
      <c r="N5389" s="28">
        <v>0</v>
      </c>
      <c r="O5389" s="28">
        <f t="shared" si="3010"/>
        <v>0</v>
      </c>
      <c r="P5389" s="30">
        <f t="shared" si="3011"/>
        <v>0</v>
      </c>
    </row>
    <row r="5390" spans="2:16" ht="19.5" customHeight="1" x14ac:dyDescent="0.2">
      <c r="B5390" s="27" t="s">
        <v>19</v>
      </c>
      <c r="C5390" s="28">
        <v>0</v>
      </c>
      <c r="D5390" s="28">
        <v>0</v>
      </c>
      <c r="E5390" s="28">
        <f t="shared" si="3007"/>
        <v>0</v>
      </c>
      <c r="F5390" s="28">
        <v>0</v>
      </c>
      <c r="G5390" s="28">
        <v>0</v>
      </c>
      <c r="H5390" s="28">
        <f t="shared" si="3008"/>
        <v>0</v>
      </c>
      <c r="I5390" s="28">
        <f t="shared" si="3012"/>
        <v>0</v>
      </c>
      <c r="J5390" s="28">
        <v>0</v>
      </c>
      <c r="K5390" s="28">
        <v>0</v>
      </c>
      <c r="L5390" s="28">
        <f t="shared" si="3009"/>
        <v>0</v>
      </c>
      <c r="M5390" s="28">
        <v>0</v>
      </c>
      <c r="N5390" s="28">
        <v>0</v>
      </c>
      <c r="O5390" s="28">
        <f t="shared" si="3010"/>
        <v>0</v>
      </c>
      <c r="P5390" s="30">
        <f t="shared" si="3011"/>
        <v>0</v>
      </c>
    </row>
    <row r="5391" spans="2:16" ht="19.5" customHeight="1" x14ac:dyDescent="0.2">
      <c r="B5391" s="27" t="s">
        <v>66</v>
      </c>
      <c r="C5391" s="28">
        <v>0</v>
      </c>
      <c r="D5391" s="28">
        <v>0</v>
      </c>
      <c r="E5391" s="28">
        <f t="shared" si="3007"/>
        <v>0</v>
      </c>
      <c r="F5391" s="28">
        <v>0</v>
      </c>
      <c r="G5391" s="28">
        <v>0</v>
      </c>
      <c r="H5391" s="28">
        <f t="shared" si="3008"/>
        <v>0</v>
      </c>
      <c r="I5391" s="28">
        <f t="shared" si="3012"/>
        <v>0</v>
      </c>
      <c r="J5391" s="28">
        <v>0</v>
      </c>
      <c r="K5391" s="28">
        <v>0</v>
      </c>
      <c r="L5391" s="28">
        <f t="shared" si="3009"/>
        <v>0</v>
      </c>
      <c r="M5391" s="28">
        <v>0</v>
      </c>
      <c r="N5391" s="28">
        <v>0</v>
      </c>
      <c r="O5391" s="28">
        <f t="shared" si="3010"/>
        <v>0</v>
      </c>
      <c r="P5391" s="30">
        <f t="shared" si="3011"/>
        <v>0</v>
      </c>
    </row>
    <row r="5392" spans="2:16" ht="19.5" customHeight="1" x14ac:dyDescent="0.2">
      <c r="B5392" s="32"/>
      <c r="C5392" s="28"/>
      <c r="D5392" s="28"/>
      <c r="E5392" s="28"/>
      <c r="F5392" s="28"/>
      <c r="G5392" s="28"/>
      <c r="H5392" s="28"/>
      <c r="I5392" s="28"/>
      <c r="J5392" s="28"/>
      <c r="K5392" s="28"/>
      <c r="L5392" s="28"/>
      <c r="M5392" s="28"/>
      <c r="N5392" s="28"/>
      <c r="O5392" s="28"/>
      <c r="P5392" s="30"/>
    </row>
    <row r="5393" spans="1:16" ht="19.5" customHeight="1" x14ac:dyDescent="0.2">
      <c r="A5393" s="4" t="s">
        <v>1147</v>
      </c>
      <c r="B5393" s="32" t="s">
        <v>72</v>
      </c>
      <c r="C5393" s="28">
        <f>SUM(C5380:C5391)</f>
        <v>0</v>
      </c>
      <c r="D5393" s="28">
        <f t="shared" ref="D5393:P5393" si="3013">SUM(D5380:D5391)</f>
        <v>0</v>
      </c>
      <c r="E5393" s="28">
        <f>SUM(E5380:E5391)</f>
        <v>0</v>
      </c>
      <c r="F5393" s="28">
        <f t="shared" si="3013"/>
        <v>0</v>
      </c>
      <c r="G5393" s="28">
        <f t="shared" si="3013"/>
        <v>0</v>
      </c>
      <c r="H5393" s="28">
        <f t="shared" si="3013"/>
        <v>0</v>
      </c>
      <c r="I5393" s="28">
        <f t="shared" si="3013"/>
        <v>0</v>
      </c>
      <c r="J5393" s="28">
        <f t="shared" si="3013"/>
        <v>0</v>
      </c>
      <c r="K5393" s="28">
        <f t="shared" si="3013"/>
        <v>0</v>
      </c>
      <c r="L5393" s="28">
        <f t="shared" si="3013"/>
        <v>0</v>
      </c>
      <c r="M5393" s="28">
        <f t="shared" si="3013"/>
        <v>0</v>
      </c>
      <c r="N5393" s="28">
        <f t="shared" si="3013"/>
        <v>0</v>
      </c>
      <c r="O5393" s="28">
        <f t="shared" si="3013"/>
        <v>0</v>
      </c>
      <c r="P5393" s="28">
        <f t="shared" si="3013"/>
        <v>0</v>
      </c>
    </row>
    <row r="5394" spans="1:16" ht="7" customHeight="1" x14ac:dyDescent="0.2">
      <c r="B5394" s="32"/>
      <c r="C5394" s="28"/>
      <c r="D5394" s="28"/>
      <c r="E5394" s="28"/>
      <c r="F5394" s="28"/>
      <c r="G5394" s="28"/>
      <c r="H5394" s="28"/>
      <c r="I5394" s="28"/>
      <c r="J5394" s="28"/>
      <c r="K5394" s="28"/>
      <c r="L5394" s="28"/>
      <c r="M5394" s="28"/>
      <c r="N5394" s="28"/>
      <c r="O5394" s="28"/>
      <c r="P5394" s="30"/>
    </row>
    <row r="5395" spans="1:16" ht="19.5" customHeight="1" x14ac:dyDescent="0.2">
      <c r="B5395" s="33" t="s">
        <v>40</v>
      </c>
      <c r="C5395" s="34">
        <v>0</v>
      </c>
      <c r="D5395" s="34">
        <v>0</v>
      </c>
      <c r="E5395" s="34">
        <f t="shared" ref="E5395:E5397" si="3014">SUM(C5395:D5395)</f>
        <v>0</v>
      </c>
      <c r="F5395" s="34">
        <v>0</v>
      </c>
      <c r="G5395" s="34">
        <v>0</v>
      </c>
      <c r="H5395" s="34">
        <f t="shared" ref="H5395:H5397" si="3015">SUM(F5395:G5395)</f>
        <v>0</v>
      </c>
      <c r="I5395" s="34">
        <f t="shared" ref="I5395:I5397" si="3016">E5395+H5395</f>
        <v>0</v>
      </c>
      <c r="J5395" s="34">
        <v>0</v>
      </c>
      <c r="K5395" s="34">
        <v>0</v>
      </c>
      <c r="L5395" s="34">
        <f t="shared" ref="L5395:L5397" si="3017">SUM(J5395:K5395)</f>
        <v>0</v>
      </c>
      <c r="M5395" s="34">
        <v>0</v>
      </c>
      <c r="N5395" s="34">
        <v>0</v>
      </c>
      <c r="O5395" s="34">
        <f t="shared" ref="O5395:O5397" si="3018">SUM(M5395:N5395)</f>
        <v>0</v>
      </c>
      <c r="P5395" s="38">
        <f t="shared" ref="P5395:P5397" si="3019">L5395+O5395</f>
        <v>0</v>
      </c>
    </row>
    <row r="5396" spans="1:16" ht="19.5" customHeight="1" x14ac:dyDescent="0.2">
      <c r="B5396" s="27" t="s">
        <v>46</v>
      </c>
      <c r="C5396" s="28">
        <v>0</v>
      </c>
      <c r="D5396" s="28">
        <v>0</v>
      </c>
      <c r="E5396" s="28">
        <f t="shared" si="3014"/>
        <v>0</v>
      </c>
      <c r="F5396" s="28">
        <v>0</v>
      </c>
      <c r="G5396" s="28">
        <v>0</v>
      </c>
      <c r="H5396" s="28">
        <f t="shared" si="3015"/>
        <v>0</v>
      </c>
      <c r="I5396" s="28">
        <f t="shared" si="3016"/>
        <v>0</v>
      </c>
      <c r="J5396" s="28">
        <v>0</v>
      </c>
      <c r="K5396" s="28">
        <v>0</v>
      </c>
      <c r="L5396" s="28">
        <f t="shared" si="3017"/>
        <v>0</v>
      </c>
      <c r="M5396" s="28">
        <v>0</v>
      </c>
      <c r="N5396" s="25">
        <v>0</v>
      </c>
      <c r="O5396" s="28">
        <f t="shared" si="3018"/>
        <v>0</v>
      </c>
      <c r="P5396" s="30">
        <f t="shared" si="3019"/>
        <v>0</v>
      </c>
    </row>
    <row r="5397" spans="1:16" ht="19.5" customHeight="1" x14ac:dyDescent="0.2">
      <c r="B5397" s="27" t="s">
        <v>8</v>
      </c>
      <c r="C5397" s="28">
        <v>0</v>
      </c>
      <c r="D5397" s="28">
        <v>0</v>
      </c>
      <c r="E5397" s="28">
        <f t="shared" si="3014"/>
        <v>0</v>
      </c>
      <c r="F5397" s="28">
        <v>0</v>
      </c>
      <c r="G5397" s="28">
        <v>0</v>
      </c>
      <c r="H5397" s="28">
        <f t="shared" si="3015"/>
        <v>0</v>
      </c>
      <c r="I5397" s="28">
        <f t="shared" si="3016"/>
        <v>0</v>
      </c>
      <c r="J5397" s="28">
        <v>0</v>
      </c>
      <c r="K5397" s="28">
        <v>0</v>
      </c>
      <c r="L5397" s="28">
        <f t="shared" si="3017"/>
        <v>0</v>
      </c>
      <c r="M5397" s="28">
        <v>0</v>
      </c>
      <c r="N5397" s="28">
        <v>0</v>
      </c>
      <c r="O5397" s="28">
        <f t="shared" si="3018"/>
        <v>0</v>
      </c>
      <c r="P5397" s="30">
        <f t="shared" si="3019"/>
        <v>0</v>
      </c>
    </row>
    <row r="5398" spans="1:16" ht="19.5" customHeight="1" x14ac:dyDescent="0.2">
      <c r="B5398" s="32"/>
      <c r="C5398" s="28"/>
      <c r="D5398" s="28"/>
      <c r="E5398" s="28"/>
      <c r="F5398" s="28"/>
      <c r="G5398" s="28"/>
      <c r="H5398" s="28"/>
      <c r="I5398" s="28"/>
      <c r="J5398" s="28"/>
      <c r="K5398" s="28"/>
      <c r="L5398" s="28"/>
      <c r="M5398" s="28"/>
      <c r="N5398" s="28"/>
      <c r="O5398" s="28"/>
      <c r="P5398" s="30"/>
    </row>
    <row r="5399" spans="1:16" ht="19.5" customHeight="1" x14ac:dyDescent="0.2">
      <c r="A5399" s="4" t="s">
        <v>1148</v>
      </c>
      <c r="B5399" s="32" t="s">
        <v>74</v>
      </c>
      <c r="C5399" s="28">
        <f>SUM(C5383:C5391,C5395:C5397)</f>
        <v>0</v>
      </c>
      <c r="D5399" s="28">
        <f t="shared" ref="D5399:P5399" si="3020">SUM(D5383:D5391,D5395:D5397)</f>
        <v>0</v>
      </c>
      <c r="E5399" s="28">
        <f t="shared" si="3020"/>
        <v>0</v>
      </c>
      <c r="F5399" s="28">
        <f t="shared" si="3020"/>
        <v>0</v>
      </c>
      <c r="G5399" s="28">
        <f t="shared" si="3020"/>
        <v>0</v>
      </c>
      <c r="H5399" s="28">
        <f t="shared" si="3020"/>
        <v>0</v>
      </c>
      <c r="I5399" s="28">
        <f t="shared" si="3020"/>
        <v>0</v>
      </c>
      <c r="J5399" s="28">
        <f t="shared" si="3020"/>
        <v>0</v>
      </c>
      <c r="K5399" s="28">
        <f t="shared" si="3020"/>
        <v>0</v>
      </c>
      <c r="L5399" s="28">
        <f t="shared" si="3020"/>
        <v>0</v>
      </c>
      <c r="M5399" s="28">
        <f t="shared" si="3020"/>
        <v>0</v>
      </c>
      <c r="N5399" s="28">
        <f t="shared" si="3020"/>
        <v>0</v>
      </c>
      <c r="O5399" s="28">
        <f t="shared" si="3020"/>
        <v>0</v>
      </c>
      <c r="P5399" s="28">
        <f t="shared" si="3020"/>
        <v>0</v>
      </c>
    </row>
    <row r="5400" spans="1:16" ht="7" customHeight="1" x14ac:dyDescent="0.2">
      <c r="B5400" s="39"/>
      <c r="C5400" s="40"/>
      <c r="D5400" s="40"/>
      <c r="E5400" s="40"/>
      <c r="F5400" s="40"/>
      <c r="G5400" s="40"/>
      <c r="H5400" s="40"/>
      <c r="I5400" s="40"/>
      <c r="J5400" s="40"/>
      <c r="K5400" s="40"/>
      <c r="L5400" s="40"/>
      <c r="M5400" s="40"/>
      <c r="N5400" s="40"/>
      <c r="O5400" s="40"/>
      <c r="P5400" s="54"/>
    </row>
    <row r="5401" spans="1:16" ht="19.5" customHeight="1" x14ac:dyDescent="0.2">
      <c r="B5401" s="86" t="s">
        <v>775</v>
      </c>
      <c r="C5401" s="86"/>
      <c r="D5401" s="86"/>
      <c r="E5401" s="86"/>
      <c r="F5401" s="86"/>
      <c r="G5401" s="86"/>
      <c r="H5401" s="86"/>
      <c r="I5401" s="86"/>
      <c r="J5401" s="86"/>
      <c r="K5401" s="86"/>
      <c r="L5401" s="86"/>
      <c r="M5401" s="86"/>
      <c r="N5401" s="86"/>
      <c r="O5401" s="86"/>
      <c r="P5401" s="86"/>
    </row>
    <row r="5402" spans="1:16" ht="19.5" customHeight="1" x14ac:dyDescent="0.2">
      <c r="B5402" s="60" t="s">
        <v>2</v>
      </c>
      <c r="C5402" s="60" t="s">
        <v>758</v>
      </c>
      <c r="D5402" s="61"/>
      <c r="E5402" s="61"/>
      <c r="F5402" s="61"/>
      <c r="G5402" s="61"/>
      <c r="H5402" s="61"/>
      <c r="I5402" s="61"/>
      <c r="J5402" s="61"/>
      <c r="K5402" s="61"/>
      <c r="L5402" s="61"/>
      <c r="M5402" s="61"/>
      <c r="N5402" s="61"/>
      <c r="O5402" s="61"/>
      <c r="P5402" s="61"/>
    </row>
    <row r="5403" spans="1:16" ht="19.5" customHeight="1" x14ac:dyDescent="0.2">
      <c r="B5403" s="10" t="s">
        <v>11</v>
      </c>
      <c r="C5403" s="11"/>
      <c r="D5403" s="12" t="s">
        <v>17</v>
      </c>
      <c r="E5403" s="12"/>
      <c r="F5403" s="82" t="s">
        <v>83</v>
      </c>
      <c r="G5403" s="83"/>
      <c r="H5403" s="83"/>
      <c r="I5403" s="83"/>
      <c r="J5403" s="83"/>
      <c r="K5403" s="83"/>
      <c r="L5403" s="83"/>
      <c r="M5403" s="84"/>
      <c r="N5403" s="82" t="s">
        <v>776</v>
      </c>
      <c r="O5403" s="83"/>
      <c r="P5403" s="85"/>
    </row>
    <row r="5404" spans="1:16" ht="19.5" customHeight="1" x14ac:dyDescent="0.2">
      <c r="B5404" s="13"/>
      <c r="C5404" s="14" t="s">
        <v>23</v>
      </c>
      <c r="D5404" s="14" t="s">
        <v>5</v>
      </c>
      <c r="E5404" s="14" t="s">
        <v>30</v>
      </c>
      <c r="F5404" s="14"/>
      <c r="G5404" s="15" t="s">
        <v>31</v>
      </c>
      <c r="H5404" s="15"/>
      <c r="I5404" s="16"/>
      <c r="J5404" s="14"/>
      <c r="K5404" s="16" t="s">
        <v>26</v>
      </c>
      <c r="L5404" s="16"/>
      <c r="M5404" s="14" t="s">
        <v>14</v>
      </c>
      <c r="N5404" s="17" t="s">
        <v>393</v>
      </c>
      <c r="O5404" s="18" t="s">
        <v>67</v>
      </c>
      <c r="P5404" s="19" t="s">
        <v>69</v>
      </c>
    </row>
    <row r="5405" spans="1:16" ht="19.5" customHeight="1" x14ac:dyDescent="0.2">
      <c r="B5405" s="13" t="s">
        <v>35</v>
      </c>
      <c r="C5405" s="17"/>
      <c r="D5405" s="17"/>
      <c r="E5405" s="17"/>
      <c r="F5405" s="14" t="s">
        <v>36</v>
      </c>
      <c r="G5405" s="14" t="s">
        <v>41</v>
      </c>
      <c r="H5405" s="14" t="s">
        <v>44</v>
      </c>
      <c r="I5405" s="14" t="s">
        <v>38</v>
      </c>
      <c r="J5405" s="14" t="s">
        <v>36</v>
      </c>
      <c r="K5405" s="14" t="s">
        <v>41</v>
      </c>
      <c r="L5405" s="14" t="s">
        <v>38</v>
      </c>
      <c r="M5405" s="17"/>
      <c r="N5405" s="20"/>
      <c r="O5405" s="21"/>
      <c r="P5405" s="22"/>
    </row>
    <row r="5406" spans="1:16" ht="7" customHeight="1" x14ac:dyDescent="0.2">
      <c r="B5406" s="23"/>
      <c r="C5406" s="14"/>
      <c r="D5406" s="14"/>
      <c r="E5406" s="14"/>
      <c r="F5406" s="14"/>
      <c r="G5406" s="14"/>
      <c r="H5406" s="14"/>
      <c r="I5406" s="14"/>
      <c r="J5406" s="14"/>
      <c r="K5406" s="14"/>
      <c r="L5406" s="14"/>
      <c r="M5406" s="14"/>
      <c r="N5406" s="24"/>
      <c r="O5406" s="25"/>
      <c r="P5406" s="26"/>
    </row>
    <row r="5407" spans="1:16" ht="19.5" customHeight="1" x14ac:dyDescent="0.2">
      <c r="B5407" s="27" t="s">
        <v>40</v>
      </c>
      <c r="C5407" s="28">
        <v>0</v>
      </c>
      <c r="D5407" s="28">
        <v>24</v>
      </c>
      <c r="E5407" s="28">
        <f>SUM(C5407:D5407)</f>
        <v>24</v>
      </c>
      <c r="F5407" s="28">
        <v>0</v>
      </c>
      <c r="G5407" s="28">
        <v>0</v>
      </c>
      <c r="H5407" s="28">
        <v>0</v>
      </c>
      <c r="I5407" s="29">
        <f>SUM(F5407:H5407)</f>
        <v>0</v>
      </c>
      <c r="J5407" s="29">
        <v>0</v>
      </c>
      <c r="K5407" s="29">
        <v>0</v>
      </c>
      <c r="L5407" s="29">
        <f>SUM(J5407:K5407)</f>
        <v>0</v>
      </c>
      <c r="M5407" s="29">
        <f>I5407+L5407</f>
        <v>0</v>
      </c>
      <c r="N5407" s="29">
        <v>3</v>
      </c>
      <c r="O5407" s="29">
        <v>1</v>
      </c>
      <c r="P5407" s="30">
        <f>SUM(N5407:O5407)</f>
        <v>4</v>
      </c>
    </row>
    <row r="5408" spans="1:16" ht="19.5" customHeight="1" x14ac:dyDescent="0.2">
      <c r="B5408" s="27" t="s">
        <v>46</v>
      </c>
      <c r="C5408" s="28">
        <v>0</v>
      </c>
      <c r="D5408" s="28">
        <v>75</v>
      </c>
      <c r="E5408" s="28">
        <f t="shared" ref="E5408:E5418" si="3021">SUM(C5408:D5408)</f>
        <v>75</v>
      </c>
      <c r="F5408" s="28">
        <v>0</v>
      </c>
      <c r="G5408" s="28">
        <v>0</v>
      </c>
      <c r="H5408" s="28">
        <v>0</v>
      </c>
      <c r="I5408" s="29">
        <f t="shared" ref="I5408:I5418" si="3022">SUM(F5408:H5408)</f>
        <v>0</v>
      </c>
      <c r="J5408" s="29">
        <v>0</v>
      </c>
      <c r="K5408" s="29">
        <v>0</v>
      </c>
      <c r="L5408" s="29">
        <f t="shared" ref="L5408:L5418" si="3023">SUM(J5408:K5408)</f>
        <v>0</v>
      </c>
      <c r="M5408" s="29">
        <f t="shared" ref="M5408:M5417" si="3024">I5408+L5408</f>
        <v>0</v>
      </c>
      <c r="N5408" s="29">
        <v>12</v>
      </c>
      <c r="O5408" s="31">
        <v>1</v>
      </c>
      <c r="P5408" s="30">
        <f t="shared" ref="P5408:P5418" si="3025">SUM(N5408:O5408)</f>
        <v>13</v>
      </c>
    </row>
    <row r="5409" spans="1:16" ht="19.5" customHeight="1" x14ac:dyDescent="0.2">
      <c r="B5409" s="27" t="s">
        <v>8</v>
      </c>
      <c r="C5409" s="28">
        <v>0</v>
      </c>
      <c r="D5409" s="28">
        <v>87</v>
      </c>
      <c r="E5409" s="28">
        <f t="shared" si="3021"/>
        <v>87</v>
      </c>
      <c r="F5409" s="28">
        <v>0</v>
      </c>
      <c r="G5409" s="28">
        <v>0</v>
      </c>
      <c r="H5409" s="28">
        <v>0</v>
      </c>
      <c r="I5409" s="29">
        <f t="shared" si="3022"/>
        <v>0</v>
      </c>
      <c r="J5409" s="29">
        <v>0</v>
      </c>
      <c r="K5409" s="29">
        <v>0</v>
      </c>
      <c r="L5409" s="29">
        <f t="shared" si="3023"/>
        <v>0</v>
      </c>
      <c r="M5409" s="29">
        <f t="shared" si="3024"/>
        <v>0</v>
      </c>
      <c r="N5409" s="29">
        <v>20</v>
      </c>
      <c r="O5409" s="29">
        <v>2</v>
      </c>
      <c r="P5409" s="30">
        <f t="shared" si="3025"/>
        <v>22</v>
      </c>
    </row>
    <row r="5410" spans="1:16" ht="19.5" customHeight="1" x14ac:dyDescent="0.2">
      <c r="B5410" s="27" t="s">
        <v>50</v>
      </c>
      <c r="C5410" s="28">
        <v>0</v>
      </c>
      <c r="D5410" s="28">
        <v>64</v>
      </c>
      <c r="E5410" s="28">
        <f t="shared" si="3021"/>
        <v>64</v>
      </c>
      <c r="F5410" s="28">
        <v>0</v>
      </c>
      <c r="G5410" s="28">
        <v>0</v>
      </c>
      <c r="H5410" s="28">
        <v>0</v>
      </c>
      <c r="I5410" s="29">
        <f t="shared" si="3022"/>
        <v>0</v>
      </c>
      <c r="J5410" s="28">
        <v>0</v>
      </c>
      <c r="K5410" s="28">
        <v>0</v>
      </c>
      <c r="L5410" s="29">
        <f t="shared" si="3023"/>
        <v>0</v>
      </c>
      <c r="M5410" s="29">
        <f t="shared" si="3024"/>
        <v>0</v>
      </c>
      <c r="N5410" s="28">
        <v>9</v>
      </c>
      <c r="O5410" s="28">
        <v>1</v>
      </c>
      <c r="P5410" s="30">
        <f t="shared" si="3025"/>
        <v>10</v>
      </c>
    </row>
    <row r="5411" spans="1:16" ht="19.5" customHeight="1" x14ac:dyDescent="0.2">
      <c r="B5411" s="27" t="s">
        <v>51</v>
      </c>
      <c r="C5411" s="28">
        <v>0</v>
      </c>
      <c r="D5411" s="28">
        <v>57</v>
      </c>
      <c r="E5411" s="28">
        <f t="shared" si="3021"/>
        <v>57</v>
      </c>
      <c r="F5411" s="28">
        <v>0</v>
      </c>
      <c r="G5411" s="28">
        <v>0</v>
      </c>
      <c r="H5411" s="28">
        <v>0</v>
      </c>
      <c r="I5411" s="29">
        <f t="shared" si="3022"/>
        <v>0</v>
      </c>
      <c r="J5411" s="28">
        <v>0</v>
      </c>
      <c r="K5411" s="28">
        <v>0</v>
      </c>
      <c r="L5411" s="29">
        <f t="shared" si="3023"/>
        <v>0</v>
      </c>
      <c r="M5411" s="29">
        <f t="shared" si="3024"/>
        <v>0</v>
      </c>
      <c r="N5411" s="28">
        <v>12</v>
      </c>
      <c r="O5411" s="28">
        <v>1</v>
      </c>
      <c r="P5411" s="30">
        <f t="shared" si="3025"/>
        <v>13</v>
      </c>
    </row>
    <row r="5412" spans="1:16" ht="19.5" customHeight="1" x14ac:dyDescent="0.2">
      <c r="B5412" s="27" t="s">
        <v>53</v>
      </c>
      <c r="C5412" s="28">
        <v>0</v>
      </c>
      <c r="D5412" s="28">
        <v>47</v>
      </c>
      <c r="E5412" s="28">
        <f t="shared" si="3021"/>
        <v>47</v>
      </c>
      <c r="F5412" s="28">
        <v>0</v>
      </c>
      <c r="G5412" s="28">
        <v>0</v>
      </c>
      <c r="H5412" s="28">
        <v>0</v>
      </c>
      <c r="I5412" s="29">
        <f t="shared" si="3022"/>
        <v>0</v>
      </c>
      <c r="J5412" s="28">
        <v>0</v>
      </c>
      <c r="K5412" s="28">
        <v>0</v>
      </c>
      <c r="L5412" s="29">
        <f t="shared" si="3023"/>
        <v>0</v>
      </c>
      <c r="M5412" s="29">
        <f t="shared" si="3024"/>
        <v>0</v>
      </c>
      <c r="N5412" s="28">
        <v>9</v>
      </c>
      <c r="O5412" s="28">
        <v>1</v>
      </c>
      <c r="P5412" s="30">
        <f t="shared" si="3025"/>
        <v>10</v>
      </c>
    </row>
    <row r="5413" spans="1:16" ht="19.5" customHeight="1" x14ac:dyDescent="0.2">
      <c r="B5413" s="27" t="s">
        <v>58</v>
      </c>
      <c r="C5413" s="28">
        <v>0</v>
      </c>
      <c r="D5413" s="28">
        <v>44</v>
      </c>
      <c r="E5413" s="28">
        <f t="shared" si="3021"/>
        <v>44</v>
      </c>
      <c r="F5413" s="28">
        <v>0</v>
      </c>
      <c r="G5413" s="28">
        <v>0</v>
      </c>
      <c r="H5413" s="28">
        <v>0</v>
      </c>
      <c r="I5413" s="29">
        <f t="shared" si="3022"/>
        <v>0</v>
      </c>
      <c r="J5413" s="28">
        <v>0</v>
      </c>
      <c r="K5413" s="28">
        <v>0</v>
      </c>
      <c r="L5413" s="29">
        <f t="shared" si="3023"/>
        <v>0</v>
      </c>
      <c r="M5413" s="29">
        <f t="shared" si="3024"/>
        <v>0</v>
      </c>
      <c r="N5413" s="28">
        <v>7</v>
      </c>
      <c r="O5413" s="28">
        <v>1</v>
      </c>
      <c r="P5413" s="30">
        <f t="shared" si="3025"/>
        <v>8</v>
      </c>
    </row>
    <row r="5414" spans="1:16" ht="19.5" customHeight="1" x14ac:dyDescent="0.2">
      <c r="B5414" s="27" t="s">
        <v>4</v>
      </c>
      <c r="C5414" s="28">
        <v>0</v>
      </c>
      <c r="D5414" s="28">
        <v>64</v>
      </c>
      <c r="E5414" s="28">
        <f t="shared" si="3021"/>
        <v>64</v>
      </c>
      <c r="F5414" s="28">
        <v>0</v>
      </c>
      <c r="G5414" s="28">
        <v>0</v>
      </c>
      <c r="H5414" s="28">
        <v>0</v>
      </c>
      <c r="I5414" s="29">
        <f t="shared" si="3022"/>
        <v>0</v>
      </c>
      <c r="J5414" s="28">
        <v>0</v>
      </c>
      <c r="K5414" s="28">
        <v>0</v>
      </c>
      <c r="L5414" s="29">
        <f t="shared" si="3023"/>
        <v>0</v>
      </c>
      <c r="M5414" s="29">
        <f t="shared" si="3024"/>
        <v>0</v>
      </c>
      <c r="N5414" s="28">
        <v>10</v>
      </c>
      <c r="O5414" s="28">
        <v>1</v>
      </c>
      <c r="P5414" s="30">
        <f t="shared" si="3025"/>
        <v>11</v>
      </c>
    </row>
    <row r="5415" spans="1:16" ht="19.5" customHeight="1" x14ac:dyDescent="0.2">
      <c r="B5415" s="27" t="s">
        <v>59</v>
      </c>
      <c r="C5415" s="28">
        <v>0</v>
      </c>
      <c r="D5415" s="28">
        <v>55</v>
      </c>
      <c r="E5415" s="28">
        <f t="shared" si="3021"/>
        <v>55</v>
      </c>
      <c r="F5415" s="28">
        <v>0</v>
      </c>
      <c r="G5415" s="28">
        <v>0</v>
      </c>
      <c r="H5415" s="28">
        <v>0</v>
      </c>
      <c r="I5415" s="29">
        <f t="shared" si="3022"/>
        <v>0</v>
      </c>
      <c r="J5415" s="28">
        <v>0</v>
      </c>
      <c r="K5415" s="28">
        <v>0</v>
      </c>
      <c r="L5415" s="29">
        <f t="shared" si="3023"/>
        <v>0</v>
      </c>
      <c r="M5415" s="29">
        <f t="shared" si="3024"/>
        <v>0</v>
      </c>
      <c r="N5415" s="28">
        <v>7</v>
      </c>
      <c r="O5415" s="28">
        <v>1</v>
      </c>
      <c r="P5415" s="30">
        <f t="shared" si="3025"/>
        <v>8</v>
      </c>
    </row>
    <row r="5416" spans="1:16" ht="19.5" customHeight="1" x14ac:dyDescent="0.2">
      <c r="B5416" s="27" t="s">
        <v>25</v>
      </c>
      <c r="C5416" s="28">
        <v>0</v>
      </c>
      <c r="D5416" s="28">
        <v>84</v>
      </c>
      <c r="E5416" s="28">
        <f t="shared" si="3021"/>
        <v>84</v>
      </c>
      <c r="F5416" s="28">
        <v>0</v>
      </c>
      <c r="G5416" s="28">
        <v>0</v>
      </c>
      <c r="H5416" s="28">
        <v>0</v>
      </c>
      <c r="I5416" s="29">
        <f t="shared" si="3022"/>
        <v>0</v>
      </c>
      <c r="J5416" s="28">
        <v>0</v>
      </c>
      <c r="K5416" s="28">
        <v>0</v>
      </c>
      <c r="L5416" s="29">
        <f t="shared" si="3023"/>
        <v>0</v>
      </c>
      <c r="M5416" s="29">
        <f t="shared" si="3024"/>
        <v>0</v>
      </c>
      <c r="N5416" s="28">
        <v>13</v>
      </c>
      <c r="O5416" s="28">
        <v>2</v>
      </c>
      <c r="P5416" s="30">
        <f t="shared" si="3025"/>
        <v>15</v>
      </c>
    </row>
    <row r="5417" spans="1:16" ht="19.5" customHeight="1" x14ac:dyDescent="0.2">
      <c r="B5417" s="27" t="s">
        <v>19</v>
      </c>
      <c r="C5417" s="28">
        <v>0</v>
      </c>
      <c r="D5417" s="28">
        <v>29</v>
      </c>
      <c r="E5417" s="28">
        <f t="shared" si="3021"/>
        <v>29</v>
      </c>
      <c r="F5417" s="28">
        <v>0</v>
      </c>
      <c r="G5417" s="28">
        <v>0</v>
      </c>
      <c r="H5417" s="28">
        <v>0</v>
      </c>
      <c r="I5417" s="29">
        <f t="shared" si="3022"/>
        <v>0</v>
      </c>
      <c r="J5417" s="28">
        <v>0</v>
      </c>
      <c r="K5417" s="28">
        <v>0</v>
      </c>
      <c r="L5417" s="29">
        <f t="shared" si="3023"/>
        <v>0</v>
      </c>
      <c r="M5417" s="29">
        <f t="shared" si="3024"/>
        <v>0</v>
      </c>
      <c r="N5417" s="28">
        <v>3</v>
      </c>
      <c r="O5417" s="28">
        <v>1</v>
      </c>
      <c r="P5417" s="30">
        <f t="shared" si="3025"/>
        <v>4</v>
      </c>
    </row>
    <row r="5418" spans="1:16" ht="19.5" customHeight="1" x14ac:dyDescent="0.2">
      <c r="B5418" s="27" t="s">
        <v>66</v>
      </c>
      <c r="C5418" s="28">
        <v>0</v>
      </c>
      <c r="D5418" s="28">
        <v>32</v>
      </c>
      <c r="E5418" s="28">
        <f t="shared" si="3021"/>
        <v>32</v>
      </c>
      <c r="F5418" s="28">
        <v>0</v>
      </c>
      <c r="G5418" s="28">
        <v>0</v>
      </c>
      <c r="H5418" s="28">
        <v>0</v>
      </c>
      <c r="I5418" s="29">
        <f t="shared" si="3022"/>
        <v>0</v>
      </c>
      <c r="J5418" s="28">
        <v>0</v>
      </c>
      <c r="K5418" s="28">
        <v>1</v>
      </c>
      <c r="L5418" s="29">
        <f t="shared" si="3023"/>
        <v>1</v>
      </c>
      <c r="M5418" s="29">
        <f>I5418+L5418</f>
        <v>1</v>
      </c>
      <c r="N5418" s="28">
        <v>1</v>
      </c>
      <c r="O5418" s="28">
        <v>1</v>
      </c>
      <c r="P5418" s="30">
        <f t="shared" si="3025"/>
        <v>2</v>
      </c>
    </row>
    <row r="5419" spans="1:16" ht="19.5" customHeight="1" x14ac:dyDescent="0.2">
      <c r="B5419" s="32"/>
      <c r="C5419" s="28"/>
      <c r="D5419" s="28"/>
      <c r="E5419" s="28"/>
      <c r="F5419" s="28"/>
      <c r="G5419" s="28"/>
      <c r="H5419" s="28"/>
      <c r="I5419" s="28"/>
      <c r="J5419" s="28"/>
      <c r="K5419" s="28"/>
      <c r="L5419" s="28"/>
      <c r="M5419" s="28"/>
      <c r="N5419" s="28"/>
      <c r="O5419" s="25"/>
      <c r="P5419" s="30"/>
    </row>
    <row r="5420" spans="1:16" ht="19.5" customHeight="1" x14ac:dyDescent="0.2">
      <c r="A5420" s="4" t="s">
        <v>1149</v>
      </c>
      <c r="B5420" s="32" t="s">
        <v>72</v>
      </c>
      <c r="C5420" s="28">
        <f>SUM(C5407:C5418)</f>
        <v>0</v>
      </c>
      <c r="D5420" s="28">
        <f t="shared" ref="D5420:P5420" si="3026">SUM(D5407:D5418)</f>
        <v>662</v>
      </c>
      <c r="E5420" s="28">
        <f>SUM(E5407:E5418)</f>
        <v>662</v>
      </c>
      <c r="F5420" s="28">
        <f t="shared" si="3026"/>
        <v>0</v>
      </c>
      <c r="G5420" s="28">
        <f t="shared" si="3026"/>
        <v>0</v>
      </c>
      <c r="H5420" s="28">
        <f t="shared" si="3026"/>
        <v>0</v>
      </c>
      <c r="I5420" s="28">
        <f t="shared" si="3026"/>
        <v>0</v>
      </c>
      <c r="J5420" s="28">
        <f t="shared" si="3026"/>
        <v>0</v>
      </c>
      <c r="K5420" s="28">
        <f t="shared" si="3026"/>
        <v>1</v>
      </c>
      <c r="L5420" s="28">
        <f t="shared" si="3026"/>
        <v>1</v>
      </c>
      <c r="M5420" s="28">
        <f t="shared" si="3026"/>
        <v>1</v>
      </c>
      <c r="N5420" s="28">
        <f t="shared" si="3026"/>
        <v>106</v>
      </c>
      <c r="O5420" s="28">
        <f t="shared" si="3026"/>
        <v>14</v>
      </c>
      <c r="P5420" s="28">
        <f t="shared" si="3026"/>
        <v>120</v>
      </c>
    </row>
    <row r="5421" spans="1:16" ht="7" customHeight="1" x14ac:dyDescent="0.2">
      <c r="B5421" s="32"/>
      <c r="C5421" s="28"/>
      <c r="D5421" s="28"/>
      <c r="E5421" s="28"/>
      <c r="F5421" s="28"/>
      <c r="G5421" s="28"/>
      <c r="H5421" s="28"/>
      <c r="I5421" s="28"/>
      <c r="J5421" s="28"/>
      <c r="K5421" s="28"/>
      <c r="L5421" s="28"/>
      <c r="M5421" s="28"/>
      <c r="N5421" s="28"/>
      <c r="O5421" s="28"/>
      <c r="P5421" s="30"/>
    </row>
    <row r="5422" spans="1:16" ht="19.5" customHeight="1" x14ac:dyDescent="0.2">
      <c r="B5422" s="33" t="s">
        <v>40</v>
      </c>
      <c r="C5422" s="34">
        <v>0</v>
      </c>
      <c r="D5422" s="34">
        <v>37</v>
      </c>
      <c r="E5422" s="35">
        <f t="shared" ref="E5422:E5424" si="3027">SUM(C5422:D5422)</f>
        <v>37</v>
      </c>
      <c r="F5422" s="34">
        <v>0</v>
      </c>
      <c r="G5422" s="34">
        <v>0</v>
      </c>
      <c r="H5422" s="34">
        <v>0</v>
      </c>
      <c r="I5422" s="36">
        <f t="shared" ref="I5422:I5424" si="3028">SUM(F5422:H5422)</f>
        <v>0</v>
      </c>
      <c r="J5422" s="37">
        <v>0</v>
      </c>
      <c r="K5422" s="37">
        <v>0</v>
      </c>
      <c r="L5422" s="37">
        <f>SUM(J5422:K5422)</f>
        <v>0</v>
      </c>
      <c r="M5422" s="37">
        <f>I5422+L5422</f>
        <v>0</v>
      </c>
      <c r="N5422" s="37">
        <v>4</v>
      </c>
      <c r="O5422" s="37">
        <v>2</v>
      </c>
      <c r="P5422" s="38">
        <f>SUM(N5422:O5422)</f>
        <v>6</v>
      </c>
    </row>
    <row r="5423" spans="1:16" ht="19.5" customHeight="1" x14ac:dyDescent="0.2">
      <c r="B5423" s="27" t="s">
        <v>46</v>
      </c>
      <c r="C5423" s="28">
        <v>0</v>
      </c>
      <c r="D5423" s="28">
        <v>54</v>
      </c>
      <c r="E5423" s="28">
        <f t="shared" si="3027"/>
        <v>54</v>
      </c>
      <c r="F5423" s="28">
        <v>0</v>
      </c>
      <c r="G5423" s="28">
        <v>0</v>
      </c>
      <c r="H5423" s="28">
        <v>0</v>
      </c>
      <c r="I5423" s="29">
        <f t="shared" si="3028"/>
        <v>0</v>
      </c>
      <c r="J5423" s="29">
        <v>0</v>
      </c>
      <c r="K5423" s="29">
        <v>0</v>
      </c>
      <c r="L5423" s="29">
        <f>SUM(J5423:K5423)</f>
        <v>0</v>
      </c>
      <c r="M5423" s="29">
        <f>I5423+L5423</f>
        <v>0</v>
      </c>
      <c r="N5423" s="29">
        <v>9</v>
      </c>
      <c r="O5423" s="31">
        <v>1</v>
      </c>
      <c r="P5423" s="30">
        <f>SUM(N5423:O5423)</f>
        <v>10</v>
      </c>
    </row>
    <row r="5424" spans="1:16" ht="19.5" customHeight="1" x14ac:dyDescent="0.2">
      <c r="B5424" s="27" t="s">
        <v>8</v>
      </c>
      <c r="C5424" s="28">
        <v>0</v>
      </c>
      <c r="D5424" s="28">
        <v>71</v>
      </c>
      <c r="E5424" s="28">
        <f t="shared" si="3027"/>
        <v>71</v>
      </c>
      <c r="F5424" s="28">
        <v>0</v>
      </c>
      <c r="G5424" s="28">
        <v>0</v>
      </c>
      <c r="H5424" s="28">
        <v>0</v>
      </c>
      <c r="I5424" s="29">
        <f t="shared" si="3028"/>
        <v>0</v>
      </c>
      <c r="J5424" s="29">
        <v>0</v>
      </c>
      <c r="K5424" s="29">
        <v>0</v>
      </c>
      <c r="L5424" s="29">
        <f>SUM(J5424:K5424)</f>
        <v>0</v>
      </c>
      <c r="M5424" s="29">
        <f>I5424+L5424</f>
        <v>0</v>
      </c>
      <c r="N5424" s="29">
        <v>12</v>
      </c>
      <c r="O5424" s="31">
        <v>1</v>
      </c>
      <c r="P5424" s="30">
        <f>SUM(N5424:O5424)</f>
        <v>13</v>
      </c>
    </row>
    <row r="5425" spans="1:16" ht="19.5" customHeight="1" x14ac:dyDescent="0.2">
      <c r="B5425" s="32"/>
      <c r="C5425" s="28"/>
      <c r="D5425" s="28"/>
      <c r="E5425" s="28"/>
      <c r="F5425" s="28"/>
      <c r="G5425" s="28"/>
      <c r="H5425" s="28"/>
      <c r="I5425" s="28"/>
      <c r="J5425" s="28"/>
      <c r="K5425" s="28"/>
      <c r="L5425" s="28"/>
      <c r="M5425" s="28"/>
      <c r="N5425" s="28"/>
      <c r="O5425" s="28"/>
      <c r="P5425" s="30"/>
    </row>
    <row r="5426" spans="1:16" ht="19.5" customHeight="1" x14ac:dyDescent="0.2">
      <c r="A5426" s="4" t="s">
        <v>1150</v>
      </c>
      <c r="B5426" s="32" t="s">
        <v>74</v>
      </c>
      <c r="C5426" s="28">
        <f>SUM(C5410:C5418,C5422:C5424)</f>
        <v>0</v>
      </c>
      <c r="D5426" s="28">
        <f t="shared" ref="D5426:P5426" si="3029">SUM(D5410:D5418,D5422:D5424)</f>
        <v>638</v>
      </c>
      <c r="E5426" s="28">
        <f t="shared" si="3029"/>
        <v>638</v>
      </c>
      <c r="F5426" s="28">
        <f t="shared" si="3029"/>
        <v>0</v>
      </c>
      <c r="G5426" s="28">
        <f t="shared" si="3029"/>
        <v>0</v>
      </c>
      <c r="H5426" s="28">
        <f t="shared" si="3029"/>
        <v>0</v>
      </c>
      <c r="I5426" s="28">
        <f t="shared" si="3029"/>
        <v>0</v>
      </c>
      <c r="J5426" s="28">
        <f t="shared" si="3029"/>
        <v>0</v>
      </c>
      <c r="K5426" s="28">
        <f t="shared" si="3029"/>
        <v>1</v>
      </c>
      <c r="L5426" s="28">
        <f t="shared" si="3029"/>
        <v>1</v>
      </c>
      <c r="M5426" s="28">
        <f t="shared" si="3029"/>
        <v>1</v>
      </c>
      <c r="N5426" s="28">
        <f t="shared" si="3029"/>
        <v>96</v>
      </c>
      <c r="O5426" s="28">
        <f t="shared" si="3029"/>
        <v>14</v>
      </c>
      <c r="P5426" s="28">
        <f t="shared" si="3029"/>
        <v>110</v>
      </c>
    </row>
    <row r="5427" spans="1:16" ht="7" customHeight="1" x14ac:dyDescent="0.2">
      <c r="B5427" s="39"/>
      <c r="C5427" s="40"/>
      <c r="D5427" s="40"/>
      <c r="E5427" s="40"/>
      <c r="F5427" s="40"/>
      <c r="G5427" s="40"/>
      <c r="H5427" s="40"/>
      <c r="I5427" s="40"/>
      <c r="J5427" s="40"/>
      <c r="K5427" s="40"/>
      <c r="L5427" s="40"/>
      <c r="M5427" s="40"/>
      <c r="N5427" s="40"/>
      <c r="O5427" s="41"/>
      <c r="P5427" s="42"/>
    </row>
    <row r="5428" spans="1:16" ht="19.5" customHeight="1" x14ac:dyDescent="0.2">
      <c r="B5428" s="43"/>
      <c r="C5428" s="43"/>
      <c r="D5428" s="43"/>
      <c r="E5428" s="43"/>
      <c r="F5428" s="43"/>
      <c r="G5428" s="43"/>
      <c r="H5428" s="43"/>
      <c r="I5428" s="43"/>
      <c r="J5428" s="43"/>
      <c r="K5428" s="43"/>
      <c r="L5428" s="43"/>
      <c r="M5428" s="43"/>
      <c r="N5428" s="43"/>
      <c r="O5428" s="44"/>
      <c r="P5428" s="44"/>
    </row>
    <row r="5429" spans="1:16" ht="19.5" customHeight="1" x14ac:dyDescent="0.2">
      <c r="B5429" s="43"/>
      <c r="C5429" s="43"/>
      <c r="D5429" s="43"/>
      <c r="E5429" s="43"/>
      <c r="F5429" s="43"/>
      <c r="G5429" s="43"/>
      <c r="H5429" s="43"/>
      <c r="I5429" s="43"/>
      <c r="J5429" s="43"/>
      <c r="K5429" s="43"/>
      <c r="L5429" s="43"/>
      <c r="M5429" s="43"/>
      <c r="N5429" s="43"/>
      <c r="O5429" s="44"/>
      <c r="P5429" s="44"/>
    </row>
    <row r="5430" spans="1:16" ht="19.5" customHeight="1" x14ac:dyDescent="0.2">
      <c r="B5430" s="10" t="s">
        <v>11</v>
      </c>
      <c r="C5430" s="11"/>
      <c r="D5430" s="12"/>
      <c r="E5430" s="12"/>
      <c r="F5430" s="12" t="s">
        <v>85</v>
      </c>
      <c r="G5430" s="12"/>
      <c r="H5430" s="12"/>
      <c r="I5430" s="12"/>
      <c r="J5430" s="11"/>
      <c r="K5430" s="12"/>
      <c r="L5430" s="12"/>
      <c r="M5430" s="12" t="s">
        <v>77</v>
      </c>
      <c r="N5430" s="12"/>
      <c r="O5430" s="45"/>
      <c r="P5430" s="46"/>
    </row>
    <row r="5431" spans="1:16" ht="19.5" customHeight="1" x14ac:dyDescent="0.2">
      <c r="B5431" s="47"/>
      <c r="C5431" s="14"/>
      <c r="D5431" s="16" t="s">
        <v>31</v>
      </c>
      <c r="E5431" s="16"/>
      <c r="F5431" s="14"/>
      <c r="G5431" s="16" t="s">
        <v>26</v>
      </c>
      <c r="H5431" s="16"/>
      <c r="I5431" s="14" t="s">
        <v>69</v>
      </c>
      <c r="J5431" s="14"/>
      <c r="K5431" s="16" t="s">
        <v>31</v>
      </c>
      <c r="L5431" s="16"/>
      <c r="M5431" s="14"/>
      <c r="N5431" s="16" t="s">
        <v>26</v>
      </c>
      <c r="O5431" s="48"/>
      <c r="P5431" s="49" t="s">
        <v>14</v>
      </c>
    </row>
    <row r="5432" spans="1:16" ht="19.5" customHeight="1" x14ac:dyDescent="0.2">
      <c r="B5432" s="50" t="s">
        <v>35</v>
      </c>
      <c r="C5432" s="14" t="s">
        <v>76</v>
      </c>
      <c r="D5432" s="14" t="s">
        <v>60</v>
      </c>
      <c r="E5432" s="14" t="s">
        <v>38</v>
      </c>
      <c r="F5432" s="14" t="s">
        <v>76</v>
      </c>
      <c r="G5432" s="14" t="s">
        <v>60</v>
      </c>
      <c r="H5432" s="14" t="s">
        <v>38</v>
      </c>
      <c r="I5432" s="17"/>
      <c r="J5432" s="14" t="s">
        <v>76</v>
      </c>
      <c r="K5432" s="14" t="s">
        <v>60</v>
      </c>
      <c r="L5432" s="14" t="s">
        <v>38</v>
      </c>
      <c r="M5432" s="14" t="s">
        <v>76</v>
      </c>
      <c r="N5432" s="14" t="s">
        <v>60</v>
      </c>
      <c r="O5432" s="51" t="s">
        <v>38</v>
      </c>
      <c r="P5432" s="52"/>
    </row>
    <row r="5433" spans="1:16" ht="7" customHeight="1" x14ac:dyDescent="0.2">
      <c r="B5433" s="53"/>
      <c r="C5433" s="14"/>
      <c r="D5433" s="14"/>
      <c r="E5433" s="14"/>
      <c r="F5433" s="14"/>
      <c r="G5433" s="14"/>
      <c r="H5433" s="14"/>
      <c r="I5433" s="14"/>
      <c r="J5433" s="14"/>
      <c r="K5433" s="14"/>
      <c r="L5433" s="14"/>
      <c r="M5433" s="14"/>
      <c r="N5433" s="14"/>
      <c r="O5433" s="51"/>
      <c r="P5433" s="49"/>
    </row>
    <row r="5434" spans="1:16" ht="19.5" customHeight="1" x14ac:dyDescent="0.2">
      <c r="B5434" s="27" t="s">
        <v>40</v>
      </c>
      <c r="C5434" s="28">
        <v>0</v>
      </c>
      <c r="D5434" s="28">
        <v>0</v>
      </c>
      <c r="E5434" s="28">
        <f>SUM(C5434:D5434)</f>
        <v>0</v>
      </c>
      <c r="F5434" s="28">
        <v>0</v>
      </c>
      <c r="G5434" s="28">
        <v>0</v>
      </c>
      <c r="H5434" s="28">
        <f>SUM(F5434:G5434)</f>
        <v>0</v>
      </c>
      <c r="I5434" s="28">
        <f>E5434+H5434</f>
        <v>0</v>
      </c>
      <c r="J5434" s="28">
        <v>0</v>
      </c>
      <c r="K5434" s="28">
        <v>0</v>
      </c>
      <c r="L5434" s="28">
        <f>SUM(J5434:K5434)</f>
        <v>0</v>
      </c>
      <c r="M5434" s="28">
        <v>0</v>
      </c>
      <c r="N5434" s="28">
        <v>0</v>
      </c>
      <c r="O5434" s="28">
        <f>SUM(M5434:N5434)</f>
        <v>0</v>
      </c>
      <c r="P5434" s="30">
        <f>L5434+O5434</f>
        <v>0</v>
      </c>
    </row>
    <row r="5435" spans="1:16" ht="19.5" customHeight="1" x14ac:dyDescent="0.2">
      <c r="B5435" s="27" t="s">
        <v>46</v>
      </c>
      <c r="C5435" s="28">
        <v>0</v>
      </c>
      <c r="D5435" s="28">
        <v>0</v>
      </c>
      <c r="E5435" s="28">
        <f t="shared" ref="E5435:E5445" si="3030">SUM(C5435:D5435)</f>
        <v>0</v>
      </c>
      <c r="F5435" s="28">
        <v>0</v>
      </c>
      <c r="G5435" s="28">
        <v>0</v>
      </c>
      <c r="H5435" s="28">
        <f t="shared" ref="H5435:H5445" si="3031">SUM(F5435:G5435)</f>
        <v>0</v>
      </c>
      <c r="I5435" s="28">
        <f>E5435+H5435</f>
        <v>0</v>
      </c>
      <c r="J5435" s="28">
        <v>0</v>
      </c>
      <c r="K5435" s="28">
        <v>0</v>
      </c>
      <c r="L5435" s="28">
        <f t="shared" ref="L5435:L5445" si="3032">SUM(J5435:K5435)</f>
        <v>0</v>
      </c>
      <c r="M5435" s="28">
        <v>0</v>
      </c>
      <c r="N5435" s="25">
        <v>0</v>
      </c>
      <c r="O5435" s="28">
        <f t="shared" ref="O5435:O5445" si="3033">SUM(M5435:N5435)</f>
        <v>0</v>
      </c>
      <c r="P5435" s="30">
        <f t="shared" ref="P5435:P5445" si="3034">L5435+O5435</f>
        <v>0</v>
      </c>
    </row>
    <row r="5436" spans="1:16" ht="19.5" customHeight="1" x14ac:dyDescent="0.2">
      <c r="B5436" s="27" t="s">
        <v>8</v>
      </c>
      <c r="C5436" s="28">
        <v>0</v>
      </c>
      <c r="D5436" s="28">
        <v>0</v>
      </c>
      <c r="E5436" s="28">
        <f t="shared" si="3030"/>
        <v>0</v>
      </c>
      <c r="F5436" s="28">
        <v>0</v>
      </c>
      <c r="G5436" s="28">
        <v>0</v>
      </c>
      <c r="H5436" s="28">
        <f t="shared" si="3031"/>
        <v>0</v>
      </c>
      <c r="I5436" s="28">
        <f>E5436+H5436</f>
        <v>0</v>
      </c>
      <c r="J5436" s="28">
        <v>0</v>
      </c>
      <c r="K5436" s="28">
        <v>0</v>
      </c>
      <c r="L5436" s="28">
        <f t="shared" si="3032"/>
        <v>0</v>
      </c>
      <c r="M5436" s="28">
        <v>0</v>
      </c>
      <c r="N5436" s="28">
        <v>0</v>
      </c>
      <c r="O5436" s="28">
        <f t="shared" si="3033"/>
        <v>0</v>
      </c>
      <c r="P5436" s="30">
        <f t="shared" si="3034"/>
        <v>0</v>
      </c>
    </row>
    <row r="5437" spans="1:16" ht="19.5" customHeight="1" x14ac:dyDescent="0.2">
      <c r="B5437" s="27" t="s">
        <v>50</v>
      </c>
      <c r="C5437" s="28">
        <v>0</v>
      </c>
      <c r="D5437" s="28">
        <v>0</v>
      </c>
      <c r="E5437" s="28">
        <f t="shared" si="3030"/>
        <v>0</v>
      </c>
      <c r="F5437" s="28">
        <v>0</v>
      </c>
      <c r="G5437" s="28">
        <v>0</v>
      </c>
      <c r="H5437" s="28">
        <f t="shared" si="3031"/>
        <v>0</v>
      </c>
      <c r="I5437" s="28">
        <f t="shared" ref="I5437:I5445" si="3035">E5437+H5437</f>
        <v>0</v>
      </c>
      <c r="J5437" s="28">
        <v>0</v>
      </c>
      <c r="K5437" s="28">
        <v>0</v>
      </c>
      <c r="L5437" s="28">
        <f t="shared" si="3032"/>
        <v>0</v>
      </c>
      <c r="M5437" s="28">
        <v>0</v>
      </c>
      <c r="N5437" s="28">
        <v>0</v>
      </c>
      <c r="O5437" s="28">
        <f t="shared" si="3033"/>
        <v>0</v>
      </c>
      <c r="P5437" s="30">
        <f t="shared" si="3034"/>
        <v>0</v>
      </c>
    </row>
    <row r="5438" spans="1:16" ht="19.5" customHeight="1" x14ac:dyDescent="0.2">
      <c r="B5438" s="27" t="s">
        <v>51</v>
      </c>
      <c r="C5438" s="28">
        <v>0</v>
      </c>
      <c r="D5438" s="28">
        <v>0</v>
      </c>
      <c r="E5438" s="28">
        <f t="shared" si="3030"/>
        <v>0</v>
      </c>
      <c r="F5438" s="28">
        <v>0</v>
      </c>
      <c r="G5438" s="28">
        <v>0</v>
      </c>
      <c r="H5438" s="28">
        <f t="shared" si="3031"/>
        <v>0</v>
      </c>
      <c r="I5438" s="28">
        <f t="shared" si="3035"/>
        <v>0</v>
      </c>
      <c r="J5438" s="28">
        <v>0</v>
      </c>
      <c r="K5438" s="28">
        <v>0</v>
      </c>
      <c r="L5438" s="28">
        <f t="shared" si="3032"/>
        <v>0</v>
      </c>
      <c r="M5438" s="28">
        <v>0</v>
      </c>
      <c r="N5438" s="28">
        <v>0</v>
      </c>
      <c r="O5438" s="28">
        <f t="shared" si="3033"/>
        <v>0</v>
      </c>
      <c r="P5438" s="30">
        <f t="shared" si="3034"/>
        <v>0</v>
      </c>
    </row>
    <row r="5439" spans="1:16" ht="19.5" customHeight="1" x14ac:dyDescent="0.2">
      <c r="B5439" s="27" t="s">
        <v>53</v>
      </c>
      <c r="C5439" s="28">
        <v>0</v>
      </c>
      <c r="D5439" s="28">
        <v>0</v>
      </c>
      <c r="E5439" s="28">
        <f t="shared" si="3030"/>
        <v>0</v>
      </c>
      <c r="F5439" s="28">
        <v>0</v>
      </c>
      <c r="G5439" s="28">
        <v>0</v>
      </c>
      <c r="H5439" s="28">
        <f t="shared" si="3031"/>
        <v>0</v>
      </c>
      <c r="I5439" s="28">
        <f t="shared" si="3035"/>
        <v>0</v>
      </c>
      <c r="J5439" s="28">
        <v>0</v>
      </c>
      <c r="K5439" s="28">
        <v>0</v>
      </c>
      <c r="L5439" s="28">
        <f t="shared" si="3032"/>
        <v>0</v>
      </c>
      <c r="M5439" s="28">
        <v>0</v>
      </c>
      <c r="N5439" s="28">
        <v>0</v>
      </c>
      <c r="O5439" s="28">
        <f t="shared" si="3033"/>
        <v>0</v>
      </c>
      <c r="P5439" s="30">
        <f t="shared" si="3034"/>
        <v>0</v>
      </c>
    </row>
    <row r="5440" spans="1:16" ht="19.5" customHeight="1" x14ac:dyDescent="0.2">
      <c r="B5440" s="27" t="s">
        <v>58</v>
      </c>
      <c r="C5440" s="28">
        <v>0</v>
      </c>
      <c r="D5440" s="28">
        <v>0</v>
      </c>
      <c r="E5440" s="28">
        <f t="shared" si="3030"/>
        <v>0</v>
      </c>
      <c r="F5440" s="28">
        <v>0</v>
      </c>
      <c r="G5440" s="28">
        <v>0</v>
      </c>
      <c r="H5440" s="28">
        <f t="shared" si="3031"/>
        <v>0</v>
      </c>
      <c r="I5440" s="28">
        <f t="shared" si="3035"/>
        <v>0</v>
      </c>
      <c r="J5440" s="28">
        <v>0</v>
      </c>
      <c r="K5440" s="28">
        <v>0</v>
      </c>
      <c r="L5440" s="28">
        <f t="shared" si="3032"/>
        <v>0</v>
      </c>
      <c r="M5440" s="28">
        <v>0</v>
      </c>
      <c r="N5440" s="28">
        <v>0</v>
      </c>
      <c r="O5440" s="28">
        <f t="shared" si="3033"/>
        <v>0</v>
      </c>
      <c r="P5440" s="30">
        <f t="shared" si="3034"/>
        <v>0</v>
      </c>
    </row>
    <row r="5441" spans="1:16" ht="19.5" customHeight="1" x14ac:dyDescent="0.2">
      <c r="B5441" s="27" t="s">
        <v>4</v>
      </c>
      <c r="C5441" s="28">
        <v>0</v>
      </c>
      <c r="D5441" s="28">
        <v>0</v>
      </c>
      <c r="E5441" s="28">
        <f t="shared" si="3030"/>
        <v>0</v>
      </c>
      <c r="F5441" s="28">
        <v>0</v>
      </c>
      <c r="G5441" s="28">
        <v>0</v>
      </c>
      <c r="H5441" s="28">
        <f t="shared" si="3031"/>
        <v>0</v>
      </c>
      <c r="I5441" s="28">
        <f t="shared" si="3035"/>
        <v>0</v>
      </c>
      <c r="J5441" s="28">
        <v>0</v>
      </c>
      <c r="K5441" s="28">
        <v>0</v>
      </c>
      <c r="L5441" s="28">
        <f t="shared" si="3032"/>
        <v>0</v>
      </c>
      <c r="M5441" s="28">
        <v>0</v>
      </c>
      <c r="N5441" s="28">
        <v>0</v>
      </c>
      <c r="O5441" s="28">
        <f t="shared" si="3033"/>
        <v>0</v>
      </c>
      <c r="P5441" s="30">
        <f t="shared" si="3034"/>
        <v>0</v>
      </c>
    </row>
    <row r="5442" spans="1:16" ht="19.5" customHeight="1" x14ac:dyDescent="0.2">
      <c r="B5442" s="27" t="s">
        <v>59</v>
      </c>
      <c r="C5442" s="28">
        <v>0</v>
      </c>
      <c r="D5442" s="28">
        <v>0</v>
      </c>
      <c r="E5442" s="28">
        <f t="shared" si="3030"/>
        <v>0</v>
      </c>
      <c r="F5442" s="28">
        <v>0</v>
      </c>
      <c r="G5442" s="28">
        <v>0</v>
      </c>
      <c r="H5442" s="28">
        <f t="shared" si="3031"/>
        <v>0</v>
      </c>
      <c r="I5442" s="28">
        <f t="shared" si="3035"/>
        <v>0</v>
      </c>
      <c r="J5442" s="28">
        <v>0</v>
      </c>
      <c r="K5442" s="28">
        <v>0</v>
      </c>
      <c r="L5442" s="28">
        <f t="shared" si="3032"/>
        <v>0</v>
      </c>
      <c r="M5442" s="28">
        <v>0</v>
      </c>
      <c r="N5442" s="28">
        <v>0</v>
      </c>
      <c r="O5442" s="28">
        <f t="shared" si="3033"/>
        <v>0</v>
      </c>
      <c r="P5442" s="30">
        <f t="shared" si="3034"/>
        <v>0</v>
      </c>
    </row>
    <row r="5443" spans="1:16" ht="19.5" customHeight="1" x14ac:dyDescent="0.2">
      <c r="B5443" s="27" t="s">
        <v>25</v>
      </c>
      <c r="C5443" s="28">
        <v>0</v>
      </c>
      <c r="D5443" s="28">
        <v>0</v>
      </c>
      <c r="E5443" s="28">
        <f t="shared" si="3030"/>
        <v>0</v>
      </c>
      <c r="F5443" s="28">
        <v>0</v>
      </c>
      <c r="G5443" s="28">
        <v>0</v>
      </c>
      <c r="H5443" s="28">
        <f t="shared" si="3031"/>
        <v>0</v>
      </c>
      <c r="I5443" s="28">
        <f t="shared" si="3035"/>
        <v>0</v>
      </c>
      <c r="J5443" s="28">
        <v>0</v>
      </c>
      <c r="K5443" s="28">
        <v>0</v>
      </c>
      <c r="L5443" s="28">
        <f t="shared" si="3032"/>
        <v>0</v>
      </c>
      <c r="M5443" s="28">
        <v>0</v>
      </c>
      <c r="N5443" s="28">
        <v>0</v>
      </c>
      <c r="O5443" s="28">
        <f t="shared" si="3033"/>
        <v>0</v>
      </c>
      <c r="P5443" s="30">
        <f t="shared" si="3034"/>
        <v>0</v>
      </c>
    </row>
    <row r="5444" spans="1:16" ht="19.5" customHeight="1" x14ac:dyDescent="0.2">
      <c r="B5444" s="27" t="s">
        <v>19</v>
      </c>
      <c r="C5444" s="28">
        <v>0</v>
      </c>
      <c r="D5444" s="28">
        <v>0</v>
      </c>
      <c r="E5444" s="28">
        <f t="shared" si="3030"/>
        <v>0</v>
      </c>
      <c r="F5444" s="28">
        <v>0</v>
      </c>
      <c r="G5444" s="28">
        <v>0</v>
      </c>
      <c r="H5444" s="28">
        <f t="shared" si="3031"/>
        <v>0</v>
      </c>
      <c r="I5444" s="28">
        <f t="shared" si="3035"/>
        <v>0</v>
      </c>
      <c r="J5444" s="28">
        <v>0</v>
      </c>
      <c r="K5444" s="28">
        <v>0</v>
      </c>
      <c r="L5444" s="28">
        <f t="shared" si="3032"/>
        <v>0</v>
      </c>
      <c r="M5444" s="28">
        <v>0</v>
      </c>
      <c r="N5444" s="28">
        <v>0</v>
      </c>
      <c r="O5444" s="28">
        <f t="shared" si="3033"/>
        <v>0</v>
      </c>
      <c r="P5444" s="30">
        <f t="shared" si="3034"/>
        <v>0</v>
      </c>
    </row>
    <row r="5445" spans="1:16" ht="19.5" customHeight="1" x14ac:dyDescent="0.2">
      <c r="B5445" s="27" t="s">
        <v>66</v>
      </c>
      <c r="C5445" s="28">
        <v>0</v>
      </c>
      <c r="D5445" s="28">
        <v>0</v>
      </c>
      <c r="E5445" s="28">
        <f t="shared" si="3030"/>
        <v>0</v>
      </c>
      <c r="F5445" s="28">
        <v>0</v>
      </c>
      <c r="G5445" s="28">
        <v>0</v>
      </c>
      <c r="H5445" s="28">
        <f t="shared" si="3031"/>
        <v>0</v>
      </c>
      <c r="I5445" s="28">
        <f t="shared" si="3035"/>
        <v>0</v>
      </c>
      <c r="J5445" s="28">
        <v>0</v>
      </c>
      <c r="K5445" s="28">
        <v>0</v>
      </c>
      <c r="L5445" s="28">
        <f t="shared" si="3032"/>
        <v>0</v>
      </c>
      <c r="M5445" s="28">
        <v>0</v>
      </c>
      <c r="N5445" s="28">
        <v>0</v>
      </c>
      <c r="O5445" s="28">
        <f t="shared" si="3033"/>
        <v>0</v>
      </c>
      <c r="P5445" s="30">
        <f t="shared" si="3034"/>
        <v>0</v>
      </c>
    </row>
    <row r="5446" spans="1:16" ht="19.5" customHeight="1" x14ac:dyDescent="0.2">
      <c r="B5446" s="32"/>
      <c r="C5446" s="28"/>
      <c r="D5446" s="28"/>
      <c r="E5446" s="28"/>
      <c r="F5446" s="28"/>
      <c r="G5446" s="28"/>
      <c r="H5446" s="28"/>
      <c r="I5446" s="28"/>
      <c r="J5446" s="28"/>
      <c r="K5446" s="28"/>
      <c r="L5446" s="28"/>
      <c r="M5446" s="28"/>
      <c r="N5446" s="28"/>
      <c r="O5446" s="28"/>
      <c r="P5446" s="30"/>
    </row>
    <row r="5447" spans="1:16" ht="19.5" customHeight="1" x14ac:dyDescent="0.2">
      <c r="A5447" s="4" t="s">
        <v>1151</v>
      </c>
      <c r="B5447" s="32" t="s">
        <v>72</v>
      </c>
      <c r="C5447" s="28">
        <f>SUM(C5434:C5445)</f>
        <v>0</v>
      </c>
      <c r="D5447" s="28">
        <f t="shared" ref="D5447:P5447" si="3036">SUM(D5434:D5445)</f>
        <v>0</v>
      </c>
      <c r="E5447" s="28">
        <f>SUM(E5434:E5445)</f>
        <v>0</v>
      </c>
      <c r="F5447" s="28">
        <f t="shared" si="3036"/>
        <v>0</v>
      </c>
      <c r="G5447" s="28">
        <f t="shared" si="3036"/>
        <v>0</v>
      </c>
      <c r="H5447" s="28">
        <f t="shared" si="3036"/>
        <v>0</v>
      </c>
      <c r="I5447" s="28">
        <f t="shared" si="3036"/>
        <v>0</v>
      </c>
      <c r="J5447" s="28">
        <f t="shared" si="3036"/>
        <v>0</v>
      </c>
      <c r="K5447" s="28">
        <f t="shared" si="3036"/>
        <v>0</v>
      </c>
      <c r="L5447" s="28">
        <f t="shared" si="3036"/>
        <v>0</v>
      </c>
      <c r="M5447" s="28">
        <f t="shared" si="3036"/>
        <v>0</v>
      </c>
      <c r="N5447" s="28">
        <f t="shared" si="3036"/>
        <v>0</v>
      </c>
      <c r="O5447" s="28">
        <f t="shared" si="3036"/>
        <v>0</v>
      </c>
      <c r="P5447" s="28">
        <f t="shared" si="3036"/>
        <v>0</v>
      </c>
    </row>
    <row r="5448" spans="1:16" ht="7" customHeight="1" x14ac:dyDescent="0.2">
      <c r="B5448" s="32"/>
      <c r="C5448" s="28"/>
      <c r="D5448" s="28"/>
      <c r="E5448" s="28"/>
      <c r="F5448" s="28"/>
      <c r="G5448" s="28"/>
      <c r="H5448" s="28"/>
      <c r="I5448" s="28"/>
      <c r="J5448" s="28"/>
      <c r="K5448" s="28"/>
      <c r="L5448" s="28"/>
      <c r="M5448" s="28"/>
      <c r="N5448" s="28"/>
      <c r="O5448" s="28"/>
      <c r="P5448" s="30"/>
    </row>
    <row r="5449" spans="1:16" ht="19.5" customHeight="1" x14ac:dyDescent="0.2">
      <c r="B5449" s="33" t="s">
        <v>40</v>
      </c>
      <c r="C5449" s="34">
        <v>0</v>
      </c>
      <c r="D5449" s="34">
        <v>0</v>
      </c>
      <c r="E5449" s="34">
        <f t="shared" ref="E5449:E5451" si="3037">SUM(C5449:D5449)</f>
        <v>0</v>
      </c>
      <c r="F5449" s="34">
        <v>0</v>
      </c>
      <c r="G5449" s="34">
        <v>0</v>
      </c>
      <c r="H5449" s="34">
        <f t="shared" ref="H5449:H5451" si="3038">SUM(F5449:G5449)</f>
        <v>0</v>
      </c>
      <c r="I5449" s="34">
        <f t="shared" ref="I5449:I5451" si="3039">E5449+H5449</f>
        <v>0</v>
      </c>
      <c r="J5449" s="34">
        <v>0</v>
      </c>
      <c r="K5449" s="34">
        <v>0</v>
      </c>
      <c r="L5449" s="34">
        <f t="shared" ref="L5449:L5451" si="3040">SUM(J5449:K5449)</f>
        <v>0</v>
      </c>
      <c r="M5449" s="34">
        <v>0</v>
      </c>
      <c r="N5449" s="34">
        <v>0</v>
      </c>
      <c r="O5449" s="34">
        <f t="shared" ref="O5449:O5451" si="3041">SUM(M5449:N5449)</f>
        <v>0</v>
      </c>
      <c r="P5449" s="38">
        <f t="shared" ref="P5449:P5451" si="3042">L5449+O5449</f>
        <v>0</v>
      </c>
    </row>
    <row r="5450" spans="1:16" ht="19.5" customHeight="1" x14ac:dyDescent="0.2">
      <c r="B5450" s="27" t="s">
        <v>46</v>
      </c>
      <c r="C5450" s="28">
        <v>0</v>
      </c>
      <c r="D5450" s="28">
        <v>0</v>
      </c>
      <c r="E5450" s="28">
        <f t="shared" si="3037"/>
        <v>0</v>
      </c>
      <c r="F5450" s="28">
        <v>0</v>
      </c>
      <c r="G5450" s="28">
        <v>0</v>
      </c>
      <c r="H5450" s="28">
        <f t="shared" si="3038"/>
        <v>0</v>
      </c>
      <c r="I5450" s="28">
        <f t="shared" si="3039"/>
        <v>0</v>
      </c>
      <c r="J5450" s="28">
        <v>0</v>
      </c>
      <c r="K5450" s="28">
        <v>0</v>
      </c>
      <c r="L5450" s="28">
        <f t="shared" si="3040"/>
        <v>0</v>
      </c>
      <c r="M5450" s="28">
        <v>0</v>
      </c>
      <c r="N5450" s="25">
        <v>0</v>
      </c>
      <c r="O5450" s="28">
        <f t="shared" si="3041"/>
        <v>0</v>
      </c>
      <c r="P5450" s="30">
        <f t="shared" si="3042"/>
        <v>0</v>
      </c>
    </row>
    <row r="5451" spans="1:16" ht="19.5" customHeight="1" x14ac:dyDescent="0.2">
      <c r="B5451" s="27" t="s">
        <v>8</v>
      </c>
      <c r="C5451" s="28">
        <v>0</v>
      </c>
      <c r="D5451" s="28">
        <v>0</v>
      </c>
      <c r="E5451" s="28">
        <f t="shared" si="3037"/>
        <v>0</v>
      </c>
      <c r="F5451" s="28">
        <v>0</v>
      </c>
      <c r="G5451" s="28">
        <v>0</v>
      </c>
      <c r="H5451" s="28">
        <f t="shared" si="3038"/>
        <v>0</v>
      </c>
      <c r="I5451" s="28">
        <f t="shared" si="3039"/>
        <v>0</v>
      </c>
      <c r="J5451" s="28">
        <v>0</v>
      </c>
      <c r="K5451" s="28">
        <v>0</v>
      </c>
      <c r="L5451" s="28">
        <f t="shared" si="3040"/>
        <v>0</v>
      </c>
      <c r="M5451" s="28">
        <v>0</v>
      </c>
      <c r="N5451" s="28">
        <v>0</v>
      </c>
      <c r="O5451" s="28">
        <f t="shared" si="3041"/>
        <v>0</v>
      </c>
      <c r="P5451" s="30">
        <f t="shared" si="3042"/>
        <v>0</v>
      </c>
    </row>
    <row r="5452" spans="1:16" ht="19.5" customHeight="1" x14ac:dyDescent="0.2">
      <c r="B5452" s="32"/>
      <c r="C5452" s="28"/>
      <c r="D5452" s="28"/>
      <c r="E5452" s="28"/>
      <c r="F5452" s="28"/>
      <c r="G5452" s="28"/>
      <c r="H5452" s="28"/>
      <c r="I5452" s="28"/>
      <c r="J5452" s="28"/>
      <c r="K5452" s="28"/>
      <c r="L5452" s="28"/>
      <c r="M5452" s="28"/>
      <c r="N5452" s="28"/>
      <c r="O5452" s="28"/>
      <c r="P5452" s="30"/>
    </row>
    <row r="5453" spans="1:16" ht="19.5" customHeight="1" x14ac:dyDescent="0.2">
      <c r="A5453" s="4" t="s">
        <v>1152</v>
      </c>
      <c r="B5453" s="32" t="s">
        <v>74</v>
      </c>
      <c r="C5453" s="28">
        <f>SUM(C5437:C5445,C5449:C5451)</f>
        <v>0</v>
      </c>
      <c r="D5453" s="28">
        <f t="shared" ref="D5453:P5453" si="3043">SUM(D5437:D5445,D5449:D5451)</f>
        <v>0</v>
      </c>
      <c r="E5453" s="28">
        <f t="shared" si="3043"/>
        <v>0</v>
      </c>
      <c r="F5453" s="28">
        <f t="shared" si="3043"/>
        <v>0</v>
      </c>
      <c r="G5453" s="28">
        <f t="shared" si="3043"/>
        <v>0</v>
      </c>
      <c r="H5453" s="28">
        <f t="shared" si="3043"/>
        <v>0</v>
      </c>
      <c r="I5453" s="28">
        <f t="shared" si="3043"/>
        <v>0</v>
      </c>
      <c r="J5453" s="28">
        <f t="shared" si="3043"/>
        <v>0</v>
      </c>
      <c r="K5453" s="28">
        <f t="shared" si="3043"/>
        <v>0</v>
      </c>
      <c r="L5453" s="28">
        <f t="shared" si="3043"/>
        <v>0</v>
      </c>
      <c r="M5453" s="28">
        <f t="shared" si="3043"/>
        <v>0</v>
      </c>
      <c r="N5453" s="28">
        <f t="shared" si="3043"/>
        <v>0</v>
      </c>
      <c r="O5453" s="28">
        <f t="shared" si="3043"/>
        <v>0</v>
      </c>
      <c r="P5453" s="28">
        <f t="shared" si="3043"/>
        <v>0</v>
      </c>
    </row>
    <row r="5454" spans="1:16" ht="7" customHeight="1" x14ac:dyDescent="0.2">
      <c r="B5454" s="39"/>
      <c r="C5454" s="40"/>
      <c r="D5454" s="40"/>
      <c r="E5454" s="40"/>
      <c r="F5454" s="40"/>
      <c r="G5454" s="40"/>
      <c r="H5454" s="40"/>
      <c r="I5454" s="40"/>
      <c r="J5454" s="40"/>
      <c r="K5454" s="40"/>
      <c r="L5454" s="40"/>
      <c r="M5454" s="40"/>
      <c r="N5454" s="40"/>
      <c r="O5454" s="40"/>
      <c r="P5454" s="54"/>
    </row>
    <row r="5455" spans="1:16" ht="19.5" customHeight="1" x14ac:dyDescent="0.2">
      <c r="B5455" s="88" t="s">
        <v>775</v>
      </c>
      <c r="C5455" s="88"/>
      <c r="D5455" s="88"/>
      <c r="E5455" s="88"/>
      <c r="F5455" s="88"/>
      <c r="G5455" s="88"/>
      <c r="H5455" s="88"/>
      <c r="I5455" s="88"/>
      <c r="J5455" s="88"/>
      <c r="K5455" s="88"/>
      <c r="L5455" s="88"/>
      <c r="M5455" s="88"/>
      <c r="N5455" s="88"/>
      <c r="O5455" s="88"/>
      <c r="P5455" s="88"/>
    </row>
    <row r="5456" spans="1:16" ht="19.5" customHeight="1" x14ac:dyDescent="0.2">
      <c r="B5456" s="60" t="s">
        <v>2</v>
      </c>
      <c r="C5456" s="60" t="s">
        <v>759</v>
      </c>
      <c r="D5456" s="61"/>
      <c r="E5456" s="61"/>
      <c r="F5456" s="61"/>
      <c r="G5456" s="61"/>
      <c r="H5456" s="61"/>
      <c r="I5456" s="61"/>
      <c r="J5456" s="61"/>
      <c r="K5456" s="61"/>
      <c r="L5456" s="61"/>
      <c r="M5456" s="61"/>
      <c r="N5456" s="61"/>
      <c r="O5456" s="61"/>
      <c r="P5456" s="61"/>
    </row>
    <row r="5457" spans="2:16" ht="19.5" customHeight="1" x14ac:dyDescent="0.2">
      <c r="B5457" s="10" t="s">
        <v>11</v>
      </c>
      <c r="C5457" s="11"/>
      <c r="D5457" s="12" t="s">
        <v>17</v>
      </c>
      <c r="E5457" s="12"/>
      <c r="F5457" s="82" t="s">
        <v>83</v>
      </c>
      <c r="G5457" s="83"/>
      <c r="H5457" s="83"/>
      <c r="I5457" s="83"/>
      <c r="J5457" s="83"/>
      <c r="K5457" s="83"/>
      <c r="L5457" s="83"/>
      <c r="M5457" s="84"/>
      <c r="N5457" s="82" t="s">
        <v>776</v>
      </c>
      <c r="O5457" s="83"/>
      <c r="P5457" s="85"/>
    </row>
    <row r="5458" spans="2:16" ht="19.5" customHeight="1" x14ac:dyDescent="0.2">
      <c r="B5458" s="13"/>
      <c r="C5458" s="14" t="s">
        <v>23</v>
      </c>
      <c r="D5458" s="14" t="s">
        <v>5</v>
      </c>
      <c r="E5458" s="14" t="s">
        <v>30</v>
      </c>
      <c r="F5458" s="14"/>
      <c r="G5458" s="15" t="s">
        <v>31</v>
      </c>
      <c r="H5458" s="15"/>
      <c r="I5458" s="16"/>
      <c r="J5458" s="14"/>
      <c r="K5458" s="16" t="s">
        <v>26</v>
      </c>
      <c r="L5458" s="16"/>
      <c r="M5458" s="14" t="s">
        <v>14</v>
      </c>
      <c r="N5458" s="17" t="s">
        <v>393</v>
      </c>
      <c r="O5458" s="18" t="s">
        <v>67</v>
      </c>
      <c r="P5458" s="19" t="s">
        <v>69</v>
      </c>
    </row>
    <row r="5459" spans="2:16" ht="19.5" customHeight="1" x14ac:dyDescent="0.2">
      <c r="B5459" s="13" t="s">
        <v>35</v>
      </c>
      <c r="C5459" s="17"/>
      <c r="D5459" s="17"/>
      <c r="E5459" s="17"/>
      <c r="F5459" s="14" t="s">
        <v>36</v>
      </c>
      <c r="G5459" s="14" t="s">
        <v>41</v>
      </c>
      <c r="H5459" s="14" t="s">
        <v>44</v>
      </c>
      <c r="I5459" s="14" t="s">
        <v>38</v>
      </c>
      <c r="J5459" s="14" t="s">
        <v>36</v>
      </c>
      <c r="K5459" s="14" t="s">
        <v>41</v>
      </c>
      <c r="L5459" s="14" t="s">
        <v>38</v>
      </c>
      <c r="M5459" s="17"/>
      <c r="N5459" s="20"/>
      <c r="O5459" s="21"/>
      <c r="P5459" s="22"/>
    </row>
    <row r="5460" spans="2:16" ht="7" customHeight="1" x14ac:dyDescent="0.2">
      <c r="B5460" s="23"/>
      <c r="C5460" s="14"/>
      <c r="D5460" s="14"/>
      <c r="E5460" s="14"/>
      <c r="F5460" s="14"/>
      <c r="G5460" s="14"/>
      <c r="H5460" s="14"/>
      <c r="I5460" s="14"/>
      <c r="J5460" s="14"/>
      <c r="K5460" s="14"/>
      <c r="L5460" s="14"/>
      <c r="M5460" s="14"/>
      <c r="N5460" s="24"/>
      <c r="O5460" s="25"/>
      <c r="P5460" s="26"/>
    </row>
    <row r="5461" spans="2:16" ht="19.5" customHeight="1" x14ac:dyDescent="0.2">
      <c r="B5461" s="27" t="s">
        <v>40</v>
      </c>
      <c r="C5461" s="28">
        <v>0</v>
      </c>
      <c r="D5461" s="28">
        <v>863</v>
      </c>
      <c r="E5461" s="28">
        <f>SUM(C5461:D5461)</f>
        <v>863</v>
      </c>
      <c r="F5461" s="28">
        <v>0</v>
      </c>
      <c r="G5461" s="28">
        <v>0</v>
      </c>
      <c r="H5461" s="28">
        <v>0</v>
      </c>
      <c r="I5461" s="29">
        <f>SUM(F5461:H5461)</f>
        <v>0</v>
      </c>
      <c r="J5461" s="29">
        <v>0</v>
      </c>
      <c r="K5461" s="29">
        <v>0</v>
      </c>
      <c r="L5461" s="29">
        <f>SUM(J5461:K5461)</f>
        <v>0</v>
      </c>
      <c r="M5461" s="29">
        <f>I5461+L5461</f>
        <v>0</v>
      </c>
      <c r="N5461" s="29">
        <v>128</v>
      </c>
      <c r="O5461" s="29">
        <v>30</v>
      </c>
      <c r="P5461" s="30">
        <f>SUM(N5461:O5461)</f>
        <v>158</v>
      </c>
    </row>
    <row r="5462" spans="2:16" ht="19.5" customHeight="1" x14ac:dyDescent="0.2">
      <c r="B5462" s="27" t="s">
        <v>46</v>
      </c>
      <c r="C5462" s="28">
        <v>0</v>
      </c>
      <c r="D5462" s="28">
        <v>886</v>
      </c>
      <c r="E5462" s="28">
        <f t="shared" ref="E5462:E5472" si="3044">SUM(C5462:D5462)</f>
        <v>886</v>
      </c>
      <c r="F5462" s="28">
        <v>0</v>
      </c>
      <c r="G5462" s="28">
        <v>0</v>
      </c>
      <c r="H5462" s="28">
        <v>0</v>
      </c>
      <c r="I5462" s="29">
        <f t="shared" ref="I5462:I5472" si="3045">SUM(F5462:H5462)</f>
        <v>0</v>
      </c>
      <c r="J5462" s="29">
        <v>0</v>
      </c>
      <c r="K5462" s="29">
        <v>0</v>
      </c>
      <c r="L5462" s="29">
        <f t="shared" ref="L5462:L5472" si="3046">SUM(J5462:K5462)</f>
        <v>0</v>
      </c>
      <c r="M5462" s="29">
        <f t="shared" ref="M5462:M5471" si="3047">I5462+L5462</f>
        <v>0</v>
      </c>
      <c r="N5462" s="29">
        <v>116</v>
      </c>
      <c r="O5462" s="31">
        <v>26</v>
      </c>
      <c r="P5462" s="30">
        <f t="shared" ref="P5462:P5472" si="3048">SUM(N5462:O5462)</f>
        <v>142</v>
      </c>
    </row>
    <row r="5463" spans="2:16" ht="19.5" customHeight="1" x14ac:dyDescent="0.2">
      <c r="B5463" s="27" t="s">
        <v>8</v>
      </c>
      <c r="C5463" s="28">
        <v>0</v>
      </c>
      <c r="D5463" s="28">
        <v>851</v>
      </c>
      <c r="E5463" s="28">
        <f t="shared" si="3044"/>
        <v>851</v>
      </c>
      <c r="F5463" s="28">
        <v>0</v>
      </c>
      <c r="G5463" s="28">
        <v>0</v>
      </c>
      <c r="H5463" s="28">
        <v>0</v>
      </c>
      <c r="I5463" s="29">
        <f t="shared" si="3045"/>
        <v>0</v>
      </c>
      <c r="J5463" s="29">
        <v>0</v>
      </c>
      <c r="K5463" s="29">
        <v>0</v>
      </c>
      <c r="L5463" s="29">
        <f t="shared" si="3046"/>
        <v>0</v>
      </c>
      <c r="M5463" s="29">
        <f t="shared" si="3047"/>
        <v>0</v>
      </c>
      <c r="N5463" s="29">
        <v>115</v>
      </c>
      <c r="O5463" s="29">
        <v>28</v>
      </c>
      <c r="P5463" s="30">
        <f t="shared" si="3048"/>
        <v>143</v>
      </c>
    </row>
    <row r="5464" spans="2:16" ht="19.5" customHeight="1" x14ac:dyDescent="0.2">
      <c r="B5464" s="27" t="s">
        <v>50</v>
      </c>
      <c r="C5464" s="28">
        <v>0</v>
      </c>
      <c r="D5464" s="28">
        <v>764</v>
      </c>
      <c r="E5464" s="28">
        <f t="shared" si="3044"/>
        <v>764</v>
      </c>
      <c r="F5464" s="28">
        <v>0</v>
      </c>
      <c r="G5464" s="28">
        <v>0</v>
      </c>
      <c r="H5464" s="28">
        <v>0</v>
      </c>
      <c r="I5464" s="29">
        <f t="shared" si="3045"/>
        <v>0</v>
      </c>
      <c r="J5464" s="28">
        <v>0</v>
      </c>
      <c r="K5464" s="28">
        <v>0</v>
      </c>
      <c r="L5464" s="29">
        <f t="shared" si="3046"/>
        <v>0</v>
      </c>
      <c r="M5464" s="29">
        <f t="shared" si="3047"/>
        <v>0</v>
      </c>
      <c r="N5464" s="28">
        <v>122</v>
      </c>
      <c r="O5464" s="28">
        <v>33</v>
      </c>
      <c r="P5464" s="30">
        <f t="shared" si="3048"/>
        <v>155</v>
      </c>
    </row>
    <row r="5465" spans="2:16" ht="19.5" customHeight="1" x14ac:dyDescent="0.2">
      <c r="B5465" s="27" t="s">
        <v>51</v>
      </c>
      <c r="C5465" s="28">
        <v>0</v>
      </c>
      <c r="D5465" s="28">
        <v>834</v>
      </c>
      <c r="E5465" s="28">
        <f t="shared" si="3044"/>
        <v>834</v>
      </c>
      <c r="F5465" s="28">
        <v>0</v>
      </c>
      <c r="G5465" s="28">
        <v>0</v>
      </c>
      <c r="H5465" s="28">
        <v>0</v>
      </c>
      <c r="I5465" s="29">
        <f t="shared" si="3045"/>
        <v>0</v>
      </c>
      <c r="J5465" s="28">
        <v>0</v>
      </c>
      <c r="K5465" s="28">
        <v>0</v>
      </c>
      <c r="L5465" s="29">
        <f t="shared" si="3046"/>
        <v>0</v>
      </c>
      <c r="M5465" s="29">
        <f t="shared" si="3047"/>
        <v>0</v>
      </c>
      <c r="N5465" s="28">
        <v>118</v>
      </c>
      <c r="O5465" s="28">
        <v>44</v>
      </c>
      <c r="P5465" s="30">
        <f t="shared" si="3048"/>
        <v>162</v>
      </c>
    </row>
    <row r="5466" spans="2:16" ht="19.5" customHeight="1" x14ac:dyDescent="0.2">
      <c r="B5466" s="27" t="s">
        <v>53</v>
      </c>
      <c r="C5466" s="28">
        <v>0</v>
      </c>
      <c r="D5466" s="28">
        <v>889</v>
      </c>
      <c r="E5466" s="28">
        <f t="shared" si="3044"/>
        <v>889</v>
      </c>
      <c r="F5466" s="28">
        <v>0</v>
      </c>
      <c r="G5466" s="28">
        <v>0</v>
      </c>
      <c r="H5466" s="28">
        <v>0</v>
      </c>
      <c r="I5466" s="29">
        <f t="shared" si="3045"/>
        <v>0</v>
      </c>
      <c r="J5466" s="28">
        <v>0</v>
      </c>
      <c r="K5466" s="28">
        <v>0</v>
      </c>
      <c r="L5466" s="29">
        <f t="shared" si="3046"/>
        <v>0</v>
      </c>
      <c r="M5466" s="29">
        <f t="shared" si="3047"/>
        <v>0</v>
      </c>
      <c r="N5466" s="28">
        <v>106</v>
      </c>
      <c r="O5466" s="28">
        <v>37</v>
      </c>
      <c r="P5466" s="30">
        <f t="shared" si="3048"/>
        <v>143</v>
      </c>
    </row>
    <row r="5467" spans="2:16" ht="19.5" customHeight="1" x14ac:dyDescent="0.2">
      <c r="B5467" s="27" t="s">
        <v>58</v>
      </c>
      <c r="C5467" s="28">
        <v>0</v>
      </c>
      <c r="D5467" s="28">
        <v>875</v>
      </c>
      <c r="E5467" s="28">
        <f t="shared" si="3044"/>
        <v>875</v>
      </c>
      <c r="F5467" s="28">
        <v>0</v>
      </c>
      <c r="G5467" s="28">
        <v>0</v>
      </c>
      <c r="H5467" s="28">
        <v>0</v>
      </c>
      <c r="I5467" s="29">
        <f t="shared" si="3045"/>
        <v>0</v>
      </c>
      <c r="J5467" s="28">
        <v>0</v>
      </c>
      <c r="K5467" s="28">
        <v>0</v>
      </c>
      <c r="L5467" s="29">
        <f t="shared" si="3046"/>
        <v>0</v>
      </c>
      <c r="M5467" s="29">
        <f t="shared" si="3047"/>
        <v>0</v>
      </c>
      <c r="N5467" s="28">
        <v>120</v>
      </c>
      <c r="O5467" s="28">
        <v>29</v>
      </c>
      <c r="P5467" s="30">
        <f t="shared" si="3048"/>
        <v>149</v>
      </c>
    </row>
    <row r="5468" spans="2:16" ht="19.5" customHeight="1" x14ac:dyDescent="0.2">
      <c r="B5468" s="27" t="s">
        <v>4</v>
      </c>
      <c r="C5468" s="28">
        <v>0</v>
      </c>
      <c r="D5468" s="28">
        <v>916</v>
      </c>
      <c r="E5468" s="28">
        <f t="shared" si="3044"/>
        <v>916</v>
      </c>
      <c r="F5468" s="28">
        <v>0</v>
      </c>
      <c r="G5468" s="28">
        <v>0</v>
      </c>
      <c r="H5468" s="28">
        <v>0</v>
      </c>
      <c r="I5468" s="29">
        <f t="shared" si="3045"/>
        <v>0</v>
      </c>
      <c r="J5468" s="28">
        <v>0</v>
      </c>
      <c r="K5468" s="28">
        <v>0</v>
      </c>
      <c r="L5468" s="29">
        <f t="shared" si="3046"/>
        <v>0</v>
      </c>
      <c r="M5468" s="29">
        <f t="shared" si="3047"/>
        <v>0</v>
      </c>
      <c r="N5468" s="28">
        <v>124</v>
      </c>
      <c r="O5468" s="28">
        <v>31</v>
      </c>
      <c r="P5468" s="30">
        <f t="shared" si="3048"/>
        <v>155</v>
      </c>
    </row>
    <row r="5469" spans="2:16" ht="19.5" customHeight="1" x14ac:dyDescent="0.2">
      <c r="B5469" s="27" t="s">
        <v>59</v>
      </c>
      <c r="C5469" s="28">
        <v>0</v>
      </c>
      <c r="D5469" s="28">
        <v>941</v>
      </c>
      <c r="E5469" s="28">
        <f t="shared" si="3044"/>
        <v>941</v>
      </c>
      <c r="F5469" s="28">
        <v>0</v>
      </c>
      <c r="G5469" s="28">
        <v>0</v>
      </c>
      <c r="H5469" s="28">
        <v>0</v>
      </c>
      <c r="I5469" s="29">
        <f t="shared" si="3045"/>
        <v>0</v>
      </c>
      <c r="J5469" s="28">
        <v>0</v>
      </c>
      <c r="K5469" s="28">
        <v>0</v>
      </c>
      <c r="L5469" s="29">
        <f t="shared" si="3046"/>
        <v>0</v>
      </c>
      <c r="M5469" s="29">
        <f t="shared" si="3047"/>
        <v>0</v>
      </c>
      <c r="N5469" s="28">
        <v>119</v>
      </c>
      <c r="O5469" s="28">
        <v>32</v>
      </c>
      <c r="P5469" s="30">
        <f t="shared" si="3048"/>
        <v>151</v>
      </c>
    </row>
    <row r="5470" spans="2:16" ht="19.5" customHeight="1" x14ac:dyDescent="0.2">
      <c r="B5470" s="27" t="s">
        <v>25</v>
      </c>
      <c r="C5470" s="28">
        <v>0</v>
      </c>
      <c r="D5470" s="28">
        <v>958</v>
      </c>
      <c r="E5470" s="28">
        <f t="shared" si="3044"/>
        <v>958</v>
      </c>
      <c r="F5470" s="28">
        <v>0</v>
      </c>
      <c r="G5470" s="28">
        <v>0</v>
      </c>
      <c r="H5470" s="28">
        <v>0</v>
      </c>
      <c r="I5470" s="29">
        <f t="shared" si="3045"/>
        <v>0</v>
      </c>
      <c r="J5470" s="28">
        <v>0</v>
      </c>
      <c r="K5470" s="28">
        <v>0</v>
      </c>
      <c r="L5470" s="29">
        <f t="shared" si="3046"/>
        <v>0</v>
      </c>
      <c r="M5470" s="29">
        <f t="shared" si="3047"/>
        <v>0</v>
      </c>
      <c r="N5470" s="28">
        <v>132</v>
      </c>
      <c r="O5470" s="28">
        <v>43</v>
      </c>
      <c r="P5470" s="30">
        <f t="shared" si="3048"/>
        <v>175</v>
      </c>
    </row>
    <row r="5471" spans="2:16" ht="19.5" customHeight="1" x14ac:dyDescent="0.2">
      <c r="B5471" s="27" t="s">
        <v>19</v>
      </c>
      <c r="C5471" s="28">
        <v>0</v>
      </c>
      <c r="D5471" s="28">
        <v>935</v>
      </c>
      <c r="E5471" s="28">
        <f t="shared" si="3044"/>
        <v>935</v>
      </c>
      <c r="F5471" s="28">
        <v>0</v>
      </c>
      <c r="G5471" s="28">
        <v>0</v>
      </c>
      <c r="H5471" s="28">
        <v>0</v>
      </c>
      <c r="I5471" s="29">
        <f t="shared" si="3045"/>
        <v>0</v>
      </c>
      <c r="J5471" s="28">
        <v>0</v>
      </c>
      <c r="K5471" s="28">
        <v>0</v>
      </c>
      <c r="L5471" s="29">
        <f t="shared" si="3046"/>
        <v>0</v>
      </c>
      <c r="M5471" s="29">
        <f t="shared" si="3047"/>
        <v>0</v>
      </c>
      <c r="N5471" s="28">
        <v>137</v>
      </c>
      <c r="O5471" s="28">
        <v>39</v>
      </c>
      <c r="P5471" s="30">
        <f t="shared" si="3048"/>
        <v>176</v>
      </c>
    </row>
    <row r="5472" spans="2:16" ht="19.5" customHeight="1" x14ac:dyDescent="0.2">
      <c r="B5472" s="27" t="s">
        <v>66</v>
      </c>
      <c r="C5472" s="28">
        <v>0</v>
      </c>
      <c r="D5472" s="28">
        <v>894</v>
      </c>
      <c r="E5472" s="28">
        <f t="shared" si="3044"/>
        <v>894</v>
      </c>
      <c r="F5472" s="28">
        <v>0</v>
      </c>
      <c r="G5472" s="28">
        <v>0</v>
      </c>
      <c r="H5472" s="28">
        <v>0</v>
      </c>
      <c r="I5472" s="29">
        <f t="shared" si="3045"/>
        <v>0</v>
      </c>
      <c r="J5472" s="28">
        <v>0</v>
      </c>
      <c r="K5472" s="28">
        <v>0</v>
      </c>
      <c r="L5472" s="29">
        <f t="shared" si="3046"/>
        <v>0</v>
      </c>
      <c r="M5472" s="29">
        <f>I5472+L5472</f>
        <v>0</v>
      </c>
      <c r="N5472" s="28">
        <v>139</v>
      </c>
      <c r="O5472" s="28">
        <v>37</v>
      </c>
      <c r="P5472" s="30">
        <f t="shared" si="3048"/>
        <v>176</v>
      </c>
    </row>
    <row r="5473" spans="1:16" ht="19.5" customHeight="1" x14ac:dyDescent="0.2">
      <c r="B5473" s="32"/>
      <c r="C5473" s="28"/>
      <c r="D5473" s="28"/>
      <c r="E5473" s="28"/>
      <c r="F5473" s="28"/>
      <c r="G5473" s="28"/>
      <c r="H5473" s="28"/>
      <c r="I5473" s="28"/>
      <c r="J5473" s="28"/>
      <c r="K5473" s="28"/>
      <c r="L5473" s="28"/>
      <c r="M5473" s="28"/>
      <c r="N5473" s="28"/>
      <c r="O5473" s="25"/>
      <c r="P5473" s="30"/>
    </row>
    <row r="5474" spans="1:16" ht="19.5" customHeight="1" x14ac:dyDescent="0.2">
      <c r="A5474" s="4" t="s">
        <v>1153</v>
      </c>
      <c r="B5474" s="32" t="s">
        <v>72</v>
      </c>
      <c r="C5474" s="28">
        <f>SUM(C5461:C5472)</f>
        <v>0</v>
      </c>
      <c r="D5474" s="28">
        <f t="shared" ref="D5474:P5474" si="3049">SUM(D5461:D5472)</f>
        <v>10606</v>
      </c>
      <c r="E5474" s="28">
        <f>SUM(E5461:E5472)</f>
        <v>10606</v>
      </c>
      <c r="F5474" s="28">
        <f t="shared" si="3049"/>
        <v>0</v>
      </c>
      <c r="G5474" s="28">
        <f t="shared" si="3049"/>
        <v>0</v>
      </c>
      <c r="H5474" s="28">
        <f t="shared" si="3049"/>
        <v>0</v>
      </c>
      <c r="I5474" s="28">
        <f t="shared" si="3049"/>
        <v>0</v>
      </c>
      <c r="J5474" s="28">
        <f t="shared" si="3049"/>
        <v>0</v>
      </c>
      <c r="K5474" s="28">
        <f t="shared" si="3049"/>
        <v>0</v>
      </c>
      <c r="L5474" s="28">
        <f t="shared" si="3049"/>
        <v>0</v>
      </c>
      <c r="M5474" s="28">
        <f t="shared" si="3049"/>
        <v>0</v>
      </c>
      <c r="N5474" s="28">
        <f t="shared" si="3049"/>
        <v>1476</v>
      </c>
      <c r="O5474" s="28">
        <f t="shared" si="3049"/>
        <v>409</v>
      </c>
      <c r="P5474" s="28">
        <f t="shared" si="3049"/>
        <v>1885</v>
      </c>
    </row>
    <row r="5475" spans="1:16" ht="7" customHeight="1" x14ac:dyDescent="0.2">
      <c r="B5475" s="32"/>
      <c r="C5475" s="28"/>
      <c r="D5475" s="28"/>
      <c r="E5475" s="28"/>
      <c r="F5475" s="28"/>
      <c r="G5475" s="28"/>
      <c r="H5475" s="28"/>
      <c r="I5475" s="28"/>
      <c r="J5475" s="28"/>
      <c r="K5475" s="28"/>
      <c r="L5475" s="28"/>
      <c r="M5475" s="28"/>
      <c r="N5475" s="28"/>
      <c r="O5475" s="28"/>
      <c r="P5475" s="30"/>
    </row>
    <row r="5476" spans="1:16" ht="19.5" customHeight="1" x14ac:dyDescent="0.2">
      <c r="B5476" s="33" t="s">
        <v>40</v>
      </c>
      <c r="C5476" s="34">
        <v>0</v>
      </c>
      <c r="D5476" s="34">
        <v>658</v>
      </c>
      <c r="E5476" s="35">
        <f t="shared" ref="E5476:E5478" si="3050">SUM(C5476:D5476)</f>
        <v>658</v>
      </c>
      <c r="F5476" s="34">
        <v>0</v>
      </c>
      <c r="G5476" s="34">
        <v>0</v>
      </c>
      <c r="H5476" s="34">
        <v>0</v>
      </c>
      <c r="I5476" s="36">
        <f t="shared" ref="I5476:I5478" si="3051">SUM(F5476:H5476)</f>
        <v>0</v>
      </c>
      <c r="J5476" s="37">
        <v>0</v>
      </c>
      <c r="K5476" s="37">
        <v>0</v>
      </c>
      <c r="L5476" s="37">
        <f>SUM(J5476:K5476)</f>
        <v>0</v>
      </c>
      <c r="M5476" s="37">
        <f>I5476+L5476</f>
        <v>0</v>
      </c>
      <c r="N5476" s="37">
        <v>104</v>
      </c>
      <c r="O5476" s="37">
        <v>27</v>
      </c>
      <c r="P5476" s="38">
        <f>SUM(N5476:O5476)</f>
        <v>131</v>
      </c>
    </row>
    <row r="5477" spans="1:16" ht="19.5" customHeight="1" x14ac:dyDescent="0.2">
      <c r="B5477" s="27" t="s">
        <v>46</v>
      </c>
      <c r="C5477" s="28">
        <v>0</v>
      </c>
      <c r="D5477" s="28">
        <v>600</v>
      </c>
      <c r="E5477" s="28">
        <f t="shared" si="3050"/>
        <v>600</v>
      </c>
      <c r="F5477" s="28">
        <v>0</v>
      </c>
      <c r="G5477" s="28">
        <v>0</v>
      </c>
      <c r="H5477" s="28">
        <v>0</v>
      </c>
      <c r="I5477" s="29">
        <f t="shared" si="3051"/>
        <v>0</v>
      </c>
      <c r="J5477" s="29">
        <v>0</v>
      </c>
      <c r="K5477" s="29">
        <v>0</v>
      </c>
      <c r="L5477" s="29">
        <f>SUM(J5477:K5477)</f>
        <v>0</v>
      </c>
      <c r="M5477" s="29">
        <f>I5477+L5477</f>
        <v>0</v>
      </c>
      <c r="N5477" s="29">
        <v>78</v>
      </c>
      <c r="O5477" s="31">
        <v>23</v>
      </c>
      <c r="P5477" s="30">
        <f>SUM(N5477:O5477)</f>
        <v>101</v>
      </c>
    </row>
    <row r="5478" spans="1:16" ht="19.5" customHeight="1" x14ac:dyDescent="0.2">
      <c r="B5478" s="27" t="s">
        <v>8</v>
      </c>
      <c r="C5478" s="28">
        <v>0</v>
      </c>
      <c r="D5478" s="28">
        <v>797</v>
      </c>
      <c r="E5478" s="28">
        <f t="shared" si="3050"/>
        <v>797</v>
      </c>
      <c r="F5478" s="28">
        <v>0</v>
      </c>
      <c r="G5478" s="28">
        <v>0</v>
      </c>
      <c r="H5478" s="28">
        <v>0</v>
      </c>
      <c r="I5478" s="29">
        <f t="shared" si="3051"/>
        <v>0</v>
      </c>
      <c r="J5478" s="29">
        <v>0</v>
      </c>
      <c r="K5478" s="29">
        <v>0</v>
      </c>
      <c r="L5478" s="29">
        <f>SUM(J5478:K5478)</f>
        <v>0</v>
      </c>
      <c r="M5478" s="29">
        <f>I5478+L5478</f>
        <v>0</v>
      </c>
      <c r="N5478" s="29">
        <v>109</v>
      </c>
      <c r="O5478" s="31">
        <v>33</v>
      </c>
      <c r="P5478" s="30">
        <f>SUM(N5478:O5478)</f>
        <v>142</v>
      </c>
    </row>
    <row r="5479" spans="1:16" ht="19.5" customHeight="1" x14ac:dyDescent="0.2">
      <c r="B5479" s="32"/>
      <c r="C5479" s="28"/>
      <c r="D5479" s="28"/>
      <c r="E5479" s="28"/>
      <c r="F5479" s="28"/>
      <c r="G5479" s="28"/>
      <c r="H5479" s="28"/>
      <c r="I5479" s="28"/>
      <c r="J5479" s="28"/>
      <c r="K5479" s="28"/>
      <c r="L5479" s="28"/>
      <c r="M5479" s="28"/>
      <c r="N5479" s="28"/>
      <c r="O5479" s="28"/>
      <c r="P5479" s="30"/>
    </row>
    <row r="5480" spans="1:16" ht="19.5" customHeight="1" x14ac:dyDescent="0.2">
      <c r="A5480" s="4" t="s">
        <v>1154</v>
      </c>
      <c r="B5480" s="32" t="s">
        <v>74</v>
      </c>
      <c r="C5480" s="28">
        <f>SUM(C5464:C5472,C5476:C5478)</f>
        <v>0</v>
      </c>
      <c r="D5480" s="28">
        <f t="shared" ref="D5480:P5480" si="3052">SUM(D5464:D5472,D5476:D5478)</f>
        <v>10061</v>
      </c>
      <c r="E5480" s="28">
        <f t="shared" si="3052"/>
        <v>10061</v>
      </c>
      <c r="F5480" s="28">
        <f t="shared" si="3052"/>
        <v>0</v>
      </c>
      <c r="G5480" s="28">
        <f t="shared" si="3052"/>
        <v>0</v>
      </c>
      <c r="H5480" s="28">
        <f t="shared" si="3052"/>
        <v>0</v>
      </c>
      <c r="I5480" s="28">
        <f t="shared" si="3052"/>
        <v>0</v>
      </c>
      <c r="J5480" s="28">
        <f t="shared" si="3052"/>
        <v>0</v>
      </c>
      <c r="K5480" s="28">
        <f t="shared" si="3052"/>
        <v>0</v>
      </c>
      <c r="L5480" s="28">
        <f t="shared" si="3052"/>
        <v>0</v>
      </c>
      <c r="M5480" s="28">
        <f t="shared" si="3052"/>
        <v>0</v>
      </c>
      <c r="N5480" s="28">
        <f t="shared" si="3052"/>
        <v>1408</v>
      </c>
      <c r="O5480" s="28">
        <f t="shared" si="3052"/>
        <v>408</v>
      </c>
      <c r="P5480" s="28">
        <f t="shared" si="3052"/>
        <v>1816</v>
      </c>
    </row>
    <row r="5481" spans="1:16" ht="7" customHeight="1" x14ac:dyDescent="0.2">
      <c r="B5481" s="39"/>
      <c r="C5481" s="40"/>
      <c r="D5481" s="40"/>
      <c r="E5481" s="40"/>
      <c r="F5481" s="40"/>
      <c r="G5481" s="40"/>
      <c r="H5481" s="40"/>
      <c r="I5481" s="40"/>
      <c r="J5481" s="40"/>
      <c r="K5481" s="40"/>
      <c r="L5481" s="40"/>
      <c r="M5481" s="40"/>
      <c r="N5481" s="40"/>
      <c r="O5481" s="41"/>
      <c r="P5481" s="42"/>
    </row>
    <row r="5482" spans="1:16" ht="19.5" customHeight="1" x14ac:dyDescent="0.2">
      <c r="B5482" s="43"/>
      <c r="C5482" s="43"/>
      <c r="D5482" s="43"/>
      <c r="E5482" s="43"/>
      <c r="F5482" s="43"/>
      <c r="G5482" s="43"/>
      <c r="H5482" s="43"/>
      <c r="I5482" s="43"/>
      <c r="J5482" s="43"/>
      <c r="K5482" s="43"/>
      <c r="L5482" s="43"/>
      <c r="M5482" s="43"/>
      <c r="N5482" s="43"/>
      <c r="O5482" s="44"/>
      <c r="P5482" s="44"/>
    </row>
    <row r="5483" spans="1:16" ht="19.5" customHeight="1" x14ac:dyDescent="0.2">
      <c r="B5483" s="43"/>
      <c r="C5483" s="43"/>
      <c r="D5483" s="43"/>
      <c r="E5483" s="43"/>
      <c r="F5483" s="43"/>
      <c r="G5483" s="43"/>
      <c r="H5483" s="43"/>
      <c r="I5483" s="43"/>
      <c r="J5483" s="43"/>
      <c r="K5483" s="43"/>
      <c r="L5483" s="43"/>
      <c r="M5483" s="43"/>
      <c r="N5483" s="43"/>
      <c r="O5483" s="44"/>
      <c r="P5483" s="44"/>
    </row>
    <row r="5484" spans="1:16" ht="19.5" customHeight="1" x14ac:dyDescent="0.2">
      <c r="B5484" s="10" t="s">
        <v>11</v>
      </c>
      <c r="C5484" s="11"/>
      <c r="D5484" s="12"/>
      <c r="E5484" s="12"/>
      <c r="F5484" s="12" t="s">
        <v>85</v>
      </c>
      <c r="G5484" s="12"/>
      <c r="H5484" s="12"/>
      <c r="I5484" s="12"/>
      <c r="J5484" s="11"/>
      <c r="K5484" s="12"/>
      <c r="L5484" s="12"/>
      <c r="M5484" s="12" t="s">
        <v>77</v>
      </c>
      <c r="N5484" s="12"/>
      <c r="O5484" s="45"/>
      <c r="P5484" s="46"/>
    </row>
    <row r="5485" spans="1:16" ht="19.5" customHeight="1" x14ac:dyDescent="0.2">
      <c r="B5485" s="47"/>
      <c r="C5485" s="14"/>
      <c r="D5485" s="16" t="s">
        <v>31</v>
      </c>
      <c r="E5485" s="16"/>
      <c r="F5485" s="14"/>
      <c r="G5485" s="16" t="s">
        <v>26</v>
      </c>
      <c r="H5485" s="16"/>
      <c r="I5485" s="14" t="s">
        <v>69</v>
      </c>
      <c r="J5485" s="14"/>
      <c r="K5485" s="16" t="s">
        <v>31</v>
      </c>
      <c r="L5485" s="16"/>
      <c r="M5485" s="14"/>
      <c r="N5485" s="16" t="s">
        <v>26</v>
      </c>
      <c r="O5485" s="48"/>
      <c r="P5485" s="49" t="s">
        <v>14</v>
      </c>
    </row>
    <row r="5486" spans="1:16" ht="19.5" customHeight="1" x14ac:dyDescent="0.2">
      <c r="B5486" s="50" t="s">
        <v>35</v>
      </c>
      <c r="C5486" s="14" t="s">
        <v>76</v>
      </c>
      <c r="D5486" s="14" t="s">
        <v>60</v>
      </c>
      <c r="E5486" s="14" t="s">
        <v>38</v>
      </c>
      <c r="F5486" s="14" t="s">
        <v>76</v>
      </c>
      <c r="G5486" s="14" t="s">
        <v>60</v>
      </c>
      <c r="H5486" s="14" t="s">
        <v>38</v>
      </c>
      <c r="I5486" s="17"/>
      <c r="J5486" s="14" t="s">
        <v>76</v>
      </c>
      <c r="K5486" s="14" t="s">
        <v>60</v>
      </c>
      <c r="L5486" s="14" t="s">
        <v>38</v>
      </c>
      <c r="M5486" s="14" t="s">
        <v>76</v>
      </c>
      <c r="N5486" s="14" t="s">
        <v>60</v>
      </c>
      <c r="O5486" s="51" t="s">
        <v>38</v>
      </c>
      <c r="P5486" s="52"/>
    </row>
    <row r="5487" spans="1:16" ht="7" customHeight="1" x14ac:dyDescent="0.2">
      <c r="B5487" s="53"/>
      <c r="C5487" s="14"/>
      <c r="D5487" s="14"/>
      <c r="E5487" s="14"/>
      <c r="F5487" s="14"/>
      <c r="G5487" s="14"/>
      <c r="H5487" s="14"/>
      <c r="I5487" s="14"/>
      <c r="J5487" s="14"/>
      <c r="K5487" s="14"/>
      <c r="L5487" s="14"/>
      <c r="M5487" s="14"/>
      <c r="N5487" s="14"/>
      <c r="O5487" s="51"/>
      <c r="P5487" s="49"/>
    </row>
    <row r="5488" spans="1:16" ht="19.5" customHeight="1" x14ac:dyDescent="0.2">
      <c r="B5488" s="27" t="s">
        <v>40</v>
      </c>
      <c r="C5488" s="28">
        <v>0</v>
      </c>
      <c r="D5488" s="28">
        <v>0</v>
      </c>
      <c r="E5488" s="28">
        <f>SUM(C5488:D5488)</f>
        <v>0</v>
      </c>
      <c r="F5488" s="28">
        <v>0</v>
      </c>
      <c r="G5488" s="28">
        <v>0</v>
      </c>
      <c r="H5488" s="28">
        <f>SUM(F5488:G5488)</f>
        <v>0</v>
      </c>
      <c r="I5488" s="28">
        <f>E5488+H5488</f>
        <v>0</v>
      </c>
      <c r="J5488" s="28">
        <v>0</v>
      </c>
      <c r="K5488" s="28">
        <v>0</v>
      </c>
      <c r="L5488" s="28">
        <f>SUM(J5488:K5488)</f>
        <v>0</v>
      </c>
      <c r="M5488" s="28">
        <v>0</v>
      </c>
      <c r="N5488" s="28">
        <v>0</v>
      </c>
      <c r="O5488" s="28">
        <f>SUM(M5488:N5488)</f>
        <v>0</v>
      </c>
      <c r="P5488" s="30">
        <f>L5488+O5488</f>
        <v>0</v>
      </c>
    </row>
    <row r="5489" spans="1:16" ht="19.5" customHeight="1" x14ac:dyDescent="0.2">
      <c r="B5489" s="27" t="s">
        <v>46</v>
      </c>
      <c r="C5489" s="28">
        <v>0</v>
      </c>
      <c r="D5489" s="28">
        <v>0</v>
      </c>
      <c r="E5489" s="28">
        <f t="shared" ref="E5489:E5499" si="3053">SUM(C5489:D5489)</f>
        <v>0</v>
      </c>
      <c r="F5489" s="28">
        <v>0</v>
      </c>
      <c r="G5489" s="28">
        <v>0</v>
      </c>
      <c r="H5489" s="28">
        <f t="shared" ref="H5489:H5499" si="3054">SUM(F5489:G5489)</f>
        <v>0</v>
      </c>
      <c r="I5489" s="28">
        <f>E5489+H5489</f>
        <v>0</v>
      </c>
      <c r="J5489" s="28">
        <v>0</v>
      </c>
      <c r="K5489" s="28">
        <v>0</v>
      </c>
      <c r="L5489" s="28">
        <f t="shared" ref="L5489:L5499" si="3055">SUM(J5489:K5489)</f>
        <v>0</v>
      </c>
      <c r="M5489" s="28">
        <v>0</v>
      </c>
      <c r="N5489" s="25">
        <v>0</v>
      </c>
      <c r="O5489" s="28">
        <f t="shared" ref="O5489:O5499" si="3056">SUM(M5489:N5489)</f>
        <v>0</v>
      </c>
      <c r="P5489" s="30">
        <f t="shared" ref="P5489:P5499" si="3057">L5489+O5489</f>
        <v>0</v>
      </c>
    </row>
    <row r="5490" spans="1:16" ht="19.5" customHeight="1" x14ac:dyDescent="0.2">
      <c r="B5490" s="27" t="s">
        <v>8</v>
      </c>
      <c r="C5490" s="28">
        <v>0</v>
      </c>
      <c r="D5490" s="28">
        <v>0</v>
      </c>
      <c r="E5490" s="28">
        <f t="shared" si="3053"/>
        <v>0</v>
      </c>
      <c r="F5490" s="28">
        <v>0</v>
      </c>
      <c r="G5490" s="28">
        <v>0</v>
      </c>
      <c r="H5490" s="28">
        <f t="shared" si="3054"/>
        <v>0</v>
      </c>
      <c r="I5490" s="28">
        <f>E5490+H5490</f>
        <v>0</v>
      </c>
      <c r="J5490" s="28">
        <v>0</v>
      </c>
      <c r="K5490" s="28">
        <v>0</v>
      </c>
      <c r="L5490" s="28">
        <f t="shared" si="3055"/>
        <v>0</v>
      </c>
      <c r="M5490" s="28">
        <v>0</v>
      </c>
      <c r="N5490" s="28">
        <v>0</v>
      </c>
      <c r="O5490" s="28">
        <f t="shared" si="3056"/>
        <v>0</v>
      </c>
      <c r="P5490" s="30">
        <f t="shared" si="3057"/>
        <v>0</v>
      </c>
    </row>
    <row r="5491" spans="1:16" ht="19.5" customHeight="1" x14ac:dyDescent="0.2">
      <c r="B5491" s="27" t="s">
        <v>50</v>
      </c>
      <c r="C5491" s="28">
        <v>0</v>
      </c>
      <c r="D5491" s="28">
        <v>0</v>
      </c>
      <c r="E5491" s="28">
        <f t="shared" si="3053"/>
        <v>0</v>
      </c>
      <c r="F5491" s="28">
        <v>0</v>
      </c>
      <c r="G5491" s="28">
        <v>0</v>
      </c>
      <c r="H5491" s="28">
        <f t="shared" si="3054"/>
        <v>0</v>
      </c>
      <c r="I5491" s="28">
        <f t="shared" ref="I5491:I5499" si="3058">E5491+H5491</f>
        <v>0</v>
      </c>
      <c r="J5491" s="28">
        <v>0</v>
      </c>
      <c r="K5491" s="28">
        <v>0</v>
      </c>
      <c r="L5491" s="28">
        <f t="shared" si="3055"/>
        <v>0</v>
      </c>
      <c r="M5491" s="28">
        <v>0</v>
      </c>
      <c r="N5491" s="28">
        <v>0</v>
      </c>
      <c r="O5491" s="28">
        <f t="shared" si="3056"/>
        <v>0</v>
      </c>
      <c r="P5491" s="30">
        <f t="shared" si="3057"/>
        <v>0</v>
      </c>
    </row>
    <row r="5492" spans="1:16" ht="19.5" customHeight="1" x14ac:dyDescent="0.2">
      <c r="B5492" s="27" t="s">
        <v>51</v>
      </c>
      <c r="C5492" s="28">
        <v>0</v>
      </c>
      <c r="D5492" s="28">
        <v>0</v>
      </c>
      <c r="E5492" s="28">
        <f t="shared" si="3053"/>
        <v>0</v>
      </c>
      <c r="F5492" s="28">
        <v>0</v>
      </c>
      <c r="G5492" s="28">
        <v>0</v>
      </c>
      <c r="H5492" s="28">
        <f t="shared" si="3054"/>
        <v>0</v>
      </c>
      <c r="I5492" s="28">
        <f t="shared" si="3058"/>
        <v>0</v>
      </c>
      <c r="J5492" s="28">
        <v>0</v>
      </c>
      <c r="K5492" s="28">
        <v>0</v>
      </c>
      <c r="L5492" s="28">
        <f t="shared" si="3055"/>
        <v>0</v>
      </c>
      <c r="M5492" s="28">
        <v>0</v>
      </c>
      <c r="N5492" s="28">
        <v>0</v>
      </c>
      <c r="O5492" s="28">
        <f t="shared" si="3056"/>
        <v>0</v>
      </c>
      <c r="P5492" s="30">
        <f t="shared" si="3057"/>
        <v>0</v>
      </c>
    </row>
    <row r="5493" spans="1:16" ht="19.5" customHeight="1" x14ac:dyDescent="0.2">
      <c r="B5493" s="27" t="s">
        <v>53</v>
      </c>
      <c r="C5493" s="28">
        <v>0</v>
      </c>
      <c r="D5493" s="28">
        <v>0</v>
      </c>
      <c r="E5493" s="28">
        <f t="shared" si="3053"/>
        <v>0</v>
      </c>
      <c r="F5493" s="28">
        <v>0</v>
      </c>
      <c r="G5493" s="28">
        <v>0</v>
      </c>
      <c r="H5493" s="28">
        <f t="shared" si="3054"/>
        <v>0</v>
      </c>
      <c r="I5493" s="28">
        <f t="shared" si="3058"/>
        <v>0</v>
      </c>
      <c r="J5493" s="28">
        <v>0</v>
      </c>
      <c r="K5493" s="28">
        <v>0</v>
      </c>
      <c r="L5493" s="28">
        <f t="shared" si="3055"/>
        <v>0</v>
      </c>
      <c r="M5493" s="28">
        <v>0</v>
      </c>
      <c r="N5493" s="28">
        <v>0</v>
      </c>
      <c r="O5493" s="28">
        <f t="shared" si="3056"/>
        <v>0</v>
      </c>
      <c r="P5493" s="30">
        <f t="shared" si="3057"/>
        <v>0</v>
      </c>
    </row>
    <row r="5494" spans="1:16" ht="19.5" customHeight="1" x14ac:dyDescent="0.2">
      <c r="B5494" s="27" t="s">
        <v>58</v>
      </c>
      <c r="C5494" s="28">
        <v>0</v>
      </c>
      <c r="D5494" s="28">
        <v>0</v>
      </c>
      <c r="E5494" s="28">
        <f t="shared" si="3053"/>
        <v>0</v>
      </c>
      <c r="F5494" s="28">
        <v>0</v>
      </c>
      <c r="G5494" s="28">
        <v>0</v>
      </c>
      <c r="H5494" s="28">
        <f t="shared" si="3054"/>
        <v>0</v>
      </c>
      <c r="I5494" s="28">
        <f t="shared" si="3058"/>
        <v>0</v>
      </c>
      <c r="J5494" s="28">
        <v>0</v>
      </c>
      <c r="K5494" s="28">
        <v>0</v>
      </c>
      <c r="L5494" s="28">
        <f t="shared" si="3055"/>
        <v>0</v>
      </c>
      <c r="M5494" s="28">
        <v>0</v>
      </c>
      <c r="N5494" s="28">
        <v>0</v>
      </c>
      <c r="O5494" s="28">
        <f t="shared" si="3056"/>
        <v>0</v>
      </c>
      <c r="P5494" s="30">
        <f t="shared" si="3057"/>
        <v>0</v>
      </c>
    </row>
    <row r="5495" spans="1:16" ht="19.5" customHeight="1" x14ac:dyDescent="0.2">
      <c r="B5495" s="27" t="s">
        <v>4</v>
      </c>
      <c r="C5495" s="28">
        <v>0</v>
      </c>
      <c r="D5495" s="28">
        <v>0</v>
      </c>
      <c r="E5495" s="28">
        <f t="shared" si="3053"/>
        <v>0</v>
      </c>
      <c r="F5495" s="28">
        <v>0</v>
      </c>
      <c r="G5495" s="28">
        <v>0</v>
      </c>
      <c r="H5495" s="28">
        <f t="shared" si="3054"/>
        <v>0</v>
      </c>
      <c r="I5495" s="28">
        <f t="shared" si="3058"/>
        <v>0</v>
      </c>
      <c r="J5495" s="28">
        <v>0</v>
      </c>
      <c r="K5495" s="28">
        <v>0</v>
      </c>
      <c r="L5495" s="28">
        <f t="shared" si="3055"/>
        <v>0</v>
      </c>
      <c r="M5495" s="28">
        <v>0</v>
      </c>
      <c r="N5495" s="28">
        <v>0</v>
      </c>
      <c r="O5495" s="28">
        <f t="shared" si="3056"/>
        <v>0</v>
      </c>
      <c r="P5495" s="30">
        <f t="shared" si="3057"/>
        <v>0</v>
      </c>
    </row>
    <row r="5496" spans="1:16" ht="19.5" customHeight="1" x14ac:dyDescent="0.2">
      <c r="B5496" s="27" t="s">
        <v>59</v>
      </c>
      <c r="C5496" s="28">
        <v>0</v>
      </c>
      <c r="D5496" s="28">
        <v>0</v>
      </c>
      <c r="E5496" s="28">
        <f t="shared" si="3053"/>
        <v>0</v>
      </c>
      <c r="F5496" s="28">
        <v>0</v>
      </c>
      <c r="G5496" s="28">
        <v>0</v>
      </c>
      <c r="H5496" s="28">
        <f t="shared" si="3054"/>
        <v>0</v>
      </c>
      <c r="I5496" s="28">
        <f t="shared" si="3058"/>
        <v>0</v>
      </c>
      <c r="J5496" s="28">
        <v>0</v>
      </c>
      <c r="K5496" s="28">
        <v>0</v>
      </c>
      <c r="L5496" s="28">
        <f t="shared" si="3055"/>
        <v>0</v>
      </c>
      <c r="M5496" s="28">
        <v>0</v>
      </c>
      <c r="N5496" s="28">
        <v>0</v>
      </c>
      <c r="O5496" s="28">
        <f t="shared" si="3056"/>
        <v>0</v>
      </c>
      <c r="P5496" s="30">
        <f t="shared" si="3057"/>
        <v>0</v>
      </c>
    </row>
    <row r="5497" spans="1:16" ht="19.5" customHeight="1" x14ac:dyDescent="0.2">
      <c r="B5497" s="27" t="s">
        <v>25</v>
      </c>
      <c r="C5497" s="28">
        <v>0</v>
      </c>
      <c r="D5497" s="28">
        <v>0</v>
      </c>
      <c r="E5497" s="28">
        <f t="shared" si="3053"/>
        <v>0</v>
      </c>
      <c r="F5497" s="28">
        <v>0</v>
      </c>
      <c r="G5497" s="28">
        <v>0</v>
      </c>
      <c r="H5497" s="28">
        <f t="shared" si="3054"/>
        <v>0</v>
      </c>
      <c r="I5497" s="28">
        <f t="shared" si="3058"/>
        <v>0</v>
      </c>
      <c r="J5497" s="28">
        <v>0</v>
      </c>
      <c r="K5497" s="28">
        <v>0</v>
      </c>
      <c r="L5497" s="28">
        <f t="shared" si="3055"/>
        <v>0</v>
      </c>
      <c r="M5497" s="28">
        <v>0</v>
      </c>
      <c r="N5497" s="28">
        <v>0</v>
      </c>
      <c r="O5497" s="28">
        <f t="shared" si="3056"/>
        <v>0</v>
      </c>
      <c r="P5497" s="30">
        <f t="shared" si="3057"/>
        <v>0</v>
      </c>
    </row>
    <row r="5498" spans="1:16" ht="19.5" customHeight="1" x14ac:dyDescent="0.2">
      <c r="B5498" s="27" t="s">
        <v>19</v>
      </c>
      <c r="C5498" s="28">
        <v>0</v>
      </c>
      <c r="D5498" s="28">
        <v>0</v>
      </c>
      <c r="E5498" s="28">
        <f t="shared" si="3053"/>
        <v>0</v>
      </c>
      <c r="F5498" s="28">
        <v>0</v>
      </c>
      <c r="G5498" s="28">
        <v>0</v>
      </c>
      <c r="H5498" s="28">
        <f t="shared" si="3054"/>
        <v>0</v>
      </c>
      <c r="I5498" s="28">
        <f t="shared" si="3058"/>
        <v>0</v>
      </c>
      <c r="J5498" s="28">
        <v>0</v>
      </c>
      <c r="K5498" s="28">
        <v>0</v>
      </c>
      <c r="L5498" s="28">
        <f t="shared" si="3055"/>
        <v>0</v>
      </c>
      <c r="M5498" s="28">
        <v>0</v>
      </c>
      <c r="N5498" s="28">
        <v>0</v>
      </c>
      <c r="O5498" s="28">
        <f t="shared" si="3056"/>
        <v>0</v>
      </c>
      <c r="P5498" s="30">
        <f t="shared" si="3057"/>
        <v>0</v>
      </c>
    </row>
    <row r="5499" spans="1:16" ht="19.5" customHeight="1" x14ac:dyDescent="0.2">
      <c r="B5499" s="27" t="s">
        <v>66</v>
      </c>
      <c r="C5499" s="28">
        <v>0</v>
      </c>
      <c r="D5499" s="28">
        <v>0</v>
      </c>
      <c r="E5499" s="28">
        <f t="shared" si="3053"/>
        <v>0</v>
      </c>
      <c r="F5499" s="28">
        <v>0</v>
      </c>
      <c r="G5499" s="28">
        <v>0</v>
      </c>
      <c r="H5499" s="28">
        <f t="shared" si="3054"/>
        <v>0</v>
      </c>
      <c r="I5499" s="28">
        <f t="shared" si="3058"/>
        <v>0</v>
      </c>
      <c r="J5499" s="28">
        <v>0</v>
      </c>
      <c r="K5499" s="28">
        <v>0</v>
      </c>
      <c r="L5499" s="28">
        <f t="shared" si="3055"/>
        <v>0</v>
      </c>
      <c r="M5499" s="28">
        <v>0</v>
      </c>
      <c r="N5499" s="28">
        <v>0</v>
      </c>
      <c r="O5499" s="28">
        <f t="shared" si="3056"/>
        <v>0</v>
      </c>
      <c r="P5499" s="30">
        <f t="shared" si="3057"/>
        <v>0</v>
      </c>
    </row>
    <row r="5500" spans="1:16" ht="19.5" customHeight="1" x14ac:dyDescent="0.2">
      <c r="B5500" s="32"/>
      <c r="C5500" s="28"/>
      <c r="D5500" s="28"/>
      <c r="E5500" s="28"/>
      <c r="F5500" s="28"/>
      <c r="G5500" s="28"/>
      <c r="H5500" s="28"/>
      <c r="I5500" s="28"/>
      <c r="J5500" s="28"/>
      <c r="K5500" s="28"/>
      <c r="L5500" s="28"/>
      <c r="M5500" s="28"/>
      <c r="N5500" s="28"/>
      <c r="O5500" s="28"/>
      <c r="P5500" s="30"/>
    </row>
    <row r="5501" spans="1:16" ht="19.5" customHeight="1" x14ac:dyDescent="0.2">
      <c r="A5501" s="4" t="s">
        <v>1155</v>
      </c>
      <c r="B5501" s="32" t="s">
        <v>72</v>
      </c>
      <c r="C5501" s="28">
        <f>SUM(C5488:C5499)</f>
        <v>0</v>
      </c>
      <c r="D5501" s="28">
        <f t="shared" ref="D5501:P5501" si="3059">SUM(D5488:D5499)</f>
        <v>0</v>
      </c>
      <c r="E5501" s="28">
        <f>SUM(E5488:E5499)</f>
        <v>0</v>
      </c>
      <c r="F5501" s="28">
        <f t="shared" si="3059"/>
        <v>0</v>
      </c>
      <c r="G5501" s="28">
        <f t="shared" si="3059"/>
        <v>0</v>
      </c>
      <c r="H5501" s="28">
        <f t="shared" si="3059"/>
        <v>0</v>
      </c>
      <c r="I5501" s="28">
        <f t="shared" si="3059"/>
        <v>0</v>
      </c>
      <c r="J5501" s="28">
        <f t="shared" si="3059"/>
        <v>0</v>
      </c>
      <c r="K5501" s="28">
        <f t="shared" si="3059"/>
        <v>0</v>
      </c>
      <c r="L5501" s="28">
        <f t="shared" si="3059"/>
        <v>0</v>
      </c>
      <c r="M5501" s="28">
        <f t="shared" si="3059"/>
        <v>0</v>
      </c>
      <c r="N5501" s="28">
        <f t="shared" si="3059"/>
        <v>0</v>
      </c>
      <c r="O5501" s="28">
        <f t="shared" si="3059"/>
        <v>0</v>
      </c>
      <c r="P5501" s="28">
        <f t="shared" si="3059"/>
        <v>0</v>
      </c>
    </row>
    <row r="5502" spans="1:16" ht="7" customHeight="1" x14ac:dyDescent="0.2">
      <c r="B5502" s="32"/>
      <c r="C5502" s="28"/>
      <c r="D5502" s="28"/>
      <c r="E5502" s="28"/>
      <c r="F5502" s="28"/>
      <c r="G5502" s="28"/>
      <c r="H5502" s="28"/>
      <c r="I5502" s="28"/>
      <c r="J5502" s="28"/>
      <c r="K5502" s="28"/>
      <c r="L5502" s="28"/>
      <c r="M5502" s="28"/>
      <c r="N5502" s="28"/>
      <c r="O5502" s="28"/>
      <c r="P5502" s="30"/>
    </row>
    <row r="5503" spans="1:16" ht="19.5" customHeight="1" x14ac:dyDescent="0.2">
      <c r="B5503" s="33" t="s">
        <v>40</v>
      </c>
      <c r="C5503" s="34">
        <v>0</v>
      </c>
      <c r="D5503" s="34">
        <v>0</v>
      </c>
      <c r="E5503" s="34">
        <f t="shared" ref="E5503:E5505" si="3060">SUM(C5503:D5503)</f>
        <v>0</v>
      </c>
      <c r="F5503" s="34">
        <v>0</v>
      </c>
      <c r="G5503" s="34">
        <v>0</v>
      </c>
      <c r="H5503" s="34">
        <f t="shared" ref="H5503:H5505" si="3061">SUM(F5503:G5503)</f>
        <v>0</v>
      </c>
      <c r="I5503" s="34">
        <f t="shared" ref="I5503:I5505" si="3062">E5503+H5503</f>
        <v>0</v>
      </c>
      <c r="J5503" s="34">
        <v>0</v>
      </c>
      <c r="K5503" s="34">
        <v>0</v>
      </c>
      <c r="L5503" s="34">
        <f t="shared" ref="L5503:L5505" si="3063">SUM(J5503:K5503)</f>
        <v>0</v>
      </c>
      <c r="M5503" s="34">
        <v>0</v>
      </c>
      <c r="N5503" s="34">
        <v>0</v>
      </c>
      <c r="O5503" s="34">
        <f t="shared" ref="O5503:O5505" si="3064">SUM(M5503:N5503)</f>
        <v>0</v>
      </c>
      <c r="P5503" s="38">
        <f t="shared" ref="P5503:P5505" si="3065">L5503+O5503</f>
        <v>0</v>
      </c>
    </row>
    <row r="5504" spans="1:16" ht="19.5" customHeight="1" x14ac:dyDescent="0.2">
      <c r="B5504" s="27" t="s">
        <v>46</v>
      </c>
      <c r="C5504" s="28">
        <v>0</v>
      </c>
      <c r="D5504" s="28">
        <v>0</v>
      </c>
      <c r="E5504" s="28">
        <f t="shared" si="3060"/>
        <v>0</v>
      </c>
      <c r="F5504" s="28">
        <v>0</v>
      </c>
      <c r="G5504" s="28">
        <v>0</v>
      </c>
      <c r="H5504" s="28">
        <f t="shared" si="3061"/>
        <v>0</v>
      </c>
      <c r="I5504" s="28">
        <f t="shared" si="3062"/>
        <v>0</v>
      </c>
      <c r="J5504" s="28">
        <v>0</v>
      </c>
      <c r="K5504" s="28">
        <v>0</v>
      </c>
      <c r="L5504" s="28">
        <f t="shared" si="3063"/>
        <v>0</v>
      </c>
      <c r="M5504" s="28">
        <v>0</v>
      </c>
      <c r="N5504" s="25">
        <v>0</v>
      </c>
      <c r="O5504" s="28">
        <f t="shared" si="3064"/>
        <v>0</v>
      </c>
      <c r="P5504" s="30">
        <f t="shared" si="3065"/>
        <v>0</v>
      </c>
    </row>
    <row r="5505" spans="1:16" ht="19.5" customHeight="1" x14ac:dyDescent="0.2">
      <c r="B5505" s="27" t="s">
        <v>8</v>
      </c>
      <c r="C5505" s="28">
        <v>0</v>
      </c>
      <c r="D5505" s="28">
        <v>0</v>
      </c>
      <c r="E5505" s="28">
        <f t="shared" si="3060"/>
        <v>0</v>
      </c>
      <c r="F5505" s="28">
        <v>0</v>
      </c>
      <c r="G5505" s="28">
        <v>0</v>
      </c>
      <c r="H5505" s="28">
        <f t="shared" si="3061"/>
        <v>0</v>
      </c>
      <c r="I5505" s="28">
        <f t="shared" si="3062"/>
        <v>0</v>
      </c>
      <c r="J5505" s="28">
        <v>0</v>
      </c>
      <c r="K5505" s="28">
        <v>0</v>
      </c>
      <c r="L5505" s="28">
        <f t="shared" si="3063"/>
        <v>0</v>
      </c>
      <c r="M5505" s="28">
        <v>0</v>
      </c>
      <c r="N5505" s="28">
        <v>0</v>
      </c>
      <c r="O5505" s="28">
        <f t="shared" si="3064"/>
        <v>0</v>
      </c>
      <c r="P5505" s="30">
        <f t="shared" si="3065"/>
        <v>0</v>
      </c>
    </row>
    <row r="5506" spans="1:16" ht="19.5" customHeight="1" x14ac:dyDescent="0.2">
      <c r="B5506" s="32"/>
      <c r="C5506" s="28"/>
      <c r="D5506" s="28"/>
      <c r="E5506" s="28"/>
      <c r="F5506" s="28"/>
      <c r="G5506" s="28"/>
      <c r="H5506" s="28"/>
      <c r="I5506" s="28"/>
      <c r="J5506" s="28"/>
      <c r="K5506" s="28"/>
      <c r="L5506" s="28"/>
      <c r="M5506" s="28"/>
      <c r="N5506" s="28"/>
      <c r="O5506" s="28"/>
      <c r="P5506" s="30"/>
    </row>
    <row r="5507" spans="1:16" ht="19.5" customHeight="1" x14ac:dyDescent="0.2">
      <c r="A5507" s="4" t="s">
        <v>1156</v>
      </c>
      <c r="B5507" s="32" t="s">
        <v>74</v>
      </c>
      <c r="C5507" s="28">
        <f>SUM(C5491:C5499,C5503:C5505)</f>
        <v>0</v>
      </c>
      <c r="D5507" s="28">
        <f t="shared" ref="D5507:P5507" si="3066">SUM(D5491:D5499,D5503:D5505)</f>
        <v>0</v>
      </c>
      <c r="E5507" s="28">
        <f t="shared" si="3066"/>
        <v>0</v>
      </c>
      <c r="F5507" s="28">
        <f t="shared" si="3066"/>
        <v>0</v>
      </c>
      <c r="G5507" s="28">
        <f t="shared" si="3066"/>
        <v>0</v>
      </c>
      <c r="H5507" s="28">
        <f t="shared" si="3066"/>
        <v>0</v>
      </c>
      <c r="I5507" s="28">
        <f t="shared" si="3066"/>
        <v>0</v>
      </c>
      <c r="J5507" s="28">
        <f t="shared" si="3066"/>
        <v>0</v>
      </c>
      <c r="K5507" s="28">
        <f t="shared" si="3066"/>
        <v>0</v>
      </c>
      <c r="L5507" s="28">
        <f t="shared" si="3066"/>
        <v>0</v>
      </c>
      <c r="M5507" s="28">
        <f t="shared" si="3066"/>
        <v>0</v>
      </c>
      <c r="N5507" s="28">
        <f t="shared" si="3066"/>
        <v>0</v>
      </c>
      <c r="O5507" s="28">
        <f t="shared" si="3066"/>
        <v>0</v>
      </c>
      <c r="P5507" s="28">
        <f t="shared" si="3066"/>
        <v>0</v>
      </c>
    </row>
    <row r="5508" spans="1:16" ht="7" customHeight="1" x14ac:dyDescent="0.2">
      <c r="B5508" s="39"/>
      <c r="C5508" s="40"/>
      <c r="D5508" s="40"/>
      <c r="E5508" s="40"/>
      <c r="F5508" s="40"/>
      <c r="G5508" s="40"/>
      <c r="H5508" s="40"/>
      <c r="I5508" s="40"/>
      <c r="J5508" s="40"/>
      <c r="K5508" s="40"/>
      <c r="L5508" s="40"/>
      <c r="M5508" s="40"/>
      <c r="N5508" s="40"/>
      <c r="O5508" s="40"/>
      <c r="P5508" s="54"/>
    </row>
    <row r="5509" spans="1:16" ht="19.5" customHeight="1" x14ac:dyDescent="0.2">
      <c r="B5509" s="81" t="str">
        <f>B5455</f>
        <v>令　和　４　年　空　港　管　理　状　況　調　書</v>
      </c>
      <c r="C5509" s="81"/>
      <c r="D5509" s="81"/>
      <c r="E5509" s="81"/>
      <c r="F5509" s="81"/>
      <c r="G5509" s="81"/>
      <c r="H5509" s="81"/>
      <c r="I5509" s="81"/>
      <c r="J5509" s="81"/>
      <c r="K5509" s="81"/>
      <c r="L5509" s="81"/>
      <c r="M5509" s="81"/>
      <c r="N5509" s="81"/>
      <c r="O5509" s="81"/>
      <c r="P5509" s="81"/>
    </row>
    <row r="5510" spans="1:16" ht="19.5" customHeight="1" x14ac:dyDescent="0.2">
      <c r="B5510" s="6" t="s">
        <v>2</v>
      </c>
      <c r="C5510" s="6" t="s">
        <v>688</v>
      </c>
      <c r="D5510" s="43"/>
      <c r="E5510" s="43"/>
      <c r="F5510" s="43"/>
      <c r="G5510" s="43"/>
      <c r="H5510" s="43"/>
      <c r="I5510" s="43"/>
      <c r="J5510" s="43"/>
      <c r="K5510" s="43"/>
      <c r="L5510" s="43"/>
      <c r="M5510" s="43"/>
      <c r="N5510" s="43"/>
      <c r="O5510" s="44"/>
      <c r="P5510" s="44"/>
    </row>
    <row r="5511" spans="1:16" ht="19.5" customHeight="1" x14ac:dyDescent="0.2">
      <c r="B5511" s="10" t="s">
        <v>11</v>
      </c>
      <c r="C5511" s="11"/>
      <c r="D5511" s="12" t="s">
        <v>17</v>
      </c>
      <c r="E5511" s="12"/>
      <c r="F5511" s="82" t="s">
        <v>83</v>
      </c>
      <c r="G5511" s="83"/>
      <c r="H5511" s="83"/>
      <c r="I5511" s="83"/>
      <c r="J5511" s="83"/>
      <c r="K5511" s="83"/>
      <c r="L5511" s="83"/>
      <c r="M5511" s="84"/>
      <c r="N5511" s="82" t="s">
        <v>701</v>
      </c>
      <c r="O5511" s="83"/>
      <c r="P5511" s="85"/>
    </row>
    <row r="5512" spans="1:16" ht="19.5" customHeight="1" x14ac:dyDescent="0.2">
      <c r="B5512" s="13"/>
      <c r="C5512" s="14" t="s">
        <v>23</v>
      </c>
      <c r="D5512" s="14" t="s">
        <v>5</v>
      </c>
      <c r="E5512" s="14" t="s">
        <v>30</v>
      </c>
      <c r="F5512" s="14"/>
      <c r="G5512" s="15" t="s">
        <v>31</v>
      </c>
      <c r="H5512" s="15"/>
      <c r="I5512" s="16"/>
      <c r="J5512" s="14"/>
      <c r="K5512" s="16" t="s">
        <v>26</v>
      </c>
      <c r="L5512" s="16"/>
      <c r="M5512" s="14" t="s">
        <v>14</v>
      </c>
      <c r="N5512" s="17" t="s">
        <v>393</v>
      </c>
      <c r="O5512" s="18" t="s">
        <v>67</v>
      </c>
      <c r="P5512" s="19" t="s">
        <v>69</v>
      </c>
    </row>
    <row r="5513" spans="1:16" ht="19.5" customHeight="1" x14ac:dyDescent="0.2">
      <c r="B5513" s="13" t="s">
        <v>35</v>
      </c>
      <c r="C5513" s="17"/>
      <c r="D5513" s="17"/>
      <c r="E5513" s="17"/>
      <c r="F5513" s="14" t="s">
        <v>36</v>
      </c>
      <c r="G5513" s="14" t="s">
        <v>41</v>
      </c>
      <c r="H5513" s="14" t="s">
        <v>44</v>
      </c>
      <c r="I5513" s="14" t="s">
        <v>38</v>
      </c>
      <c r="J5513" s="14" t="s">
        <v>36</v>
      </c>
      <c r="K5513" s="14" t="s">
        <v>41</v>
      </c>
      <c r="L5513" s="14" t="s">
        <v>38</v>
      </c>
      <c r="M5513" s="17"/>
      <c r="N5513" s="20"/>
      <c r="O5513" s="21"/>
      <c r="P5513" s="22"/>
    </row>
    <row r="5514" spans="1:16" ht="7" customHeight="1" x14ac:dyDescent="0.2">
      <c r="B5514" s="23"/>
      <c r="C5514" s="14"/>
      <c r="D5514" s="14"/>
      <c r="E5514" s="14"/>
      <c r="F5514" s="14"/>
      <c r="G5514" s="14"/>
      <c r="H5514" s="14"/>
      <c r="I5514" s="14"/>
      <c r="J5514" s="14"/>
      <c r="K5514" s="14"/>
      <c r="L5514" s="14"/>
      <c r="M5514" s="14"/>
      <c r="N5514" s="24"/>
      <c r="O5514" s="25"/>
      <c r="P5514" s="26"/>
    </row>
    <row r="5515" spans="1:16" ht="19.5" customHeight="1" x14ac:dyDescent="0.2">
      <c r="B5515" s="27" t="s">
        <v>40</v>
      </c>
      <c r="C5515" s="28">
        <f>C5137+C5191+C5245+C5299+C5353+C5407+C5461</f>
        <v>0</v>
      </c>
      <c r="D5515" s="28">
        <f t="shared" ref="D5515:D5526" si="3067">D5137+D5191+D5245+D5299+D5353+D5407+D5461</f>
        <v>3693</v>
      </c>
      <c r="E5515" s="28">
        <f>SUM(C5515:D5515)</f>
        <v>3693</v>
      </c>
      <c r="F5515" s="28">
        <f t="shared" ref="F5515:H5515" si="3068">F5137+F5191+F5245+F5299+F5353+F5407+F5461</f>
        <v>0</v>
      </c>
      <c r="G5515" s="28">
        <f t="shared" si="3068"/>
        <v>0</v>
      </c>
      <c r="H5515" s="28">
        <f t="shared" si="3068"/>
        <v>0</v>
      </c>
      <c r="I5515" s="28">
        <f>SUM(F5515:H5515)</f>
        <v>0</v>
      </c>
      <c r="J5515" s="28">
        <f t="shared" ref="J5515:K5515" si="3069">J5137+J5191+J5245+J5299+J5353+J5407+J5461</f>
        <v>26257</v>
      </c>
      <c r="K5515" s="28">
        <f t="shared" si="3069"/>
        <v>29668</v>
      </c>
      <c r="L5515" s="29">
        <f>SUM(J5515:K5515)</f>
        <v>55925</v>
      </c>
      <c r="M5515" s="29">
        <f>I5515+L5515</f>
        <v>55925</v>
      </c>
      <c r="N5515" s="28">
        <f t="shared" ref="N5515:O5515" si="3070">N5137+N5191+N5245+N5299+N5353+N5407+N5461</f>
        <v>2373</v>
      </c>
      <c r="O5515" s="28">
        <f t="shared" si="3070"/>
        <v>73</v>
      </c>
      <c r="P5515" s="30">
        <f>SUM(N5515:O5515)</f>
        <v>2446</v>
      </c>
    </row>
    <row r="5516" spans="1:16" ht="19.5" customHeight="1" x14ac:dyDescent="0.2">
      <c r="B5516" s="27" t="s">
        <v>46</v>
      </c>
      <c r="C5516" s="28">
        <f t="shared" ref="C5516" si="3071">C5138+C5192+C5246+C5300+C5354+C5408+C5462</f>
        <v>1</v>
      </c>
      <c r="D5516" s="28">
        <f t="shared" si="3067"/>
        <v>3312</v>
      </c>
      <c r="E5516" s="28">
        <f t="shared" ref="E5516:E5526" si="3072">SUM(C5516:D5516)</f>
        <v>3313</v>
      </c>
      <c r="F5516" s="28">
        <f t="shared" ref="F5516:H5516" si="3073">F5138+F5192+F5246+F5300+F5354+F5408+F5462</f>
        <v>0</v>
      </c>
      <c r="G5516" s="28">
        <f t="shared" si="3073"/>
        <v>0</v>
      </c>
      <c r="H5516" s="28">
        <f t="shared" si="3073"/>
        <v>0</v>
      </c>
      <c r="I5516" s="28">
        <f t="shared" ref="I5516:I5526" si="3074">SUM(F5516:H5516)</f>
        <v>0</v>
      </c>
      <c r="J5516" s="28">
        <f t="shared" ref="J5516:K5516" si="3075">J5138+J5192+J5246+J5300+J5354+J5408+J5462</f>
        <v>16327</v>
      </c>
      <c r="K5516" s="28">
        <f t="shared" si="3075"/>
        <v>17046</v>
      </c>
      <c r="L5516" s="29">
        <f t="shared" ref="L5516:L5526" si="3076">SUM(J5516:K5516)</f>
        <v>33373</v>
      </c>
      <c r="M5516" s="29">
        <f t="shared" ref="M5516:M5525" si="3077">I5516+L5516</f>
        <v>33373</v>
      </c>
      <c r="N5516" s="28">
        <f t="shared" ref="N5516:O5516" si="3078">N5138+N5192+N5246+N5300+N5354+N5408+N5462</f>
        <v>2058</v>
      </c>
      <c r="O5516" s="28">
        <f t="shared" si="3078"/>
        <v>68</v>
      </c>
      <c r="P5516" s="30">
        <f t="shared" ref="P5516:P5526" si="3079">SUM(N5516:O5516)</f>
        <v>2126</v>
      </c>
    </row>
    <row r="5517" spans="1:16" ht="19.5" customHeight="1" x14ac:dyDescent="0.2">
      <c r="B5517" s="27" t="s">
        <v>8</v>
      </c>
      <c r="C5517" s="28">
        <f t="shared" ref="C5517" si="3080">C5139+C5193+C5247+C5301+C5355+C5409+C5463</f>
        <v>1</v>
      </c>
      <c r="D5517" s="28">
        <f t="shared" si="3067"/>
        <v>3863</v>
      </c>
      <c r="E5517" s="28">
        <f t="shared" si="3072"/>
        <v>3864</v>
      </c>
      <c r="F5517" s="28">
        <f t="shared" ref="F5517:H5517" si="3081">F5139+F5193+F5247+F5301+F5355+F5409+F5463</f>
        <v>0</v>
      </c>
      <c r="G5517" s="28">
        <f t="shared" si="3081"/>
        <v>2</v>
      </c>
      <c r="H5517" s="28">
        <f t="shared" si="3081"/>
        <v>0</v>
      </c>
      <c r="I5517" s="28">
        <f t="shared" si="3074"/>
        <v>2</v>
      </c>
      <c r="J5517" s="28">
        <f t="shared" ref="J5517:K5517" si="3082">J5139+J5193+J5247+J5301+J5355+J5409+J5463</f>
        <v>31266</v>
      </c>
      <c r="K5517" s="28">
        <f t="shared" si="3082"/>
        <v>32705</v>
      </c>
      <c r="L5517" s="29">
        <f t="shared" si="3076"/>
        <v>63971</v>
      </c>
      <c r="M5517" s="29">
        <f t="shared" si="3077"/>
        <v>63973</v>
      </c>
      <c r="N5517" s="28">
        <f t="shared" ref="N5517:O5517" si="3083">N5139+N5193+N5247+N5301+N5355+N5409+N5463</f>
        <v>2590</v>
      </c>
      <c r="O5517" s="28">
        <f t="shared" si="3083"/>
        <v>71</v>
      </c>
      <c r="P5517" s="30">
        <f t="shared" si="3079"/>
        <v>2661</v>
      </c>
    </row>
    <row r="5518" spans="1:16" ht="19.5" customHeight="1" x14ac:dyDescent="0.2">
      <c r="B5518" s="27" t="s">
        <v>50</v>
      </c>
      <c r="C5518" s="28">
        <f t="shared" ref="C5518" si="3084">C5140+C5194+C5248+C5302+C5356+C5410+C5464</f>
        <v>9</v>
      </c>
      <c r="D5518" s="28">
        <f t="shared" si="3067"/>
        <v>3663</v>
      </c>
      <c r="E5518" s="28">
        <f t="shared" si="3072"/>
        <v>3672</v>
      </c>
      <c r="F5518" s="28">
        <f t="shared" ref="F5518:H5518" si="3085">F5140+F5194+F5248+F5302+F5356+F5410+F5464</f>
        <v>1</v>
      </c>
      <c r="G5518" s="28">
        <f t="shared" si="3085"/>
        <v>0</v>
      </c>
      <c r="H5518" s="28">
        <f t="shared" si="3085"/>
        <v>0</v>
      </c>
      <c r="I5518" s="28">
        <f t="shared" si="3074"/>
        <v>1</v>
      </c>
      <c r="J5518" s="28">
        <f t="shared" ref="J5518:K5518" si="3086">J5140+J5194+J5248+J5302+J5356+J5410+J5464</f>
        <v>34435</v>
      </c>
      <c r="K5518" s="28">
        <f t="shared" si="3086"/>
        <v>33543</v>
      </c>
      <c r="L5518" s="29">
        <f t="shared" si="3076"/>
        <v>67978</v>
      </c>
      <c r="M5518" s="29">
        <f t="shared" si="3077"/>
        <v>67979</v>
      </c>
      <c r="N5518" s="28">
        <f t="shared" ref="N5518:O5518" si="3087">N5140+N5194+N5248+N5302+N5356+N5410+N5464</f>
        <v>2616</v>
      </c>
      <c r="O5518" s="28">
        <f t="shared" si="3087"/>
        <v>72</v>
      </c>
      <c r="P5518" s="30">
        <f t="shared" si="3079"/>
        <v>2688</v>
      </c>
    </row>
    <row r="5519" spans="1:16" ht="19.5" customHeight="1" x14ac:dyDescent="0.2">
      <c r="B5519" s="27" t="s">
        <v>51</v>
      </c>
      <c r="C5519" s="28">
        <f t="shared" ref="C5519" si="3088">C5141+C5195+C5249+C5303+C5357+C5411+C5465</f>
        <v>1</v>
      </c>
      <c r="D5519" s="28">
        <f t="shared" si="3067"/>
        <v>4042</v>
      </c>
      <c r="E5519" s="28">
        <f t="shared" si="3072"/>
        <v>4043</v>
      </c>
      <c r="F5519" s="28">
        <f t="shared" ref="F5519:H5519" si="3089">F5141+F5195+F5249+F5303+F5357+F5411+F5465</f>
        <v>1</v>
      </c>
      <c r="G5519" s="28">
        <f t="shared" si="3089"/>
        <v>0</v>
      </c>
      <c r="H5519" s="28">
        <f t="shared" si="3089"/>
        <v>0</v>
      </c>
      <c r="I5519" s="28">
        <f t="shared" si="3074"/>
        <v>1</v>
      </c>
      <c r="J5519" s="28">
        <f t="shared" ref="J5519:K5519" si="3090">J5141+J5195+J5249+J5303+J5357+J5411+J5465</f>
        <v>41197</v>
      </c>
      <c r="K5519" s="28">
        <f t="shared" si="3090"/>
        <v>43549</v>
      </c>
      <c r="L5519" s="29">
        <f t="shared" si="3076"/>
        <v>84746</v>
      </c>
      <c r="M5519" s="29">
        <f t="shared" si="3077"/>
        <v>84747</v>
      </c>
      <c r="N5519" s="28">
        <f t="shared" ref="N5519:O5519" si="3091">N5141+N5195+N5249+N5303+N5357+N5411+N5465</f>
        <v>3076</v>
      </c>
      <c r="O5519" s="28">
        <f t="shared" si="3091"/>
        <v>87</v>
      </c>
      <c r="P5519" s="30">
        <f t="shared" si="3079"/>
        <v>3163</v>
      </c>
    </row>
    <row r="5520" spans="1:16" ht="19.5" customHeight="1" x14ac:dyDescent="0.2">
      <c r="B5520" s="27" t="s">
        <v>53</v>
      </c>
      <c r="C5520" s="28">
        <f t="shared" ref="C5520" si="3092">C5142+C5196+C5250+C5304+C5358+C5412+C5466</f>
        <v>0</v>
      </c>
      <c r="D5520" s="28">
        <f t="shared" si="3067"/>
        <v>3790</v>
      </c>
      <c r="E5520" s="28">
        <f t="shared" si="3072"/>
        <v>3790</v>
      </c>
      <c r="F5520" s="28">
        <f t="shared" ref="F5520:H5520" si="3093">F5142+F5196+F5250+F5304+F5358+F5412+F5466</f>
        <v>0</v>
      </c>
      <c r="G5520" s="28">
        <f t="shared" si="3093"/>
        <v>0</v>
      </c>
      <c r="H5520" s="28">
        <f t="shared" si="3093"/>
        <v>0</v>
      </c>
      <c r="I5520" s="28">
        <f t="shared" si="3074"/>
        <v>0</v>
      </c>
      <c r="J5520" s="28">
        <f t="shared" ref="J5520:K5520" si="3094">J5142+J5196+J5250+J5304+J5358+J5412+J5466</f>
        <v>35376</v>
      </c>
      <c r="K5520" s="28">
        <f t="shared" si="3094"/>
        <v>36346</v>
      </c>
      <c r="L5520" s="29">
        <f t="shared" si="3076"/>
        <v>71722</v>
      </c>
      <c r="M5520" s="29">
        <f t="shared" si="3077"/>
        <v>71722</v>
      </c>
      <c r="N5520" s="28">
        <f t="shared" ref="N5520:O5520" si="3095">N5142+N5196+N5250+N5304+N5358+N5412+N5466</f>
        <v>2777</v>
      </c>
      <c r="O5520" s="28">
        <f t="shared" si="3095"/>
        <v>68</v>
      </c>
      <c r="P5520" s="30">
        <f t="shared" si="3079"/>
        <v>2845</v>
      </c>
    </row>
    <row r="5521" spans="2:16" ht="19.5" customHeight="1" x14ac:dyDescent="0.2">
      <c r="B5521" s="27" t="s">
        <v>58</v>
      </c>
      <c r="C5521" s="28">
        <f t="shared" ref="C5521" si="3096">C5143+C5197+C5251+C5305+C5359+C5413+C5467</f>
        <v>0</v>
      </c>
      <c r="D5521" s="28">
        <f t="shared" si="3067"/>
        <v>3730</v>
      </c>
      <c r="E5521" s="28">
        <f t="shared" si="3072"/>
        <v>3730</v>
      </c>
      <c r="F5521" s="28">
        <f t="shared" ref="F5521:H5521" si="3097">F5143+F5197+F5251+F5305+F5359+F5413+F5467</f>
        <v>0</v>
      </c>
      <c r="G5521" s="28">
        <f t="shared" si="3097"/>
        <v>0</v>
      </c>
      <c r="H5521" s="28">
        <f t="shared" si="3097"/>
        <v>0</v>
      </c>
      <c r="I5521" s="28">
        <f t="shared" si="3074"/>
        <v>0</v>
      </c>
      <c r="J5521" s="28">
        <f t="shared" ref="J5521:K5521" si="3098">J5143+J5197+J5251+J5305+J5359+J5413+J5467</f>
        <v>40043</v>
      </c>
      <c r="K5521" s="28">
        <f t="shared" si="3098"/>
        <v>40180</v>
      </c>
      <c r="L5521" s="29">
        <f t="shared" si="3076"/>
        <v>80223</v>
      </c>
      <c r="M5521" s="29">
        <f t="shared" si="3077"/>
        <v>80223</v>
      </c>
      <c r="N5521" s="28">
        <f t="shared" ref="N5521:O5521" si="3099">N5143+N5197+N5251+N5305+N5359+N5413+N5467</f>
        <v>2814</v>
      </c>
      <c r="O5521" s="28">
        <f t="shared" si="3099"/>
        <v>64</v>
      </c>
      <c r="P5521" s="30">
        <f t="shared" si="3079"/>
        <v>2878</v>
      </c>
    </row>
    <row r="5522" spans="2:16" ht="19.5" customHeight="1" x14ac:dyDescent="0.2">
      <c r="B5522" s="27" t="s">
        <v>4</v>
      </c>
      <c r="C5522" s="28">
        <f t="shared" ref="C5522" si="3100">C5144+C5198+C5252+C5306+C5360+C5414+C5468</f>
        <v>2</v>
      </c>
      <c r="D5522" s="28">
        <f t="shared" si="3067"/>
        <v>3904</v>
      </c>
      <c r="E5522" s="28">
        <f t="shared" si="3072"/>
        <v>3906</v>
      </c>
      <c r="F5522" s="28">
        <f t="shared" ref="F5522:H5522" si="3101">F5144+F5198+F5252+F5306+F5360+F5414+F5468</f>
        <v>1</v>
      </c>
      <c r="G5522" s="28">
        <f t="shared" si="3101"/>
        <v>1</v>
      </c>
      <c r="H5522" s="28">
        <f t="shared" si="3101"/>
        <v>0</v>
      </c>
      <c r="I5522" s="28">
        <f t="shared" si="3074"/>
        <v>2</v>
      </c>
      <c r="J5522" s="28">
        <f t="shared" ref="J5522:K5522" si="3102">J5144+J5198+J5252+J5306+J5360+J5414+J5468</f>
        <v>48662</v>
      </c>
      <c r="K5522" s="28">
        <f t="shared" si="3102"/>
        <v>50522</v>
      </c>
      <c r="L5522" s="29">
        <f t="shared" si="3076"/>
        <v>99184</v>
      </c>
      <c r="M5522" s="29">
        <f t="shared" si="3077"/>
        <v>99186</v>
      </c>
      <c r="N5522" s="28">
        <f t="shared" ref="N5522:O5522" si="3103">N5144+N5198+N5252+N5306+N5360+N5414+N5468</f>
        <v>3032</v>
      </c>
      <c r="O5522" s="28">
        <f t="shared" si="3103"/>
        <v>69</v>
      </c>
      <c r="P5522" s="30">
        <f t="shared" si="3079"/>
        <v>3101</v>
      </c>
    </row>
    <row r="5523" spans="2:16" ht="19.5" customHeight="1" x14ac:dyDescent="0.2">
      <c r="B5523" s="27" t="s">
        <v>59</v>
      </c>
      <c r="C5523" s="28">
        <f t="shared" ref="C5523" si="3104">C5145+C5199+C5253+C5307+C5361+C5415+C5469</f>
        <v>1</v>
      </c>
      <c r="D5523" s="28">
        <f t="shared" si="3067"/>
        <v>3827</v>
      </c>
      <c r="E5523" s="28">
        <f t="shared" si="3072"/>
        <v>3828</v>
      </c>
      <c r="F5523" s="28">
        <f t="shared" ref="F5523:H5523" si="3105">F5145+F5199+F5253+F5307+F5361+F5415+F5469</f>
        <v>4</v>
      </c>
      <c r="G5523" s="28">
        <f t="shared" si="3105"/>
        <v>0</v>
      </c>
      <c r="H5523" s="28">
        <f t="shared" si="3105"/>
        <v>0</v>
      </c>
      <c r="I5523" s="28">
        <f t="shared" si="3074"/>
        <v>4</v>
      </c>
      <c r="J5523" s="28">
        <f t="shared" ref="J5523:K5523" si="3106">J5145+J5199+J5253+J5307+J5361+J5415+J5469</f>
        <v>38095</v>
      </c>
      <c r="K5523" s="28">
        <f t="shared" si="3106"/>
        <v>38335</v>
      </c>
      <c r="L5523" s="29">
        <f t="shared" si="3076"/>
        <v>76430</v>
      </c>
      <c r="M5523" s="29">
        <f t="shared" si="3077"/>
        <v>76434</v>
      </c>
      <c r="N5523" s="28">
        <f t="shared" ref="N5523:O5523" si="3107">N5145+N5199+N5253+N5307+N5361+N5415+N5469</f>
        <v>2610</v>
      </c>
      <c r="O5523" s="28">
        <f t="shared" si="3107"/>
        <v>66</v>
      </c>
      <c r="P5523" s="30">
        <f t="shared" si="3079"/>
        <v>2676</v>
      </c>
    </row>
    <row r="5524" spans="2:16" ht="19.5" customHeight="1" x14ac:dyDescent="0.2">
      <c r="B5524" s="27" t="s">
        <v>25</v>
      </c>
      <c r="C5524" s="28">
        <f t="shared" ref="C5524" si="3108">C5146+C5200+C5254+C5308+C5362+C5416+C5470</f>
        <v>0</v>
      </c>
      <c r="D5524" s="28">
        <f t="shared" si="3067"/>
        <v>4442</v>
      </c>
      <c r="E5524" s="28">
        <f t="shared" si="3072"/>
        <v>4442</v>
      </c>
      <c r="F5524" s="28">
        <f t="shared" ref="F5524:H5524" si="3109">F5146+F5200+F5254+F5308+F5362+F5416+F5470</f>
        <v>0</v>
      </c>
      <c r="G5524" s="28">
        <f t="shared" si="3109"/>
        <v>0</v>
      </c>
      <c r="H5524" s="28">
        <f t="shared" si="3109"/>
        <v>0</v>
      </c>
      <c r="I5524" s="28">
        <f t="shared" si="3074"/>
        <v>0</v>
      </c>
      <c r="J5524" s="28">
        <f t="shared" ref="J5524:K5524" si="3110">J5146+J5200+J5254+J5308+J5362+J5416+J5470</f>
        <v>49019</v>
      </c>
      <c r="K5524" s="28">
        <f t="shared" si="3110"/>
        <v>50054</v>
      </c>
      <c r="L5524" s="29">
        <f t="shared" si="3076"/>
        <v>99073</v>
      </c>
      <c r="M5524" s="29">
        <f t="shared" si="3077"/>
        <v>99073</v>
      </c>
      <c r="N5524" s="28">
        <f t="shared" ref="N5524:O5524" si="3111">N5146+N5200+N5254+N5308+N5362+N5416+N5470</f>
        <v>2908</v>
      </c>
      <c r="O5524" s="28">
        <f t="shared" si="3111"/>
        <v>101</v>
      </c>
      <c r="P5524" s="30">
        <f t="shared" si="3079"/>
        <v>3009</v>
      </c>
    </row>
    <row r="5525" spans="2:16" ht="19.5" customHeight="1" x14ac:dyDescent="0.2">
      <c r="B5525" s="27" t="s">
        <v>19</v>
      </c>
      <c r="C5525" s="28">
        <f t="shared" ref="C5525" si="3112">C5147+C5201+C5255+C5309+C5363+C5417+C5471</f>
        <v>0</v>
      </c>
      <c r="D5525" s="28">
        <f t="shared" si="3067"/>
        <v>4015</v>
      </c>
      <c r="E5525" s="28">
        <f t="shared" si="3072"/>
        <v>4015</v>
      </c>
      <c r="F5525" s="28">
        <f t="shared" ref="F5525:H5525" si="3113">F5147+F5201+F5255+F5309+F5363+F5417+F5471</f>
        <v>1</v>
      </c>
      <c r="G5525" s="28">
        <f t="shared" si="3113"/>
        <v>0</v>
      </c>
      <c r="H5525" s="28">
        <f t="shared" si="3113"/>
        <v>0</v>
      </c>
      <c r="I5525" s="28">
        <f t="shared" si="3074"/>
        <v>1</v>
      </c>
      <c r="J5525" s="28">
        <f t="shared" ref="J5525:K5525" si="3114">J5147+J5201+J5255+J5309+J5363+J5417+J5471</f>
        <v>48109</v>
      </c>
      <c r="K5525" s="28">
        <f t="shared" si="3114"/>
        <v>49063</v>
      </c>
      <c r="L5525" s="29">
        <f t="shared" si="3076"/>
        <v>97172</v>
      </c>
      <c r="M5525" s="29">
        <f t="shared" si="3077"/>
        <v>97173</v>
      </c>
      <c r="N5525" s="28">
        <f t="shared" ref="N5525:O5525" si="3115">N5147+N5201+N5255+N5309+N5363+N5417+N5471</f>
        <v>2688</v>
      </c>
      <c r="O5525" s="28">
        <f t="shared" si="3115"/>
        <v>82</v>
      </c>
      <c r="P5525" s="30">
        <f t="shared" si="3079"/>
        <v>2770</v>
      </c>
    </row>
    <row r="5526" spans="2:16" ht="19.5" customHeight="1" x14ac:dyDescent="0.2">
      <c r="B5526" s="27" t="s">
        <v>66</v>
      </c>
      <c r="C5526" s="28">
        <f t="shared" ref="C5526" si="3116">C5148+C5202+C5256+C5310+C5364+C5418+C5472</f>
        <v>6</v>
      </c>
      <c r="D5526" s="28">
        <f t="shared" si="3067"/>
        <v>3882</v>
      </c>
      <c r="E5526" s="28">
        <f t="shared" si="3072"/>
        <v>3888</v>
      </c>
      <c r="F5526" s="28">
        <f t="shared" ref="F5526:H5526" si="3117">F5148+F5202+F5256+F5310+F5364+F5418+F5472</f>
        <v>9</v>
      </c>
      <c r="G5526" s="28">
        <f t="shared" si="3117"/>
        <v>13</v>
      </c>
      <c r="H5526" s="28">
        <f t="shared" si="3117"/>
        <v>0</v>
      </c>
      <c r="I5526" s="28">
        <f t="shared" si="3074"/>
        <v>22</v>
      </c>
      <c r="J5526" s="28">
        <f t="shared" ref="J5526:K5526" si="3118">J5148+J5202+J5256+J5310+J5364+J5418+J5472</f>
        <v>42811</v>
      </c>
      <c r="K5526" s="28">
        <f t="shared" si="3118"/>
        <v>42018</v>
      </c>
      <c r="L5526" s="29">
        <f t="shared" si="3076"/>
        <v>84829</v>
      </c>
      <c r="M5526" s="29">
        <f>I5526+L5526</f>
        <v>84851</v>
      </c>
      <c r="N5526" s="28">
        <f t="shared" ref="N5526:O5526" si="3119">N5148+N5202+N5256+N5310+N5364+N5418+N5472</f>
        <v>3060</v>
      </c>
      <c r="O5526" s="28">
        <f t="shared" si="3119"/>
        <v>74</v>
      </c>
      <c r="P5526" s="30">
        <f t="shared" si="3079"/>
        <v>3134</v>
      </c>
    </row>
    <row r="5527" spans="2:16" ht="19.5" customHeight="1" x14ac:dyDescent="0.2">
      <c r="B5527" s="32"/>
      <c r="C5527" s="28"/>
      <c r="D5527" s="28"/>
      <c r="E5527" s="28"/>
      <c r="F5527" s="28"/>
      <c r="G5527" s="28"/>
      <c r="H5527" s="28"/>
      <c r="I5527" s="28"/>
      <c r="J5527" s="28"/>
      <c r="K5527" s="28"/>
      <c r="L5527" s="28"/>
      <c r="M5527" s="28"/>
      <c r="N5527" s="28"/>
      <c r="O5527" s="28"/>
      <c r="P5527" s="30"/>
    </row>
    <row r="5528" spans="2:16" ht="19.5" customHeight="1" x14ac:dyDescent="0.2">
      <c r="B5528" s="32" t="s">
        <v>72</v>
      </c>
      <c r="C5528" s="28">
        <f>SUM(C5515:C5526)</f>
        <v>21</v>
      </c>
      <c r="D5528" s="28">
        <f t="shared" ref="D5528:O5528" si="3120">SUM(D5515:D5526)</f>
        <v>46163</v>
      </c>
      <c r="E5528" s="28">
        <f>SUM(E5515:E5526)</f>
        <v>46184</v>
      </c>
      <c r="F5528" s="28">
        <f t="shared" si="3120"/>
        <v>17</v>
      </c>
      <c r="G5528" s="28">
        <f t="shared" si="3120"/>
        <v>16</v>
      </c>
      <c r="H5528" s="28">
        <f t="shared" si="3120"/>
        <v>0</v>
      </c>
      <c r="I5528" s="28">
        <f t="shared" si="3120"/>
        <v>33</v>
      </c>
      <c r="J5528" s="28">
        <f t="shared" si="3120"/>
        <v>451597</v>
      </c>
      <c r="K5528" s="28">
        <f t="shared" si="3120"/>
        <v>463029</v>
      </c>
      <c r="L5528" s="28">
        <f t="shared" si="3120"/>
        <v>914626</v>
      </c>
      <c r="M5528" s="28">
        <f t="shared" si="3120"/>
        <v>914659</v>
      </c>
      <c r="N5528" s="28">
        <f t="shared" si="3120"/>
        <v>32602</v>
      </c>
      <c r="O5528" s="28">
        <f t="shared" si="3120"/>
        <v>895</v>
      </c>
      <c r="P5528" s="28">
        <f t="shared" ref="P5528" si="3121">SUM(P5515:P5526)</f>
        <v>33497</v>
      </c>
    </row>
    <row r="5529" spans="2:16" ht="7" customHeight="1" x14ac:dyDescent="0.2">
      <c r="B5529" s="32"/>
      <c r="C5529" s="55"/>
      <c r="D5529" s="55"/>
      <c r="E5529" s="55"/>
      <c r="F5529" s="55"/>
      <c r="G5529" s="55"/>
      <c r="H5529" s="55"/>
      <c r="I5529" s="55"/>
      <c r="J5529" s="55"/>
      <c r="K5529" s="55"/>
      <c r="L5529" s="28"/>
      <c r="M5529" s="28"/>
      <c r="N5529" s="55"/>
      <c r="O5529" s="55"/>
      <c r="P5529" s="30"/>
    </row>
    <row r="5530" spans="2:16" ht="19.5" customHeight="1" x14ac:dyDescent="0.2">
      <c r="B5530" s="33" t="s">
        <v>40</v>
      </c>
      <c r="C5530" s="28">
        <f t="shared" ref="C5530:D5530" si="3122">C5152+C5206+C5260+C5314+C5368+C5422+C5476</f>
        <v>2</v>
      </c>
      <c r="D5530" s="28">
        <f t="shared" si="3122"/>
        <v>3407</v>
      </c>
      <c r="E5530" s="28">
        <f t="shared" ref="E5530:E5532" si="3123">SUM(C5530:D5530)</f>
        <v>3409</v>
      </c>
      <c r="F5530" s="28">
        <f t="shared" ref="F5530:H5530" si="3124">F5152+F5206+F5260+F5314+F5368+F5422+F5476</f>
        <v>11</v>
      </c>
      <c r="G5530" s="28">
        <f t="shared" si="3124"/>
        <v>3</v>
      </c>
      <c r="H5530" s="28">
        <f t="shared" si="3124"/>
        <v>0</v>
      </c>
      <c r="I5530" s="28">
        <f t="shared" ref="I5530:I5532" si="3125">SUM(F5530:H5530)</f>
        <v>14</v>
      </c>
      <c r="J5530" s="28">
        <f t="shared" ref="J5530:K5530" si="3126">J5152+J5206+J5260+J5314+J5368+J5422+J5476</f>
        <v>33585</v>
      </c>
      <c r="K5530" s="28">
        <f t="shared" si="3126"/>
        <v>36636</v>
      </c>
      <c r="L5530" s="37">
        <f>SUM(J5530:K5530)</f>
        <v>70221</v>
      </c>
      <c r="M5530" s="37">
        <f>I5530+L5530</f>
        <v>70235</v>
      </c>
      <c r="N5530" s="28">
        <f t="shared" ref="N5530:O5530" si="3127">N5152+N5206+N5260+N5314+N5368+N5422+N5476</f>
        <v>2663</v>
      </c>
      <c r="O5530" s="28">
        <f t="shared" si="3127"/>
        <v>65</v>
      </c>
      <c r="P5530" s="38">
        <f>SUM(N5530:O5530)</f>
        <v>2728</v>
      </c>
    </row>
    <row r="5531" spans="2:16" ht="19.5" customHeight="1" x14ac:dyDescent="0.2">
      <c r="B5531" s="27" t="s">
        <v>46</v>
      </c>
      <c r="C5531" s="28">
        <f t="shared" ref="C5531:D5531" si="3128">C5153+C5207+C5261+C5315+C5369+C5423+C5477</f>
        <v>4</v>
      </c>
      <c r="D5531" s="28">
        <f t="shared" si="3128"/>
        <v>3176</v>
      </c>
      <c r="E5531" s="28">
        <f t="shared" si="3123"/>
        <v>3180</v>
      </c>
      <c r="F5531" s="28">
        <f t="shared" ref="F5531:H5531" si="3129">F5153+F5207+F5261+F5315+F5369+F5423+F5477</f>
        <v>20</v>
      </c>
      <c r="G5531" s="28">
        <f t="shared" si="3129"/>
        <v>61</v>
      </c>
      <c r="H5531" s="28">
        <f t="shared" si="3129"/>
        <v>0</v>
      </c>
      <c r="I5531" s="28">
        <f t="shared" si="3125"/>
        <v>81</v>
      </c>
      <c r="J5531" s="28">
        <f t="shared" ref="J5531:K5531" si="3130">J5153+J5207+J5261+J5315+J5369+J5423+J5477</f>
        <v>36055</v>
      </c>
      <c r="K5531" s="28">
        <f t="shared" si="3130"/>
        <v>36652</v>
      </c>
      <c r="L5531" s="29">
        <f>SUM(J5531:K5531)</f>
        <v>72707</v>
      </c>
      <c r="M5531" s="29">
        <f>I5531+L5531</f>
        <v>72788</v>
      </c>
      <c r="N5531" s="28">
        <f t="shared" ref="N5531:O5531" si="3131">N5153+N5207+N5261+N5315+N5369+N5423+N5477</f>
        <v>2584</v>
      </c>
      <c r="O5531" s="28">
        <f t="shared" si="3131"/>
        <v>63</v>
      </c>
      <c r="P5531" s="30">
        <f>SUM(N5531:O5531)</f>
        <v>2647</v>
      </c>
    </row>
    <row r="5532" spans="2:16" ht="19.5" customHeight="1" x14ac:dyDescent="0.2">
      <c r="B5532" s="27" t="s">
        <v>8</v>
      </c>
      <c r="C5532" s="28">
        <f t="shared" ref="C5532:D5532" si="3132">C5154+C5208+C5262+C5316+C5370+C5424+C5478</f>
        <v>3</v>
      </c>
      <c r="D5532" s="28">
        <f t="shared" si="3132"/>
        <v>3817</v>
      </c>
      <c r="E5532" s="28">
        <f t="shared" si="3123"/>
        <v>3820</v>
      </c>
      <c r="F5532" s="28">
        <f t="shared" ref="F5532:H5532" si="3133">F5154+F5208+F5262+F5316+F5370+F5424+F5478</f>
        <v>15</v>
      </c>
      <c r="G5532" s="28">
        <f t="shared" si="3133"/>
        <v>10</v>
      </c>
      <c r="H5532" s="28">
        <f t="shared" si="3133"/>
        <v>0</v>
      </c>
      <c r="I5532" s="28">
        <f t="shared" si="3125"/>
        <v>25</v>
      </c>
      <c r="J5532" s="28">
        <f t="shared" ref="J5532:K5532" si="3134">J5154+J5208+J5262+J5316+J5370+J5424+J5478</f>
        <v>51907</v>
      </c>
      <c r="K5532" s="28">
        <f t="shared" si="3134"/>
        <v>52472</v>
      </c>
      <c r="L5532" s="29">
        <f>SUM(J5532:K5532)</f>
        <v>104379</v>
      </c>
      <c r="M5532" s="29">
        <f>I5532+L5532</f>
        <v>104404</v>
      </c>
      <c r="N5532" s="28">
        <f t="shared" ref="N5532:O5532" si="3135">N5154+N5208+N5262+N5316+N5370+N5424+N5478</f>
        <v>2935</v>
      </c>
      <c r="O5532" s="28">
        <f t="shared" si="3135"/>
        <v>83</v>
      </c>
      <c r="P5532" s="30">
        <f>SUM(N5532:O5532)</f>
        <v>3018</v>
      </c>
    </row>
    <row r="5533" spans="2:16" ht="19.5" customHeight="1" x14ac:dyDescent="0.2">
      <c r="B5533" s="32"/>
      <c r="C5533" s="28"/>
      <c r="D5533" s="28"/>
      <c r="E5533" s="28"/>
      <c r="F5533" s="28"/>
      <c r="G5533" s="28"/>
      <c r="H5533" s="28"/>
      <c r="I5533" s="28"/>
      <c r="J5533" s="28"/>
      <c r="K5533" s="28"/>
      <c r="L5533" s="28"/>
      <c r="M5533" s="28"/>
      <c r="N5533" s="28"/>
      <c r="O5533" s="28"/>
      <c r="P5533" s="30"/>
    </row>
    <row r="5534" spans="2:16" ht="19.5" customHeight="1" x14ac:dyDescent="0.2">
      <c r="B5534" s="32" t="s">
        <v>74</v>
      </c>
      <c r="C5534" s="28">
        <f>SUM(C5518:C5526,C5530:C5532)</f>
        <v>28</v>
      </c>
      <c r="D5534" s="28">
        <f t="shared" ref="D5534:P5534" si="3136">SUM(D5518:D5526,D5530:D5532)</f>
        <v>45695</v>
      </c>
      <c r="E5534" s="28">
        <f t="shared" si="3136"/>
        <v>45723</v>
      </c>
      <c r="F5534" s="28">
        <f t="shared" si="3136"/>
        <v>63</v>
      </c>
      <c r="G5534" s="28">
        <f t="shared" si="3136"/>
        <v>88</v>
      </c>
      <c r="H5534" s="28">
        <f t="shared" si="3136"/>
        <v>0</v>
      </c>
      <c r="I5534" s="28">
        <f t="shared" si="3136"/>
        <v>151</v>
      </c>
      <c r="J5534" s="28">
        <f t="shared" si="3136"/>
        <v>499294</v>
      </c>
      <c r="K5534" s="28">
        <f t="shared" si="3136"/>
        <v>509370</v>
      </c>
      <c r="L5534" s="28">
        <f t="shared" si="3136"/>
        <v>1008664</v>
      </c>
      <c r="M5534" s="28">
        <f t="shared" si="3136"/>
        <v>1008815</v>
      </c>
      <c r="N5534" s="28">
        <f t="shared" si="3136"/>
        <v>33763</v>
      </c>
      <c r="O5534" s="28">
        <f t="shared" si="3136"/>
        <v>894</v>
      </c>
      <c r="P5534" s="28">
        <f t="shared" si="3136"/>
        <v>34657</v>
      </c>
    </row>
    <row r="5535" spans="2:16" ht="7" customHeight="1" x14ac:dyDescent="0.2">
      <c r="B5535" s="39"/>
      <c r="C5535" s="40"/>
      <c r="D5535" s="40"/>
      <c r="E5535" s="40"/>
      <c r="F5535" s="40"/>
      <c r="G5535" s="40"/>
      <c r="H5535" s="40"/>
      <c r="I5535" s="40"/>
      <c r="J5535" s="40"/>
      <c r="K5535" s="40"/>
      <c r="L5535" s="40"/>
      <c r="M5535" s="40"/>
      <c r="N5535" s="40"/>
      <c r="O5535" s="41"/>
      <c r="P5535" s="42"/>
    </row>
    <row r="5536" spans="2:16" ht="19.5" customHeight="1" x14ac:dyDescent="0.2">
      <c r="B5536" s="43"/>
      <c r="C5536" s="43"/>
      <c r="D5536" s="43"/>
      <c r="E5536" s="43"/>
      <c r="F5536" s="43"/>
      <c r="G5536" s="43"/>
      <c r="H5536" s="43"/>
      <c r="I5536" s="43"/>
      <c r="J5536" s="43"/>
      <c r="K5536" s="43"/>
      <c r="L5536" s="43"/>
      <c r="M5536" s="43"/>
      <c r="N5536" s="43"/>
      <c r="O5536" s="44"/>
      <c r="P5536" s="44"/>
    </row>
    <row r="5537" spans="2:16" ht="19.5" customHeight="1" x14ac:dyDescent="0.2">
      <c r="B5537" s="43"/>
      <c r="C5537" s="43"/>
      <c r="D5537" s="43"/>
      <c r="E5537" s="43"/>
      <c r="F5537" s="43"/>
      <c r="G5537" s="43"/>
      <c r="H5537" s="43"/>
      <c r="I5537" s="43"/>
      <c r="J5537" s="43"/>
      <c r="K5537" s="43"/>
      <c r="L5537" s="43"/>
      <c r="M5537" s="43"/>
      <c r="N5537" s="43"/>
      <c r="O5537" s="44"/>
      <c r="P5537" s="44"/>
    </row>
    <row r="5538" spans="2:16" ht="19.5" customHeight="1" x14ac:dyDescent="0.2">
      <c r="B5538" s="10" t="s">
        <v>11</v>
      </c>
      <c r="C5538" s="11"/>
      <c r="D5538" s="12"/>
      <c r="E5538" s="12"/>
      <c r="F5538" s="12" t="s">
        <v>85</v>
      </c>
      <c r="G5538" s="12"/>
      <c r="H5538" s="12"/>
      <c r="I5538" s="12"/>
      <c r="J5538" s="11"/>
      <c r="K5538" s="12"/>
      <c r="L5538" s="12"/>
      <c r="M5538" s="12" t="s">
        <v>77</v>
      </c>
      <c r="N5538" s="12"/>
      <c r="O5538" s="45"/>
      <c r="P5538" s="46"/>
    </row>
    <row r="5539" spans="2:16" ht="19.5" customHeight="1" x14ac:dyDescent="0.2">
      <c r="B5539" s="47"/>
      <c r="C5539" s="14"/>
      <c r="D5539" s="16" t="s">
        <v>31</v>
      </c>
      <c r="E5539" s="16"/>
      <c r="F5539" s="14"/>
      <c r="G5539" s="16" t="s">
        <v>26</v>
      </c>
      <c r="H5539" s="16"/>
      <c r="I5539" s="14" t="s">
        <v>69</v>
      </c>
      <c r="J5539" s="14"/>
      <c r="K5539" s="16" t="s">
        <v>31</v>
      </c>
      <c r="L5539" s="16"/>
      <c r="M5539" s="14"/>
      <c r="N5539" s="16" t="s">
        <v>26</v>
      </c>
      <c r="O5539" s="48"/>
      <c r="P5539" s="49" t="s">
        <v>14</v>
      </c>
    </row>
    <row r="5540" spans="2:16" ht="19.5" customHeight="1" x14ac:dyDescent="0.2">
      <c r="B5540" s="50" t="s">
        <v>35</v>
      </c>
      <c r="C5540" s="14" t="s">
        <v>76</v>
      </c>
      <c r="D5540" s="14" t="s">
        <v>60</v>
      </c>
      <c r="E5540" s="14" t="s">
        <v>38</v>
      </c>
      <c r="F5540" s="14" t="s">
        <v>76</v>
      </c>
      <c r="G5540" s="14" t="s">
        <v>60</v>
      </c>
      <c r="H5540" s="14" t="s">
        <v>38</v>
      </c>
      <c r="I5540" s="17"/>
      <c r="J5540" s="14" t="s">
        <v>76</v>
      </c>
      <c r="K5540" s="14" t="s">
        <v>60</v>
      </c>
      <c r="L5540" s="14" t="s">
        <v>38</v>
      </c>
      <c r="M5540" s="14" t="s">
        <v>76</v>
      </c>
      <c r="N5540" s="14" t="s">
        <v>60</v>
      </c>
      <c r="O5540" s="51" t="s">
        <v>38</v>
      </c>
      <c r="P5540" s="52"/>
    </row>
    <row r="5541" spans="2:16" ht="7" customHeight="1" x14ac:dyDescent="0.2">
      <c r="B5541" s="53"/>
      <c r="C5541" s="14"/>
      <c r="D5541" s="14"/>
      <c r="E5541" s="14"/>
      <c r="F5541" s="14"/>
      <c r="G5541" s="14"/>
      <c r="H5541" s="66"/>
      <c r="I5541" s="14"/>
      <c r="J5541" s="14"/>
      <c r="K5541" s="14"/>
      <c r="L5541" s="14"/>
      <c r="M5541" s="14"/>
      <c r="N5541" s="14"/>
      <c r="O5541" s="51"/>
      <c r="P5541" s="49"/>
    </row>
    <row r="5542" spans="2:16" ht="19.5" customHeight="1" x14ac:dyDescent="0.2">
      <c r="B5542" s="27" t="s">
        <v>40</v>
      </c>
      <c r="C5542" s="28">
        <f t="shared" ref="C5542:D5542" si="3137">C5164+C5218+C5272+C5326+C5380+C5434+C5488</f>
        <v>0</v>
      </c>
      <c r="D5542" s="28">
        <f t="shared" si="3137"/>
        <v>0</v>
      </c>
      <c r="E5542" s="25">
        <f>SUM(C5542:D5542)</f>
        <v>0</v>
      </c>
      <c r="F5542" s="28">
        <f t="shared" ref="F5542:G5542" si="3138">F5164+F5218+F5272+F5326+F5380+F5434+F5488</f>
        <v>2</v>
      </c>
      <c r="G5542" s="28">
        <f t="shared" si="3138"/>
        <v>0</v>
      </c>
      <c r="H5542" s="25">
        <f>SUM(F5542:G5542)</f>
        <v>2</v>
      </c>
      <c r="I5542" s="25">
        <f>E5542+H5542</f>
        <v>2</v>
      </c>
      <c r="J5542" s="28">
        <f t="shared" ref="J5542:K5542" si="3139">J5164+J5218+J5272+J5326+J5380+J5434+J5488</f>
        <v>0</v>
      </c>
      <c r="K5542" s="28">
        <f t="shared" si="3139"/>
        <v>0</v>
      </c>
      <c r="L5542" s="28">
        <f>SUM(J5542:K5542)</f>
        <v>0</v>
      </c>
      <c r="M5542" s="28">
        <f t="shared" ref="M5542:N5542" si="3140">M5164+M5218+M5272+M5326+M5380+M5434+M5488</f>
        <v>0</v>
      </c>
      <c r="N5542" s="28">
        <f t="shared" si="3140"/>
        <v>0</v>
      </c>
      <c r="O5542" s="28">
        <f>SUM(M5542:N5542)</f>
        <v>0</v>
      </c>
      <c r="P5542" s="30">
        <f>L5542+O5542</f>
        <v>0</v>
      </c>
    </row>
    <row r="5543" spans="2:16" ht="19.5" customHeight="1" x14ac:dyDescent="0.2">
      <c r="B5543" s="27" t="s">
        <v>46</v>
      </c>
      <c r="C5543" s="28">
        <f t="shared" ref="C5543:D5543" si="3141">C5165+C5219+C5273+C5327+C5381+C5435+C5489</f>
        <v>0</v>
      </c>
      <c r="D5543" s="28">
        <f t="shared" si="3141"/>
        <v>0</v>
      </c>
      <c r="E5543" s="25">
        <f t="shared" ref="E5543:E5553" si="3142">SUM(C5543:D5543)</f>
        <v>0</v>
      </c>
      <c r="F5543" s="28">
        <f t="shared" ref="F5543:G5543" si="3143">F5165+F5219+F5273+F5327+F5381+F5435+F5489</f>
        <v>2</v>
      </c>
      <c r="G5543" s="28">
        <f t="shared" si="3143"/>
        <v>0</v>
      </c>
      <c r="H5543" s="25">
        <f t="shared" ref="H5543:H5553" si="3144">SUM(F5543:G5543)</f>
        <v>2</v>
      </c>
      <c r="I5543" s="25">
        <f>E5543+H5543</f>
        <v>2</v>
      </c>
      <c r="J5543" s="28">
        <f t="shared" ref="J5543:K5543" si="3145">J5165+J5219+J5273+J5327+J5381+J5435+J5489</f>
        <v>0</v>
      </c>
      <c r="K5543" s="28">
        <f t="shared" si="3145"/>
        <v>0</v>
      </c>
      <c r="L5543" s="28">
        <f t="shared" ref="L5543:L5553" si="3146">SUM(J5543:K5543)</f>
        <v>0</v>
      </c>
      <c r="M5543" s="28">
        <f t="shared" ref="M5543:N5543" si="3147">M5165+M5219+M5273+M5327+M5381+M5435+M5489</f>
        <v>0</v>
      </c>
      <c r="N5543" s="28">
        <f t="shared" si="3147"/>
        <v>0</v>
      </c>
      <c r="O5543" s="28">
        <f t="shared" ref="O5543:O5553" si="3148">SUM(M5543:N5543)</f>
        <v>0</v>
      </c>
      <c r="P5543" s="30">
        <f t="shared" ref="P5543:P5553" si="3149">L5543+O5543</f>
        <v>0</v>
      </c>
    </row>
    <row r="5544" spans="2:16" ht="19.5" customHeight="1" x14ac:dyDescent="0.2">
      <c r="B5544" s="27" t="s">
        <v>8</v>
      </c>
      <c r="C5544" s="28">
        <f t="shared" ref="C5544:D5544" si="3150">C5166+C5220+C5274+C5328+C5382+C5436+C5490</f>
        <v>0</v>
      </c>
      <c r="D5544" s="28">
        <f t="shared" si="3150"/>
        <v>0</v>
      </c>
      <c r="E5544" s="25">
        <f t="shared" si="3142"/>
        <v>0</v>
      </c>
      <c r="F5544" s="28">
        <f t="shared" ref="F5544:G5544" si="3151">F5166+F5220+F5274+F5328+F5382+F5436+F5490</f>
        <v>2</v>
      </c>
      <c r="G5544" s="28">
        <f t="shared" si="3151"/>
        <v>1</v>
      </c>
      <c r="H5544" s="25">
        <f t="shared" si="3144"/>
        <v>3</v>
      </c>
      <c r="I5544" s="25">
        <f>E5544+H5544</f>
        <v>3</v>
      </c>
      <c r="J5544" s="28">
        <f t="shared" ref="J5544:K5544" si="3152">J5166+J5220+J5274+J5328+J5382+J5436+J5490</f>
        <v>0</v>
      </c>
      <c r="K5544" s="28">
        <f t="shared" si="3152"/>
        <v>0</v>
      </c>
      <c r="L5544" s="28">
        <f t="shared" si="3146"/>
        <v>0</v>
      </c>
      <c r="M5544" s="28">
        <f t="shared" ref="M5544:N5544" si="3153">M5166+M5220+M5274+M5328+M5382+M5436+M5490</f>
        <v>0</v>
      </c>
      <c r="N5544" s="28">
        <f t="shared" si="3153"/>
        <v>0</v>
      </c>
      <c r="O5544" s="28">
        <f t="shared" si="3148"/>
        <v>0</v>
      </c>
      <c r="P5544" s="30">
        <f t="shared" si="3149"/>
        <v>0</v>
      </c>
    </row>
    <row r="5545" spans="2:16" ht="19.5" customHeight="1" x14ac:dyDescent="0.2">
      <c r="B5545" s="27" t="s">
        <v>50</v>
      </c>
      <c r="C5545" s="28">
        <f t="shared" ref="C5545:D5545" si="3154">C5167+C5221+C5275+C5329+C5383+C5437+C5491</f>
        <v>0</v>
      </c>
      <c r="D5545" s="28">
        <f t="shared" si="3154"/>
        <v>0</v>
      </c>
      <c r="E5545" s="25">
        <f t="shared" si="3142"/>
        <v>0</v>
      </c>
      <c r="F5545" s="28">
        <f t="shared" ref="F5545:G5545" si="3155">F5167+F5221+F5275+F5329+F5383+F5437+F5491</f>
        <v>2</v>
      </c>
      <c r="G5545" s="28">
        <f t="shared" si="3155"/>
        <v>1</v>
      </c>
      <c r="H5545" s="25">
        <f t="shared" si="3144"/>
        <v>3</v>
      </c>
      <c r="I5545" s="25">
        <f t="shared" ref="I5545:I5553" si="3156">E5545+H5545</f>
        <v>3</v>
      </c>
      <c r="J5545" s="28">
        <f t="shared" ref="J5545:K5545" si="3157">J5167+J5221+J5275+J5329+J5383+J5437+J5491</f>
        <v>0</v>
      </c>
      <c r="K5545" s="28">
        <f t="shared" si="3157"/>
        <v>0</v>
      </c>
      <c r="L5545" s="28">
        <f t="shared" si="3146"/>
        <v>0</v>
      </c>
      <c r="M5545" s="28">
        <f t="shared" ref="M5545:N5545" si="3158">M5167+M5221+M5275+M5329+M5383+M5437+M5491</f>
        <v>0</v>
      </c>
      <c r="N5545" s="28">
        <f t="shared" si="3158"/>
        <v>0</v>
      </c>
      <c r="O5545" s="28">
        <f t="shared" si="3148"/>
        <v>0</v>
      </c>
      <c r="P5545" s="30">
        <f t="shared" si="3149"/>
        <v>0</v>
      </c>
    </row>
    <row r="5546" spans="2:16" ht="19.5" customHeight="1" x14ac:dyDescent="0.2">
      <c r="B5546" s="27" t="s">
        <v>51</v>
      </c>
      <c r="C5546" s="28">
        <f t="shared" ref="C5546:D5546" si="3159">C5168+C5222+C5276+C5330+C5384+C5438+C5492</f>
        <v>0</v>
      </c>
      <c r="D5546" s="28">
        <f t="shared" si="3159"/>
        <v>0</v>
      </c>
      <c r="E5546" s="25">
        <f t="shared" si="3142"/>
        <v>0</v>
      </c>
      <c r="F5546" s="28">
        <f t="shared" ref="F5546:G5546" si="3160">F5168+F5222+F5276+F5330+F5384+F5438+F5492</f>
        <v>2</v>
      </c>
      <c r="G5546" s="28">
        <f t="shared" si="3160"/>
        <v>1</v>
      </c>
      <c r="H5546" s="25">
        <f t="shared" si="3144"/>
        <v>3</v>
      </c>
      <c r="I5546" s="25">
        <f t="shared" si="3156"/>
        <v>3</v>
      </c>
      <c r="J5546" s="28">
        <f t="shared" ref="J5546:K5546" si="3161">J5168+J5222+J5276+J5330+J5384+J5438+J5492</f>
        <v>0</v>
      </c>
      <c r="K5546" s="28">
        <f t="shared" si="3161"/>
        <v>0</v>
      </c>
      <c r="L5546" s="28">
        <f t="shared" si="3146"/>
        <v>0</v>
      </c>
      <c r="M5546" s="28">
        <f t="shared" ref="M5546:N5546" si="3162">M5168+M5222+M5276+M5330+M5384+M5438+M5492</f>
        <v>0</v>
      </c>
      <c r="N5546" s="28">
        <f t="shared" si="3162"/>
        <v>0</v>
      </c>
      <c r="O5546" s="28">
        <f t="shared" si="3148"/>
        <v>0</v>
      </c>
      <c r="P5546" s="30">
        <f t="shared" si="3149"/>
        <v>0</v>
      </c>
    </row>
    <row r="5547" spans="2:16" ht="19.5" customHeight="1" x14ac:dyDescent="0.2">
      <c r="B5547" s="27" t="s">
        <v>53</v>
      </c>
      <c r="C5547" s="28">
        <f t="shared" ref="C5547:D5547" si="3163">C5169+C5223+C5277+C5331+C5385+C5439+C5493</f>
        <v>0</v>
      </c>
      <c r="D5547" s="28">
        <f t="shared" si="3163"/>
        <v>0</v>
      </c>
      <c r="E5547" s="25">
        <f t="shared" si="3142"/>
        <v>0</v>
      </c>
      <c r="F5547" s="28">
        <f t="shared" ref="F5547:G5547" si="3164">F5169+F5223+F5277+F5331+F5385+F5439+F5493</f>
        <v>2</v>
      </c>
      <c r="G5547" s="28">
        <f t="shared" si="3164"/>
        <v>1</v>
      </c>
      <c r="H5547" s="25">
        <f t="shared" si="3144"/>
        <v>3</v>
      </c>
      <c r="I5547" s="25">
        <f t="shared" si="3156"/>
        <v>3</v>
      </c>
      <c r="J5547" s="28">
        <f t="shared" ref="J5547:K5547" si="3165">J5169+J5223+J5277+J5331+J5385+J5439+J5493</f>
        <v>0</v>
      </c>
      <c r="K5547" s="28">
        <f t="shared" si="3165"/>
        <v>0</v>
      </c>
      <c r="L5547" s="28">
        <f t="shared" si="3146"/>
        <v>0</v>
      </c>
      <c r="M5547" s="28">
        <f t="shared" ref="M5547:N5547" si="3166">M5169+M5223+M5277+M5331+M5385+M5439+M5493</f>
        <v>0</v>
      </c>
      <c r="N5547" s="28">
        <f t="shared" si="3166"/>
        <v>0</v>
      </c>
      <c r="O5547" s="28">
        <f t="shared" si="3148"/>
        <v>0</v>
      </c>
      <c r="P5547" s="30">
        <f t="shared" si="3149"/>
        <v>0</v>
      </c>
    </row>
    <row r="5548" spans="2:16" ht="19.5" customHeight="1" x14ac:dyDescent="0.2">
      <c r="B5548" s="27" t="s">
        <v>58</v>
      </c>
      <c r="C5548" s="28">
        <f t="shared" ref="C5548:D5548" si="3167">C5170+C5224+C5278+C5332+C5386+C5440+C5494</f>
        <v>0</v>
      </c>
      <c r="D5548" s="28">
        <f t="shared" si="3167"/>
        <v>0</v>
      </c>
      <c r="E5548" s="25">
        <f t="shared" si="3142"/>
        <v>0</v>
      </c>
      <c r="F5548" s="28">
        <f t="shared" ref="F5548:G5548" si="3168">F5170+F5224+F5278+F5332+F5386+F5440+F5494</f>
        <v>2</v>
      </c>
      <c r="G5548" s="28">
        <f t="shared" si="3168"/>
        <v>0</v>
      </c>
      <c r="H5548" s="25">
        <f t="shared" si="3144"/>
        <v>2</v>
      </c>
      <c r="I5548" s="25">
        <f t="shared" si="3156"/>
        <v>2</v>
      </c>
      <c r="J5548" s="28">
        <f t="shared" ref="J5548:K5548" si="3169">J5170+J5224+J5278+J5332+J5386+J5440+J5494</f>
        <v>0</v>
      </c>
      <c r="K5548" s="28">
        <f t="shared" si="3169"/>
        <v>0</v>
      </c>
      <c r="L5548" s="28">
        <f t="shared" si="3146"/>
        <v>0</v>
      </c>
      <c r="M5548" s="28">
        <f t="shared" ref="M5548:N5548" si="3170">M5170+M5224+M5278+M5332+M5386+M5440+M5494</f>
        <v>0</v>
      </c>
      <c r="N5548" s="28">
        <f t="shared" si="3170"/>
        <v>0</v>
      </c>
      <c r="O5548" s="28">
        <f t="shared" si="3148"/>
        <v>0</v>
      </c>
      <c r="P5548" s="30">
        <f t="shared" si="3149"/>
        <v>0</v>
      </c>
    </row>
    <row r="5549" spans="2:16" ht="19.5" customHeight="1" x14ac:dyDescent="0.2">
      <c r="B5549" s="27" t="s">
        <v>4</v>
      </c>
      <c r="C5549" s="28">
        <f t="shared" ref="C5549:D5549" si="3171">C5171+C5225+C5279+C5333+C5387+C5441+C5495</f>
        <v>0</v>
      </c>
      <c r="D5549" s="28">
        <f t="shared" si="3171"/>
        <v>0</v>
      </c>
      <c r="E5549" s="25">
        <f t="shared" si="3142"/>
        <v>0</v>
      </c>
      <c r="F5549" s="28">
        <f t="shared" ref="F5549:G5549" si="3172">F5171+F5225+F5279+F5333+F5387+F5441+F5495</f>
        <v>2</v>
      </c>
      <c r="G5549" s="28">
        <f t="shared" si="3172"/>
        <v>0</v>
      </c>
      <c r="H5549" s="25">
        <f t="shared" si="3144"/>
        <v>2</v>
      </c>
      <c r="I5549" s="25">
        <f t="shared" si="3156"/>
        <v>2</v>
      </c>
      <c r="J5549" s="28">
        <f t="shared" ref="J5549:K5549" si="3173">J5171+J5225+J5279+J5333+J5387+J5441+J5495</f>
        <v>0</v>
      </c>
      <c r="K5549" s="28">
        <f t="shared" si="3173"/>
        <v>0</v>
      </c>
      <c r="L5549" s="28">
        <f t="shared" si="3146"/>
        <v>0</v>
      </c>
      <c r="M5549" s="28">
        <f t="shared" ref="M5549:N5549" si="3174">M5171+M5225+M5279+M5333+M5387+M5441+M5495</f>
        <v>0</v>
      </c>
      <c r="N5549" s="28">
        <f t="shared" si="3174"/>
        <v>0</v>
      </c>
      <c r="O5549" s="28">
        <f t="shared" si="3148"/>
        <v>0</v>
      </c>
      <c r="P5549" s="30">
        <f t="shared" si="3149"/>
        <v>0</v>
      </c>
    </row>
    <row r="5550" spans="2:16" ht="19.5" customHeight="1" x14ac:dyDescent="0.2">
      <c r="B5550" s="27" t="s">
        <v>59</v>
      </c>
      <c r="C5550" s="28">
        <f t="shared" ref="C5550:D5550" si="3175">C5172+C5226+C5280+C5334+C5388+C5442+C5496</f>
        <v>0</v>
      </c>
      <c r="D5550" s="28">
        <f t="shared" si="3175"/>
        <v>0</v>
      </c>
      <c r="E5550" s="25">
        <f t="shared" si="3142"/>
        <v>0</v>
      </c>
      <c r="F5550" s="28">
        <f t="shared" ref="F5550:G5550" si="3176">F5172+F5226+F5280+F5334+F5388+F5442+F5496</f>
        <v>2</v>
      </c>
      <c r="G5550" s="28">
        <f t="shared" si="3176"/>
        <v>0</v>
      </c>
      <c r="H5550" s="25">
        <f t="shared" si="3144"/>
        <v>2</v>
      </c>
      <c r="I5550" s="25">
        <f t="shared" si="3156"/>
        <v>2</v>
      </c>
      <c r="J5550" s="28">
        <f t="shared" ref="J5550:K5550" si="3177">J5172+J5226+J5280+J5334+J5388+J5442+J5496</f>
        <v>0</v>
      </c>
      <c r="K5550" s="28">
        <f t="shared" si="3177"/>
        <v>0</v>
      </c>
      <c r="L5550" s="28">
        <f t="shared" si="3146"/>
        <v>0</v>
      </c>
      <c r="M5550" s="28">
        <f t="shared" ref="M5550:N5550" si="3178">M5172+M5226+M5280+M5334+M5388+M5442+M5496</f>
        <v>0</v>
      </c>
      <c r="N5550" s="28">
        <f t="shared" si="3178"/>
        <v>0</v>
      </c>
      <c r="O5550" s="28">
        <f t="shared" si="3148"/>
        <v>0</v>
      </c>
      <c r="P5550" s="30">
        <f t="shared" si="3149"/>
        <v>0</v>
      </c>
    </row>
    <row r="5551" spans="2:16" ht="19.5" customHeight="1" x14ac:dyDescent="0.2">
      <c r="B5551" s="27" t="s">
        <v>25</v>
      </c>
      <c r="C5551" s="28">
        <f t="shared" ref="C5551:D5551" si="3179">C5173+C5227+C5281+C5335+C5389+C5443+C5497</f>
        <v>0</v>
      </c>
      <c r="D5551" s="28">
        <f t="shared" si="3179"/>
        <v>0</v>
      </c>
      <c r="E5551" s="25">
        <f t="shared" si="3142"/>
        <v>0</v>
      </c>
      <c r="F5551" s="28">
        <f t="shared" ref="F5551:G5551" si="3180">F5173+F5227+F5281+F5335+F5389+F5443+F5497</f>
        <v>2</v>
      </c>
      <c r="G5551" s="28">
        <f t="shared" si="3180"/>
        <v>0</v>
      </c>
      <c r="H5551" s="25">
        <f t="shared" si="3144"/>
        <v>2</v>
      </c>
      <c r="I5551" s="25">
        <f t="shared" si="3156"/>
        <v>2</v>
      </c>
      <c r="J5551" s="28">
        <f t="shared" ref="J5551:K5551" si="3181">J5173+J5227+J5281+J5335+J5389+J5443+J5497</f>
        <v>0</v>
      </c>
      <c r="K5551" s="28">
        <f t="shared" si="3181"/>
        <v>0</v>
      </c>
      <c r="L5551" s="28">
        <f t="shared" si="3146"/>
        <v>0</v>
      </c>
      <c r="M5551" s="28">
        <f t="shared" ref="M5551:N5551" si="3182">M5173+M5227+M5281+M5335+M5389+M5443+M5497</f>
        <v>0</v>
      </c>
      <c r="N5551" s="28">
        <f t="shared" si="3182"/>
        <v>0</v>
      </c>
      <c r="O5551" s="28">
        <f t="shared" si="3148"/>
        <v>0</v>
      </c>
      <c r="P5551" s="30">
        <f t="shared" si="3149"/>
        <v>0</v>
      </c>
    </row>
    <row r="5552" spans="2:16" ht="19.5" customHeight="1" x14ac:dyDescent="0.2">
      <c r="B5552" s="27" t="s">
        <v>19</v>
      </c>
      <c r="C5552" s="28">
        <f t="shared" ref="C5552:D5552" si="3183">C5174+C5228+C5282+C5336+C5390+C5444+C5498</f>
        <v>0</v>
      </c>
      <c r="D5552" s="28">
        <f t="shared" si="3183"/>
        <v>0</v>
      </c>
      <c r="E5552" s="25">
        <f t="shared" si="3142"/>
        <v>0</v>
      </c>
      <c r="F5552" s="28">
        <f t="shared" ref="F5552:G5552" si="3184">F5174+F5228+F5282+F5336+F5390+F5444+F5498</f>
        <v>2</v>
      </c>
      <c r="G5552" s="28">
        <f t="shared" si="3184"/>
        <v>0</v>
      </c>
      <c r="H5552" s="25">
        <f t="shared" si="3144"/>
        <v>2</v>
      </c>
      <c r="I5552" s="25">
        <f t="shared" si="3156"/>
        <v>2</v>
      </c>
      <c r="J5552" s="28">
        <f t="shared" ref="J5552:K5552" si="3185">J5174+J5228+J5282+J5336+J5390+J5444+J5498</f>
        <v>0</v>
      </c>
      <c r="K5552" s="28">
        <f t="shared" si="3185"/>
        <v>0</v>
      </c>
      <c r="L5552" s="28">
        <f t="shared" si="3146"/>
        <v>0</v>
      </c>
      <c r="M5552" s="28">
        <f t="shared" ref="M5552:N5552" si="3186">M5174+M5228+M5282+M5336+M5390+M5444+M5498</f>
        <v>0</v>
      </c>
      <c r="N5552" s="28">
        <f t="shared" si="3186"/>
        <v>0</v>
      </c>
      <c r="O5552" s="28">
        <f t="shared" si="3148"/>
        <v>0</v>
      </c>
      <c r="P5552" s="30">
        <f t="shared" si="3149"/>
        <v>0</v>
      </c>
    </row>
    <row r="5553" spans="2:16" ht="19.5" customHeight="1" x14ac:dyDescent="0.2">
      <c r="B5553" s="27" t="s">
        <v>66</v>
      </c>
      <c r="C5553" s="28">
        <f t="shared" ref="C5553:D5553" si="3187">C5175+C5229+C5283+C5337+C5391+C5445+C5499</f>
        <v>0</v>
      </c>
      <c r="D5553" s="28">
        <f t="shared" si="3187"/>
        <v>0</v>
      </c>
      <c r="E5553" s="25">
        <f t="shared" si="3142"/>
        <v>0</v>
      </c>
      <c r="F5553" s="28">
        <f t="shared" ref="F5553:G5553" si="3188">F5175+F5229+F5283+F5337+F5391+F5445+F5499</f>
        <v>3</v>
      </c>
      <c r="G5553" s="28">
        <f t="shared" si="3188"/>
        <v>1</v>
      </c>
      <c r="H5553" s="25">
        <f t="shared" si="3144"/>
        <v>4</v>
      </c>
      <c r="I5553" s="25">
        <f t="shared" si="3156"/>
        <v>4</v>
      </c>
      <c r="J5553" s="28">
        <f t="shared" ref="J5553:K5553" si="3189">J5175+J5229+J5283+J5337+J5391+J5445+J5499</f>
        <v>0</v>
      </c>
      <c r="K5553" s="28">
        <f t="shared" si="3189"/>
        <v>0</v>
      </c>
      <c r="L5553" s="28">
        <f t="shared" si="3146"/>
        <v>0</v>
      </c>
      <c r="M5553" s="28">
        <f t="shared" ref="M5553:N5553" si="3190">M5175+M5229+M5283+M5337+M5391+M5445+M5499</f>
        <v>0</v>
      </c>
      <c r="N5553" s="28">
        <f t="shared" si="3190"/>
        <v>0</v>
      </c>
      <c r="O5553" s="28">
        <f t="shared" si="3148"/>
        <v>0</v>
      </c>
      <c r="P5553" s="30">
        <f t="shared" si="3149"/>
        <v>0</v>
      </c>
    </row>
    <row r="5554" spans="2:16" ht="19.5" customHeight="1" x14ac:dyDescent="0.2">
      <c r="B5554" s="32"/>
      <c r="C5554" s="28"/>
      <c r="D5554" s="28"/>
      <c r="E5554" s="28"/>
      <c r="F5554" s="28"/>
      <c r="G5554" s="28"/>
      <c r="H5554" s="28"/>
      <c r="I5554" s="28"/>
      <c r="J5554" s="25"/>
      <c r="K5554" s="25"/>
      <c r="L5554" s="28"/>
      <c r="M5554" s="28"/>
      <c r="N5554" s="28"/>
      <c r="O5554" s="28"/>
      <c r="P5554" s="30"/>
    </row>
    <row r="5555" spans="2:16" ht="19.5" customHeight="1" x14ac:dyDescent="0.2">
      <c r="B5555" s="32" t="s">
        <v>72</v>
      </c>
      <c r="C5555" s="28">
        <f>SUM(C5542:C5553)</f>
        <v>0</v>
      </c>
      <c r="D5555" s="28">
        <f t="shared" ref="D5555:N5555" si="3191">SUM(D5542:D5553)</f>
        <v>0</v>
      </c>
      <c r="E5555" s="28">
        <f>SUM(E5542:E5553)</f>
        <v>0</v>
      </c>
      <c r="F5555" s="28">
        <f t="shared" si="3191"/>
        <v>25</v>
      </c>
      <c r="G5555" s="28">
        <f t="shared" si="3191"/>
        <v>5</v>
      </c>
      <c r="H5555" s="28">
        <f t="shared" si="3191"/>
        <v>30</v>
      </c>
      <c r="I5555" s="28">
        <f t="shared" si="3191"/>
        <v>30</v>
      </c>
      <c r="J5555" s="25">
        <f t="shared" si="3191"/>
        <v>0</v>
      </c>
      <c r="K5555" s="28">
        <f t="shared" si="3191"/>
        <v>0</v>
      </c>
      <c r="L5555" s="28">
        <f t="shared" si="3191"/>
        <v>0</v>
      </c>
      <c r="M5555" s="28">
        <f t="shared" si="3191"/>
        <v>0</v>
      </c>
      <c r="N5555" s="28">
        <f t="shared" si="3191"/>
        <v>0</v>
      </c>
      <c r="O5555" s="28">
        <f t="shared" ref="O5555:P5555" si="3192">SUM(O5542:O5553)</f>
        <v>0</v>
      </c>
      <c r="P5555" s="28">
        <f t="shared" si="3192"/>
        <v>0</v>
      </c>
    </row>
    <row r="5556" spans="2:16" ht="7" customHeight="1" x14ac:dyDescent="0.2">
      <c r="B5556" s="32"/>
      <c r="C5556" s="55"/>
      <c r="D5556" s="55"/>
      <c r="E5556" s="55"/>
      <c r="F5556" s="55"/>
      <c r="G5556" s="55"/>
      <c r="H5556" s="55"/>
      <c r="I5556" s="55"/>
      <c r="J5556" s="55"/>
      <c r="K5556" s="55"/>
      <c r="L5556" s="28"/>
      <c r="M5556" s="55"/>
      <c r="N5556" s="55"/>
      <c r="O5556" s="28"/>
      <c r="P5556" s="30"/>
    </row>
    <row r="5557" spans="2:16" ht="19.5" customHeight="1" x14ac:dyDescent="0.2">
      <c r="B5557" s="33" t="s">
        <v>40</v>
      </c>
      <c r="C5557" s="28">
        <f t="shared" ref="C5557:D5557" si="3193">C5179+C5233+C5287+C5341+C5395+C5449+C5503</f>
        <v>0</v>
      </c>
      <c r="D5557" s="28">
        <f t="shared" si="3193"/>
        <v>0</v>
      </c>
      <c r="E5557" s="28">
        <f t="shared" ref="E5557:E5559" si="3194">SUM(C5557:D5557)</f>
        <v>0</v>
      </c>
      <c r="F5557" s="28">
        <f t="shared" ref="F5557:G5557" si="3195">F5179+F5233+F5287+F5341+F5395+F5449+F5503</f>
        <v>2</v>
      </c>
      <c r="G5557" s="28">
        <f t="shared" si="3195"/>
        <v>0</v>
      </c>
      <c r="H5557" s="28">
        <f t="shared" ref="H5557:H5559" si="3196">SUM(F5557:G5557)</f>
        <v>2</v>
      </c>
      <c r="I5557" s="28">
        <f t="shared" ref="I5557:I5559" si="3197">E5557+H5557</f>
        <v>2</v>
      </c>
      <c r="J5557" s="28">
        <f t="shared" ref="J5557:K5557" si="3198">J5179+J5233+J5287+J5341+J5395+J5449+J5503</f>
        <v>0</v>
      </c>
      <c r="K5557" s="28">
        <f t="shared" si="3198"/>
        <v>0</v>
      </c>
      <c r="L5557" s="34">
        <f t="shared" ref="L5557:L5559" si="3199">SUM(J5557:K5557)</f>
        <v>0</v>
      </c>
      <c r="M5557" s="28">
        <f t="shared" ref="M5557:N5557" si="3200">M5179+M5233+M5287+M5341+M5395+M5449+M5503</f>
        <v>0</v>
      </c>
      <c r="N5557" s="28">
        <f t="shared" si="3200"/>
        <v>0</v>
      </c>
      <c r="O5557" s="34">
        <f t="shared" ref="O5557:O5559" si="3201">SUM(M5557:N5557)</f>
        <v>0</v>
      </c>
      <c r="P5557" s="38">
        <f t="shared" ref="P5557:P5559" si="3202">L5557+O5557</f>
        <v>0</v>
      </c>
    </row>
    <row r="5558" spans="2:16" ht="19.5" customHeight="1" x14ac:dyDescent="0.2">
      <c r="B5558" s="27" t="s">
        <v>46</v>
      </c>
      <c r="C5558" s="28">
        <f t="shared" ref="C5558:D5558" si="3203">C5180+C5234+C5288+C5342+C5396+C5450+C5504</f>
        <v>0</v>
      </c>
      <c r="D5558" s="28">
        <f t="shared" si="3203"/>
        <v>0</v>
      </c>
      <c r="E5558" s="28">
        <f t="shared" si="3194"/>
        <v>0</v>
      </c>
      <c r="F5558" s="28">
        <f t="shared" ref="F5558:G5558" si="3204">F5180+F5234+F5288+F5342+F5396+F5450+F5504</f>
        <v>2</v>
      </c>
      <c r="G5558" s="28">
        <f t="shared" si="3204"/>
        <v>0</v>
      </c>
      <c r="H5558" s="28">
        <f t="shared" si="3196"/>
        <v>2</v>
      </c>
      <c r="I5558" s="28">
        <f t="shared" si="3197"/>
        <v>2</v>
      </c>
      <c r="J5558" s="28">
        <f t="shared" ref="J5558:K5558" si="3205">J5180+J5234+J5288+J5342+J5396+J5450+J5504</f>
        <v>0</v>
      </c>
      <c r="K5558" s="28">
        <f t="shared" si="3205"/>
        <v>0</v>
      </c>
      <c r="L5558" s="28">
        <f t="shared" si="3199"/>
        <v>0</v>
      </c>
      <c r="M5558" s="28">
        <f t="shared" ref="M5558:N5558" si="3206">M5180+M5234+M5288+M5342+M5396+M5450+M5504</f>
        <v>0</v>
      </c>
      <c r="N5558" s="28">
        <f t="shared" si="3206"/>
        <v>0</v>
      </c>
      <c r="O5558" s="28">
        <f t="shared" si="3201"/>
        <v>0</v>
      </c>
      <c r="P5558" s="30">
        <f t="shared" si="3202"/>
        <v>0</v>
      </c>
    </row>
    <row r="5559" spans="2:16" ht="19.5" customHeight="1" x14ac:dyDescent="0.2">
      <c r="B5559" s="27" t="s">
        <v>8</v>
      </c>
      <c r="C5559" s="28">
        <f t="shared" ref="C5559:D5559" si="3207">C5181+C5235+C5289+C5343+C5397+C5451+C5505</f>
        <v>0</v>
      </c>
      <c r="D5559" s="28">
        <f t="shared" si="3207"/>
        <v>0</v>
      </c>
      <c r="E5559" s="28">
        <f t="shared" si="3194"/>
        <v>0</v>
      </c>
      <c r="F5559" s="28">
        <f t="shared" ref="F5559:G5559" si="3208">F5181+F5235+F5289+F5343+F5397+F5451+F5505</f>
        <v>2</v>
      </c>
      <c r="G5559" s="28">
        <f t="shared" si="3208"/>
        <v>1</v>
      </c>
      <c r="H5559" s="28">
        <f t="shared" si="3196"/>
        <v>3</v>
      </c>
      <c r="I5559" s="28">
        <f t="shared" si="3197"/>
        <v>3</v>
      </c>
      <c r="J5559" s="28">
        <f t="shared" ref="J5559:K5559" si="3209">J5181+J5235+J5289+J5343+J5397+J5451+J5505</f>
        <v>0</v>
      </c>
      <c r="K5559" s="28">
        <f t="shared" si="3209"/>
        <v>0</v>
      </c>
      <c r="L5559" s="28">
        <f t="shared" si="3199"/>
        <v>0</v>
      </c>
      <c r="M5559" s="28">
        <f t="shared" ref="M5559:N5559" si="3210">M5181+M5235+M5289+M5343+M5397+M5451+M5505</f>
        <v>0</v>
      </c>
      <c r="N5559" s="28">
        <f t="shared" si="3210"/>
        <v>0</v>
      </c>
      <c r="O5559" s="28">
        <f t="shared" si="3201"/>
        <v>0</v>
      </c>
      <c r="P5559" s="30">
        <f t="shared" si="3202"/>
        <v>0</v>
      </c>
    </row>
    <row r="5560" spans="2:16" ht="19.5" customHeight="1" x14ac:dyDescent="0.2">
      <c r="B5560" s="32"/>
      <c r="C5560" s="28"/>
      <c r="D5560" s="28"/>
      <c r="E5560" s="28"/>
      <c r="F5560" s="28"/>
      <c r="G5560" s="28"/>
      <c r="H5560" s="28"/>
      <c r="I5560" s="28"/>
      <c r="J5560" s="28"/>
      <c r="K5560" s="28"/>
      <c r="L5560" s="28"/>
      <c r="M5560" s="28"/>
      <c r="N5560" s="28"/>
      <c r="O5560" s="28"/>
      <c r="P5560" s="30"/>
    </row>
    <row r="5561" spans="2:16" ht="19.5" customHeight="1" x14ac:dyDescent="0.2">
      <c r="B5561" s="32" t="s">
        <v>74</v>
      </c>
      <c r="C5561" s="28">
        <f>SUM(C5545:C5553,C5557:C5559)</f>
        <v>0</v>
      </c>
      <c r="D5561" s="28">
        <f t="shared" ref="D5561:P5561" si="3211">SUM(D5545:D5553,D5557:D5559)</f>
        <v>0</v>
      </c>
      <c r="E5561" s="28">
        <f t="shared" si="3211"/>
        <v>0</v>
      </c>
      <c r="F5561" s="28">
        <f t="shared" si="3211"/>
        <v>25</v>
      </c>
      <c r="G5561" s="28">
        <f t="shared" si="3211"/>
        <v>5</v>
      </c>
      <c r="H5561" s="28">
        <f t="shared" si="3211"/>
        <v>30</v>
      </c>
      <c r="I5561" s="28">
        <f t="shared" si="3211"/>
        <v>30</v>
      </c>
      <c r="J5561" s="28">
        <f t="shared" si="3211"/>
        <v>0</v>
      </c>
      <c r="K5561" s="28">
        <f t="shared" si="3211"/>
        <v>0</v>
      </c>
      <c r="L5561" s="28">
        <f t="shared" si="3211"/>
        <v>0</v>
      </c>
      <c r="M5561" s="28">
        <f t="shared" si="3211"/>
        <v>0</v>
      </c>
      <c r="N5561" s="28">
        <f t="shared" si="3211"/>
        <v>0</v>
      </c>
      <c r="O5561" s="28">
        <f t="shared" si="3211"/>
        <v>0</v>
      </c>
      <c r="P5561" s="28">
        <f t="shared" si="3211"/>
        <v>0</v>
      </c>
    </row>
    <row r="5562" spans="2:16" ht="7" customHeight="1" x14ac:dyDescent="0.2">
      <c r="B5562" s="39"/>
      <c r="C5562" s="40"/>
      <c r="D5562" s="40"/>
      <c r="E5562" s="40"/>
      <c r="F5562" s="40"/>
      <c r="G5562" s="40"/>
      <c r="H5562" s="40"/>
      <c r="I5562" s="40"/>
      <c r="J5562" s="40"/>
      <c r="K5562" s="40"/>
      <c r="L5562" s="40"/>
      <c r="M5562" s="40"/>
      <c r="N5562" s="40"/>
      <c r="O5562" s="40"/>
      <c r="P5562" s="54"/>
    </row>
    <row r="5563" spans="2:16" ht="19.5" customHeight="1" x14ac:dyDescent="0.2">
      <c r="B5563" s="81" t="str">
        <f>B5509</f>
        <v>令　和　４　年　空　港　管　理　状　況　調　書</v>
      </c>
      <c r="C5563" s="81"/>
      <c r="D5563" s="81"/>
      <c r="E5563" s="81"/>
      <c r="F5563" s="81"/>
      <c r="G5563" s="81"/>
      <c r="H5563" s="81"/>
      <c r="I5563" s="81"/>
      <c r="J5563" s="81"/>
      <c r="K5563" s="81"/>
      <c r="L5563" s="81"/>
      <c r="M5563" s="81"/>
      <c r="N5563" s="81"/>
      <c r="O5563" s="81"/>
      <c r="P5563" s="81"/>
    </row>
    <row r="5564" spans="2:16" ht="19.5" customHeight="1" x14ac:dyDescent="0.2">
      <c r="B5564" s="6" t="s">
        <v>2</v>
      </c>
      <c r="C5564" s="6" t="s">
        <v>760</v>
      </c>
      <c r="D5564" s="43"/>
      <c r="E5564" s="43"/>
      <c r="F5564" s="43"/>
      <c r="G5564" s="43"/>
      <c r="H5564" s="43"/>
      <c r="I5564" s="43"/>
      <c r="J5564" s="43"/>
      <c r="K5564" s="43"/>
      <c r="L5564" s="43"/>
      <c r="M5564" s="43"/>
      <c r="N5564" s="43"/>
      <c r="O5564" s="44"/>
      <c r="P5564" s="44"/>
    </row>
    <row r="5565" spans="2:16" ht="19.5" customHeight="1" x14ac:dyDescent="0.2">
      <c r="B5565" s="10" t="s">
        <v>11</v>
      </c>
      <c r="C5565" s="11"/>
      <c r="D5565" s="12" t="s">
        <v>17</v>
      </c>
      <c r="E5565" s="12"/>
      <c r="F5565" s="82" t="s">
        <v>83</v>
      </c>
      <c r="G5565" s="83"/>
      <c r="H5565" s="83"/>
      <c r="I5565" s="83"/>
      <c r="J5565" s="83"/>
      <c r="K5565" s="83"/>
      <c r="L5565" s="83"/>
      <c r="M5565" s="84"/>
      <c r="N5565" s="82" t="s">
        <v>701</v>
      </c>
      <c r="O5565" s="83"/>
      <c r="P5565" s="85"/>
    </row>
    <row r="5566" spans="2:16" ht="19.5" customHeight="1" x14ac:dyDescent="0.2">
      <c r="B5566" s="13"/>
      <c r="C5566" s="14" t="s">
        <v>23</v>
      </c>
      <c r="D5566" s="14" t="s">
        <v>5</v>
      </c>
      <c r="E5566" s="14" t="s">
        <v>30</v>
      </c>
      <c r="F5566" s="14"/>
      <c r="G5566" s="15" t="s">
        <v>31</v>
      </c>
      <c r="H5566" s="15"/>
      <c r="I5566" s="16"/>
      <c r="J5566" s="14"/>
      <c r="K5566" s="16" t="s">
        <v>26</v>
      </c>
      <c r="L5566" s="16"/>
      <c r="M5566" s="14" t="s">
        <v>14</v>
      </c>
      <c r="N5566" s="17" t="s">
        <v>393</v>
      </c>
      <c r="O5566" s="18" t="s">
        <v>67</v>
      </c>
      <c r="P5566" s="19" t="s">
        <v>69</v>
      </c>
    </row>
    <row r="5567" spans="2:16" ht="19.5" customHeight="1" x14ac:dyDescent="0.2">
      <c r="B5567" s="13" t="s">
        <v>35</v>
      </c>
      <c r="C5567" s="17"/>
      <c r="D5567" s="17"/>
      <c r="E5567" s="17"/>
      <c r="F5567" s="14" t="s">
        <v>36</v>
      </c>
      <c r="G5567" s="14" t="s">
        <v>41</v>
      </c>
      <c r="H5567" s="14" t="s">
        <v>44</v>
      </c>
      <c r="I5567" s="14" t="s">
        <v>38</v>
      </c>
      <c r="J5567" s="14" t="s">
        <v>36</v>
      </c>
      <c r="K5567" s="14" t="s">
        <v>41</v>
      </c>
      <c r="L5567" s="14" t="s">
        <v>38</v>
      </c>
      <c r="M5567" s="17"/>
      <c r="N5567" s="20"/>
      <c r="O5567" s="21"/>
      <c r="P5567" s="22"/>
    </row>
    <row r="5568" spans="2:16" ht="7" customHeight="1" x14ac:dyDescent="0.2">
      <c r="B5568" s="23"/>
      <c r="C5568" s="14"/>
      <c r="D5568" s="14"/>
      <c r="E5568" s="14"/>
      <c r="F5568" s="14"/>
      <c r="G5568" s="14"/>
      <c r="H5568" s="14"/>
      <c r="I5568" s="14"/>
      <c r="J5568" s="14"/>
      <c r="K5568" s="14"/>
      <c r="L5568" s="14"/>
      <c r="M5568" s="14"/>
      <c r="N5568" s="24"/>
      <c r="O5568" s="25"/>
      <c r="P5568" s="26"/>
    </row>
    <row r="5569" spans="1:16" ht="19.5" customHeight="1" x14ac:dyDescent="0.2">
      <c r="B5569" s="27" t="s">
        <v>40</v>
      </c>
      <c r="C5569" s="28">
        <v>0</v>
      </c>
      <c r="D5569" s="28">
        <v>1</v>
      </c>
      <c r="E5569" s="28">
        <f>SUM(C5569:D5569)</f>
        <v>1</v>
      </c>
      <c r="F5569" s="28">
        <v>0</v>
      </c>
      <c r="G5569" s="28">
        <v>0</v>
      </c>
      <c r="H5569" s="28">
        <v>0</v>
      </c>
      <c r="I5569" s="29">
        <f>SUM(F5569:H5569)</f>
        <v>0</v>
      </c>
      <c r="J5569" s="29">
        <v>0</v>
      </c>
      <c r="K5569" s="29">
        <v>0</v>
      </c>
      <c r="L5569" s="29">
        <f>SUM(J5569:K5569)</f>
        <v>0</v>
      </c>
      <c r="M5569" s="29">
        <f>I5569+L5569</f>
        <v>0</v>
      </c>
      <c r="N5569" s="29">
        <v>0</v>
      </c>
      <c r="O5569" s="29">
        <v>0</v>
      </c>
      <c r="P5569" s="30">
        <f>SUM(N5569:O5569)</f>
        <v>0</v>
      </c>
    </row>
    <row r="5570" spans="1:16" ht="19.5" customHeight="1" x14ac:dyDescent="0.2">
      <c r="B5570" s="27" t="s">
        <v>46</v>
      </c>
      <c r="C5570" s="28">
        <v>0</v>
      </c>
      <c r="D5570" s="28">
        <v>0</v>
      </c>
      <c r="E5570" s="28">
        <f t="shared" ref="E5570:E5580" si="3212">SUM(C5570:D5570)</f>
        <v>0</v>
      </c>
      <c r="F5570" s="28">
        <v>0</v>
      </c>
      <c r="G5570" s="28">
        <v>0</v>
      </c>
      <c r="H5570" s="28">
        <v>0</v>
      </c>
      <c r="I5570" s="29">
        <f t="shared" ref="I5570:I5580" si="3213">SUM(F5570:H5570)</f>
        <v>0</v>
      </c>
      <c r="J5570" s="29">
        <v>0</v>
      </c>
      <c r="K5570" s="29">
        <v>0</v>
      </c>
      <c r="L5570" s="29">
        <f t="shared" ref="L5570:L5580" si="3214">SUM(J5570:K5570)</f>
        <v>0</v>
      </c>
      <c r="M5570" s="29">
        <f t="shared" ref="M5570:M5579" si="3215">I5570+L5570</f>
        <v>0</v>
      </c>
      <c r="N5570" s="29">
        <v>0</v>
      </c>
      <c r="O5570" s="31">
        <v>0</v>
      </c>
      <c r="P5570" s="30">
        <f t="shared" ref="P5570:P5580" si="3216">SUM(N5570:O5570)</f>
        <v>0</v>
      </c>
    </row>
    <row r="5571" spans="1:16" ht="19.5" customHeight="1" x14ac:dyDescent="0.2">
      <c r="B5571" s="27" t="s">
        <v>8</v>
      </c>
      <c r="C5571" s="28">
        <v>0</v>
      </c>
      <c r="D5571" s="28">
        <v>3</v>
      </c>
      <c r="E5571" s="28">
        <f t="shared" si="3212"/>
        <v>3</v>
      </c>
      <c r="F5571" s="28">
        <v>0</v>
      </c>
      <c r="G5571" s="28">
        <v>0</v>
      </c>
      <c r="H5571" s="28">
        <v>0</v>
      </c>
      <c r="I5571" s="29">
        <f t="shared" si="3213"/>
        <v>0</v>
      </c>
      <c r="J5571" s="29">
        <v>0</v>
      </c>
      <c r="K5571" s="29">
        <v>0</v>
      </c>
      <c r="L5571" s="29">
        <f t="shared" si="3214"/>
        <v>0</v>
      </c>
      <c r="M5571" s="29">
        <f t="shared" si="3215"/>
        <v>0</v>
      </c>
      <c r="N5571" s="29">
        <v>1</v>
      </c>
      <c r="O5571" s="29">
        <v>0</v>
      </c>
      <c r="P5571" s="30">
        <f t="shared" si="3216"/>
        <v>1</v>
      </c>
    </row>
    <row r="5572" spans="1:16" ht="19.5" customHeight="1" x14ac:dyDescent="0.2">
      <c r="B5572" s="27" t="s">
        <v>50</v>
      </c>
      <c r="C5572" s="28">
        <v>0</v>
      </c>
      <c r="D5572" s="28">
        <v>5</v>
      </c>
      <c r="E5572" s="28">
        <f t="shared" si="3212"/>
        <v>5</v>
      </c>
      <c r="F5572" s="28">
        <v>0</v>
      </c>
      <c r="G5572" s="28">
        <v>0</v>
      </c>
      <c r="H5572" s="28">
        <v>0</v>
      </c>
      <c r="I5572" s="29">
        <f t="shared" si="3213"/>
        <v>0</v>
      </c>
      <c r="J5572" s="28">
        <v>0</v>
      </c>
      <c r="K5572" s="28">
        <v>0</v>
      </c>
      <c r="L5572" s="29">
        <f t="shared" si="3214"/>
        <v>0</v>
      </c>
      <c r="M5572" s="29">
        <f t="shared" si="3215"/>
        <v>0</v>
      </c>
      <c r="N5572" s="28">
        <v>1</v>
      </c>
      <c r="O5572" s="28">
        <v>0</v>
      </c>
      <c r="P5572" s="30">
        <f t="shared" si="3216"/>
        <v>1</v>
      </c>
    </row>
    <row r="5573" spans="1:16" ht="19.5" customHeight="1" x14ac:dyDescent="0.2">
      <c r="B5573" s="27" t="s">
        <v>51</v>
      </c>
      <c r="C5573" s="28">
        <v>0</v>
      </c>
      <c r="D5573" s="28">
        <v>5</v>
      </c>
      <c r="E5573" s="28">
        <f t="shared" si="3212"/>
        <v>5</v>
      </c>
      <c r="F5573" s="28">
        <v>0</v>
      </c>
      <c r="G5573" s="28">
        <v>0</v>
      </c>
      <c r="H5573" s="28">
        <v>0</v>
      </c>
      <c r="I5573" s="29">
        <f t="shared" si="3213"/>
        <v>0</v>
      </c>
      <c r="J5573" s="28">
        <v>0</v>
      </c>
      <c r="K5573" s="28">
        <v>0</v>
      </c>
      <c r="L5573" s="29">
        <f t="shared" si="3214"/>
        <v>0</v>
      </c>
      <c r="M5573" s="29">
        <f t="shared" si="3215"/>
        <v>0</v>
      </c>
      <c r="N5573" s="28">
        <v>1</v>
      </c>
      <c r="O5573" s="28">
        <v>0</v>
      </c>
      <c r="P5573" s="30">
        <f t="shared" si="3216"/>
        <v>1</v>
      </c>
    </row>
    <row r="5574" spans="1:16" ht="19.5" customHeight="1" x14ac:dyDescent="0.2">
      <c r="B5574" s="27" t="s">
        <v>53</v>
      </c>
      <c r="C5574" s="28">
        <v>0</v>
      </c>
      <c r="D5574" s="28">
        <v>7</v>
      </c>
      <c r="E5574" s="28">
        <f t="shared" si="3212"/>
        <v>7</v>
      </c>
      <c r="F5574" s="28">
        <v>0</v>
      </c>
      <c r="G5574" s="28">
        <v>0</v>
      </c>
      <c r="H5574" s="28">
        <v>0</v>
      </c>
      <c r="I5574" s="29">
        <f t="shared" si="3213"/>
        <v>0</v>
      </c>
      <c r="J5574" s="28">
        <v>0</v>
      </c>
      <c r="K5574" s="28">
        <v>0</v>
      </c>
      <c r="L5574" s="29">
        <f t="shared" si="3214"/>
        <v>0</v>
      </c>
      <c r="M5574" s="29">
        <f t="shared" si="3215"/>
        <v>0</v>
      </c>
      <c r="N5574" s="28">
        <v>2</v>
      </c>
      <c r="O5574" s="28">
        <v>0</v>
      </c>
      <c r="P5574" s="30">
        <f t="shared" si="3216"/>
        <v>2</v>
      </c>
    </row>
    <row r="5575" spans="1:16" ht="19.5" customHeight="1" x14ac:dyDescent="0.2">
      <c r="B5575" s="27" t="s">
        <v>58</v>
      </c>
      <c r="C5575" s="28">
        <v>0</v>
      </c>
      <c r="D5575" s="28">
        <v>2</v>
      </c>
      <c r="E5575" s="28">
        <f t="shared" si="3212"/>
        <v>2</v>
      </c>
      <c r="F5575" s="28">
        <v>0</v>
      </c>
      <c r="G5575" s="28">
        <v>0</v>
      </c>
      <c r="H5575" s="28">
        <v>0</v>
      </c>
      <c r="I5575" s="29">
        <f t="shared" si="3213"/>
        <v>0</v>
      </c>
      <c r="J5575" s="28">
        <v>0</v>
      </c>
      <c r="K5575" s="28">
        <v>0</v>
      </c>
      <c r="L5575" s="29">
        <f t="shared" si="3214"/>
        <v>0</v>
      </c>
      <c r="M5575" s="29">
        <f t="shared" si="3215"/>
        <v>0</v>
      </c>
      <c r="N5575" s="28">
        <v>0</v>
      </c>
      <c r="O5575" s="28">
        <v>0</v>
      </c>
      <c r="P5575" s="30">
        <f t="shared" si="3216"/>
        <v>0</v>
      </c>
    </row>
    <row r="5576" spans="1:16" ht="19.5" customHeight="1" x14ac:dyDescent="0.2">
      <c r="B5576" s="27" t="s">
        <v>4</v>
      </c>
      <c r="C5576" s="28">
        <v>0</v>
      </c>
      <c r="D5576" s="28">
        <v>4</v>
      </c>
      <c r="E5576" s="28">
        <f t="shared" si="3212"/>
        <v>4</v>
      </c>
      <c r="F5576" s="28">
        <v>0</v>
      </c>
      <c r="G5576" s="28">
        <v>0</v>
      </c>
      <c r="H5576" s="28">
        <v>0</v>
      </c>
      <c r="I5576" s="29">
        <f t="shared" si="3213"/>
        <v>0</v>
      </c>
      <c r="J5576" s="28">
        <v>0</v>
      </c>
      <c r="K5576" s="28">
        <v>0</v>
      </c>
      <c r="L5576" s="29">
        <f t="shared" si="3214"/>
        <v>0</v>
      </c>
      <c r="M5576" s="29">
        <f t="shared" si="3215"/>
        <v>0</v>
      </c>
      <c r="N5576" s="28">
        <v>2</v>
      </c>
      <c r="O5576" s="28">
        <v>0</v>
      </c>
      <c r="P5576" s="30">
        <f t="shared" si="3216"/>
        <v>2</v>
      </c>
    </row>
    <row r="5577" spans="1:16" ht="19.5" customHeight="1" x14ac:dyDescent="0.2">
      <c r="B5577" s="27" t="s">
        <v>59</v>
      </c>
      <c r="C5577" s="28">
        <v>0</v>
      </c>
      <c r="D5577" s="28">
        <v>4</v>
      </c>
      <c r="E5577" s="28">
        <f t="shared" si="3212"/>
        <v>4</v>
      </c>
      <c r="F5577" s="28">
        <v>0</v>
      </c>
      <c r="G5577" s="28">
        <v>0</v>
      </c>
      <c r="H5577" s="28">
        <v>0</v>
      </c>
      <c r="I5577" s="29">
        <f t="shared" si="3213"/>
        <v>0</v>
      </c>
      <c r="J5577" s="28">
        <v>0</v>
      </c>
      <c r="K5577" s="28">
        <v>0</v>
      </c>
      <c r="L5577" s="29">
        <f t="shared" si="3214"/>
        <v>0</v>
      </c>
      <c r="M5577" s="29">
        <f t="shared" si="3215"/>
        <v>0</v>
      </c>
      <c r="N5577" s="28">
        <v>1</v>
      </c>
      <c r="O5577" s="28">
        <v>0</v>
      </c>
      <c r="P5577" s="30">
        <f t="shared" si="3216"/>
        <v>1</v>
      </c>
    </row>
    <row r="5578" spans="1:16" ht="19.5" customHeight="1" x14ac:dyDescent="0.2">
      <c r="B5578" s="27" t="s">
        <v>25</v>
      </c>
      <c r="C5578" s="28">
        <v>0</v>
      </c>
      <c r="D5578" s="28">
        <v>2</v>
      </c>
      <c r="E5578" s="28">
        <f t="shared" si="3212"/>
        <v>2</v>
      </c>
      <c r="F5578" s="28">
        <v>0</v>
      </c>
      <c r="G5578" s="28">
        <v>0</v>
      </c>
      <c r="H5578" s="28">
        <v>0</v>
      </c>
      <c r="I5578" s="29">
        <f t="shared" si="3213"/>
        <v>0</v>
      </c>
      <c r="J5578" s="28">
        <v>0</v>
      </c>
      <c r="K5578" s="28">
        <v>0</v>
      </c>
      <c r="L5578" s="29">
        <f t="shared" si="3214"/>
        <v>0</v>
      </c>
      <c r="M5578" s="29">
        <f t="shared" si="3215"/>
        <v>0</v>
      </c>
      <c r="N5578" s="28">
        <v>0</v>
      </c>
      <c r="O5578" s="28">
        <v>0</v>
      </c>
      <c r="P5578" s="30">
        <f t="shared" si="3216"/>
        <v>0</v>
      </c>
    </row>
    <row r="5579" spans="1:16" ht="19.5" customHeight="1" x14ac:dyDescent="0.2">
      <c r="B5579" s="27" t="s">
        <v>19</v>
      </c>
      <c r="C5579" s="28">
        <v>0</v>
      </c>
      <c r="D5579" s="28">
        <v>3</v>
      </c>
      <c r="E5579" s="28">
        <f t="shared" si="3212"/>
        <v>3</v>
      </c>
      <c r="F5579" s="28">
        <v>0</v>
      </c>
      <c r="G5579" s="28">
        <v>0</v>
      </c>
      <c r="H5579" s="28">
        <v>0</v>
      </c>
      <c r="I5579" s="29">
        <f t="shared" si="3213"/>
        <v>0</v>
      </c>
      <c r="J5579" s="28">
        <v>0</v>
      </c>
      <c r="K5579" s="28">
        <v>0</v>
      </c>
      <c r="L5579" s="29">
        <f t="shared" si="3214"/>
        <v>0</v>
      </c>
      <c r="M5579" s="29">
        <f t="shared" si="3215"/>
        <v>0</v>
      </c>
      <c r="N5579" s="28">
        <v>1</v>
      </c>
      <c r="O5579" s="28">
        <v>0</v>
      </c>
      <c r="P5579" s="30">
        <f t="shared" si="3216"/>
        <v>1</v>
      </c>
    </row>
    <row r="5580" spans="1:16" ht="19.5" customHeight="1" x14ac:dyDescent="0.2">
      <c r="B5580" s="27" t="s">
        <v>66</v>
      </c>
      <c r="C5580" s="28">
        <v>0</v>
      </c>
      <c r="D5580" s="28">
        <v>0</v>
      </c>
      <c r="E5580" s="28">
        <f t="shared" si="3212"/>
        <v>0</v>
      </c>
      <c r="F5580" s="28">
        <v>0</v>
      </c>
      <c r="G5580" s="28">
        <v>0</v>
      </c>
      <c r="H5580" s="28">
        <v>0</v>
      </c>
      <c r="I5580" s="29">
        <f t="shared" si="3213"/>
        <v>0</v>
      </c>
      <c r="J5580" s="28">
        <v>0</v>
      </c>
      <c r="K5580" s="28">
        <v>0</v>
      </c>
      <c r="L5580" s="29">
        <f t="shared" si="3214"/>
        <v>0</v>
      </c>
      <c r="M5580" s="29">
        <f>I5580+L5580</f>
        <v>0</v>
      </c>
      <c r="N5580" s="28">
        <v>0</v>
      </c>
      <c r="O5580" s="28">
        <v>0</v>
      </c>
      <c r="P5580" s="30">
        <f t="shared" si="3216"/>
        <v>0</v>
      </c>
    </row>
    <row r="5581" spans="1:16" ht="19.5" customHeight="1" x14ac:dyDescent="0.2">
      <c r="B5581" s="32"/>
      <c r="C5581" s="28"/>
      <c r="D5581" s="28"/>
      <c r="E5581" s="28"/>
      <c r="F5581" s="28"/>
      <c r="G5581" s="28"/>
      <c r="H5581" s="28"/>
      <c r="I5581" s="28"/>
      <c r="J5581" s="28"/>
      <c r="K5581" s="28"/>
      <c r="L5581" s="28"/>
      <c r="M5581" s="28"/>
      <c r="N5581" s="28"/>
      <c r="O5581" s="25"/>
      <c r="P5581" s="30"/>
    </row>
    <row r="5582" spans="1:16" ht="19.5" customHeight="1" x14ac:dyDescent="0.2">
      <c r="A5582" s="4" t="s">
        <v>1157</v>
      </c>
      <c r="B5582" s="32" t="s">
        <v>72</v>
      </c>
      <c r="C5582" s="28">
        <f>SUM(C5569:C5580)</f>
        <v>0</v>
      </c>
      <c r="D5582" s="28">
        <f t="shared" ref="D5582:P5582" si="3217">SUM(D5569:D5580)</f>
        <v>36</v>
      </c>
      <c r="E5582" s="28">
        <f>SUM(E5569:E5580)</f>
        <v>36</v>
      </c>
      <c r="F5582" s="28">
        <f t="shared" si="3217"/>
        <v>0</v>
      </c>
      <c r="G5582" s="28">
        <f t="shared" si="3217"/>
        <v>0</v>
      </c>
      <c r="H5582" s="28">
        <f t="shared" si="3217"/>
        <v>0</v>
      </c>
      <c r="I5582" s="28">
        <f t="shared" si="3217"/>
        <v>0</v>
      </c>
      <c r="J5582" s="28">
        <f t="shared" si="3217"/>
        <v>0</v>
      </c>
      <c r="K5582" s="28">
        <f t="shared" si="3217"/>
        <v>0</v>
      </c>
      <c r="L5582" s="28">
        <f t="shared" si="3217"/>
        <v>0</v>
      </c>
      <c r="M5582" s="28">
        <f t="shared" si="3217"/>
        <v>0</v>
      </c>
      <c r="N5582" s="28">
        <f t="shared" si="3217"/>
        <v>9</v>
      </c>
      <c r="O5582" s="28">
        <f t="shared" si="3217"/>
        <v>0</v>
      </c>
      <c r="P5582" s="28">
        <f t="shared" si="3217"/>
        <v>9</v>
      </c>
    </row>
    <row r="5583" spans="1:16" ht="7" customHeight="1" x14ac:dyDescent="0.2">
      <c r="B5583" s="32"/>
      <c r="C5583" s="28"/>
      <c r="D5583" s="28"/>
      <c r="E5583" s="28"/>
      <c r="F5583" s="28"/>
      <c r="G5583" s="28"/>
      <c r="H5583" s="28"/>
      <c r="I5583" s="28"/>
      <c r="J5583" s="28"/>
      <c r="K5583" s="28"/>
      <c r="L5583" s="28"/>
      <c r="M5583" s="28"/>
      <c r="N5583" s="28"/>
      <c r="O5583" s="28"/>
      <c r="P5583" s="30"/>
    </row>
    <row r="5584" spans="1:16" ht="19.5" customHeight="1" x14ac:dyDescent="0.2">
      <c r="B5584" s="33" t="s">
        <v>40</v>
      </c>
      <c r="C5584" s="34">
        <v>0</v>
      </c>
      <c r="D5584" s="34">
        <v>0</v>
      </c>
      <c r="E5584" s="35">
        <f t="shared" ref="E5584:E5586" si="3218">SUM(C5584:D5584)</f>
        <v>0</v>
      </c>
      <c r="F5584" s="34">
        <v>0</v>
      </c>
      <c r="G5584" s="34">
        <v>0</v>
      </c>
      <c r="H5584" s="34">
        <v>0</v>
      </c>
      <c r="I5584" s="36">
        <f t="shared" ref="I5584:I5586" si="3219">SUM(F5584:H5584)</f>
        <v>0</v>
      </c>
      <c r="J5584" s="37">
        <v>0</v>
      </c>
      <c r="K5584" s="37">
        <v>0</v>
      </c>
      <c r="L5584" s="37">
        <f>SUM(J5584:K5584)</f>
        <v>0</v>
      </c>
      <c r="M5584" s="37">
        <f>I5584+L5584</f>
        <v>0</v>
      </c>
      <c r="N5584" s="37">
        <v>0</v>
      </c>
      <c r="O5584" s="37">
        <v>0</v>
      </c>
      <c r="P5584" s="38">
        <f>SUM(N5584:O5584)</f>
        <v>0</v>
      </c>
    </row>
    <row r="5585" spans="1:16" ht="19.5" customHeight="1" x14ac:dyDescent="0.2">
      <c r="B5585" s="27" t="s">
        <v>46</v>
      </c>
      <c r="C5585" s="28">
        <v>0</v>
      </c>
      <c r="D5585" s="28">
        <v>5</v>
      </c>
      <c r="E5585" s="28">
        <f t="shared" si="3218"/>
        <v>5</v>
      </c>
      <c r="F5585" s="28">
        <v>0</v>
      </c>
      <c r="G5585" s="28">
        <v>0</v>
      </c>
      <c r="H5585" s="28">
        <v>0</v>
      </c>
      <c r="I5585" s="29">
        <f t="shared" si="3219"/>
        <v>0</v>
      </c>
      <c r="J5585" s="29">
        <v>0</v>
      </c>
      <c r="K5585" s="29">
        <v>0</v>
      </c>
      <c r="L5585" s="29">
        <f>SUM(J5585:K5585)</f>
        <v>0</v>
      </c>
      <c r="M5585" s="29">
        <f>I5585+L5585</f>
        <v>0</v>
      </c>
      <c r="N5585" s="29">
        <v>1</v>
      </c>
      <c r="O5585" s="31">
        <v>0</v>
      </c>
      <c r="P5585" s="30">
        <f>SUM(N5585:O5585)</f>
        <v>1</v>
      </c>
    </row>
    <row r="5586" spans="1:16" ht="19.5" customHeight="1" x14ac:dyDescent="0.2">
      <c r="B5586" s="27" t="s">
        <v>8</v>
      </c>
      <c r="C5586" s="28">
        <v>0</v>
      </c>
      <c r="D5586" s="28">
        <v>2</v>
      </c>
      <c r="E5586" s="28">
        <f t="shared" si="3218"/>
        <v>2</v>
      </c>
      <c r="F5586" s="28">
        <v>0</v>
      </c>
      <c r="G5586" s="28">
        <v>0</v>
      </c>
      <c r="H5586" s="28">
        <v>0</v>
      </c>
      <c r="I5586" s="29">
        <f t="shared" si="3219"/>
        <v>0</v>
      </c>
      <c r="J5586" s="29">
        <v>0</v>
      </c>
      <c r="K5586" s="29">
        <v>0</v>
      </c>
      <c r="L5586" s="29">
        <f>SUM(J5586:K5586)</f>
        <v>0</v>
      </c>
      <c r="M5586" s="29">
        <f>I5586+L5586</f>
        <v>0</v>
      </c>
      <c r="N5586" s="29">
        <v>0</v>
      </c>
      <c r="O5586" s="31">
        <v>0</v>
      </c>
      <c r="P5586" s="30">
        <f>SUM(N5586:O5586)</f>
        <v>0</v>
      </c>
    </row>
    <row r="5587" spans="1:16" ht="19.5" customHeight="1" x14ac:dyDescent="0.2">
      <c r="B5587" s="32"/>
      <c r="C5587" s="28"/>
      <c r="D5587" s="28"/>
      <c r="E5587" s="28"/>
      <c r="F5587" s="28"/>
      <c r="G5587" s="28"/>
      <c r="H5587" s="28"/>
      <c r="I5587" s="28"/>
      <c r="J5587" s="28"/>
      <c r="K5587" s="28"/>
      <c r="L5587" s="28"/>
      <c r="M5587" s="28"/>
      <c r="N5587" s="28"/>
      <c r="O5587" s="28"/>
      <c r="P5587" s="30"/>
    </row>
    <row r="5588" spans="1:16" ht="19.5" customHeight="1" x14ac:dyDescent="0.2">
      <c r="A5588" s="4" t="s">
        <v>1158</v>
      </c>
      <c r="B5588" s="32" t="s">
        <v>74</v>
      </c>
      <c r="C5588" s="28">
        <f>SUM(C5572:C5580,C5584:C5586)</f>
        <v>0</v>
      </c>
      <c r="D5588" s="28">
        <f t="shared" ref="D5588:P5588" si="3220">SUM(D5572:D5580,D5584:D5586)</f>
        <v>39</v>
      </c>
      <c r="E5588" s="28">
        <f t="shared" si="3220"/>
        <v>39</v>
      </c>
      <c r="F5588" s="28">
        <f t="shared" si="3220"/>
        <v>0</v>
      </c>
      <c r="G5588" s="28">
        <f t="shared" si="3220"/>
        <v>0</v>
      </c>
      <c r="H5588" s="28">
        <f t="shared" si="3220"/>
        <v>0</v>
      </c>
      <c r="I5588" s="28">
        <f t="shared" si="3220"/>
        <v>0</v>
      </c>
      <c r="J5588" s="28">
        <f t="shared" si="3220"/>
        <v>0</v>
      </c>
      <c r="K5588" s="28">
        <f t="shared" si="3220"/>
        <v>0</v>
      </c>
      <c r="L5588" s="28">
        <f t="shared" si="3220"/>
        <v>0</v>
      </c>
      <c r="M5588" s="28">
        <f t="shared" si="3220"/>
        <v>0</v>
      </c>
      <c r="N5588" s="28">
        <f t="shared" si="3220"/>
        <v>9</v>
      </c>
      <c r="O5588" s="28">
        <f t="shared" si="3220"/>
        <v>0</v>
      </c>
      <c r="P5588" s="28">
        <f t="shared" si="3220"/>
        <v>9</v>
      </c>
    </row>
    <row r="5589" spans="1:16" ht="7" customHeight="1" x14ac:dyDescent="0.2">
      <c r="B5589" s="39"/>
      <c r="C5589" s="40"/>
      <c r="D5589" s="40"/>
      <c r="E5589" s="40"/>
      <c r="F5589" s="40"/>
      <c r="G5589" s="40"/>
      <c r="H5589" s="40"/>
      <c r="I5589" s="40"/>
      <c r="J5589" s="40"/>
      <c r="K5589" s="40"/>
      <c r="L5589" s="40"/>
      <c r="M5589" s="40"/>
      <c r="N5589" s="40"/>
      <c r="O5589" s="41"/>
      <c r="P5589" s="42"/>
    </row>
    <row r="5590" spans="1:16" ht="19.5" customHeight="1" x14ac:dyDescent="0.2">
      <c r="B5590" s="43"/>
      <c r="C5590" s="43"/>
      <c r="D5590" s="43"/>
      <c r="E5590" s="43"/>
      <c r="F5590" s="43"/>
      <c r="G5590" s="43"/>
      <c r="H5590" s="43"/>
      <c r="I5590" s="43"/>
      <c r="J5590" s="43"/>
      <c r="K5590" s="43"/>
      <c r="L5590" s="43"/>
      <c r="M5590" s="43"/>
      <c r="N5590" s="43"/>
      <c r="O5590" s="44"/>
      <c r="P5590" s="44"/>
    </row>
    <row r="5591" spans="1:16" ht="19.5" customHeight="1" x14ac:dyDescent="0.2">
      <c r="B5591" s="43"/>
      <c r="C5591" s="43"/>
      <c r="D5591" s="43"/>
      <c r="E5591" s="43"/>
      <c r="F5591" s="43"/>
      <c r="G5591" s="43"/>
      <c r="H5591" s="43"/>
      <c r="I5591" s="43"/>
      <c r="J5591" s="43"/>
      <c r="K5591" s="43"/>
      <c r="L5591" s="43"/>
      <c r="M5591" s="43"/>
      <c r="N5591" s="43"/>
      <c r="O5591" s="44"/>
      <c r="P5591" s="44"/>
    </row>
    <row r="5592" spans="1:16" ht="19.5" customHeight="1" x14ac:dyDescent="0.2">
      <c r="B5592" s="10" t="s">
        <v>11</v>
      </c>
      <c r="C5592" s="11"/>
      <c r="D5592" s="12"/>
      <c r="E5592" s="12"/>
      <c r="F5592" s="12" t="s">
        <v>85</v>
      </c>
      <c r="G5592" s="12"/>
      <c r="H5592" s="12"/>
      <c r="I5592" s="12"/>
      <c r="J5592" s="11"/>
      <c r="K5592" s="12"/>
      <c r="L5592" s="12"/>
      <c r="M5592" s="12" t="s">
        <v>77</v>
      </c>
      <c r="N5592" s="12"/>
      <c r="O5592" s="45"/>
      <c r="P5592" s="46"/>
    </row>
    <row r="5593" spans="1:16" ht="19.5" customHeight="1" x14ac:dyDescent="0.2">
      <c r="B5593" s="47"/>
      <c r="C5593" s="14"/>
      <c r="D5593" s="16" t="s">
        <v>31</v>
      </c>
      <c r="E5593" s="16"/>
      <c r="F5593" s="14"/>
      <c r="G5593" s="16" t="s">
        <v>26</v>
      </c>
      <c r="H5593" s="16"/>
      <c r="I5593" s="14" t="s">
        <v>69</v>
      </c>
      <c r="J5593" s="14"/>
      <c r="K5593" s="16" t="s">
        <v>31</v>
      </c>
      <c r="L5593" s="16"/>
      <c r="M5593" s="14"/>
      <c r="N5593" s="16" t="s">
        <v>26</v>
      </c>
      <c r="O5593" s="48"/>
      <c r="P5593" s="49" t="s">
        <v>14</v>
      </c>
    </row>
    <row r="5594" spans="1:16" ht="19.5" customHeight="1" x14ac:dyDescent="0.2">
      <c r="B5594" s="50" t="s">
        <v>35</v>
      </c>
      <c r="C5594" s="14" t="s">
        <v>76</v>
      </c>
      <c r="D5594" s="14" t="s">
        <v>60</v>
      </c>
      <c r="E5594" s="14" t="s">
        <v>38</v>
      </c>
      <c r="F5594" s="14" t="s">
        <v>76</v>
      </c>
      <c r="G5594" s="14" t="s">
        <v>60</v>
      </c>
      <c r="H5594" s="14" t="s">
        <v>38</v>
      </c>
      <c r="I5594" s="17"/>
      <c r="J5594" s="14" t="s">
        <v>76</v>
      </c>
      <c r="K5594" s="14" t="s">
        <v>60</v>
      </c>
      <c r="L5594" s="14" t="s">
        <v>38</v>
      </c>
      <c r="M5594" s="14" t="s">
        <v>76</v>
      </c>
      <c r="N5594" s="14" t="s">
        <v>60</v>
      </c>
      <c r="O5594" s="51" t="s">
        <v>38</v>
      </c>
      <c r="P5594" s="52"/>
    </row>
    <row r="5595" spans="1:16" ht="7" customHeight="1" x14ac:dyDescent="0.2">
      <c r="B5595" s="53"/>
      <c r="C5595" s="14"/>
      <c r="D5595" s="14"/>
      <c r="E5595" s="14"/>
      <c r="F5595" s="14"/>
      <c r="G5595" s="14"/>
      <c r="H5595" s="14"/>
      <c r="I5595" s="14"/>
      <c r="J5595" s="14"/>
      <c r="K5595" s="14"/>
      <c r="L5595" s="14"/>
      <c r="M5595" s="14"/>
      <c r="N5595" s="14"/>
      <c r="O5595" s="51"/>
      <c r="P5595" s="49"/>
    </row>
    <row r="5596" spans="1:16" ht="19.5" customHeight="1" x14ac:dyDescent="0.2">
      <c r="B5596" s="27" t="s">
        <v>40</v>
      </c>
      <c r="C5596" s="28">
        <v>0</v>
      </c>
      <c r="D5596" s="28">
        <v>0</v>
      </c>
      <c r="E5596" s="28">
        <f>SUM(C5596:D5596)</f>
        <v>0</v>
      </c>
      <c r="F5596" s="28">
        <v>0</v>
      </c>
      <c r="G5596" s="28">
        <v>0</v>
      </c>
      <c r="H5596" s="28">
        <f>SUM(F5596:G5596)</f>
        <v>0</v>
      </c>
      <c r="I5596" s="28">
        <f>E5596+H5596</f>
        <v>0</v>
      </c>
      <c r="J5596" s="28">
        <v>0</v>
      </c>
      <c r="K5596" s="28">
        <v>0</v>
      </c>
      <c r="L5596" s="28">
        <f>SUM(J5596:K5596)</f>
        <v>0</v>
      </c>
      <c r="M5596" s="28">
        <v>0</v>
      </c>
      <c r="N5596" s="28">
        <v>0</v>
      </c>
      <c r="O5596" s="28">
        <f>SUM(M5596:N5596)</f>
        <v>0</v>
      </c>
      <c r="P5596" s="30">
        <f>L5596+O5596</f>
        <v>0</v>
      </c>
    </row>
    <row r="5597" spans="1:16" ht="19.5" customHeight="1" x14ac:dyDescent="0.2">
      <c r="B5597" s="27" t="s">
        <v>46</v>
      </c>
      <c r="C5597" s="28">
        <v>0</v>
      </c>
      <c r="D5597" s="28">
        <v>0</v>
      </c>
      <c r="E5597" s="28">
        <f t="shared" ref="E5597:E5607" si="3221">SUM(C5597:D5597)</f>
        <v>0</v>
      </c>
      <c r="F5597" s="28">
        <v>0</v>
      </c>
      <c r="G5597" s="28">
        <v>0</v>
      </c>
      <c r="H5597" s="28">
        <f t="shared" ref="H5597:H5607" si="3222">SUM(F5597:G5597)</f>
        <v>0</v>
      </c>
      <c r="I5597" s="28">
        <f>E5597+H5597</f>
        <v>0</v>
      </c>
      <c r="J5597" s="28">
        <v>0</v>
      </c>
      <c r="K5597" s="28">
        <v>0</v>
      </c>
      <c r="L5597" s="28">
        <f t="shared" ref="L5597:L5607" si="3223">SUM(J5597:K5597)</f>
        <v>0</v>
      </c>
      <c r="M5597" s="28">
        <v>0</v>
      </c>
      <c r="N5597" s="25">
        <v>0</v>
      </c>
      <c r="O5597" s="28">
        <f t="shared" ref="O5597:O5607" si="3224">SUM(M5597:N5597)</f>
        <v>0</v>
      </c>
      <c r="P5597" s="30">
        <f t="shared" ref="P5597:P5607" si="3225">L5597+O5597</f>
        <v>0</v>
      </c>
    </row>
    <row r="5598" spans="1:16" ht="19.5" customHeight="1" x14ac:dyDescent="0.2">
      <c r="B5598" s="27" t="s">
        <v>8</v>
      </c>
      <c r="C5598" s="28">
        <v>0</v>
      </c>
      <c r="D5598" s="28">
        <v>0</v>
      </c>
      <c r="E5598" s="28">
        <f t="shared" si="3221"/>
        <v>0</v>
      </c>
      <c r="F5598" s="28">
        <v>0</v>
      </c>
      <c r="G5598" s="28">
        <v>0</v>
      </c>
      <c r="H5598" s="28">
        <f t="shared" si="3222"/>
        <v>0</v>
      </c>
      <c r="I5598" s="28">
        <f>E5598+H5598</f>
        <v>0</v>
      </c>
      <c r="J5598" s="28">
        <v>0</v>
      </c>
      <c r="K5598" s="28">
        <v>0</v>
      </c>
      <c r="L5598" s="28">
        <f t="shared" si="3223"/>
        <v>0</v>
      </c>
      <c r="M5598" s="28">
        <v>0</v>
      </c>
      <c r="N5598" s="28">
        <v>0</v>
      </c>
      <c r="O5598" s="28">
        <f t="shared" si="3224"/>
        <v>0</v>
      </c>
      <c r="P5598" s="30">
        <f t="shared" si="3225"/>
        <v>0</v>
      </c>
    </row>
    <row r="5599" spans="1:16" ht="19.5" customHeight="1" x14ac:dyDescent="0.2">
      <c r="B5599" s="27" t="s">
        <v>50</v>
      </c>
      <c r="C5599" s="28">
        <v>0</v>
      </c>
      <c r="D5599" s="28">
        <v>0</v>
      </c>
      <c r="E5599" s="28">
        <f t="shared" si="3221"/>
        <v>0</v>
      </c>
      <c r="F5599" s="28">
        <v>0</v>
      </c>
      <c r="G5599" s="28">
        <v>0</v>
      </c>
      <c r="H5599" s="28">
        <f t="shared" si="3222"/>
        <v>0</v>
      </c>
      <c r="I5599" s="28">
        <f t="shared" ref="I5599:I5607" si="3226">E5599+H5599</f>
        <v>0</v>
      </c>
      <c r="J5599" s="28">
        <v>0</v>
      </c>
      <c r="K5599" s="28">
        <v>0</v>
      </c>
      <c r="L5599" s="28">
        <f t="shared" si="3223"/>
        <v>0</v>
      </c>
      <c r="M5599" s="28">
        <v>0</v>
      </c>
      <c r="N5599" s="28">
        <v>0</v>
      </c>
      <c r="O5599" s="28">
        <f t="shared" si="3224"/>
        <v>0</v>
      </c>
      <c r="P5599" s="30">
        <f t="shared" si="3225"/>
        <v>0</v>
      </c>
    </row>
    <row r="5600" spans="1:16" ht="19.5" customHeight="1" x14ac:dyDescent="0.2">
      <c r="B5600" s="27" t="s">
        <v>51</v>
      </c>
      <c r="C5600" s="28">
        <v>0</v>
      </c>
      <c r="D5600" s="28">
        <v>0</v>
      </c>
      <c r="E5600" s="28">
        <f t="shared" si="3221"/>
        <v>0</v>
      </c>
      <c r="F5600" s="28">
        <v>0</v>
      </c>
      <c r="G5600" s="28">
        <v>0</v>
      </c>
      <c r="H5600" s="28">
        <f t="shared" si="3222"/>
        <v>0</v>
      </c>
      <c r="I5600" s="28">
        <f t="shared" si="3226"/>
        <v>0</v>
      </c>
      <c r="J5600" s="28">
        <v>0</v>
      </c>
      <c r="K5600" s="28">
        <v>0</v>
      </c>
      <c r="L5600" s="28">
        <f t="shared" si="3223"/>
        <v>0</v>
      </c>
      <c r="M5600" s="28">
        <v>0</v>
      </c>
      <c r="N5600" s="28">
        <v>0</v>
      </c>
      <c r="O5600" s="28">
        <f t="shared" si="3224"/>
        <v>0</v>
      </c>
      <c r="P5600" s="30">
        <f t="shared" si="3225"/>
        <v>0</v>
      </c>
    </row>
    <row r="5601" spans="1:16" ht="19.5" customHeight="1" x14ac:dyDescent="0.2">
      <c r="B5601" s="27" t="s">
        <v>53</v>
      </c>
      <c r="C5601" s="28">
        <v>0</v>
      </c>
      <c r="D5601" s="28">
        <v>0</v>
      </c>
      <c r="E5601" s="28">
        <f t="shared" si="3221"/>
        <v>0</v>
      </c>
      <c r="F5601" s="28">
        <v>0</v>
      </c>
      <c r="G5601" s="28">
        <v>0</v>
      </c>
      <c r="H5601" s="28">
        <f t="shared" si="3222"/>
        <v>0</v>
      </c>
      <c r="I5601" s="28">
        <f t="shared" si="3226"/>
        <v>0</v>
      </c>
      <c r="J5601" s="28">
        <v>0</v>
      </c>
      <c r="K5601" s="28">
        <v>0</v>
      </c>
      <c r="L5601" s="28">
        <f t="shared" si="3223"/>
        <v>0</v>
      </c>
      <c r="M5601" s="28">
        <v>0</v>
      </c>
      <c r="N5601" s="28">
        <v>0</v>
      </c>
      <c r="O5601" s="28">
        <f t="shared" si="3224"/>
        <v>0</v>
      </c>
      <c r="P5601" s="30">
        <f t="shared" si="3225"/>
        <v>0</v>
      </c>
    </row>
    <row r="5602" spans="1:16" ht="19.5" customHeight="1" x14ac:dyDescent="0.2">
      <c r="B5602" s="27" t="s">
        <v>58</v>
      </c>
      <c r="C5602" s="28">
        <v>0</v>
      </c>
      <c r="D5602" s="28">
        <v>0</v>
      </c>
      <c r="E5602" s="28">
        <f t="shared" si="3221"/>
        <v>0</v>
      </c>
      <c r="F5602" s="28">
        <v>0</v>
      </c>
      <c r="G5602" s="28">
        <v>0</v>
      </c>
      <c r="H5602" s="28">
        <f t="shared" si="3222"/>
        <v>0</v>
      </c>
      <c r="I5602" s="28">
        <f t="shared" si="3226"/>
        <v>0</v>
      </c>
      <c r="J5602" s="28">
        <v>0</v>
      </c>
      <c r="K5602" s="28">
        <v>0</v>
      </c>
      <c r="L5602" s="28">
        <f t="shared" si="3223"/>
        <v>0</v>
      </c>
      <c r="M5602" s="28">
        <v>0</v>
      </c>
      <c r="N5602" s="28">
        <v>0</v>
      </c>
      <c r="O5602" s="28">
        <f t="shared" si="3224"/>
        <v>0</v>
      </c>
      <c r="P5602" s="30">
        <f t="shared" si="3225"/>
        <v>0</v>
      </c>
    </row>
    <row r="5603" spans="1:16" ht="19.5" customHeight="1" x14ac:dyDescent="0.2">
      <c r="B5603" s="27" t="s">
        <v>4</v>
      </c>
      <c r="C5603" s="28">
        <v>0</v>
      </c>
      <c r="D5603" s="28">
        <v>0</v>
      </c>
      <c r="E5603" s="28">
        <f t="shared" si="3221"/>
        <v>0</v>
      </c>
      <c r="F5603" s="28">
        <v>0</v>
      </c>
      <c r="G5603" s="28">
        <v>0</v>
      </c>
      <c r="H5603" s="28">
        <f t="shared" si="3222"/>
        <v>0</v>
      </c>
      <c r="I5603" s="28">
        <f t="shared" si="3226"/>
        <v>0</v>
      </c>
      <c r="J5603" s="28">
        <v>0</v>
      </c>
      <c r="K5603" s="28">
        <v>0</v>
      </c>
      <c r="L5603" s="28">
        <f t="shared" si="3223"/>
        <v>0</v>
      </c>
      <c r="M5603" s="28">
        <v>0</v>
      </c>
      <c r="N5603" s="28">
        <v>0</v>
      </c>
      <c r="O5603" s="28">
        <f t="shared" si="3224"/>
        <v>0</v>
      </c>
      <c r="P5603" s="30">
        <f t="shared" si="3225"/>
        <v>0</v>
      </c>
    </row>
    <row r="5604" spans="1:16" ht="19.5" customHeight="1" x14ac:dyDescent="0.2">
      <c r="B5604" s="27" t="s">
        <v>59</v>
      </c>
      <c r="C5604" s="28">
        <v>0</v>
      </c>
      <c r="D5604" s="28">
        <v>0</v>
      </c>
      <c r="E5604" s="28">
        <f t="shared" si="3221"/>
        <v>0</v>
      </c>
      <c r="F5604" s="28">
        <v>0</v>
      </c>
      <c r="G5604" s="28">
        <v>0</v>
      </c>
      <c r="H5604" s="28">
        <f t="shared" si="3222"/>
        <v>0</v>
      </c>
      <c r="I5604" s="28">
        <f t="shared" si="3226"/>
        <v>0</v>
      </c>
      <c r="J5604" s="28">
        <v>0</v>
      </c>
      <c r="K5604" s="28">
        <v>0</v>
      </c>
      <c r="L5604" s="28">
        <f t="shared" si="3223"/>
        <v>0</v>
      </c>
      <c r="M5604" s="28">
        <v>0</v>
      </c>
      <c r="N5604" s="28">
        <v>0</v>
      </c>
      <c r="O5604" s="28">
        <f t="shared" si="3224"/>
        <v>0</v>
      </c>
      <c r="P5604" s="30">
        <f t="shared" si="3225"/>
        <v>0</v>
      </c>
    </row>
    <row r="5605" spans="1:16" ht="19.5" customHeight="1" x14ac:dyDescent="0.2">
      <c r="B5605" s="27" t="s">
        <v>25</v>
      </c>
      <c r="C5605" s="28">
        <v>0</v>
      </c>
      <c r="D5605" s="28">
        <v>0</v>
      </c>
      <c r="E5605" s="28">
        <f t="shared" si="3221"/>
        <v>0</v>
      </c>
      <c r="F5605" s="28">
        <v>0</v>
      </c>
      <c r="G5605" s="28">
        <v>0</v>
      </c>
      <c r="H5605" s="28">
        <f t="shared" si="3222"/>
        <v>0</v>
      </c>
      <c r="I5605" s="28">
        <f t="shared" si="3226"/>
        <v>0</v>
      </c>
      <c r="J5605" s="28">
        <v>0</v>
      </c>
      <c r="K5605" s="28">
        <v>0</v>
      </c>
      <c r="L5605" s="28">
        <f t="shared" si="3223"/>
        <v>0</v>
      </c>
      <c r="M5605" s="28">
        <v>0</v>
      </c>
      <c r="N5605" s="28">
        <v>0</v>
      </c>
      <c r="O5605" s="28">
        <f t="shared" si="3224"/>
        <v>0</v>
      </c>
      <c r="P5605" s="30">
        <f t="shared" si="3225"/>
        <v>0</v>
      </c>
    </row>
    <row r="5606" spans="1:16" ht="19.5" customHeight="1" x14ac:dyDescent="0.2">
      <c r="B5606" s="27" t="s">
        <v>19</v>
      </c>
      <c r="C5606" s="28">
        <v>0</v>
      </c>
      <c r="D5606" s="28">
        <v>0</v>
      </c>
      <c r="E5606" s="28">
        <f t="shared" si="3221"/>
        <v>0</v>
      </c>
      <c r="F5606" s="28">
        <v>0</v>
      </c>
      <c r="G5606" s="28">
        <v>0</v>
      </c>
      <c r="H5606" s="28">
        <f t="shared" si="3222"/>
        <v>0</v>
      </c>
      <c r="I5606" s="28">
        <f t="shared" si="3226"/>
        <v>0</v>
      </c>
      <c r="J5606" s="28">
        <v>0</v>
      </c>
      <c r="K5606" s="28">
        <v>0</v>
      </c>
      <c r="L5606" s="28">
        <f t="shared" si="3223"/>
        <v>0</v>
      </c>
      <c r="M5606" s="28">
        <v>0</v>
      </c>
      <c r="N5606" s="28">
        <v>0</v>
      </c>
      <c r="O5606" s="28">
        <f t="shared" si="3224"/>
        <v>0</v>
      </c>
      <c r="P5606" s="30">
        <f t="shared" si="3225"/>
        <v>0</v>
      </c>
    </row>
    <row r="5607" spans="1:16" ht="19.5" customHeight="1" x14ac:dyDescent="0.2">
      <c r="B5607" s="27" t="s">
        <v>66</v>
      </c>
      <c r="C5607" s="28">
        <v>0</v>
      </c>
      <c r="D5607" s="28">
        <v>0</v>
      </c>
      <c r="E5607" s="28">
        <f t="shared" si="3221"/>
        <v>0</v>
      </c>
      <c r="F5607" s="28">
        <v>0</v>
      </c>
      <c r="G5607" s="28">
        <v>0</v>
      </c>
      <c r="H5607" s="28">
        <f t="shared" si="3222"/>
        <v>0</v>
      </c>
      <c r="I5607" s="28">
        <f t="shared" si="3226"/>
        <v>0</v>
      </c>
      <c r="J5607" s="28">
        <v>0</v>
      </c>
      <c r="K5607" s="28">
        <v>0</v>
      </c>
      <c r="L5607" s="28">
        <f t="shared" si="3223"/>
        <v>0</v>
      </c>
      <c r="M5607" s="28">
        <v>0</v>
      </c>
      <c r="N5607" s="28">
        <v>0</v>
      </c>
      <c r="O5607" s="28">
        <f t="shared" si="3224"/>
        <v>0</v>
      </c>
      <c r="P5607" s="30">
        <f t="shared" si="3225"/>
        <v>0</v>
      </c>
    </row>
    <row r="5608" spans="1:16" ht="19.5" customHeight="1" x14ac:dyDescent="0.2">
      <c r="B5608" s="32"/>
      <c r="C5608" s="28"/>
      <c r="D5608" s="28"/>
      <c r="E5608" s="28"/>
      <c r="F5608" s="28"/>
      <c r="G5608" s="28"/>
      <c r="H5608" s="28"/>
      <c r="I5608" s="28"/>
      <c r="J5608" s="28"/>
      <c r="K5608" s="28"/>
      <c r="L5608" s="28"/>
      <c r="M5608" s="28"/>
      <c r="N5608" s="28"/>
      <c r="O5608" s="28"/>
      <c r="P5608" s="30"/>
    </row>
    <row r="5609" spans="1:16" ht="19.5" customHeight="1" x14ac:dyDescent="0.2">
      <c r="A5609" s="4" t="s">
        <v>1159</v>
      </c>
      <c r="B5609" s="32" t="s">
        <v>72</v>
      </c>
      <c r="C5609" s="28">
        <f>SUM(C5596:C5607)</f>
        <v>0</v>
      </c>
      <c r="D5609" s="28">
        <f t="shared" ref="D5609:P5609" si="3227">SUM(D5596:D5607)</f>
        <v>0</v>
      </c>
      <c r="E5609" s="28">
        <f>SUM(E5596:E5607)</f>
        <v>0</v>
      </c>
      <c r="F5609" s="28">
        <f t="shared" si="3227"/>
        <v>0</v>
      </c>
      <c r="G5609" s="28">
        <f t="shared" si="3227"/>
        <v>0</v>
      </c>
      <c r="H5609" s="28">
        <f t="shared" si="3227"/>
        <v>0</v>
      </c>
      <c r="I5609" s="28">
        <f t="shared" si="3227"/>
        <v>0</v>
      </c>
      <c r="J5609" s="28">
        <f t="shared" si="3227"/>
        <v>0</v>
      </c>
      <c r="K5609" s="28">
        <f t="shared" si="3227"/>
        <v>0</v>
      </c>
      <c r="L5609" s="28">
        <f t="shared" si="3227"/>
        <v>0</v>
      </c>
      <c r="M5609" s="28">
        <f t="shared" si="3227"/>
        <v>0</v>
      </c>
      <c r="N5609" s="28">
        <f t="shared" si="3227"/>
        <v>0</v>
      </c>
      <c r="O5609" s="28">
        <f t="shared" si="3227"/>
        <v>0</v>
      </c>
      <c r="P5609" s="28">
        <f t="shared" si="3227"/>
        <v>0</v>
      </c>
    </row>
    <row r="5610" spans="1:16" ht="7" customHeight="1" x14ac:dyDescent="0.2">
      <c r="B5610" s="32"/>
      <c r="C5610" s="28"/>
      <c r="D5610" s="28"/>
      <c r="E5610" s="28"/>
      <c r="F5610" s="28"/>
      <c r="G5610" s="28"/>
      <c r="H5610" s="28"/>
      <c r="I5610" s="28"/>
      <c r="J5610" s="28"/>
      <c r="K5610" s="28"/>
      <c r="L5610" s="28"/>
      <c r="M5610" s="28"/>
      <c r="N5610" s="28"/>
      <c r="O5610" s="28"/>
      <c r="P5610" s="30"/>
    </row>
    <row r="5611" spans="1:16" ht="19.5" customHeight="1" x14ac:dyDescent="0.2">
      <c r="B5611" s="33" t="s">
        <v>40</v>
      </c>
      <c r="C5611" s="34">
        <v>0</v>
      </c>
      <c r="D5611" s="34">
        <v>0</v>
      </c>
      <c r="E5611" s="34">
        <f t="shared" ref="E5611:E5613" si="3228">SUM(C5611:D5611)</f>
        <v>0</v>
      </c>
      <c r="F5611" s="34">
        <v>0</v>
      </c>
      <c r="G5611" s="34">
        <v>0</v>
      </c>
      <c r="H5611" s="34">
        <f t="shared" ref="H5611:H5613" si="3229">SUM(F5611:G5611)</f>
        <v>0</v>
      </c>
      <c r="I5611" s="34">
        <f t="shared" ref="I5611:I5613" si="3230">E5611+H5611</f>
        <v>0</v>
      </c>
      <c r="J5611" s="34">
        <v>0</v>
      </c>
      <c r="K5611" s="34">
        <v>0</v>
      </c>
      <c r="L5611" s="34">
        <f t="shared" ref="L5611:L5613" si="3231">SUM(J5611:K5611)</f>
        <v>0</v>
      </c>
      <c r="M5611" s="34">
        <v>0</v>
      </c>
      <c r="N5611" s="34">
        <v>0</v>
      </c>
      <c r="O5611" s="34">
        <f t="shared" ref="O5611:O5613" si="3232">SUM(M5611:N5611)</f>
        <v>0</v>
      </c>
      <c r="P5611" s="38">
        <f t="shared" ref="P5611:P5613" si="3233">L5611+O5611</f>
        <v>0</v>
      </c>
    </row>
    <row r="5612" spans="1:16" ht="19.5" customHeight="1" x14ac:dyDescent="0.2">
      <c r="B5612" s="27" t="s">
        <v>46</v>
      </c>
      <c r="C5612" s="28">
        <v>0</v>
      </c>
      <c r="D5612" s="28">
        <v>0</v>
      </c>
      <c r="E5612" s="28">
        <f t="shared" si="3228"/>
        <v>0</v>
      </c>
      <c r="F5612" s="28">
        <v>0</v>
      </c>
      <c r="G5612" s="28">
        <v>0</v>
      </c>
      <c r="H5612" s="28">
        <f t="shared" si="3229"/>
        <v>0</v>
      </c>
      <c r="I5612" s="28">
        <f t="shared" si="3230"/>
        <v>0</v>
      </c>
      <c r="J5612" s="28">
        <v>0</v>
      </c>
      <c r="K5612" s="28">
        <v>0</v>
      </c>
      <c r="L5612" s="28">
        <f t="shared" si="3231"/>
        <v>0</v>
      </c>
      <c r="M5612" s="28">
        <v>0</v>
      </c>
      <c r="N5612" s="25">
        <v>0</v>
      </c>
      <c r="O5612" s="28">
        <f t="shared" si="3232"/>
        <v>0</v>
      </c>
      <c r="P5612" s="30">
        <f t="shared" si="3233"/>
        <v>0</v>
      </c>
    </row>
    <row r="5613" spans="1:16" ht="19.5" customHeight="1" x14ac:dyDescent="0.2">
      <c r="B5613" s="27" t="s">
        <v>8</v>
      </c>
      <c r="C5613" s="28">
        <v>0</v>
      </c>
      <c r="D5613" s="28">
        <v>0</v>
      </c>
      <c r="E5613" s="28">
        <f t="shared" si="3228"/>
        <v>0</v>
      </c>
      <c r="F5613" s="28">
        <v>0</v>
      </c>
      <c r="G5613" s="28">
        <v>0</v>
      </c>
      <c r="H5613" s="28">
        <f t="shared" si="3229"/>
        <v>0</v>
      </c>
      <c r="I5613" s="28">
        <f t="shared" si="3230"/>
        <v>0</v>
      </c>
      <c r="J5613" s="28">
        <v>0</v>
      </c>
      <c r="K5613" s="28">
        <v>0</v>
      </c>
      <c r="L5613" s="28">
        <f t="shared" si="3231"/>
        <v>0</v>
      </c>
      <c r="M5613" s="28">
        <v>0</v>
      </c>
      <c r="N5613" s="28">
        <v>0</v>
      </c>
      <c r="O5613" s="28">
        <f t="shared" si="3232"/>
        <v>0</v>
      </c>
      <c r="P5613" s="30">
        <f t="shared" si="3233"/>
        <v>0</v>
      </c>
    </row>
    <row r="5614" spans="1:16" ht="19.5" customHeight="1" x14ac:dyDescent="0.2">
      <c r="B5614" s="32"/>
      <c r="C5614" s="28"/>
      <c r="D5614" s="28"/>
      <c r="E5614" s="28"/>
      <c r="F5614" s="28"/>
      <c r="G5614" s="28"/>
      <c r="H5614" s="28"/>
      <c r="I5614" s="28"/>
      <c r="J5614" s="28"/>
      <c r="K5614" s="28"/>
      <c r="L5614" s="28"/>
      <c r="M5614" s="28"/>
      <c r="N5614" s="28"/>
      <c r="O5614" s="28"/>
      <c r="P5614" s="30"/>
    </row>
    <row r="5615" spans="1:16" ht="19.5" customHeight="1" x14ac:dyDescent="0.2">
      <c r="A5615" s="4" t="s">
        <v>1160</v>
      </c>
      <c r="B5615" s="32" t="s">
        <v>74</v>
      </c>
      <c r="C5615" s="28">
        <f>SUM(C5599:C5607,C5611:C5613)</f>
        <v>0</v>
      </c>
      <c r="D5615" s="28">
        <f t="shared" ref="D5615:P5615" si="3234">SUM(D5599:D5607,D5611:D5613)</f>
        <v>0</v>
      </c>
      <c r="E5615" s="28">
        <f t="shared" si="3234"/>
        <v>0</v>
      </c>
      <c r="F5615" s="28">
        <f t="shared" si="3234"/>
        <v>0</v>
      </c>
      <c r="G5615" s="28">
        <f t="shared" si="3234"/>
        <v>0</v>
      </c>
      <c r="H5615" s="28">
        <f t="shared" si="3234"/>
        <v>0</v>
      </c>
      <c r="I5615" s="28">
        <f t="shared" si="3234"/>
        <v>0</v>
      </c>
      <c r="J5615" s="28">
        <f t="shared" si="3234"/>
        <v>0</v>
      </c>
      <c r="K5615" s="28">
        <f t="shared" si="3234"/>
        <v>0</v>
      </c>
      <c r="L5615" s="28">
        <f t="shared" si="3234"/>
        <v>0</v>
      </c>
      <c r="M5615" s="28">
        <f t="shared" si="3234"/>
        <v>0</v>
      </c>
      <c r="N5615" s="28">
        <f t="shared" si="3234"/>
        <v>0</v>
      </c>
      <c r="O5615" s="28">
        <f t="shared" si="3234"/>
        <v>0</v>
      </c>
      <c r="P5615" s="28">
        <f t="shared" si="3234"/>
        <v>0</v>
      </c>
    </row>
    <row r="5616" spans="1:16" ht="7" customHeight="1" x14ac:dyDescent="0.2">
      <c r="B5616" s="39"/>
      <c r="C5616" s="40"/>
      <c r="D5616" s="40"/>
      <c r="E5616" s="40"/>
      <c r="F5616" s="40"/>
      <c r="G5616" s="40"/>
      <c r="H5616" s="40"/>
      <c r="I5616" s="40"/>
      <c r="J5616" s="40"/>
      <c r="K5616" s="40"/>
      <c r="L5616" s="40"/>
      <c r="M5616" s="40"/>
      <c r="N5616" s="40"/>
      <c r="O5616" s="40"/>
      <c r="P5616" s="54"/>
    </row>
    <row r="5617" spans="2:16" ht="19.5" customHeight="1" x14ac:dyDescent="0.2">
      <c r="B5617" s="81" t="s">
        <v>775</v>
      </c>
      <c r="C5617" s="81"/>
      <c r="D5617" s="81"/>
      <c r="E5617" s="81"/>
      <c r="F5617" s="81"/>
      <c r="G5617" s="81"/>
      <c r="H5617" s="81"/>
      <c r="I5617" s="81"/>
      <c r="J5617" s="81"/>
      <c r="K5617" s="81"/>
      <c r="L5617" s="81"/>
      <c r="M5617" s="81"/>
      <c r="N5617" s="81"/>
      <c r="O5617" s="81"/>
      <c r="P5617" s="81"/>
    </row>
    <row r="5618" spans="2:16" ht="19.5" customHeight="1" x14ac:dyDescent="0.2">
      <c r="B5618" s="6" t="s">
        <v>2</v>
      </c>
      <c r="C5618" s="6" t="s">
        <v>134</v>
      </c>
      <c r="D5618" s="43"/>
      <c r="E5618" s="43"/>
      <c r="F5618" s="43"/>
      <c r="G5618" s="43"/>
      <c r="H5618" s="43"/>
      <c r="I5618" s="43"/>
      <c r="J5618" s="43"/>
      <c r="K5618" s="43"/>
      <c r="L5618" s="43"/>
      <c r="M5618" s="43"/>
      <c r="N5618" s="43"/>
      <c r="O5618" s="44"/>
      <c r="P5618" s="44"/>
    </row>
    <row r="5619" spans="2:16" ht="19.5" customHeight="1" x14ac:dyDescent="0.2">
      <c r="B5619" s="10" t="s">
        <v>11</v>
      </c>
      <c r="C5619" s="11"/>
      <c r="D5619" s="12" t="s">
        <v>17</v>
      </c>
      <c r="E5619" s="12"/>
      <c r="F5619" s="82" t="s">
        <v>83</v>
      </c>
      <c r="G5619" s="83"/>
      <c r="H5619" s="83"/>
      <c r="I5619" s="83"/>
      <c r="J5619" s="83"/>
      <c r="K5619" s="83"/>
      <c r="L5619" s="83"/>
      <c r="M5619" s="84"/>
      <c r="N5619" s="82" t="s">
        <v>701</v>
      </c>
      <c r="O5619" s="83"/>
      <c r="P5619" s="85"/>
    </row>
    <row r="5620" spans="2:16" ht="19.5" customHeight="1" x14ac:dyDescent="0.2">
      <c r="B5620" s="13"/>
      <c r="C5620" s="14" t="s">
        <v>23</v>
      </c>
      <c r="D5620" s="14" t="s">
        <v>5</v>
      </c>
      <c r="E5620" s="14" t="s">
        <v>30</v>
      </c>
      <c r="F5620" s="14"/>
      <c r="G5620" s="15" t="s">
        <v>31</v>
      </c>
      <c r="H5620" s="15"/>
      <c r="I5620" s="16"/>
      <c r="J5620" s="14"/>
      <c r="K5620" s="16" t="s">
        <v>26</v>
      </c>
      <c r="L5620" s="16"/>
      <c r="M5620" s="14" t="s">
        <v>14</v>
      </c>
      <c r="N5620" s="17" t="s">
        <v>393</v>
      </c>
      <c r="O5620" s="18" t="s">
        <v>67</v>
      </c>
      <c r="P5620" s="19" t="s">
        <v>69</v>
      </c>
    </row>
    <row r="5621" spans="2:16" ht="19.5" customHeight="1" x14ac:dyDescent="0.2">
      <c r="B5621" s="13" t="s">
        <v>35</v>
      </c>
      <c r="C5621" s="17"/>
      <c r="D5621" s="17"/>
      <c r="E5621" s="17"/>
      <c r="F5621" s="14" t="s">
        <v>36</v>
      </c>
      <c r="G5621" s="14" t="s">
        <v>41</v>
      </c>
      <c r="H5621" s="14" t="s">
        <v>44</v>
      </c>
      <c r="I5621" s="14" t="s">
        <v>38</v>
      </c>
      <c r="J5621" s="14" t="s">
        <v>36</v>
      </c>
      <c r="K5621" s="14" t="s">
        <v>41</v>
      </c>
      <c r="L5621" s="14" t="s">
        <v>38</v>
      </c>
      <c r="M5621" s="17"/>
      <c r="N5621" s="20"/>
      <c r="O5621" s="21"/>
      <c r="P5621" s="22"/>
    </row>
    <row r="5622" spans="2:16" ht="7" customHeight="1" x14ac:dyDescent="0.2">
      <c r="B5622" s="23"/>
      <c r="C5622" s="14"/>
      <c r="D5622" s="14"/>
      <c r="E5622" s="14"/>
      <c r="F5622" s="14"/>
      <c r="G5622" s="14"/>
      <c r="H5622" s="14"/>
      <c r="I5622" s="14"/>
      <c r="J5622" s="14"/>
      <c r="K5622" s="14"/>
      <c r="L5622" s="14"/>
      <c r="M5622" s="14"/>
      <c r="N5622" s="24"/>
      <c r="O5622" s="25"/>
      <c r="P5622" s="26"/>
    </row>
    <row r="5623" spans="2:16" ht="19.5" customHeight="1" x14ac:dyDescent="0.2">
      <c r="B5623" s="27" t="s">
        <v>40</v>
      </c>
      <c r="C5623" s="28">
        <v>0</v>
      </c>
      <c r="D5623" s="28">
        <v>0</v>
      </c>
      <c r="E5623" s="28">
        <f>SUM(C5623:D5623)</f>
        <v>0</v>
      </c>
      <c r="F5623" s="28">
        <v>0</v>
      </c>
      <c r="G5623" s="28">
        <v>0</v>
      </c>
      <c r="H5623" s="28">
        <v>0</v>
      </c>
      <c r="I5623" s="29">
        <f>SUM(F5623:H5623)</f>
        <v>0</v>
      </c>
      <c r="J5623" s="29">
        <v>0</v>
      </c>
      <c r="K5623" s="29">
        <v>0</v>
      </c>
      <c r="L5623" s="29">
        <f>SUM(J5623:K5623)</f>
        <v>0</v>
      </c>
      <c r="M5623" s="29">
        <f>I5623+L5623</f>
        <v>0</v>
      </c>
      <c r="N5623" s="29">
        <v>0</v>
      </c>
      <c r="O5623" s="29">
        <v>0</v>
      </c>
      <c r="P5623" s="30">
        <f>SUM(N5623:O5623)</f>
        <v>0</v>
      </c>
    </row>
    <row r="5624" spans="2:16" ht="19.5" customHeight="1" x14ac:dyDescent="0.2">
      <c r="B5624" s="27" t="s">
        <v>46</v>
      </c>
      <c r="C5624" s="28">
        <v>0</v>
      </c>
      <c r="D5624" s="28">
        <v>0</v>
      </c>
      <c r="E5624" s="28">
        <f t="shared" ref="E5624:E5634" si="3235">SUM(C5624:D5624)</f>
        <v>0</v>
      </c>
      <c r="F5624" s="28">
        <v>0</v>
      </c>
      <c r="G5624" s="28">
        <v>0</v>
      </c>
      <c r="H5624" s="28">
        <v>0</v>
      </c>
      <c r="I5624" s="29">
        <f t="shared" ref="I5624:I5634" si="3236">SUM(F5624:H5624)</f>
        <v>0</v>
      </c>
      <c r="J5624" s="29">
        <v>0</v>
      </c>
      <c r="K5624" s="29">
        <v>0</v>
      </c>
      <c r="L5624" s="29">
        <f t="shared" ref="L5624:L5634" si="3237">SUM(J5624:K5624)</f>
        <v>0</v>
      </c>
      <c r="M5624" s="29">
        <f t="shared" ref="M5624:M5633" si="3238">I5624+L5624</f>
        <v>0</v>
      </c>
      <c r="N5624" s="29">
        <v>0</v>
      </c>
      <c r="O5624" s="31">
        <v>0</v>
      </c>
      <c r="P5624" s="30">
        <f t="shared" ref="P5624:P5634" si="3239">SUM(N5624:O5624)</f>
        <v>0</v>
      </c>
    </row>
    <row r="5625" spans="2:16" ht="19.5" customHeight="1" x14ac:dyDescent="0.2">
      <c r="B5625" s="27" t="s">
        <v>8</v>
      </c>
      <c r="C5625" s="28">
        <v>0</v>
      </c>
      <c r="D5625" s="28">
        <v>0</v>
      </c>
      <c r="E5625" s="28">
        <f t="shared" si="3235"/>
        <v>0</v>
      </c>
      <c r="F5625" s="28">
        <v>0</v>
      </c>
      <c r="G5625" s="28">
        <v>0</v>
      </c>
      <c r="H5625" s="28">
        <v>0</v>
      </c>
      <c r="I5625" s="29">
        <f t="shared" si="3236"/>
        <v>0</v>
      </c>
      <c r="J5625" s="29">
        <v>0</v>
      </c>
      <c r="K5625" s="29">
        <v>0</v>
      </c>
      <c r="L5625" s="29">
        <f t="shared" si="3237"/>
        <v>0</v>
      </c>
      <c r="M5625" s="29">
        <f t="shared" si="3238"/>
        <v>0</v>
      </c>
      <c r="N5625" s="29">
        <v>0</v>
      </c>
      <c r="O5625" s="29">
        <v>0</v>
      </c>
      <c r="P5625" s="30">
        <f t="shared" si="3239"/>
        <v>0</v>
      </c>
    </row>
    <row r="5626" spans="2:16" ht="19.5" customHeight="1" x14ac:dyDescent="0.2">
      <c r="B5626" s="27" t="s">
        <v>50</v>
      </c>
      <c r="C5626" s="28">
        <v>0</v>
      </c>
      <c r="D5626" s="28">
        <v>0</v>
      </c>
      <c r="E5626" s="28">
        <f t="shared" si="3235"/>
        <v>0</v>
      </c>
      <c r="F5626" s="28">
        <v>0</v>
      </c>
      <c r="G5626" s="28">
        <v>0</v>
      </c>
      <c r="H5626" s="28">
        <v>0</v>
      </c>
      <c r="I5626" s="29">
        <f t="shared" si="3236"/>
        <v>0</v>
      </c>
      <c r="J5626" s="28">
        <v>0</v>
      </c>
      <c r="K5626" s="28">
        <v>0</v>
      </c>
      <c r="L5626" s="29">
        <f t="shared" si="3237"/>
        <v>0</v>
      </c>
      <c r="M5626" s="29">
        <f t="shared" si="3238"/>
        <v>0</v>
      </c>
      <c r="N5626" s="28">
        <v>0</v>
      </c>
      <c r="O5626" s="28">
        <v>0</v>
      </c>
      <c r="P5626" s="30">
        <f t="shared" si="3239"/>
        <v>0</v>
      </c>
    </row>
    <row r="5627" spans="2:16" ht="19.5" customHeight="1" x14ac:dyDescent="0.2">
      <c r="B5627" s="27" t="s">
        <v>51</v>
      </c>
      <c r="C5627" s="28">
        <v>0</v>
      </c>
      <c r="D5627" s="28">
        <v>0</v>
      </c>
      <c r="E5627" s="28">
        <f t="shared" si="3235"/>
        <v>0</v>
      </c>
      <c r="F5627" s="28">
        <v>0</v>
      </c>
      <c r="G5627" s="28">
        <v>0</v>
      </c>
      <c r="H5627" s="28">
        <v>0</v>
      </c>
      <c r="I5627" s="29">
        <f t="shared" si="3236"/>
        <v>0</v>
      </c>
      <c r="J5627" s="28">
        <v>0</v>
      </c>
      <c r="K5627" s="28">
        <v>0</v>
      </c>
      <c r="L5627" s="29">
        <f t="shared" si="3237"/>
        <v>0</v>
      </c>
      <c r="M5627" s="29">
        <f t="shared" si="3238"/>
        <v>0</v>
      </c>
      <c r="N5627" s="28">
        <v>0</v>
      </c>
      <c r="O5627" s="28">
        <v>0</v>
      </c>
      <c r="P5627" s="30">
        <f t="shared" si="3239"/>
        <v>0</v>
      </c>
    </row>
    <row r="5628" spans="2:16" ht="19.5" customHeight="1" x14ac:dyDescent="0.2">
      <c r="B5628" s="27" t="s">
        <v>53</v>
      </c>
      <c r="C5628" s="28">
        <v>0</v>
      </c>
      <c r="D5628" s="28">
        <v>0</v>
      </c>
      <c r="E5628" s="28">
        <f t="shared" si="3235"/>
        <v>0</v>
      </c>
      <c r="F5628" s="28">
        <v>0</v>
      </c>
      <c r="G5628" s="28">
        <v>0</v>
      </c>
      <c r="H5628" s="28">
        <v>0</v>
      </c>
      <c r="I5628" s="29">
        <f t="shared" si="3236"/>
        <v>0</v>
      </c>
      <c r="J5628" s="28">
        <v>0</v>
      </c>
      <c r="K5628" s="28">
        <v>0</v>
      </c>
      <c r="L5628" s="29">
        <f t="shared" si="3237"/>
        <v>0</v>
      </c>
      <c r="M5628" s="29">
        <f t="shared" si="3238"/>
        <v>0</v>
      </c>
      <c r="N5628" s="28">
        <v>0</v>
      </c>
      <c r="O5628" s="28">
        <v>0</v>
      </c>
      <c r="P5628" s="30">
        <f t="shared" si="3239"/>
        <v>0</v>
      </c>
    </row>
    <row r="5629" spans="2:16" ht="19.5" customHeight="1" x14ac:dyDescent="0.2">
      <c r="B5629" s="27" t="s">
        <v>58</v>
      </c>
      <c r="C5629" s="28">
        <v>0</v>
      </c>
      <c r="D5629" s="28">
        <v>0</v>
      </c>
      <c r="E5629" s="28">
        <f t="shared" si="3235"/>
        <v>0</v>
      </c>
      <c r="F5629" s="28">
        <v>0</v>
      </c>
      <c r="G5629" s="28">
        <v>0</v>
      </c>
      <c r="H5629" s="28">
        <v>0</v>
      </c>
      <c r="I5629" s="29">
        <f t="shared" si="3236"/>
        <v>0</v>
      </c>
      <c r="J5629" s="28">
        <v>0</v>
      </c>
      <c r="K5629" s="28">
        <v>0</v>
      </c>
      <c r="L5629" s="29">
        <f t="shared" si="3237"/>
        <v>0</v>
      </c>
      <c r="M5629" s="29">
        <f t="shared" si="3238"/>
        <v>0</v>
      </c>
      <c r="N5629" s="28">
        <v>0</v>
      </c>
      <c r="O5629" s="28">
        <v>0</v>
      </c>
      <c r="P5629" s="30">
        <f t="shared" si="3239"/>
        <v>0</v>
      </c>
    </row>
    <row r="5630" spans="2:16" ht="19.5" customHeight="1" x14ac:dyDescent="0.2">
      <c r="B5630" s="27" t="s">
        <v>4</v>
      </c>
      <c r="C5630" s="28">
        <v>0</v>
      </c>
      <c r="D5630" s="28">
        <v>0</v>
      </c>
      <c r="E5630" s="28">
        <f t="shared" si="3235"/>
        <v>0</v>
      </c>
      <c r="F5630" s="28">
        <v>0</v>
      </c>
      <c r="G5630" s="28">
        <v>0</v>
      </c>
      <c r="H5630" s="28">
        <v>0</v>
      </c>
      <c r="I5630" s="29">
        <f t="shared" si="3236"/>
        <v>0</v>
      </c>
      <c r="J5630" s="28">
        <v>0</v>
      </c>
      <c r="K5630" s="28">
        <v>0</v>
      </c>
      <c r="L5630" s="29">
        <f t="shared" si="3237"/>
        <v>0</v>
      </c>
      <c r="M5630" s="29">
        <f t="shared" si="3238"/>
        <v>0</v>
      </c>
      <c r="N5630" s="28">
        <v>0</v>
      </c>
      <c r="O5630" s="28">
        <v>0</v>
      </c>
      <c r="P5630" s="30">
        <f t="shared" si="3239"/>
        <v>0</v>
      </c>
    </row>
    <row r="5631" spans="2:16" ht="19.5" customHeight="1" x14ac:dyDescent="0.2">
      <c r="B5631" s="27" t="s">
        <v>59</v>
      </c>
      <c r="C5631" s="28">
        <v>0</v>
      </c>
      <c r="D5631" s="28">
        <v>0</v>
      </c>
      <c r="E5631" s="28">
        <f t="shared" si="3235"/>
        <v>0</v>
      </c>
      <c r="F5631" s="28">
        <v>0</v>
      </c>
      <c r="G5631" s="28">
        <v>0</v>
      </c>
      <c r="H5631" s="28">
        <v>0</v>
      </c>
      <c r="I5631" s="29">
        <f t="shared" si="3236"/>
        <v>0</v>
      </c>
      <c r="J5631" s="28">
        <v>0</v>
      </c>
      <c r="K5631" s="28">
        <v>0</v>
      </c>
      <c r="L5631" s="29">
        <f t="shared" si="3237"/>
        <v>0</v>
      </c>
      <c r="M5631" s="29">
        <f t="shared" si="3238"/>
        <v>0</v>
      </c>
      <c r="N5631" s="28">
        <v>0</v>
      </c>
      <c r="O5631" s="28">
        <v>0</v>
      </c>
      <c r="P5631" s="30">
        <f t="shared" si="3239"/>
        <v>0</v>
      </c>
    </row>
    <row r="5632" spans="2:16" ht="19.5" customHeight="1" x14ac:dyDescent="0.2">
      <c r="B5632" s="27" t="s">
        <v>25</v>
      </c>
      <c r="C5632" s="28">
        <v>0</v>
      </c>
      <c r="D5632" s="28">
        <v>0</v>
      </c>
      <c r="E5632" s="28">
        <f t="shared" si="3235"/>
        <v>0</v>
      </c>
      <c r="F5632" s="28">
        <v>0</v>
      </c>
      <c r="G5632" s="28">
        <v>0</v>
      </c>
      <c r="H5632" s="28">
        <v>0</v>
      </c>
      <c r="I5632" s="29">
        <f t="shared" si="3236"/>
        <v>0</v>
      </c>
      <c r="J5632" s="28">
        <v>0</v>
      </c>
      <c r="K5632" s="28">
        <v>0</v>
      </c>
      <c r="L5632" s="29">
        <f t="shared" si="3237"/>
        <v>0</v>
      </c>
      <c r="M5632" s="29">
        <f t="shared" si="3238"/>
        <v>0</v>
      </c>
      <c r="N5632" s="28">
        <v>0</v>
      </c>
      <c r="O5632" s="28">
        <v>0</v>
      </c>
      <c r="P5632" s="30">
        <f t="shared" si="3239"/>
        <v>0</v>
      </c>
    </row>
    <row r="5633" spans="1:16" ht="19.5" customHeight="1" x14ac:dyDescent="0.2">
      <c r="B5633" s="27" t="s">
        <v>19</v>
      </c>
      <c r="C5633" s="28">
        <v>0</v>
      </c>
      <c r="D5633" s="28">
        <v>0</v>
      </c>
      <c r="E5633" s="28">
        <f t="shared" si="3235"/>
        <v>0</v>
      </c>
      <c r="F5633" s="28">
        <v>0</v>
      </c>
      <c r="G5633" s="28">
        <v>0</v>
      </c>
      <c r="H5633" s="28">
        <v>0</v>
      </c>
      <c r="I5633" s="29">
        <f t="shared" si="3236"/>
        <v>0</v>
      </c>
      <c r="J5633" s="28">
        <v>0</v>
      </c>
      <c r="K5633" s="28">
        <v>0</v>
      </c>
      <c r="L5633" s="29">
        <f t="shared" si="3237"/>
        <v>0</v>
      </c>
      <c r="M5633" s="29">
        <f t="shared" si="3238"/>
        <v>0</v>
      </c>
      <c r="N5633" s="28">
        <v>0</v>
      </c>
      <c r="O5633" s="28">
        <v>0</v>
      </c>
      <c r="P5633" s="30">
        <f t="shared" si="3239"/>
        <v>0</v>
      </c>
    </row>
    <row r="5634" spans="1:16" ht="19.5" customHeight="1" x14ac:dyDescent="0.2">
      <c r="B5634" s="27" t="s">
        <v>66</v>
      </c>
      <c r="C5634" s="28">
        <v>0</v>
      </c>
      <c r="D5634" s="28">
        <v>0</v>
      </c>
      <c r="E5634" s="28">
        <f t="shared" si="3235"/>
        <v>0</v>
      </c>
      <c r="F5634" s="28">
        <v>0</v>
      </c>
      <c r="G5634" s="28">
        <v>0</v>
      </c>
      <c r="H5634" s="28">
        <v>0</v>
      </c>
      <c r="I5634" s="29">
        <f t="shared" si="3236"/>
        <v>0</v>
      </c>
      <c r="J5634" s="28">
        <v>0</v>
      </c>
      <c r="K5634" s="28">
        <v>0</v>
      </c>
      <c r="L5634" s="29">
        <f t="shared" si="3237"/>
        <v>0</v>
      </c>
      <c r="M5634" s="29">
        <f>I5634+L5634</f>
        <v>0</v>
      </c>
      <c r="N5634" s="28">
        <v>0</v>
      </c>
      <c r="O5634" s="28">
        <v>0</v>
      </c>
      <c r="P5634" s="30">
        <f t="shared" si="3239"/>
        <v>0</v>
      </c>
    </row>
    <row r="5635" spans="1:16" ht="19.5" customHeight="1" x14ac:dyDescent="0.2">
      <c r="B5635" s="32"/>
      <c r="C5635" s="28"/>
      <c r="D5635" s="28"/>
      <c r="E5635" s="28"/>
      <c r="F5635" s="28"/>
      <c r="G5635" s="28"/>
      <c r="H5635" s="28"/>
      <c r="I5635" s="28"/>
      <c r="J5635" s="28"/>
      <c r="K5635" s="28"/>
      <c r="L5635" s="28"/>
      <c r="M5635" s="28"/>
      <c r="N5635" s="28"/>
      <c r="O5635" s="25"/>
      <c r="P5635" s="30"/>
    </row>
    <row r="5636" spans="1:16" ht="19.5" customHeight="1" x14ac:dyDescent="0.2">
      <c r="A5636" s="4" t="s">
        <v>1161</v>
      </c>
      <c r="B5636" s="32" t="s">
        <v>72</v>
      </c>
      <c r="C5636" s="28">
        <f>SUM(C5623:C5634)</f>
        <v>0</v>
      </c>
      <c r="D5636" s="28">
        <f t="shared" ref="D5636:P5636" si="3240">SUM(D5623:D5634)</f>
        <v>0</v>
      </c>
      <c r="E5636" s="28">
        <f>SUM(E5623:E5634)</f>
        <v>0</v>
      </c>
      <c r="F5636" s="28">
        <f t="shared" si="3240"/>
        <v>0</v>
      </c>
      <c r="G5636" s="28">
        <f t="shared" si="3240"/>
        <v>0</v>
      </c>
      <c r="H5636" s="28">
        <f t="shared" si="3240"/>
        <v>0</v>
      </c>
      <c r="I5636" s="28">
        <f t="shared" si="3240"/>
        <v>0</v>
      </c>
      <c r="J5636" s="28">
        <f t="shared" si="3240"/>
        <v>0</v>
      </c>
      <c r="K5636" s="28">
        <f t="shared" si="3240"/>
        <v>0</v>
      </c>
      <c r="L5636" s="28">
        <f t="shared" si="3240"/>
        <v>0</v>
      </c>
      <c r="M5636" s="28">
        <f t="shared" si="3240"/>
        <v>0</v>
      </c>
      <c r="N5636" s="28">
        <f t="shared" si="3240"/>
        <v>0</v>
      </c>
      <c r="O5636" s="28">
        <f t="shared" si="3240"/>
        <v>0</v>
      </c>
      <c r="P5636" s="28">
        <f t="shared" si="3240"/>
        <v>0</v>
      </c>
    </row>
    <row r="5637" spans="1:16" ht="7" customHeight="1" x14ac:dyDescent="0.2">
      <c r="B5637" s="32"/>
      <c r="C5637" s="28"/>
      <c r="D5637" s="28"/>
      <c r="E5637" s="28"/>
      <c r="F5637" s="28"/>
      <c r="G5637" s="28"/>
      <c r="H5637" s="28"/>
      <c r="I5637" s="28"/>
      <c r="J5637" s="28"/>
      <c r="K5637" s="28"/>
      <c r="L5637" s="28"/>
      <c r="M5637" s="28"/>
      <c r="N5637" s="28"/>
      <c r="O5637" s="28"/>
      <c r="P5637" s="30"/>
    </row>
    <row r="5638" spans="1:16" ht="19.5" customHeight="1" x14ac:dyDescent="0.2">
      <c r="B5638" s="33" t="s">
        <v>40</v>
      </c>
      <c r="C5638" s="34">
        <v>0</v>
      </c>
      <c r="D5638" s="34">
        <v>0</v>
      </c>
      <c r="E5638" s="35">
        <f t="shared" ref="E5638:E5640" si="3241">SUM(C5638:D5638)</f>
        <v>0</v>
      </c>
      <c r="F5638" s="34">
        <v>0</v>
      </c>
      <c r="G5638" s="34">
        <v>0</v>
      </c>
      <c r="H5638" s="34">
        <v>0</v>
      </c>
      <c r="I5638" s="36">
        <f t="shared" ref="I5638:I5640" si="3242">SUM(F5638:H5638)</f>
        <v>0</v>
      </c>
      <c r="J5638" s="37">
        <v>0</v>
      </c>
      <c r="K5638" s="37">
        <v>0</v>
      </c>
      <c r="L5638" s="37">
        <f>SUM(J5638:K5638)</f>
        <v>0</v>
      </c>
      <c r="M5638" s="37">
        <f>I5638+L5638</f>
        <v>0</v>
      </c>
      <c r="N5638" s="37">
        <v>0</v>
      </c>
      <c r="O5638" s="37">
        <v>0</v>
      </c>
      <c r="P5638" s="38">
        <f>SUM(N5638:O5638)</f>
        <v>0</v>
      </c>
    </row>
    <row r="5639" spans="1:16" ht="19.5" customHeight="1" x14ac:dyDescent="0.2">
      <c r="B5639" s="27" t="s">
        <v>46</v>
      </c>
      <c r="C5639" s="28">
        <v>0</v>
      </c>
      <c r="D5639" s="28">
        <v>0</v>
      </c>
      <c r="E5639" s="28">
        <f t="shared" si="3241"/>
        <v>0</v>
      </c>
      <c r="F5639" s="28">
        <v>0</v>
      </c>
      <c r="G5639" s="28">
        <v>0</v>
      </c>
      <c r="H5639" s="28">
        <v>0</v>
      </c>
      <c r="I5639" s="29">
        <f t="shared" si="3242"/>
        <v>0</v>
      </c>
      <c r="J5639" s="29">
        <v>0</v>
      </c>
      <c r="K5639" s="29">
        <v>0</v>
      </c>
      <c r="L5639" s="29">
        <f>SUM(J5639:K5639)</f>
        <v>0</v>
      </c>
      <c r="M5639" s="29">
        <f>I5639+L5639</f>
        <v>0</v>
      </c>
      <c r="N5639" s="29">
        <v>0</v>
      </c>
      <c r="O5639" s="31">
        <v>0</v>
      </c>
      <c r="P5639" s="30">
        <f>SUM(N5639:O5639)</f>
        <v>0</v>
      </c>
    </row>
    <row r="5640" spans="1:16" ht="19.5" customHeight="1" x14ac:dyDescent="0.2">
      <c r="B5640" s="27" t="s">
        <v>8</v>
      </c>
      <c r="C5640" s="28">
        <v>0</v>
      </c>
      <c r="D5640" s="28">
        <v>0</v>
      </c>
      <c r="E5640" s="28">
        <f t="shared" si="3241"/>
        <v>0</v>
      </c>
      <c r="F5640" s="28">
        <v>0</v>
      </c>
      <c r="G5640" s="28">
        <v>0</v>
      </c>
      <c r="H5640" s="28">
        <v>0</v>
      </c>
      <c r="I5640" s="29">
        <f t="shared" si="3242"/>
        <v>0</v>
      </c>
      <c r="J5640" s="29">
        <v>0</v>
      </c>
      <c r="K5640" s="29">
        <v>0</v>
      </c>
      <c r="L5640" s="29">
        <f>SUM(J5640:K5640)</f>
        <v>0</v>
      </c>
      <c r="M5640" s="29">
        <f>I5640+L5640</f>
        <v>0</v>
      </c>
      <c r="N5640" s="29">
        <v>0</v>
      </c>
      <c r="O5640" s="31">
        <v>0</v>
      </c>
      <c r="P5640" s="30">
        <f>SUM(N5640:O5640)</f>
        <v>0</v>
      </c>
    </row>
    <row r="5641" spans="1:16" ht="19.5" customHeight="1" x14ac:dyDescent="0.2">
      <c r="B5641" s="32"/>
      <c r="C5641" s="28"/>
      <c r="D5641" s="28"/>
      <c r="E5641" s="28"/>
      <c r="F5641" s="28"/>
      <c r="G5641" s="28"/>
      <c r="H5641" s="28"/>
      <c r="I5641" s="28"/>
      <c r="J5641" s="28"/>
      <c r="K5641" s="28"/>
      <c r="L5641" s="28"/>
      <c r="M5641" s="28"/>
      <c r="N5641" s="28"/>
      <c r="O5641" s="28"/>
      <c r="P5641" s="30"/>
    </row>
    <row r="5642" spans="1:16" ht="19.5" customHeight="1" x14ac:dyDescent="0.2">
      <c r="A5642" s="4" t="s">
        <v>1162</v>
      </c>
      <c r="B5642" s="32" t="s">
        <v>74</v>
      </c>
      <c r="C5642" s="28">
        <f>SUM(C5626:C5634,C5638:C5640)</f>
        <v>0</v>
      </c>
      <c r="D5642" s="28">
        <f t="shared" ref="D5642:P5642" si="3243">SUM(D5626:D5634,D5638:D5640)</f>
        <v>0</v>
      </c>
      <c r="E5642" s="28">
        <f t="shared" si="3243"/>
        <v>0</v>
      </c>
      <c r="F5642" s="28">
        <f t="shared" si="3243"/>
        <v>0</v>
      </c>
      <c r="G5642" s="28">
        <f t="shared" si="3243"/>
        <v>0</v>
      </c>
      <c r="H5642" s="28">
        <f t="shared" si="3243"/>
        <v>0</v>
      </c>
      <c r="I5642" s="28">
        <f t="shared" si="3243"/>
        <v>0</v>
      </c>
      <c r="J5642" s="28">
        <f t="shared" si="3243"/>
        <v>0</v>
      </c>
      <c r="K5642" s="28">
        <f t="shared" si="3243"/>
        <v>0</v>
      </c>
      <c r="L5642" s="28">
        <f t="shared" si="3243"/>
        <v>0</v>
      </c>
      <c r="M5642" s="28">
        <f t="shared" si="3243"/>
        <v>0</v>
      </c>
      <c r="N5642" s="28">
        <f t="shared" si="3243"/>
        <v>0</v>
      </c>
      <c r="O5642" s="28">
        <f t="shared" si="3243"/>
        <v>0</v>
      </c>
      <c r="P5642" s="28">
        <f t="shared" si="3243"/>
        <v>0</v>
      </c>
    </row>
    <row r="5643" spans="1:16" ht="7" customHeight="1" x14ac:dyDescent="0.2">
      <c r="B5643" s="39"/>
      <c r="C5643" s="40"/>
      <c r="D5643" s="40"/>
      <c r="E5643" s="40"/>
      <c r="F5643" s="40"/>
      <c r="G5643" s="40"/>
      <c r="H5643" s="40"/>
      <c r="I5643" s="40"/>
      <c r="J5643" s="40"/>
      <c r="K5643" s="40"/>
      <c r="L5643" s="40"/>
      <c r="M5643" s="40"/>
      <c r="N5643" s="40"/>
      <c r="O5643" s="41"/>
      <c r="P5643" s="42"/>
    </row>
    <row r="5644" spans="1:16" ht="19.5" customHeight="1" x14ac:dyDescent="0.2">
      <c r="B5644" s="43"/>
      <c r="C5644" s="43"/>
      <c r="D5644" s="43"/>
      <c r="E5644" s="43"/>
      <c r="F5644" s="43"/>
      <c r="G5644" s="43"/>
      <c r="H5644" s="43"/>
      <c r="I5644" s="43"/>
      <c r="J5644" s="43"/>
      <c r="K5644" s="43"/>
      <c r="L5644" s="43"/>
      <c r="M5644" s="43"/>
      <c r="N5644" s="43"/>
      <c r="O5644" s="44"/>
      <c r="P5644" s="44"/>
    </row>
    <row r="5645" spans="1:16" ht="19.5" customHeight="1" x14ac:dyDescent="0.2">
      <c r="B5645" s="43"/>
      <c r="C5645" s="43"/>
      <c r="D5645" s="43"/>
      <c r="E5645" s="43"/>
      <c r="F5645" s="43"/>
      <c r="G5645" s="43"/>
      <c r="H5645" s="43"/>
      <c r="I5645" s="43"/>
      <c r="J5645" s="43"/>
      <c r="K5645" s="43"/>
      <c r="L5645" s="43"/>
      <c r="M5645" s="43"/>
      <c r="N5645" s="43"/>
      <c r="O5645" s="44"/>
      <c r="P5645" s="44"/>
    </row>
    <row r="5646" spans="1:16" ht="19.5" customHeight="1" x14ac:dyDescent="0.2">
      <c r="B5646" s="10" t="s">
        <v>11</v>
      </c>
      <c r="C5646" s="11"/>
      <c r="D5646" s="12"/>
      <c r="E5646" s="12"/>
      <c r="F5646" s="12" t="s">
        <v>85</v>
      </c>
      <c r="G5646" s="12"/>
      <c r="H5646" s="12"/>
      <c r="I5646" s="12"/>
      <c r="J5646" s="11"/>
      <c r="K5646" s="12"/>
      <c r="L5646" s="12"/>
      <c r="M5646" s="12" t="s">
        <v>77</v>
      </c>
      <c r="N5646" s="12"/>
      <c r="O5646" s="45"/>
      <c r="P5646" s="46"/>
    </row>
    <row r="5647" spans="1:16" ht="19.5" customHeight="1" x14ac:dyDescent="0.2">
      <c r="B5647" s="47"/>
      <c r="C5647" s="14"/>
      <c r="D5647" s="16" t="s">
        <v>31</v>
      </c>
      <c r="E5647" s="16"/>
      <c r="F5647" s="14"/>
      <c r="G5647" s="16" t="s">
        <v>26</v>
      </c>
      <c r="H5647" s="16"/>
      <c r="I5647" s="14" t="s">
        <v>69</v>
      </c>
      <c r="J5647" s="14"/>
      <c r="K5647" s="16" t="s">
        <v>31</v>
      </c>
      <c r="L5647" s="16"/>
      <c r="M5647" s="14"/>
      <c r="N5647" s="16" t="s">
        <v>26</v>
      </c>
      <c r="O5647" s="48"/>
      <c r="P5647" s="49" t="s">
        <v>14</v>
      </c>
    </row>
    <row r="5648" spans="1:16" ht="19.5" customHeight="1" x14ac:dyDescent="0.2">
      <c r="B5648" s="50" t="s">
        <v>35</v>
      </c>
      <c r="C5648" s="14" t="s">
        <v>76</v>
      </c>
      <c r="D5648" s="14" t="s">
        <v>60</v>
      </c>
      <c r="E5648" s="14" t="s">
        <v>38</v>
      </c>
      <c r="F5648" s="14" t="s">
        <v>76</v>
      </c>
      <c r="G5648" s="14" t="s">
        <v>60</v>
      </c>
      <c r="H5648" s="14" t="s">
        <v>38</v>
      </c>
      <c r="I5648" s="17"/>
      <c r="J5648" s="14" t="s">
        <v>76</v>
      </c>
      <c r="K5648" s="14" t="s">
        <v>60</v>
      </c>
      <c r="L5648" s="14" t="s">
        <v>38</v>
      </c>
      <c r="M5648" s="14" t="s">
        <v>76</v>
      </c>
      <c r="N5648" s="14" t="s">
        <v>60</v>
      </c>
      <c r="O5648" s="51" t="s">
        <v>38</v>
      </c>
      <c r="P5648" s="52"/>
    </row>
    <row r="5649" spans="1:16" ht="7" customHeight="1" x14ac:dyDescent="0.2">
      <c r="B5649" s="53"/>
      <c r="C5649" s="14"/>
      <c r="D5649" s="14"/>
      <c r="E5649" s="14"/>
      <c r="F5649" s="14"/>
      <c r="G5649" s="14"/>
      <c r="H5649" s="14"/>
      <c r="I5649" s="14"/>
      <c r="J5649" s="14"/>
      <c r="K5649" s="14"/>
      <c r="L5649" s="14"/>
      <c r="M5649" s="14"/>
      <c r="N5649" s="14"/>
      <c r="O5649" s="51"/>
      <c r="P5649" s="49"/>
    </row>
    <row r="5650" spans="1:16" ht="19.5" customHeight="1" x14ac:dyDescent="0.2">
      <c r="B5650" s="27" t="s">
        <v>40</v>
      </c>
      <c r="C5650" s="28">
        <v>0</v>
      </c>
      <c r="D5650" s="28">
        <v>0</v>
      </c>
      <c r="E5650" s="28">
        <f>SUM(C5650:D5650)</f>
        <v>0</v>
      </c>
      <c r="F5650" s="28">
        <v>0</v>
      </c>
      <c r="G5650" s="28">
        <v>0</v>
      </c>
      <c r="H5650" s="28">
        <f>SUM(F5650:G5650)</f>
        <v>0</v>
      </c>
      <c r="I5650" s="28">
        <f>E5650+H5650</f>
        <v>0</v>
      </c>
      <c r="J5650" s="28">
        <v>0</v>
      </c>
      <c r="K5650" s="28">
        <v>0</v>
      </c>
      <c r="L5650" s="28">
        <f>SUM(J5650:K5650)</f>
        <v>0</v>
      </c>
      <c r="M5650" s="28">
        <v>0</v>
      </c>
      <c r="N5650" s="28">
        <v>0</v>
      </c>
      <c r="O5650" s="28">
        <f>SUM(M5650:N5650)</f>
        <v>0</v>
      </c>
      <c r="P5650" s="30">
        <f>L5650+O5650</f>
        <v>0</v>
      </c>
    </row>
    <row r="5651" spans="1:16" ht="19.5" customHeight="1" x14ac:dyDescent="0.2">
      <c r="B5651" s="27" t="s">
        <v>46</v>
      </c>
      <c r="C5651" s="28">
        <v>0</v>
      </c>
      <c r="D5651" s="28">
        <v>0</v>
      </c>
      <c r="E5651" s="28">
        <f t="shared" ref="E5651:E5661" si="3244">SUM(C5651:D5651)</f>
        <v>0</v>
      </c>
      <c r="F5651" s="28">
        <v>0</v>
      </c>
      <c r="G5651" s="28">
        <v>0</v>
      </c>
      <c r="H5651" s="28">
        <f t="shared" ref="H5651:H5661" si="3245">SUM(F5651:G5651)</f>
        <v>0</v>
      </c>
      <c r="I5651" s="28">
        <f>E5651+H5651</f>
        <v>0</v>
      </c>
      <c r="J5651" s="28">
        <v>0</v>
      </c>
      <c r="K5651" s="28">
        <v>0</v>
      </c>
      <c r="L5651" s="28">
        <f t="shared" ref="L5651:L5661" si="3246">SUM(J5651:K5651)</f>
        <v>0</v>
      </c>
      <c r="M5651" s="28">
        <v>0</v>
      </c>
      <c r="N5651" s="25">
        <v>0</v>
      </c>
      <c r="O5651" s="28">
        <f t="shared" ref="O5651:O5661" si="3247">SUM(M5651:N5651)</f>
        <v>0</v>
      </c>
      <c r="P5651" s="30">
        <f t="shared" ref="P5651:P5661" si="3248">L5651+O5651</f>
        <v>0</v>
      </c>
    </row>
    <row r="5652" spans="1:16" ht="19.5" customHeight="1" x14ac:dyDescent="0.2">
      <c r="B5652" s="27" t="s">
        <v>8</v>
      </c>
      <c r="C5652" s="28">
        <v>0</v>
      </c>
      <c r="D5652" s="28">
        <v>0</v>
      </c>
      <c r="E5652" s="28">
        <f t="shared" si="3244"/>
        <v>0</v>
      </c>
      <c r="F5652" s="28">
        <v>0</v>
      </c>
      <c r="G5652" s="28">
        <v>0</v>
      </c>
      <c r="H5652" s="28">
        <f t="shared" si="3245"/>
        <v>0</v>
      </c>
      <c r="I5652" s="28">
        <f>E5652+H5652</f>
        <v>0</v>
      </c>
      <c r="J5652" s="28">
        <v>0</v>
      </c>
      <c r="K5652" s="28">
        <v>0</v>
      </c>
      <c r="L5652" s="28">
        <f t="shared" si="3246"/>
        <v>0</v>
      </c>
      <c r="M5652" s="28">
        <v>0</v>
      </c>
      <c r="N5652" s="28">
        <v>0</v>
      </c>
      <c r="O5652" s="28">
        <f t="shared" si="3247"/>
        <v>0</v>
      </c>
      <c r="P5652" s="30">
        <f t="shared" si="3248"/>
        <v>0</v>
      </c>
    </row>
    <row r="5653" spans="1:16" ht="19.5" customHeight="1" x14ac:dyDescent="0.2">
      <c r="B5653" s="27" t="s">
        <v>50</v>
      </c>
      <c r="C5653" s="28">
        <v>0</v>
      </c>
      <c r="D5653" s="28">
        <v>0</v>
      </c>
      <c r="E5653" s="28">
        <f t="shared" si="3244"/>
        <v>0</v>
      </c>
      <c r="F5653" s="28">
        <v>0</v>
      </c>
      <c r="G5653" s="28">
        <v>0</v>
      </c>
      <c r="H5653" s="28">
        <f t="shared" si="3245"/>
        <v>0</v>
      </c>
      <c r="I5653" s="28">
        <f t="shared" ref="I5653:I5661" si="3249">E5653+H5653</f>
        <v>0</v>
      </c>
      <c r="J5653" s="28">
        <v>0</v>
      </c>
      <c r="K5653" s="28">
        <v>0</v>
      </c>
      <c r="L5653" s="28">
        <f t="shared" si="3246"/>
        <v>0</v>
      </c>
      <c r="M5653" s="28">
        <v>0</v>
      </c>
      <c r="N5653" s="28">
        <v>0</v>
      </c>
      <c r="O5653" s="28">
        <f t="shared" si="3247"/>
        <v>0</v>
      </c>
      <c r="P5653" s="30">
        <f t="shared" si="3248"/>
        <v>0</v>
      </c>
    </row>
    <row r="5654" spans="1:16" ht="19.5" customHeight="1" x14ac:dyDescent="0.2">
      <c r="B5654" s="27" t="s">
        <v>51</v>
      </c>
      <c r="C5654" s="28">
        <v>0</v>
      </c>
      <c r="D5654" s="28">
        <v>0</v>
      </c>
      <c r="E5654" s="28">
        <f t="shared" si="3244"/>
        <v>0</v>
      </c>
      <c r="F5654" s="28">
        <v>0</v>
      </c>
      <c r="G5654" s="28">
        <v>0</v>
      </c>
      <c r="H5654" s="28">
        <f t="shared" si="3245"/>
        <v>0</v>
      </c>
      <c r="I5654" s="28">
        <f t="shared" si="3249"/>
        <v>0</v>
      </c>
      <c r="J5654" s="28">
        <v>0</v>
      </c>
      <c r="K5654" s="28">
        <v>0</v>
      </c>
      <c r="L5654" s="28">
        <f t="shared" si="3246"/>
        <v>0</v>
      </c>
      <c r="M5654" s="28">
        <v>0</v>
      </c>
      <c r="N5654" s="28">
        <v>0</v>
      </c>
      <c r="O5654" s="28">
        <f t="shared" si="3247"/>
        <v>0</v>
      </c>
      <c r="P5654" s="30">
        <f t="shared" si="3248"/>
        <v>0</v>
      </c>
    </row>
    <row r="5655" spans="1:16" ht="19.5" customHeight="1" x14ac:dyDescent="0.2">
      <c r="B5655" s="27" t="s">
        <v>53</v>
      </c>
      <c r="C5655" s="28">
        <v>0</v>
      </c>
      <c r="D5655" s="28">
        <v>0</v>
      </c>
      <c r="E5655" s="28">
        <f t="shared" si="3244"/>
        <v>0</v>
      </c>
      <c r="F5655" s="28">
        <v>0</v>
      </c>
      <c r="G5655" s="28">
        <v>0</v>
      </c>
      <c r="H5655" s="28">
        <f t="shared" si="3245"/>
        <v>0</v>
      </c>
      <c r="I5655" s="28">
        <f t="shared" si="3249"/>
        <v>0</v>
      </c>
      <c r="J5655" s="28">
        <v>0</v>
      </c>
      <c r="K5655" s="28">
        <v>0</v>
      </c>
      <c r="L5655" s="28">
        <f t="shared" si="3246"/>
        <v>0</v>
      </c>
      <c r="M5655" s="28">
        <v>0</v>
      </c>
      <c r="N5655" s="28">
        <v>0</v>
      </c>
      <c r="O5655" s="28">
        <f t="shared" si="3247"/>
        <v>0</v>
      </c>
      <c r="P5655" s="30">
        <f t="shared" si="3248"/>
        <v>0</v>
      </c>
    </row>
    <row r="5656" spans="1:16" ht="19.5" customHeight="1" x14ac:dyDescent="0.2">
      <c r="B5656" s="27" t="s">
        <v>58</v>
      </c>
      <c r="C5656" s="28">
        <v>0</v>
      </c>
      <c r="D5656" s="28">
        <v>0</v>
      </c>
      <c r="E5656" s="28">
        <f t="shared" si="3244"/>
        <v>0</v>
      </c>
      <c r="F5656" s="28">
        <v>0</v>
      </c>
      <c r="G5656" s="28">
        <v>0</v>
      </c>
      <c r="H5656" s="28">
        <f t="shared" si="3245"/>
        <v>0</v>
      </c>
      <c r="I5656" s="28">
        <f t="shared" si="3249"/>
        <v>0</v>
      </c>
      <c r="J5656" s="28">
        <v>0</v>
      </c>
      <c r="K5656" s="28">
        <v>0</v>
      </c>
      <c r="L5656" s="28">
        <f t="shared" si="3246"/>
        <v>0</v>
      </c>
      <c r="M5656" s="28">
        <v>0</v>
      </c>
      <c r="N5656" s="28">
        <v>0</v>
      </c>
      <c r="O5656" s="28">
        <f t="shared" si="3247"/>
        <v>0</v>
      </c>
      <c r="P5656" s="30">
        <f t="shared" si="3248"/>
        <v>0</v>
      </c>
    </row>
    <row r="5657" spans="1:16" ht="19.5" customHeight="1" x14ac:dyDescent="0.2">
      <c r="B5657" s="27" t="s">
        <v>4</v>
      </c>
      <c r="C5657" s="28">
        <v>0</v>
      </c>
      <c r="D5657" s="28">
        <v>0</v>
      </c>
      <c r="E5657" s="28">
        <f t="shared" si="3244"/>
        <v>0</v>
      </c>
      <c r="F5657" s="28">
        <v>0</v>
      </c>
      <c r="G5657" s="28">
        <v>0</v>
      </c>
      <c r="H5657" s="28">
        <f t="shared" si="3245"/>
        <v>0</v>
      </c>
      <c r="I5657" s="28">
        <f t="shared" si="3249"/>
        <v>0</v>
      </c>
      <c r="J5657" s="28">
        <v>0</v>
      </c>
      <c r="K5657" s="28">
        <v>0</v>
      </c>
      <c r="L5657" s="28">
        <f t="shared" si="3246"/>
        <v>0</v>
      </c>
      <c r="M5657" s="28">
        <v>0</v>
      </c>
      <c r="N5657" s="28">
        <v>0</v>
      </c>
      <c r="O5657" s="28">
        <f t="shared" si="3247"/>
        <v>0</v>
      </c>
      <c r="P5657" s="30">
        <f t="shared" si="3248"/>
        <v>0</v>
      </c>
    </row>
    <row r="5658" spans="1:16" ht="19.5" customHeight="1" x14ac:dyDescent="0.2">
      <c r="B5658" s="27" t="s">
        <v>59</v>
      </c>
      <c r="C5658" s="28">
        <v>0</v>
      </c>
      <c r="D5658" s="28">
        <v>0</v>
      </c>
      <c r="E5658" s="28">
        <f t="shared" si="3244"/>
        <v>0</v>
      </c>
      <c r="F5658" s="28">
        <v>0</v>
      </c>
      <c r="G5658" s="28">
        <v>0</v>
      </c>
      <c r="H5658" s="28">
        <f t="shared" si="3245"/>
        <v>0</v>
      </c>
      <c r="I5658" s="28">
        <f t="shared" si="3249"/>
        <v>0</v>
      </c>
      <c r="J5658" s="28">
        <v>0</v>
      </c>
      <c r="K5658" s="28">
        <v>0</v>
      </c>
      <c r="L5658" s="28">
        <f t="shared" si="3246"/>
        <v>0</v>
      </c>
      <c r="M5658" s="28">
        <v>0</v>
      </c>
      <c r="N5658" s="28">
        <v>0</v>
      </c>
      <c r="O5658" s="28">
        <f t="shared" si="3247"/>
        <v>0</v>
      </c>
      <c r="P5658" s="30">
        <f t="shared" si="3248"/>
        <v>0</v>
      </c>
    </row>
    <row r="5659" spans="1:16" ht="19.5" customHeight="1" x14ac:dyDescent="0.2">
      <c r="B5659" s="27" t="s">
        <v>25</v>
      </c>
      <c r="C5659" s="28">
        <v>0</v>
      </c>
      <c r="D5659" s="28">
        <v>0</v>
      </c>
      <c r="E5659" s="28">
        <f t="shared" si="3244"/>
        <v>0</v>
      </c>
      <c r="F5659" s="28">
        <v>0</v>
      </c>
      <c r="G5659" s="28">
        <v>0</v>
      </c>
      <c r="H5659" s="28">
        <f t="shared" si="3245"/>
        <v>0</v>
      </c>
      <c r="I5659" s="28">
        <f t="shared" si="3249"/>
        <v>0</v>
      </c>
      <c r="J5659" s="28">
        <v>0</v>
      </c>
      <c r="K5659" s="28">
        <v>0</v>
      </c>
      <c r="L5659" s="28">
        <f t="shared" si="3246"/>
        <v>0</v>
      </c>
      <c r="M5659" s="28">
        <v>0</v>
      </c>
      <c r="N5659" s="28">
        <v>0</v>
      </c>
      <c r="O5659" s="28">
        <f t="shared" si="3247"/>
        <v>0</v>
      </c>
      <c r="P5659" s="30">
        <f t="shared" si="3248"/>
        <v>0</v>
      </c>
    </row>
    <row r="5660" spans="1:16" ht="19.5" customHeight="1" x14ac:dyDescent="0.2">
      <c r="B5660" s="27" t="s">
        <v>19</v>
      </c>
      <c r="C5660" s="28">
        <v>0</v>
      </c>
      <c r="D5660" s="28">
        <v>0</v>
      </c>
      <c r="E5660" s="28">
        <f t="shared" si="3244"/>
        <v>0</v>
      </c>
      <c r="F5660" s="28">
        <v>0</v>
      </c>
      <c r="G5660" s="28">
        <v>0</v>
      </c>
      <c r="H5660" s="28">
        <f t="shared" si="3245"/>
        <v>0</v>
      </c>
      <c r="I5660" s="28">
        <f t="shared" si="3249"/>
        <v>0</v>
      </c>
      <c r="J5660" s="28">
        <v>0</v>
      </c>
      <c r="K5660" s="28">
        <v>0</v>
      </c>
      <c r="L5660" s="28">
        <f t="shared" si="3246"/>
        <v>0</v>
      </c>
      <c r="M5660" s="28">
        <v>0</v>
      </c>
      <c r="N5660" s="28">
        <v>0</v>
      </c>
      <c r="O5660" s="28">
        <f t="shared" si="3247"/>
        <v>0</v>
      </c>
      <c r="P5660" s="30">
        <f t="shared" si="3248"/>
        <v>0</v>
      </c>
    </row>
    <row r="5661" spans="1:16" ht="19.5" customHeight="1" x14ac:dyDescent="0.2">
      <c r="B5661" s="27" t="s">
        <v>66</v>
      </c>
      <c r="C5661" s="28">
        <v>0</v>
      </c>
      <c r="D5661" s="28">
        <v>0</v>
      </c>
      <c r="E5661" s="28">
        <f t="shared" si="3244"/>
        <v>0</v>
      </c>
      <c r="F5661" s="28">
        <v>0</v>
      </c>
      <c r="G5661" s="28">
        <v>0</v>
      </c>
      <c r="H5661" s="28">
        <f t="shared" si="3245"/>
        <v>0</v>
      </c>
      <c r="I5661" s="28">
        <f t="shared" si="3249"/>
        <v>0</v>
      </c>
      <c r="J5661" s="28">
        <v>0</v>
      </c>
      <c r="K5661" s="28">
        <v>0</v>
      </c>
      <c r="L5661" s="28">
        <f t="shared" si="3246"/>
        <v>0</v>
      </c>
      <c r="M5661" s="28">
        <v>0</v>
      </c>
      <c r="N5661" s="28">
        <v>0</v>
      </c>
      <c r="O5661" s="28">
        <f t="shared" si="3247"/>
        <v>0</v>
      </c>
      <c r="P5661" s="30">
        <f t="shared" si="3248"/>
        <v>0</v>
      </c>
    </row>
    <row r="5662" spans="1:16" ht="19.5" customHeight="1" x14ac:dyDescent="0.2">
      <c r="B5662" s="32"/>
      <c r="C5662" s="28"/>
      <c r="D5662" s="28"/>
      <c r="E5662" s="28"/>
      <c r="F5662" s="28"/>
      <c r="G5662" s="28"/>
      <c r="H5662" s="28"/>
      <c r="I5662" s="28"/>
      <c r="J5662" s="28"/>
      <c r="K5662" s="28"/>
      <c r="L5662" s="28"/>
      <c r="M5662" s="28"/>
      <c r="N5662" s="28"/>
      <c r="O5662" s="28"/>
      <c r="P5662" s="30"/>
    </row>
    <row r="5663" spans="1:16" ht="19.5" customHeight="1" x14ac:dyDescent="0.2">
      <c r="A5663" s="4" t="s">
        <v>1163</v>
      </c>
      <c r="B5663" s="32" t="s">
        <v>72</v>
      </c>
      <c r="C5663" s="28">
        <f>SUM(C5650:C5661)</f>
        <v>0</v>
      </c>
      <c r="D5663" s="28">
        <f t="shared" ref="D5663:P5663" si="3250">SUM(D5650:D5661)</f>
        <v>0</v>
      </c>
      <c r="E5663" s="28">
        <f>SUM(E5650:E5661)</f>
        <v>0</v>
      </c>
      <c r="F5663" s="28">
        <f t="shared" si="3250"/>
        <v>0</v>
      </c>
      <c r="G5663" s="28">
        <f t="shared" si="3250"/>
        <v>0</v>
      </c>
      <c r="H5663" s="28">
        <f t="shared" si="3250"/>
        <v>0</v>
      </c>
      <c r="I5663" s="28">
        <f t="shared" si="3250"/>
        <v>0</v>
      </c>
      <c r="J5663" s="28">
        <f t="shared" si="3250"/>
        <v>0</v>
      </c>
      <c r="K5663" s="28">
        <f t="shared" si="3250"/>
        <v>0</v>
      </c>
      <c r="L5663" s="28">
        <f t="shared" si="3250"/>
        <v>0</v>
      </c>
      <c r="M5663" s="28">
        <f t="shared" si="3250"/>
        <v>0</v>
      </c>
      <c r="N5663" s="28">
        <f t="shared" si="3250"/>
        <v>0</v>
      </c>
      <c r="O5663" s="28">
        <f t="shared" si="3250"/>
        <v>0</v>
      </c>
      <c r="P5663" s="28">
        <f t="shared" si="3250"/>
        <v>0</v>
      </c>
    </row>
    <row r="5664" spans="1:16" ht="7" customHeight="1" x14ac:dyDescent="0.2">
      <c r="B5664" s="32"/>
      <c r="C5664" s="28"/>
      <c r="D5664" s="28"/>
      <c r="E5664" s="28"/>
      <c r="F5664" s="28"/>
      <c r="G5664" s="28"/>
      <c r="H5664" s="28"/>
      <c r="I5664" s="28"/>
      <c r="J5664" s="28"/>
      <c r="K5664" s="28"/>
      <c r="L5664" s="28"/>
      <c r="M5664" s="28"/>
      <c r="N5664" s="28"/>
      <c r="O5664" s="28"/>
      <c r="P5664" s="30"/>
    </row>
    <row r="5665" spans="1:16" ht="19.5" customHeight="1" x14ac:dyDescent="0.2">
      <c r="B5665" s="33" t="s">
        <v>40</v>
      </c>
      <c r="C5665" s="34">
        <v>0</v>
      </c>
      <c r="D5665" s="34">
        <v>0</v>
      </c>
      <c r="E5665" s="34">
        <f t="shared" ref="E5665:E5667" si="3251">SUM(C5665:D5665)</f>
        <v>0</v>
      </c>
      <c r="F5665" s="34">
        <v>0</v>
      </c>
      <c r="G5665" s="34">
        <v>0</v>
      </c>
      <c r="H5665" s="34">
        <f t="shared" ref="H5665:H5667" si="3252">SUM(F5665:G5665)</f>
        <v>0</v>
      </c>
      <c r="I5665" s="34">
        <f t="shared" ref="I5665:I5667" si="3253">E5665+H5665</f>
        <v>0</v>
      </c>
      <c r="J5665" s="34">
        <v>0</v>
      </c>
      <c r="K5665" s="34">
        <v>0</v>
      </c>
      <c r="L5665" s="34">
        <f t="shared" ref="L5665:L5667" si="3254">SUM(J5665:K5665)</f>
        <v>0</v>
      </c>
      <c r="M5665" s="34">
        <v>0</v>
      </c>
      <c r="N5665" s="34">
        <v>0</v>
      </c>
      <c r="O5665" s="34">
        <f t="shared" ref="O5665:O5667" si="3255">SUM(M5665:N5665)</f>
        <v>0</v>
      </c>
      <c r="P5665" s="38">
        <f t="shared" ref="P5665:P5667" si="3256">L5665+O5665</f>
        <v>0</v>
      </c>
    </row>
    <row r="5666" spans="1:16" ht="19.5" customHeight="1" x14ac:dyDescent="0.2">
      <c r="B5666" s="27" t="s">
        <v>46</v>
      </c>
      <c r="C5666" s="28">
        <v>0</v>
      </c>
      <c r="D5666" s="28">
        <v>0</v>
      </c>
      <c r="E5666" s="28">
        <f t="shared" si="3251"/>
        <v>0</v>
      </c>
      <c r="F5666" s="28">
        <v>0</v>
      </c>
      <c r="G5666" s="28">
        <v>0</v>
      </c>
      <c r="H5666" s="28">
        <f t="shared" si="3252"/>
        <v>0</v>
      </c>
      <c r="I5666" s="28">
        <f t="shared" si="3253"/>
        <v>0</v>
      </c>
      <c r="J5666" s="28">
        <v>0</v>
      </c>
      <c r="K5666" s="28">
        <v>0</v>
      </c>
      <c r="L5666" s="28">
        <f t="shared" si="3254"/>
        <v>0</v>
      </c>
      <c r="M5666" s="28">
        <v>0</v>
      </c>
      <c r="N5666" s="25">
        <v>0</v>
      </c>
      <c r="O5666" s="28">
        <f t="shared" si="3255"/>
        <v>0</v>
      </c>
      <c r="P5666" s="30">
        <f t="shared" si="3256"/>
        <v>0</v>
      </c>
    </row>
    <row r="5667" spans="1:16" ht="19.5" customHeight="1" x14ac:dyDescent="0.2">
      <c r="B5667" s="27" t="s">
        <v>8</v>
      </c>
      <c r="C5667" s="28">
        <v>0</v>
      </c>
      <c r="D5667" s="28">
        <v>0</v>
      </c>
      <c r="E5667" s="28">
        <f t="shared" si="3251"/>
        <v>0</v>
      </c>
      <c r="F5667" s="28">
        <v>0</v>
      </c>
      <c r="G5667" s="28">
        <v>0</v>
      </c>
      <c r="H5667" s="28">
        <f t="shared" si="3252"/>
        <v>0</v>
      </c>
      <c r="I5667" s="28">
        <f t="shared" si="3253"/>
        <v>0</v>
      </c>
      <c r="J5667" s="28">
        <v>0</v>
      </c>
      <c r="K5667" s="28">
        <v>0</v>
      </c>
      <c r="L5667" s="28">
        <f t="shared" si="3254"/>
        <v>0</v>
      </c>
      <c r="M5667" s="28">
        <v>0</v>
      </c>
      <c r="N5667" s="28">
        <v>0</v>
      </c>
      <c r="O5667" s="28">
        <f t="shared" si="3255"/>
        <v>0</v>
      </c>
      <c r="P5667" s="30">
        <f t="shared" si="3256"/>
        <v>0</v>
      </c>
    </row>
    <row r="5668" spans="1:16" ht="19.5" customHeight="1" x14ac:dyDescent="0.2">
      <c r="B5668" s="32"/>
      <c r="C5668" s="28"/>
      <c r="D5668" s="28"/>
      <c r="E5668" s="28"/>
      <c r="F5668" s="28"/>
      <c r="G5668" s="28"/>
      <c r="H5668" s="28"/>
      <c r="I5668" s="28"/>
      <c r="J5668" s="28"/>
      <c r="K5668" s="28"/>
      <c r="L5668" s="28"/>
      <c r="M5668" s="28"/>
      <c r="N5668" s="28"/>
      <c r="O5668" s="28"/>
      <c r="P5668" s="30"/>
    </row>
    <row r="5669" spans="1:16" ht="19.5" customHeight="1" x14ac:dyDescent="0.2">
      <c r="A5669" s="4" t="s">
        <v>1164</v>
      </c>
      <c r="B5669" s="32" t="s">
        <v>74</v>
      </c>
      <c r="C5669" s="28">
        <f>SUM(C5653:C5661,C5665:C5667)</f>
        <v>0</v>
      </c>
      <c r="D5669" s="28">
        <f t="shared" ref="D5669:P5669" si="3257">SUM(D5653:D5661,D5665:D5667)</f>
        <v>0</v>
      </c>
      <c r="E5669" s="28">
        <f t="shared" si="3257"/>
        <v>0</v>
      </c>
      <c r="F5669" s="28">
        <f t="shared" si="3257"/>
        <v>0</v>
      </c>
      <c r="G5669" s="28">
        <f t="shared" si="3257"/>
        <v>0</v>
      </c>
      <c r="H5669" s="28">
        <f t="shared" si="3257"/>
        <v>0</v>
      </c>
      <c r="I5669" s="28">
        <f t="shared" si="3257"/>
        <v>0</v>
      </c>
      <c r="J5669" s="28">
        <f t="shared" si="3257"/>
        <v>0</v>
      </c>
      <c r="K5669" s="28">
        <f t="shared" si="3257"/>
        <v>0</v>
      </c>
      <c r="L5669" s="28">
        <f t="shared" si="3257"/>
        <v>0</v>
      </c>
      <c r="M5669" s="28">
        <f t="shared" si="3257"/>
        <v>0</v>
      </c>
      <c r="N5669" s="28">
        <f t="shared" si="3257"/>
        <v>0</v>
      </c>
      <c r="O5669" s="28">
        <f t="shared" si="3257"/>
        <v>0</v>
      </c>
      <c r="P5669" s="28">
        <f t="shared" si="3257"/>
        <v>0</v>
      </c>
    </row>
    <row r="5670" spans="1:16" ht="7" customHeight="1" x14ac:dyDescent="0.2">
      <c r="B5670" s="39"/>
      <c r="C5670" s="40"/>
      <c r="D5670" s="40"/>
      <c r="E5670" s="40"/>
      <c r="F5670" s="40"/>
      <c r="G5670" s="40"/>
      <c r="H5670" s="40"/>
      <c r="I5670" s="40"/>
      <c r="J5670" s="40"/>
      <c r="K5670" s="40"/>
      <c r="L5670" s="40"/>
      <c r="M5670" s="40"/>
      <c r="N5670" s="40"/>
      <c r="O5670" s="40"/>
      <c r="P5670" s="54"/>
    </row>
    <row r="5671" spans="1:16" ht="19.5" customHeight="1" x14ac:dyDescent="0.2">
      <c r="B5671" s="81" t="s">
        <v>775</v>
      </c>
      <c r="C5671" s="81"/>
      <c r="D5671" s="81"/>
      <c r="E5671" s="81"/>
      <c r="F5671" s="81"/>
      <c r="G5671" s="81"/>
      <c r="H5671" s="81"/>
      <c r="I5671" s="81"/>
      <c r="J5671" s="81"/>
      <c r="K5671" s="81"/>
      <c r="L5671" s="81"/>
      <c r="M5671" s="81"/>
      <c r="N5671" s="81"/>
      <c r="O5671" s="81"/>
      <c r="P5671" s="81"/>
    </row>
    <row r="5672" spans="1:16" ht="19.5" customHeight="1" x14ac:dyDescent="0.2">
      <c r="B5672" s="6" t="s">
        <v>2</v>
      </c>
      <c r="C5672" s="6" t="s">
        <v>698</v>
      </c>
      <c r="D5672" s="43"/>
      <c r="E5672" s="43"/>
      <c r="F5672" s="43"/>
      <c r="G5672" s="43"/>
      <c r="H5672" s="43"/>
      <c r="I5672" s="43"/>
      <c r="J5672" s="43"/>
      <c r="K5672" s="43"/>
      <c r="L5672" s="43"/>
      <c r="M5672" s="43"/>
      <c r="N5672" s="43"/>
      <c r="O5672" s="87" t="s">
        <v>761</v>
      </c>
      <c r="P5672" s="87"/>
    </row>
    <row r="5673" spans="1:16" ht="19.5" customHeight="1" x14ac:dyDescent="0.2">
      <c r="B5673" s="10" t="s">
        <v>11</v>
      </c>
      <c r="C5673" s="11"/>
      <c r="D5673" s="12" t="s">
        <v>17</v>
      </c>
      <c r="E5673" s="12"/>
      <c r="F5673" s="82" t="s">
        <v>83</v>
      </c>
      <c r="G5673" s="83"/>
      <c r="H5673" s="83"/>
      <c r="I5673" s="83"/>
      <c r="J5673" s="83"/>
      <c r="K5673" s="83"/>
      <c r="L5673" s="83"/>
      <c r="M5673" s="84"/>
      <c r="N5673" s="82" t="s">
        <v>701</v>
      </c>
      <c r="O5673" s="83"/>
      <c r="P5673" s="85"/>
    </row>
    <row r="5674" spans="1:16" ht="19.5" customHeight="1" x14ac:dyDescent="0.2">
      <c r="B5674" s="13"/>
      <c r="C5674" s="14" t="s">
        <v>23</v>
      </c>
      <c r="D5674" s="14" t="s">
        <v>5</v>
      </c>
      <c r="E5674" s="14" t="s">
        <v>30</v>
      </c>
      <c r="F5674" s="14"/>
      <c r="G5674" s="15" t="s">
        <v>31</v>
      </c>
      <c r="H5674" s="15"/>
      <c r="I5674" s="16"/>
      <c r="J5674" s="14"/>
      <c r="K5674" s="16" t="s">
        <v>26</v>
      </c>
      <c r="L5674" s="16"/>
      <c r="M5674" s="14" t="s">
        <v>14</v>
      </c>
      <c r="N5674" s="17" t="s">
        <v>393</v>
      </c>
      <c r="O5674" s="18" t="s">
        <v>67</v>
      </c>
      <c r="P5674" s="19" t="s">
        <v>69</v>
      </c>
    </row>
    <row r="5675" spans="1:16" ht="19.5" customHeight="1" x14ac:dyDescent="0.2">
      <c r="B5675" s="13" t="s">
        <v>35</v>
      </c>
      <c r="C5675" s="17"/>
      <c r="D5675" s="17"/>
      <c r="E5675" s="17"/>
      <c r="F5675" s="14" t="s">
        <v>36</v>
      </c>
      <c r="G5675" s="14" t="s">
        <v>41</v>
      </c>
      <c r="H5675" s="14" t="s">
        <v>44</v>
      </c>
      <c r="I5675" s="14" t="s">
        <v>38</v>
      </c>
      <c r="J5675" s="14" t="s">
        <v>36</v>
      </c>
      <c r="K5675" s="14" t="s">
        <v>41</v>
      </c>
      <c r="L5675" s="14" t="s">
        <v>38</v>
      </c>
      <c r="M5675" s="17"/>
      <c r="N5675" s="20"/>
      <c r="O5675" s="21"/>
      <c r="P5675" s="22"/>
    </row>
    <row r="5676" spans="1:16" ht="7" customHeight="1" x14ac:dyDescent="0.2">
      <c r="B5676" s="23"/>
      <c r="C5676" s="14"/>
      <c r="D5676" s="14"/>
      <c r="E5676" s="14"/>
      <c r="F5676" s="14"/>
      <c r="G5676" s="14"/>
      <c r="H5676" s="14"/>
      <c r="I5676" s="14"/>
      <c r="J5676" s="14"/>
      <c r="K5676" s="14"/>
      <c r="L5676" s="14"/>
      <c r="M5676" s="14"/>
      <c r="N5676" s="24"/>
      <c r="O5676" s="25"/>
      <c r="P5676" s="26"/>
    </row>
    <row r="5677" spans="1:16" ht="19.5" customHeight="1" x14ac:dyDescent="0.2">
      <c r="B5677" s="27" t="s">
        <v>40</v>
      </c>
      <c r="C5677" s="28">
        <v>0</v>
      </c>
      <c r="D5677" s="28">
        <v>0</v>
      </c>
      <c r="E5677" s="28">
        <f>SUM(C5677:D5677)</f>
        <v>0</v>
      </c>
      <c r="F5677" s="28">
        <v>0</v>
      </c>
      <c r="G5677" s="28">
        <v>0</v>
      </c>
      <c r="H5677" s="28">
        <v>0</v>
      </c>
      <c r="I5677" s="29">
        <f>SUM(F5677:H5677)</f>
        <v>0</v>
      </c>
      <c r="J5677" s="29">
        <v>0</v>
      </c>
      <c r="K5677" s="29">
        <v>0</v>
      </c>
      <c r="L5677" s="29">
        <f>SUM(J5677:K5677)</f>
        <v>0</v>
      </c>
      <c r="M5677" s="29">
        <f>I5677+L5677</f>
        <v>0</v>
      </c>
      <c r="N5677" s="29">
        <v>0</v>
      </c>
      <c r="O5677" s="29">
        <v>0</v>
      </c>
      <c r="P5677" s="30">
        <f>SUM(N5677:O5677)</f>
        <v>0</v>
      </c>
    </row>
    <row r="5678" spans="1:16" ht="19.5" customHeight="1" x14ac:dyDescent="0.2">
      <c r="B5678" s="27" t="s">
        <v>46</v>
      </c>
      <c r="C5678" s="28">
        <v>0</v>
      </c>
      <c r="D5678" s="28">
        <v>0</v>
      </c>
      <c r="E5678" s="28">
        <f t="shared" ref="E5678:E5688" si="3258">SUM(C5678:D5678)</f>
        <v>0</v>
      </c>
      <c r="F5678" s="28">
        <v>0</v>
      </c>
      <c r="G5678" s="28">
        <v>0</v>
      </c>
      <c r="H5678" s="28">
        <v>0</v>
      </c>
      <c r="I5678" s="29">
        <f t="shared" ref="I5678:I5688" si="3259">SUM(F5678:H5678)</f>
        <v>0</v>
      </c>
      <c r="J5678" s="29">
        <v>0</v>
      </c>
      <c r="K5678" s="29">
        <v>0</v>
      </c>
      <c r="L5678" s="29">
        <f t="shared" ref="L5678:L5688" si="3260">SUM(J5678:K5678)</f>
        <v>0</v>
      </c>
      <c r="M5678" s="29">
        <f t="shared" ref="M5678:M5687" si="3261">I5678+L5678</f>
        <v>0</v>
      </c>
      <c r="N5678" s="29">
        <v>0</v>
      </c>
      <c r="O5678" s="31">
        <v>0</v>
      </c>
      <c r="P5678" s="30">
        <f t="shared" ref="P5678:P5688" si="3262">SUM(N5678:O5678)</f>
        <v>0</v>
      </c>
    </row>
    <row r="5679" spans="1:16" ht="19.5" customHeight="1" x14ac:dyDescent="0.2">
      <c r="B5679" s="27" t="s">
        <v>8</v>
      </c>
      <c r="C5679" s="28">
        <v>0</v>
      </c>
      <c r="D5679" s="28">
        <v>0</v>
      </c>
      <c r="E5679" s="28">
        <f t="shared" si="3258"/>
        <v>0</v>
      </c>
      <c r="F5679" s="28">
        <v>0</v>
      </c>
      <c r="G5679" s="28">
        <v>0</v>
      </c>
      <c r="H5679" s="28">
        <v>0</v>
      </c>
      <c r="I5679" s="29">
        <f t="shared" si="3259"/>
        <v>0</v>
      </c>
      <c r="J5679" s="29">
        <v>0</v>
      </c>
      <c r="K5679" s="29">
        <v>0</v>
      </c>
      <c r="L5679" s="29">
        <f t="shared" si="3260"/>
        <v>0</v>
      </c>
      <c r="M5679" s="29">
        <f t="shared" si="3261"/>
        <v>0</v>
      </c>
      <c r="N5679" s="29">
        <v>0</v>
      </c>
      <c r="O5679" s="29">
        <v>0</v>
      </c>
      <c r="P5679" s="30">
        <f t="shared" si="3262"/>
        <v>0</v>
      </c>
    </row>
    <row r="5680" spans="1:16" ht="19.5" customHeight="1" x14ac:dyDescent="0.2">
      <c r="B5680" s="27" t="s">
        <v>50</v>
      </c>
      <c r="C5680" s="28">
        <v>0</v>
      </c>
      <c r="D5680" s="28">
        <v>0</v>
      </c>
      <c r="E5680" s="28">
        <f t="shared" si="3258"/>
        <v>0</v>
      </c>
      <c r="F5680" s="28">
        <v>0</v>
      </c>
      <c r="G5680" s="28">
        <v>0</v>
      </c>
      <c r="H5680" s="28">
        <v>0</v>
      </c>
      <c r="I5680" s="29">
        <f t="shared" si="3259"/>
        <v>0</v>
      </c>
      <c r="J5680" s="28">
        <v>0</v>
      </c>
      <c r="K5680" s="28">
        <v>0</v>
      </c>
      <c r="L5680" s="29">
        <f t="shared" si="3260"/>
        <v>0</v>
      </c>
      <c r="M5680" s="29">
        <f t="shared" si="3261"/>
        <v>0</v>
      </c>
      <c r="N5680" s="28">
        <v>0</v>
      </c>
      <c r="O5680" s="28">
        <v>0</v>
      </c>
      <c r="P5680" s="30">
        <f t="shared" si="3262"/>
        <v>0</v>
      </c>
    </row>
    <row r="5681" spans="1:16" ht="19.5" customHeight="1" x14ac:dyDescent="0.2">
      <c r="B5681" s="27" t="s">
        <v>51</v>
      </c>
      <c r="C5681" s="28">
        <v>0</v>
      </c>
      <c r="D5681" s="28">
        <v>0</v>
      </c>
      <c r="E5681" s="28">
        <f t="shared" si="3258"/>
        <v>0</v>
      </c>
      <c r="F5681" s="28">
        <v>0</v>
      </c>
      <c r="G5681" s="28">
        <v>0</v>
      </c>
      <c r="H5681" s="28">
        <v>0</v>
      </c>
      <c r="I5681" s="29">
        <f t="shared" si="3259"/>
        <v>0</v>
      </c>
      <c r="J5681" s="28">
        <v>0</v>
      </c>
      <c r="K5681" s="28">
        <v>0</v>
      </c>
      <c r="L5681" s="29">
        <f t="shared" si="3260"/>
        <v>0</v>
      </c>
      <c r="M5681" s="29">
        <f t="shared" si="3261"/>
        <v>0</v>
      </c>
      <c r="N5681" s="28">
        <v>0</v>
      </c>
      <c r="O5681" s="28">
        <v>0</v>
      </c>
      <c r="P5681" s="30">
        <f t="shared" si="3262"/>
        <v>0</v>
      </c>
    </row>
    <row r="5682" spans="1:16" ht="19.5" customHeight="1" x14ac:dyDescent="0.2">
      <c r="B5682" s="27" t="s">
        <v>53</v>
      </c>
      <c r="C5682" s="28">
        <v>0</v>
      </c>
      <c r="D5682" s="28">
        <v>0</v>
      </c>
      <c r="E5682" s="28">
        <f t="shared" si="3258"/>
        <v>0</v>
      </c>
      <c r="F5682" s="28">
        <v>0</v>
      </c>
      <c r="G5682" s="28">
        <v>0</v>
      </c>
      <c r="H5682" s="28">
        <v>0</v>
      </c>
      <c r="I5682" s="29">
        <f t="shared" si="3259"/>
        <v>0</v>
      </c>
      <c r="J5682" s="28">
        <v>0</v>
      </c>
      <c r="K5682" s="28">
        <v>0</v>
      </c>
      <c r="L5682" s="29">
        <f t="shared" si="3260"/>
        <v>0</v>
      </c>
      <c r="M5682" s="29">
        <f t="shared" si="3261"/>
        <v>0</v>
      </c>
      <c r="N5682" s="28">
        <v>0</v>
      </c>
      <c r="O5682" s="28">
        <v>0</v>
      </c>
      <c r="P5682" s="30">
        <f t="shared" si="3262"/>
        <v>0</v>
      </c>
    </row>
    <row r="5683" spans="1:16" ht="19.5" customHeight="1" x14ac:dyDescent="0.2">
      <c r="B5683" s="27" t="s">
        <v>58</v>
      </c>
      <c r="C5683" s="28">
        <v>0</v>
      </c>
      <c r="D5683" s="28">
        <v>0</v>
      </c>
      <c r="E5683" s="28">
        <f t="shared" si="3258"/>
        <v>0</v>
      </c>
      <c r="F5683" s="28">
        <v>0</v>
      </c>
      <c r="G5683" s="28">
        <v>0</v>
      </c>
      <c r="H5683" s="28">
        <v>0</v>
      </c>
      <c r="I5683" s="29">
        <f t="shared" si="3259"/>
        <v>0</v>
      </c>
      <c r="J5683" s="28">
        <v>0</v>
      </c>
      <c r="K5683" s="28">
        <v>0</v>
      </c>
      <c r="L5683" s="29">
        <f t="shared" si="3260"/>
        <v>0</v>
      </c>
      <c r="M5683" s="29">
        <f t="shared" si="3261"/>
        <v>0</v>
      </c>
      <c r="N5683" s="28">
        <v>0</v>
      </c>
      <c r="O5683" s="28">
        <v>0</v>
      </c>
      <c r="P5683" s="30">
        <f t="shared" si="3262"/>
        <v>0</v>
      </c>
    </row>
    <row r="5684" spans="1:16" ht="19.5" customHeight="1" x14ac:dyDescent="0.2">
      <c r="B5684" s="27" t="s">
        <v>4</v>
      </c>
      <c r="C5684" s="28">
        <v>0</v>
      </c>
      <c r="D5684" s="28">
        <v>0</v>
      </c>
      <c r="E5684" s="28">
        <f t="shared" si="3258"/>
        <v>0</v>
      </c>
      <c r="F5684" s="28">
        <v>0</v>
      </c>
      <c r="G5684" s="28">
        <v>0</v>
      </c>
      <c r="H5684" s="28">
        <v>0</v>
      </c>
      <c r="I5684" s="29">
        <f t="shared" si="3259"/>
        <v>0</v>
      </c>
      <c r="J5684" s="28">
        <v>0</v>
      </c>
      <c r="K5684" s="28">
        <v>0</v>
      </c>
      <c r="L5684" s="29">
        <f t="shared" si="3260"/>
        <v>0</v>
      </c>
      <c r="M5684" s="29">
        <f t="shared" si="3261"/>
        <v>0</v>
      </c>
      <c r="N5684" s="28">
        <v>0</v>
      </c>
      <c r="O5684" s="28">
        <v>0</v>
      </c>
      <c r="P5684" s="30">
        <f t="shared" si="3262"/>
        <v>0</v>
      </c>
    </row>
    <row r="5685" spans="1:16" ht="19.5" customHeight="1" x14ac:dyDescent="0.2">
      <c r="B5685" s="27" t="s">
        <v>59</v>
      </c>
      <c r="C5685" s="28">
        <v>0</v>
      </c>
      <c r="D5685" s="28">
        <v>0</v>
      </c>
      <c r="E5685" s="28">
        <f t="shared" si="3258"/>
        <v>0</v>
      </c>
      <c r="F5685" s="28">
        <v>0</v>
      </c>
      <c r="G5685" s="28">
        <v>0</v>
      </c>
      <c r="H5685" s="28">
        <v>0</v>
      </c>
      <c r="I5685" s="29">
        <f t="shared" si="3259"/>
        <v>0</v>
      </c>
      <c r="J5685" s="28">
        <v>0</v>
      </c>
      <c r="K5685" s="28">
        <v>0</v>
      </c>
      <c r="L5685" s="29">
        <f t="shared" si="3260"/>
        <v>0</v>
      </c>
      <c r="M5685" s="29">
        <f t="shared" si="3261"/>
        <v>0</v>
      </c>
      <c r="N5685" s="28">
        <v>0</v>
      </c>
      <c r="O5685" s="28">
        <v>0</v>
      </c>
      <c r="P5685" s="30">
        <f t="shared" si="3262"/>
        <v>0</v>
      </c>
    </row>
    <row r="5686" spans="1:16" ht="19.5" customHeight="1" x14ac:dyDescent="0.2">
      <c r="B5686" s="27" t="s">
        <v>25</v>
      </c>
      <c r="C5686" s="28">
        <v>0</v>
      </c>
      <c r="D5686" s="28">
        <v>0</v>
      </c>
      <c r="E5686" s="28">
        <f t="shared" si="3258"/>
        <v>0</v>
      </c>
      <c r="F5686" s="28">
        <v>0</v>
      </c>
      <c r="G5686" s="28">
        <v>0</v>
      </c>
      <c r="H5686" s="28">
        <v>0</v>
      </c>
      <c r="I5686" s="29">
        <f t="shared" si="3259"/>
        <v>0</v>
      </c>
      <c r="J5686" s="28">
        <v>0</v>
      </c>
      <c r="K5686" s="28">
        <v>0</v>
      </c>
      <c r="L5686" s="29">
        <f t="shared" si="3260"/>
        <v>0</v>
      </c>
      <c r="M5686" s="29">
        <f t="shared" si="3261"/>
        <v>0</v>
      </c>
      <c r="N5686" s="28">
        <v>0</v>
      </c>
      <c r="O5686" s="28">
        <v>0</v>
      </c>
      <c r="P5686" s="30">
        <f t="shared" si="3262"/>
        <v>0</v>
      </c>
    </row>
    <row r="5687" spans="1:16" ht="19.5" customHeight="1" x14ac:dyDescent="0.2">
      <c r="B5687" s="27" t="s">
        <v>19</v>
      </c>
      <c r="C5687" s="28">
        <v>0</v>
      </c>
      <c r="D5687" s="28">
        <v>0</v>
      </c>
      <c r="E5687" s="28">
        <f t="shared" si="3258"/>
        <v>0</v>
      </c>
      <c r="F5687" s="28">
        <v>0</v>
      </c>
      <c r="G5687" s="28">
        <v>0</v>
      </c>
      <c r="H5687" s="28">
        <v>0</v>
      </c>
      <c r="I5687" s="29">
        <f t="shared" si="3259"/>
        <v>0</v>
      </c>
      <c r="J5687" s="28">
        <v>0</v>
      </c>
      <c r="K5687" s="28">
        <v>0</v>
      </c>
      <c r="L5687" s="29">
        <f t="shared" si="3260"/>
        <v>0</v>
      </c>
      <c r="M5687" s="29">
        <f t="shared" si="3261"/>
        <v>0</v>
      </c>
      <c r="N5687" s="28">
        <v>0</v>
      </c>
      <c r="O5687" s="28">
        <v>0</v>
      </c>
      <c r="P5687" s="30">
        <f t="shared" si="3262"/>
        <v>0</v>
      </c>
    </row>
    <row r="5688" spans="1:16" ht="19.5" customHeight="1" x14ac:dyDescent="0.2">
      <c r="B5688" s="27" t="s">
        <v>66</v>
      </c>
      <c r="C5688" s="28">
        <v>0</v>
      </c>
      <c r="D5688" s="28">
        <v>0</v>
      </c>
      <c r="E5688" s="28">
        <f t="shared" si="3258"/>
        <v>0</v>
      </c>
      <c r="F5688" s="28">
        <v>0</v>
      </c>
      <c r="G5688" s="28">
        <v>0</v>
      </c>
      <c r="H5688" s="28">
        <v>0</v>
      </c>
      <c r="I5688" s="29">
        <f t="shared" si="3259"/>
        <v>0</v>
      </c>
      <c r="J5688" s="28">
        <v>0</v>
      </c>
      <c r="K5688" s="28">
        <v>0</v>
      </c>
      <c r="L5688" s="29">
        <f t="shared" si="3260"/>
        <v>0</v>
      </c>
      <c r="M5688" s="29">
        <f>I5688+L5688</f>
        <v>0</v>
      </c>
      <c r="N5688" s="28">
        <v>0</v>
      </c>
      <c r="O5688" s="28">
        <v>0</v>
      </c>
      <c r="P5688" s="30">
        <f t="shared" si="3262"/>
        <v>0</v>
      </c>
    </row>
    <row r="5689" spans="1:16" ht="19.5" customHeight="1" x14ac:dyDescent="0.2">
      <c r="B5689" s="32"/>
      <c r="C5689" s="28"/>
      <c r="D5689" s="28"/>
      <c r="E5689" s="28"/>
      <c r="F5689" s="28"/>
      <c r="G5689" s="28"/>
      <c r="H5689" s="28"/>
      <c r="I5689" s="28"/>
      <c r="J5689" s="28"/>
      <c r="K5689" s="28"/>
      <c r="L5689" s="28"/>
      <c r="M5689" s="28"/>
      <c r="N5689" s="28"/>
      <c r="O5689" s="25"/>
      <c r="P5689" s="30"/>
    </row>
    <row r="5690" spans="1:16" ht="19.5" customHeight="1" x14ac:dyDescent="0.2">
      <c r="A5690" s="4" t="s">
        <v>1165</v>
      </c>
      <c r="B5690" s="32" t="s">
        <v>72</v>
      </c>
      <c r="C5690" s="28">
        <f>SUM(C5677:C5688)</f>
        <v>0</v>
      </c>
      <c r="D5690" s="28">
        <f t="shared" ref="D5690:P5690" si="3263">SUM(D5677:D5688)</f>
        <v>0</v>
      </c>
      <c r="E5690" s="28">
        <f>SUM(E5677:E5688)</f>
        <v>0</v>
      </c>
      <c r="F5690" s="28">
        <f t="shared" si="3263"/>
        <v>0</v>
      </c>
      <c r="G5690" s="28">
        <f t="shared" si="3263"/>
        <v>0</v>
      </c>
      <c r="H5690" s="28">
        <f t="shared" si="3263"/>
        <v>0</v>
      </c>
      <c r="I5690" s="28">
        <f t="shared" si="3263"/>
        <v>0</v>
      </c>
      <c r="J5690" s="28">
        <f t="shared" si="3263"/>
        <v>0</v>
      </c>
      <c r="K5690" s="28">
        <f t="shared" si="3263"/>
        <v>0</v>
      </c>
      <c r="L5690" s="28">
        <f t="shared" si="3263"/>
        <v>0</v>
      </c>
      <c r="M5690" s="28">
        <f t="shared" si="3263"/>
        <v>0</v>
      </c>
      <c r="N5690" s="28">
        <f t="shared" si="3263"/>
        <v>0</v>
      </c>
      <c r="O5690" s="28">
        <f t="shared" si="3263"/>
        <v>0</v>
      </c>
      <c r="P5690" s="28">
        <f t="shared" si="3263"/>
        <v>0</v>
      </c>
    </row>
    <row r="5691" spans="1:16" ht="7" customHeight="1" x14ac:dyDescent="0.2">
      <c r="B5691" s="32"/>
      <c r="C5691" s="28"/>
      <c r="D5691" s="28"/>
      <c r="E5691" s="28"/>
      <c r="F5691" s="28"/>
      <c r="G5691" s="28"/>
      <c r="H5691" s="28"/>
      <c r="I5691" s="28"/>
      <c r="J5691" s="28"/>
      <c r="K5691" s="28"/>
      <c r="L5691" s="28"/>
      <c r="M5691" s="28"/>
      <c r="N5691" s="28"/>
      <c r="O5691" s="28"/>
      <c r="P5691" s="30"/>
    </row>
    <row r="5692" spans="1:16" ht="19.5" customHeight="1" x14ac:dyDescent="0.2">
      <c r="B5692" s="33" t="s">
        <v>40</v>
      </c>
      <c r="C5692" s="34">
        <v>0</v>
      </c>
      <c r="D5692" s="34">
        <v>0</v>
      </c>
      <c r="E5692" s="35">
        <f t="shared" ref="E5692:E5694" si="3264">SUM(C5692:D5692)</f>
        <v>0</v>
      </c>
      <c r="F5692" s="34">
        <v>0</v>
      </c>
      <c r="G5692" s="34">
        <v>0</v>
      </c>
      <c r="H5692" s="34">
        <v>0</v>
      </c>
      <c r="I5692" s="36">
        <f t="shared" ref="I5692:I5694" si="3265">SUM(F5692:H5692)</f>
        <v>0</v>
      </c>
      <c r="J5692" s="37">
        <v>0</v>
      </c>
      <c r="K5692" s="37">
        <v>0</v>
      </c>
      <c r="L5692" s="37">
        <f>SUM(J5692:K5692)</f>
        <v>0</v>
      </c>
      <c r="M5692" s="37">
        <f>I5692+L5692</f>
        <v>0</v>
      </c>
      <c r="N5692" s="37">
        <v>0</v>
      </c>
      <c r="O5692" s="37">
        <v>0</v>
      </c>
      <c r="P5692" s="38">
        <f>SUM(N5692:O5692)</f>
        <v>0</v>
      </c>
    </row>
    <row r="5693" spans="1:16" ht="19.5" customHeight="1" x14ac:dyDescent="0.2">
      <c r="B5693" s="27" t="s">
        <v>46</v>
      </c>
      <c r="C5693" s="28">
        <v>0</v>
      </c>
      <c r="D5693" s="28">
        <v>0</v>
      </c>
      <c r="E5693" s="28">
        <f t="shared" si="3264"/>
        <v>0</v>
      </c>
      <c r="F5693" s="28">
        <v>0</v>
      </c>
      <c r="G5693" s="28">
        <v>0</v>
      </c>
      <c r="H5693" s="28">
        <v>0</v>
      </c>
      <c r="I5693" s="29">
        <f t="shared" si="3265"/>
        <v>0</v>
      </c>
      <c r="J5693" s="29">
        <v>0</v>
      </c>
      <c r="K5693" s="29">
        <v>0</v>
      </c>
      <c r="L5693" s="29">
        <f>SUM(J5693:K5693)</f>
        <v>0</v>
      </c>
      <c r="M5693" s="29">
        <f>I5693+L5693</f>
        <v>0</v>
      </c>
      <c r="N5693" s="29">
        <v>0</v>
      </c>
      <c r="O5693" s="31">
        <v>0</v>
      </c>
      <c r="P5693" s="30">
        <f>SUM(N5693:O5693)</f>
        <v>0</v>
      </c>
    </row>
    <row r="5694" spans="1:16" ht="19.5" customHeight="1" x14ac:dyDescent="0.2">
      <c r="B5694" s="27" t="s">
        <v>8</v>
      </c>
      <c r="C5694" s="28">
        <v>0</v>
      </c>
      <c r="D5694" s="28">
        <v>0</v>
      </c>
      <c r="E5694" s="28">
        <f t="shared" si="3264"/>
        <v>0</v>
      </c>
      <c r="F5694" s="28">
        <v>0</v>
      </c>
      <c r="G5694" s="28">
        <v>0</v>
      </c>
      <c r="H5694" s="28">
        <v>0</v>
      </c>
      <c r="I5694" s="29">
        <f t="shared" si="3265"/>
        <v>0</v>
      </c>
      <c r="J5694" s="29">
        <v>0</v>
      </c>
      <c r="K5694" s="29">
        <v>0</v>
      </c>
      <c r="L5694" s="29">
        <f>SUM(J5694:K5694)</f>
        <v>0</v>
      </c>
      <c r="M5694" s="29">
        <f>I5694+L5694</f>
        <v>0</v>
      </c>
      <c r="N5694" s="29">
        <v>0</v>
      </c>
      <c r="O5694" s="31">
        <v>0</v>
      </c>
      <c r="P5694" s="30">
        <f>SUM(N5694:O5694)</f>
        <v>0</v>
      </c>
    </row>
    <row r="5695" spans="1:16" ht="19.5" customHeight="1" x14ac:dyDescent="0.2">
      <c r="B5695" s="32"/>
      <c r="C5695" s="28"/>
      <c r="D5695" s="28"/>
      <c r="E5695" s="28"/>
      <c r="F5695" s="28"/>
      <c r="G5695" s="28"/>
      <c r="H5695" s="28"/>
      <c r="I5695" s="28"/>
      <c r="J5695" s="28"/>
      <c r="K5695" s="28"/>
      <c r="L5695" s="28"/>
      <c r="M5695" s="28"/>
      <c r="N5695" s="28"/>
      <c r="O5695" s="28"/>
      <c r="P5695" s="30"/>
    </row>
    <row r="5696" spans="1:16" ht="19.5" customHeight="1" x14ac:dyDescent="0.2">
      <c r="A5696" s="4" t="s">
        <v>1166</v>
      </c>
      <c r="B5696" s="32" t="s">
        <v>74</v>
      </c>
      <c r="C5696" s="28">
        <f>SUM(C5680:C5688,C5692:C5694)</f>
        <v>0</v>
      </c>
      <c r="D5696" s="28">
        <f t="shared" ref="D5696:P5696" si="3266">SUM(D5680:D5688,D5692:D5694)</f>
        <v>0</v>
      </c>
      <c r="E5696" s="28">
        <f t="shared" si="3266"/>
        <v>0</v>
      </c>
      <c r="F5696" s="28">
        <f t="shared" si="3266"/>
        <v>0</v>
      </c>
      <c r="G5696" s="28">
        <f t="shared" si="3266"/>
        <v>0</v>
      </c>
      <c r="H5696" s="28">
        <f t="shared" si="3266"/>
        <v>0</v>
      </c>
      <c r="I5696" s="28">
        <f t="shared" si="3266"/>
        <v>0</v>
      </c>
      <c r="J5696" s="28">
        <f t="shared" si="3266"/>
        <v>0</v>
      </c>
      <c r="K5696" s="28">
        <f t="shared" si="3266"/>
        <v>0</v>
      </c>
      <c r="L5696" s="28">
        <f t="shared" si="3266"/>
        <v>0</v>
      </c>
      <c r="M5696" s="28">
        <f t="shared" si="3266"/>
        <v>0</v>
      </c>
      <c r="N5696" s="28">
        <f t="shared" si="3266"/>
        <v>0</v>
      </c>
      <c r="O5696" s="28">
        <f t="shared" si="3266"/>
        <v>0</v>
      </c>
      <c r="P5696" s="28">
        <f t="shared" si="3266"/>
        <v>0</v>
      </c>
    </row>
    <row r="5697" spans="2:16" ht="7" customHeight="1" x14ac:dyDescent="0.2">
      <c r="B5697" s="39"/>
      <c r="C5697" s="40"/>
      <c r="D5697" s="40"/>
      <c r="E5697" s="40"/>
      <c r="F5697" s="40"/>
      <c r="G5697" s="40"/>
      <c r="H5697" s="40"/>
      <c r="I5697" s="40"/>
      <c r="J5697" s="40"/>
      <c r="K5697" s="40"/>
      <c r="L5697" s="40"/>
      <c r="M5697" s="40"/>
      <c r="N5697" s="40"/>
      <c r="O5697" s="41"/>
      <c r="P5697" s="42"/>
    </row>
    <row r="5698" spans="2:16" ht="19.5" customHeight="1" x14ac:dyDescent="0.2">
      <c r="B5698" s="43"/>
      <c r="C5698" s="43"/>
      <c r="D5698" s="43"/>
      <c r="E5698" s="43"/>
      <c r="F5698" s="43"/>
      <c r="G5698" s="43"/>
      <c r="H5698" s="43"/>
      <c r="I5698" s="43"/>
      <c r="J5698" s="43"/>
      <c r="K5698" s="43"/>
      <c r="L5698" s="43"/>
      <c r="M5698" s="43"/>
      <c r="N5698" s="43"/>
      <c r="O5698" s="44"/>
      <c r="P5698" s="44"/>
    </row>
    <row r="5699" spans="2:16" ht="19.5" customHeight="1" x14ac:dyDescent="0.2">
      <c r="B5699" s="43"/>
      <c r="C5699" s="43"/>
      <c r="D5699" s="43"/>
      <c r="E5699" s="43"/>
      <c r="F5699" s="43"/>
      <c r="G5699" s="43"/>
      <c r="H5699" s="43"/>
      <c r="I5699" s="43"/>
      <c r="J5699" s="43"/>
      <c r="K5699" s="43"/>
      <c r="L5699" s="43"/>
      <c r="M5699" s="43"/>
      <c r="N5699" s="43"/>
      <c r="O5699" s="44"/>
      <c r="P5699" s="44"/>
    </row>
    <row r="5700" spans="2:16" ht="19.5" customHeight="1" x14ac:dyDescent="0.2">
      <c r="B5700" s="10" t="s">
        <v>11</v>
      </c>
      <c r="C5700" s="11"/>
      <c r="D5700" s="12"/>
      <c r="E5700" s="12"/>
      <c r="F5700" s="12" t="s">
        <v>85</v>
      </c>
      <c r="G5700" s="12"/>
      <c r="H5700" s="12"/>
      <c r="I5700" s="12"/>
      <c r="J5700" s="11"/>
      <c r="K5700" s="12"/>
      <c r="L5700" s="12"/>
      <c r="M5700" s="12" t="s">
        <v>77</v>
      </c>
      <c r="N5700" s="12"/>
      <c r="O5700" s="45"/>
      <c r="P5700" s="46"/>
    </row>
    <row r="5701" spans="2:16" ht="19.5" customHeight="1" x14ac:dyDescent="0.2">
      <c r="B5701" s="47"/>
      <c r="C5701" s="14"/>
      <c r="D5701" s="16" t="s">
        <v>31</v>
      </c>
      <c r="E5701" s="16"/>
      <c r="F5701" s="14"/>
      <c r="G5701" s="16" t="s">
        <v>26</v>
      </c>
      <c r="H5701" s="16"/>
      <c r="I5701" s="14" t="s">
        <v>69</v>
      </c>
      <c r="J5701" s="14"/>
      <c r="K5701" s="16" t="s">
        <v>31</v>
      </c>
      <c r="L5701" s="16"/>
      <c r="M5701" s="14"/>
      <c r="N5701" s="16" t="s">
        <v>26</v>
      </c>
      <c r="O5701" s="48"/>
      <c r="P5701" s="49" t="s">
        <v>14</v>
      </c>
    </row>
    <row r="5702" spans="2:16" ht="19.5" customHeight="1" x14ac:dyDescent="0.2">
      <c r="B5702" s="50" t="s">
        <v>35</v>
      </c>
      <c r="C5702" s="14" t="s">
        <v>76</v>
      </c>
      <c r="D5702" s="14" t="s">
        <v>60</v>
      </c>
      <c r="E5702" s="14" t="s">
        <v>38</v>
      </c>
      <c r="F5702" s="14" t="s">
        <v>76</v>
      </c>
      <c r="G5702" s="14" t="s">
        <v>60</v>
      </c>
      <c r="H5702" s="14" t="s">
        <v>38</v>
      </c>
      <c r="I5702" s="17"/>
      <c r="J5702" s="14" t="s">
        <v>76</v>
      </c>
      <c r="K5702" s="14" t="s">
        <v>60</v>
      </c>
      <c r="L5702" s="14" t="s">
        <v>38</v>
      </c>
      <c r="M5702" s="14" t="s">
        <v>76</v>
      </c>
      <c r="N5702" s="14" t="s">
        <v>60</v>
      </c>
      <c r="O5702" s="51" t="s">
        <v>38</v>
      </c>
      <c r="P5702" s="52"/>
    </row>
    <row r="5703" spans="2:16" ht="7" customHeight="1" x14ac:dyDescent="0.2">
      <c r="B5703" s="53"/>
      <c r="C5703" s="14"/>
      <c r="D5703" s="14"/>
      <c r="E5703" s="14"/>
      <c r="F5703" s="14"/>
      <c r="G5703" s="14"/>
      <c r="H5703" s="14"/>
      <c r="I5703" s="14"/>
      <c r="J5703" s="14"/>
      <c r="K5703" s="14"/>
      <c r="L5703" s="14"/>
      <c r="M5703" s="14"/>
      <c r="N5703" s="14"/>
      <c r="O5703" s="51"/>
      <c r="P5703" s="49"/>
    </row>
    <row r="5704" spans="2:16" ht="19.5" customHeight="1" x14ac:dyDescent="0.2">
      <c r="B5704" s="27" t="s">
        <v>40</v>
      </c>
      <c r="C5704" s="28">
        <v>0</v>
      </c>
      <c r="D5704" s="28">
        <v>0</v>
      </c>
      <c r="E5704" s="28">
        <f>SUM(C5704:D5704)</f>
        <v>0</v>
      </c>
      <c r="F5704" s="28">
        <v>0</v>
      </c>
      <c r="G5704" s="28">
        <v>0</v>
      </c>
      <c r="H5704" s="28">
        <f>SUM(F5704:G5704)</f>
        <v>0</v>
      </c>
      <c r="I5704" s="28">
        <f>E5704+H5704</f>
        <v>0</v>
      </c>
      <c r="J5704" s="28">
        <v>0</v>
      </c>
      <c r="K5704" s="28">
        <v>0</v>
      </c>
      <c r="L5704" s="28">
        <f>SUM(J5704:K5704)</f>
        <v>0</v>
      </c>
      <c r="M5704" s="28">
        <v>0</v>
      </c>
      <c r="N5704" s="28">
        <v>0</v>
      </c>
      <c r="O5704" s="28">
        <f>SUM(M5704:N5704)</f>
        <v>0</v>
      </c>
      <c r="P5704" s="30">
        <f>L5704+O5704</f>
        <v>0</v>
      </c>
    </row>
    <row r="5705" spans="2:16" ht="19.5" customHeight="1" x14ac:dyDescent="0.2">
      <c r="B5705" s="27" t="s">
        <v>46</v>
      </c>
      <c r="C5705" s="28">
        <v>0</v>
      </c>
      <c r="D5705" s="28">
        <v>0</v>
      </c>
      <c r="E5705" s="28">
        <f t="shared" ref="E5705:E5715" si="3267">SUM(C5705:D5705)</f>
        <v>0</v>
      </c>
      <c r="F5705" s="28">
        <v>0</v>
      </c>
      <c r="G5705" s="28">
        <v>0</v>
      </c>
      <c r="H5705" s="28">
        <f t="shared" ref="H5705:H5715" si="3268">SUM(F5705:G5705)</f>
        <v>0</v>
      </c>
      <c r="I5705" s="28">
        <f>E5705+H5705</f>
        <v>0</v>
      </c>
      <c r="J5705" s="28">
        <v>0</v>
      </c>
      <c r="K5705" s="28">
        <v>0</v>
      </c>
      <c r="L5705" s="28">
        <f t="shared" ref="L5705:L5715" si="3269">SUM(J5705:K5705)</f>
        <v>0</v>
      </c>
      <c r="M5705" s="28">
        <v>0</v>
      </c>
      <c r="N5705" s="25">
        <v>0</v>
      </c>
      <c r="O5705" s="28">
        <f t="shared" ref="O5705:O5715" si="3270">SUM(M5705:N5705)</f>
        <v>0</v>
      </c>
      <c r="P5705" s="30">
        <f t="shared" ref="P5705:P5715" si="3271">L5705+O5705</f>
        <v>0</v>
      </c>
    </row>
    <row r="5706" spans="2:16" ht="19.5" customHeight="1" x14ac:dyDescent="0.2">
      <c r="B5706" s="27" t="s">
        <v>8</v>
      </c>
      <c r="C5706" s="28">
        <v>0</v>
      </c>
      <c r="D5706" s="28">
        <v>0</v>
      </c>
      <c r="E5706" s="28">
        <f t="shared" si="3267"/>
        <v>0</v>
      </c>
      <c r="F5706" s="28">
        <v>0</v>
      </c>
      <c r="G5706" s="28">
        <v>0</v>
      </c>
      <c r="H5706" s="28">
        <f t="shared" si="3268"/>
        <v>0</v>
      </c>
      <c r="I5706" s="28">
        <f>E5706+H5706</f>
        <v>0</v>
      </c>
      <c r="J5706" s="28">
        <v>0</v>
      </c>
      <c r="K5706" s="28">
        <v>0</v>
      </c>
      <c r="L5706" s="28">
        <f t="shared" si="3269"/>
        <v>0</v>
      </c>
      <c r="M5706" s="28">
        <v>0</v>
      </c>
      <c r="N5706" s="28">
        <v>0</v>
      </c>
      <c r="O5706" s="28">
        <f t="shared" si="3270"/>
        <v>0</v>
      </c>
      <c r="P5706" s="30">
        <f t="shared" si="3271"/>
        <v>0</v>
      </c>
    </row>
    <row r="5707" spans="2:16" ht="19.5" customHeight="1" x14ac:dyDescent="0.2">
      <c r="B5707" s="27" t="s">
        <v>50</v>
      </c>
      <c r="C5707" s="28">
        <v>0</v>
      </c>
      <c r="D5707" s="28">
        <v>0</v>
      </c>
      <c r="E5707" s="28">
        <f t="shared" si="3267"/>
        <v>0</v>
      </c>
      <c r="F5707" s="28">
        <v>0</v>
      </c>
      <c r="G5707" s="28">
        <v>0</v>
      </c>
      <c r="H5707" s="28">
        <f t="shared" si="3268"/>
        <v>0</v>
      </c>
      <c r="I5707" s="28">
        <f t="shared" ref="I5707:I5715" si="3272">E5707+H5707</f>
        <v>0</v>
      </c>
      <c r="J5707" s="28">
        <v>0</v>
      </c>
      <c r="K5707" s="28">
        <v>0</v>
      </c>
      <c r="L5707" s="28">
        <f t="shared" si="3269"/>
        <v>0</v>
      </c>
      <c r="M5707" s="28">
        <v>0</v>
      </c>
      <c r="N5707" s="28">
        <v>0</v>
      </c>
      <c r="O5707" s="28">
        <f t="shared" si="3270"/>
        <v>0</v>
      </c>
      <c r="P5707" s="30">
        <f t="shared" si="3271"/>
        <v>0</v>
      </c>
    </row>
    <row r="5708" spans="2:16" ht="19.5" customHeight="1" x14ac:dyDescent="0.2">
      <c r="B5708" s="27" t="s">
        <v>51</v>
      </c>
      <c r="C5708" s="28">
        <v>0</v>
      </c>
      <c r="D5708" s="28">
        <v>0</v>
      </c>
      <c r="E5708" s="28">
        <f t="shared" si="3267"/>
        <v>0</v>
      </c>
      <c r="F5708" s="28">
        <v>0</v>
      </c>
      <c r="G5708" s="28">
        <v>0</v>
      </c>
      <c r="H5708" s="28">
        <f t="shared" si="3268"/>
        <v>0</v>
      </c>
      <c r="I5708" s="28">
        <f t="shared" si="3272"/>
        <v>0</v>
      </c>
      <c r="J5708" s="28">
        <v>0</v>
      </c>
      <c r="K5708" s="28">
        <v>0</v>
      </c>
      <c r="L5708" s="28">
        <f t="shared" si="3269"/>
        <v>0</v>
      </c>
      <c r="M5708" s="28">
        <v>0</v>
      </c>
      <c r="N5708" s="28">
        <v>0</v>
      </c>
      <c r="O5708" s="28">
        <f t="shared" si="3270"/>
        <v>0</v>
      </c>
      <c r="P5708" s="30">
        <f t="shared" si="3271"/>
        <v>0</v>
      </c>
    </row>
    <row r="5709" spans="2:16" ht="19.5" customHeight="1" x14ac:dyDescent="0.2">
      <c r="B5709" s="27" t="s">
        <v>53</v>
      </c>
      <c r="C5709" s="28">
        <v>0</v>
      </c>
      <c r="D5709" s="28">
        <v>0</v>
      </c>
      <c r="E5709" s="28">
        <f t="shared" si="3267"/>
        <v>0</v>
      </c>
      <c r="F5709" s="28">
        <v>0</v>
      </c>
      <c r="G5709" s="28">
        <v>0</v>
      </c>
      <c r="H5709" s="28">
        <f t="shared" si="3268"/>
        <v>0</v>
      </c>
      <c r="I5709" s="28">
        <f t="shared" si="3272"/>
        <v>0</v>
      </c>
      <c r="J5709" s="28">
        <v>0</v>
      </c>
      <c r="K5709" s="28">
        <v>0</v>
      </c>
      <c r="L5709" s="28">
        <f t="shared" si="3269"/>
        <v>0</v>
      </c>
      <c r="M5709" s="28">
        <v>0</v>
      </c>
      <c r="N5709" s="28">
        <v>0</v>
      </c>
      <c r="O5709" s="28">
        <f t="shared" si="3270"/>
        <v>0</v>
      </c>
      <c r="P5709" s="30">
        <f t="shared" si="3271"/>
        <v>0</v>
      </c>
    </row>
    <row r="5710" spans="2:16" ht="19.5" customHeight="1" x14ac:dyDescent="0.2">
      <c r="B5710" s="27" t="s">
        <v>58</v>
      </c>
      <c r="C5710" s="28">
        <v>0</v>
      </c>
      <c r="D5710" s="28">
        <v>0</v>
      </c>
      <c r="E5710" s="28">
        <f t="shared" si="3267"/>
        <v>0</v>
      </c>
      <c r="F5710" s="28">
        <v>0</v>
      </c>
      <c r="G5710" s="28">
        <v>0</v>
      </c>
      <c r="H5710" s="28">
        <f t="shared" si="3268"/>
        <v>0</v>
      </c>
      <c r="I5710" s="28">
        <f t="shared" si="3272"/>
        <v>0</v>
      </c>
      <c r="J5710" s="28">
        <v>0</v>
      </c>
      <c r="K5710" s="28">
        <v>0</v>
      </c>
      <c r="L5710" s="28">
        <f t="shared" si="3269"/>
        <v>0</v>
      </c>
      <c r="M5710" s="28">
        <v>0</v>
      </c>
      <c r="N5710" s="28">
        <v>0</v>
      </c>
      <c r="O5710" s="28">
        <f t="shared" si="3270"/>
        <v>0</v>
      </c>
      <c r="P5710" s="30">
        <f t="shared" si="3271"/>
        <v>0</v>
      </c>
    </row>
    <row r="5711" spans="2:16" ht="19.5" customHeight="1" x14ac:dyDescent="0.2">
      <c r="B5711" s="27" t="s">
        <v>4</v>
      </c>
      <c r="C5711" s="28">
        <v>0</v>
      </c>
      <c r="D5711" s="28">
        <v>0</v>
      </c>
      <c r="E5711" s="28">
        <f t="shared" si="3267"/>
        <v>0</v>
      </c>
      <c r="F5711" s="28">
        <v>0</v>
      </c>
      <c r="G5711" s="28">
        <v>0</v>
      </c>
      <c r="H5711" s="28">
        <f t="shared" si="3268"/>
        <v>0</v>
      </c>
      <c r="I5711" s="28">
        <f t="shared" si="3272"/>
        <v>0</v>
      </c>
      <c r="J5711" s="28">
        <v>0</v>
      </c>
      <c r="K5711" s="28">
        <v>0</v>
      </c>
      <c r="L5711" s="28">
        <f t="shared" si="3269"/>
        <v>0</v>
      </c>
      <c r="M5711" s="28">
        <v>0</v>
      </c>
      <c r="N5711" s="28">
        <v>0</v>
      </c>
      <c r="O5711" s="28">
        <f t="shared" si="3270"/>
        <v>0</v>
      </c>
      <c r="P5711" s="30">
        <f t="shared" si="3271"/>
        <v>0</v>
      </c>
    </row>
    <row r="5712" spans="2:16" ht="19.5" customHeight="1" x14ac:dyDescent="0.2">
      <c r="B5712" s="27" t="s">
        <v>59</v>
      </c>
      <c r="C5712" s="28">
        <v>0</v>
      </c>
      <c r="D5712" s="28">
        <v>0</v>
      </c>
      <c r="E5712" s="28">
        <f t="shared" si="3267"/>
        <v>0</v>
      </c>
      <c r="F5712" s="28">
        <v>0</v>
      </c>
      <c r="G5712" s="28">
        <v>0</v>
      </c>
      <c r="H5712" s="28">
        <f t="shared" si="3268"/>
        <v>0</v>
      </c>
      <c r="I5712" s="28">
        <f t="shared" si="3272"/>
        <v>0</v>
      </c>
      <c r="J5712" s="28">
        <v>0</v>
      </c>
      <c r="K5712" s="28">
        <v>0</v>
      </c>
      <c r="L5712" s="28">
        <f t="shared" si="3269"/>
        <v>0</v>
      </c>
      <c r="M5712" s="28">
        <v>0</v>
      </c>
      <c r="N5712" s="28">
        <v>0</v>
      </c>
      <c r="O5712" s="28">
        <f t="shared" si="3270"/>
        <v>0</v>
      </c>
      <c r="P5712" s="30">
        <f t="shared" si="3271"/>
        <v>0</v>
      </c>
    </row>
    <row r="5713" spans="1:16" ht="19.5" customHeight="1" x14ac:dyDescent="0.2">
      <c r="B5713" s="27" t="s">
        <v>25</v>
      </c>
      <c r="C5713" s="28">
        <v>0</v>
      </c>
      <c r="D5713" s="28">
        <v>0</v>
      </c>
      <c r="E5713" s="28">
        <f t="shared" si="3267"/>
        <v>0</v>
      </c>
      <c r="F5713" s="28">
        <v>0</v>
      </c>
      <c r="G5713" s="28">
        <v>0</v>
      </c>
      <c r="H5713" s="28">
        <f t="shared" si="3268"/>
        <v>0</v>
      </c>
      <c r="I5713" s="28">
        <f t="shared" si="3272"/>
        <v>0</v>
      </c>
      <c r="J5713" s="28">
        <v>0</v>
      </c>
      <c r="K5713" s="28">
        <v>0</v>
      </c>
      <c r="L5713" s="28">
        <f t="shared" si="3269"/>
        <v>0</v>
      </c>
      <c r="M5713" s="28">
        <v>0</v>
      </c>
      <c r="N5713" s="28">
        <v>0</v>
      </c>
      <c r="O5713" s="28">
        <f t="shared" si="3270"/>
        <v>0</v>
      </c>
      <c r="P5713" s="30">
        <f t="shared" si="3271"/>
        <v>0</v>
      </c>
    </row>
    <row r="5714" spans="1:16" ht="19.5" customHeight="1" x14ac:dyDescent="0.2">
      <c r="B5714" s="27" t="s">
        <v>19</v>
      </c>
      <c r="C5714" s="28">
        <v>0</v>
      </c>
      <c r="D5714" s="28">
        <v>0</v>
      </c>
      <c r="E5714" s="28">
        <f t="shared" si="3267"/>
        <v>0</v>
      </c>
      <c r="F5714" s="28">
        <v>0</v>
      </c>
      <c r="G5714" s="28">
        <v>0</v>
      </c>
      <c r="H5714" s="28">
        <f t="shared" si="3268"/>
        <v>0</v>
      </c>
      <c r="I5714" s="28">
        <f t="shared" si="3272"/>
        <v>0</v>
      </c>
      <c r="J5714" s="28">
        <v>0</v>
      </c>
      <c r="K5714" s="28">
        <v>0</v>
      </c>
      <c r="L5714" s="28">
        <f t="shared" si="3269"/>
        <v>0</v>
      </c>
      <c r="M5714" s="28">
        <v>0</v>
      </c>
      <c r="N5714" s="28">
        <v>0</v>
      </c>
      <c r="O5714" s="28">
        <f t="shared" si="3270"/>
        <v>0</v>
      </c>
      <c r="P5714" s="30">
        <f t="shared" si="3271"/>
        <v>0</v>
      </c>
    </row>
    <row r="5715" spans="1:16" ht="19.5" customHeight="1" x14ac:dyDescent="0.2">
      <c r="B5715" s="27" t="s">
        <v>66</v>
      </c>
      <c r="C5715" s="28">
        <v>0</v>
      </c>
      <c r="D5715" s="28">
        <v>0</v>
      </c>
      <c r="E5715" s="28">
        <f t="shared" si="3267"/>
        <v>0</v>
      </c>
      <c r="F5715" s="28">
        <v>0</v>
      </c>
      <c r="G5715" s="28">
        <v>0</v>
      </c>
      <c r="H5715" s="28">
        <f t="shared" si="3268"/>
        <v>0</v>
      </c>
      <c r="I5715" s="28">
        <f t="shared" si="3272"/>
        <v>0</v>
      </c>
      <c r="J5715" s="28">
        <v>0</v>
      </c>
      <c r="K5715" s="28">
        <v>0</v>
      </c>
      <c r="L5715" s="28">
        <f t="shared" si="3269"/>
        <v>0</v>
      </c>
      <c r="M5715" s="28">
        <v>0</v>
      </c>
      <c r="N5715" s="28">
        <v>0</v>
      </c>
      <c r="O5715" s="28">
        <f t="shared" si="3270"/>
        <v>0</v>
      </c>
      <c r="P5715" s="30">
        <f t="shared" si="3271"/>
        <v>0</v>
      </c>
    </row>
    <row r="5716" spans="1:16" ht="19.5" customHeight="1" x14ac:dyDescent="0.2">
      <c r="B5716" s="32"/>
      <c r="C5716" s="28"/>
      <c r="D5716" s="28"/>
      <c r="E5716" s="28"/>
      <c r="F5716" s="28"/>
      <c r="G5716" s="28"/>
      <c r="H5716" s="28"/>
      <c r="I5716" s="28"/>
      <c r="J5716" s="28"/>
      <c r="K5716" s="28"/>
      <c r="L5716" s="28"/>
      <c r="M5716" s="28"/>
      <c r="N5716" s="28"/>
      <c r="O5716" s="28"/>
      <c r="P5716" s="30"/>
    </row>
    <row r="5717" spans="1:16" ht="19.5" customHeight="1" x14ac:dyDescent="0.2">
      <c r="A5717" s="4" t="s">
        <v>1167</v>
      </c>
      <c r="B5717" s="32" t="s">
        <v>72</v>
      </c>
      <c r="C5717" s="28">
        <f>SUM(C5704:C5715)</f>
        <v>0</v>
      </c>
      <c r="D5717" s="28">
        <f t="shared" ref="D5717:P5717" si="3273">SUM(D5704:D5715)</f>
        <v>0</v>
      </c>
      <c r="E5717" s="28">
        <f>SUM(E5704:E5715)</f>
        <v>0</v>
      </c>
      <c r="F5717" s="28">
        <f t="shared" si="3273"/>
        <v>0</v>
      </c>
      <c r="G5717" s="28">
        <f t="shared" si="3273"/>
        <v>0</v>
      </c>
      <c r="H5717" s="28">
        <f t="shared" si="3273"/>
        <v>0</v>
      </c>
      <c r="I5717" s="28">
        <f t="shared" si="3273"/>
        <v>0</v>
      </c>
      <c r="J5717" s="28">
        <f t="shared" si="3273"/>
        <v>0</v>
      </c>
      <c r="K5717" s="28">
        <f t="shared" si="3273"/>
        <v>0</v>
      </c>
      <c r="L5717" s="28">
        <f t="shared" si="3273"/>
        <v>0</v>
      </c>
      <c r="M5717" s="28">
        <f t="shared" si="3273"/>
        <v>0</v>
      </c>
      <c r="N5717" s="28">
        <f t="shared" si="3273"/>
        <v>0</v>
      </c>
      <c r="O5717" s="28">
        <f t="shared" si="3273"/>
        <v>0</v>
      </c>
      <c r="P5717" s="28">
        <f t="shared" si="3273"/>
        <v>0</v>
      </c>
    </row>
    <row r="5718" spans="1:16" ht="7" customHeight="1" x14ac:dyDescent="0.2">
      <c r="B5718" s="32"/>
      <c r="C5718" s="28"/>
      <c r="D5718" s="28"/>
      <c r="E5718" s="28"/>
      <c r="F5718" s="28"/>
      <c r="G5718" s="28"/>
      <c r="H5718" s="28"/>
      <c r="I5718" s="28"/>
      <c r="J5718" s="28"/>
      <c r="K5718" s="28"/>
      <c r="L5718" s="28"/>
      <c r="M5718" s="28"/>
      <c r="N5718" s="28"/>
      <c r="O5718" s="28"/>
      <c r="P5718" s="30"/>
    </row>
    <row r="5719" spans="1:16" ht="19.5" customHeight="1" x14ac:dyDescent="0.2">
      <c r="B5719" s="33" t="s">
        <v>40</v>
      </c>
      <c r="C5719" s="34">
        <v>0</v>
      </c>
      <c r="D5719" s="34">
        <v>0</v>
      </c>
      <c r="E5719" s="34">
        <f t="shared" ref="E5719:E5721" si="3274">SUM(C5719:D5719)</f>
        <v>0</v>
      </c>
      <c r="F5719" s="34">
        <v>0</v>
      </c>
      <c r="G5719" s="34">
        <v>0</v>
      </c>
      <c r="H5719" s="34">
        <f t="shared" ref="H5719:H5721" si="3275">SUM(F5719:G5719)</f>
        <v>0</v>
      </c>
      <c r="I5719" s="34">
        <f t="shared" ref="I5719:I5721" si="3276">E5719+H5719</f>
        <v>0</v>
      </c>
      <c r="J5719" s="34">
        <v>0</v>
      </c>
      <c r="K5719" s="34">
        <v>0</v>
      </c>
      <c r="L5719" s="34">
        <f t="shared" ref="L5719:L5721" si="3277">SUM(J5719:K5719)</f>
        <v>0</v>
      </c>
      <c r="M5719" s="34">
        <v>0</v>
      </c>
      <c r="N5719" s="34">
        <v>0</v>
      </c>
      <c r="O5719" s="34">
        <f t="shared" ref="O5719:O5721" si="3278">SUM(M5719:N5719)</f>
        <v>0</v>
      </c>
      <c r="P5719" s="38">
        <f t="shared" ref="P5719:P5721" si="3279">L5719+O5719</f>
        <v>0</v>
      </c>
    </row>
    <row r="5720" spans="1:16" ht="19.5" customHeight="1" x14ac:dyDescent="0.2">
      <c r="B5720" s="27" t="s">
        <v>46</v>
      </c>
      <c r="C5720" s="28">
        <v>0</v>
      </c>
      <c r="D5720" s="28">
        <v>0</v>
      </c>
      <c r="E5720" s="28">
        <f t="shared" si="3274"/>
        <v>0</v>
      </c>
      <c r="F5720" s="28">
        <v>0</v>
      </c>
      <c r="G5720" s="28">
        <v>0</v>
      </c>
      <c r="H5720" s="28">
        <f t="shared" si="3275"/>
        <v>0</v>
      </c>
      <c r="I5720" s="28">
        <f t="shared" si="3276"/>
        <v>0</v>
      </c>
      <c r="J5720" s="28">
        <v>0</v>
      </c>
      <c r="K5720" s="28">
        <v>0</v>
      </c>
      <c r="L5720" s="28">
        <f t="shared" si="3277"/>
        <v>0</v>
      </c>
      <c r="M5720" s="28">
        <v>0</v>
      </c>
      <c r="N5720" s="25">
        <v>0</v>
      </c>
      <c r="O5720" s="28">
        <f t="shared" si="3278"/>
        <v>0</v>
      </c>
      <c r="P5720" s="30">
        <f t="shared" si="3279"/>
        <v>0</v>
      </c>
    </row>
    <row r="5721" spans="1:16" ht="19.5" customHeight="1" x14ac:dyDescent="0.2">
      <c r="B5721" s="27" t="s">
        <v>8</v>
      </c>
      <c r="C5721" s="28">
        <v>0</v>
      </c>
      <c r="D5721" s="28">
        <v>0</v>
      </c>
      <c r="E5721" s="28">
        <f t="shared" si="3274"/>
        <v>0</v>
      </c>
      <c r="F5721" s="28">
        <v>0</v>
      </c>
      <c r="G5721" s="28">
        <v>0</v>
      </c>
      <c r="H5721" s="28">
        <f t="shared" si="3275"/>
        <v>0</v>
      </c>
      <c r="I5721" s="28">
        <f t="shared" si="3276"/>
        <v>0</v>
      </c>
      <c r="J5721" s="28">
        <v>0</v>
      </c>
      <c r="K5721" s="28">
        <v>0</v>
      </c>
      <c r="L5721" s="28">
        <f t="shared" si="3277"/>
        <v>0</v>
      </c>
      <c r="M5721" s="28">
        <v>0</v>
      </c>
      <c r="N5721" s="28">
        <v>0</v>
      </c>
      <c r="O5721" s="28">
        <f t="shared" si="3278"/>
        <v>0</v>
      </c>
      <c r="P5721" s="30">
        <f t="shared" si="3279"/>
        <v>0</v>
      </c>
    </row>
    <row r="5722" spans="1:16" ht="19.5" customHeight="1" x14ac:dyDescent="0.2">
      <c r="B5722" s="32"/>
      <c r="C5722" s="28"/>
      <c r="D5722" s="28"/>
      <c r="E5722" s="28"/>
      <c r="F5722" s="28"/>
      <c r="G5722" s="28"/>
      <c r="H5722" s="28"/>
      <c r="I5722" s="28"/>
      <c r="J5722" s="28"/>
      <c r="K5722" s="28"/>
      <c r="L5722" s="28"/>
      <c r="M5722" s="28"/>
      <c r="N5722" s="28"/>
      <c r="O5722" s="28"/>
      <c r="P5722" s="30"/>
    </row>
    <row r="5723" spans="1:16" ht="19.5" customHeight="1" x14ac:dyDescent="0.2">
      <c r="A5723" s="4" t="s">
        <v>1168</v>
      </c>
      <c r="B5723" s="32" t="s">
        <v>74</v>
      </c>
      <c r="C5723" s="28">
        <f>SUM(C5707:C5715,C5719:C5721)</f>
        <v>0</v>
      </c>
      <c r="D5723" s="28">
        <f t="shared" ref="D5723:P5723" si="3280">SUM(D5707:D5715,D5719:D5721)</f>
        <v>0</v>
      </c>
      <c r="E5723" s="28">
        <f t="shared" si="3280"/>
        <v>0</v>
      </c>
      <c r="F5723" s="28">
        <f t="shared" si="3280"/>
        <v>0</v>
      </c>
      <c r="G5723" s="28">
        <f t="shared" si="3280"/>
        <v>0</v>
      </c>
      <c r="H5723" s="28">
        <f t="shared" si="3280"/>
        <v>0</v>
      </c>
      <c r="I5723" s="28">
        <f t="shared" si="3280"/>
        <v>0</v>
      </c>
      <c r="J5723" s="28">
        <f t="shared" si="3280"/>
        <v>0</v>
      </c>
      <c r="K5723" s="28">
        <f t="shared" si="3280"/>
        <v>0</v>
      </c>
      <c r="L5723" s="28">
        <f t="shared" si="3280"/>
        <v>0</v>
      </c>
      <c r="M5723" s="28">
        <f t="shared" si="3280"/>
        <v>0</v>
      </c>
      <c r="N5723" s="28">
        <f t="shared" si="3280"/>
        <v>0</v>
      </c>
      <c r="O5723" s="28">
        <f t="shared" si="3280"/>
        <v>0</v>
      </c>
      <c r="P5723" s="28">
        <f t="shared" si="3280"/>
        <v>0</v>
      </c>
    </row>
    <row r="5724" spans="1:16" ht="7" customHeight="1" x14ac:dyDescent="0.2">
      <c r="B5724" s="39"/>
      <c r="C5724" s="40"/>
      <c r="D5724" s="40"/>
      <c r="E5724" s="40"/>
      <c r="F5724" s="40"/>
      <c r="G5724" s="40"/>
      <c r="H5724" s="40"/>
      <c r="I5724" s="40"/>
      <c r="J5724" s="40"/>
      <c r="K5724" s="40"/>
      <c r="L5724" s="40"/>
      <c r="M5724" s="40"/>
      <c r="N5724" s="40"/>
      <c r="O5724" s="40"/>
      <c r="P5724" s="54"/>
    </row>
    <row r="5725" spans="1:16" ht="19.5" customHeight="1" x14ac:dyDescent="0.2">
      <c r="B5725" s="81" t="s">
        <v>775</v>
      </c>
      <c r="C5725" s="81"/>
      <c r="D5725" s="81"/>
      <c r="E5725" s="81"/>
      <c r="F5725" s="81"/>
      <c r="G5725" s="81"/>
      <c r="H5725" s="81"/>
      <c r="I5725" s="81"/>
      <c r="J5725" s="81"/>
      <c r="K5725" s="81"/>
      <c r="L5725" s="81"/>
      <c r="M5725" s="81"/>
      <c r="N5725" s="81"/>
      <c r="O5725" s="81"/>
      <c r="P5725" s="81"/>
    </row>
    <row r="5726" spans="1:16" ht="19.5" customHeight="1" x14ac:dyDescent="0.2">
      <c r="B5726" s="6" t="s">
        <v>2</v>
      </c>
      <c r="C5726" s="6" t="s">
        <v>762</v>
      </c>
      <c r="D5726" s="43"/>
      <c r="E5726" s="43"/>
      <c r="F5726" s="43"/>
      <c r="G5726" s="43"/>
      <c r="H5726" s="43"/>
      <c r="I5726" s="43"/>
      <c r="J5726" s="43"/>
      <c r="K5726" s="43"/>
      <c r="L5726" s="43"/>
      <c r="M5726" s="43"/>
      <c r="N5726" s="43"/>
      <c r="O5726" s="44"/>
      <c r="P5726" s="44"/>
    </row>
    <row r="5727" spans="1:16" ht="19.5" customHeight="1" x14ac:dyDescent="0.2">
      <c r="B5727" s="10" t="s">
        <v>11</v>
      </c>
      <c r="C5727" s="11"/>
      <c r="D5727" s="12" t="s">
        <v>17</v>
      </c>
      <c r="E5727" s="12"/>
      <c r="F5727" s="82" t="s">
        <v>83</v>
      </c>
      <c r="G5727" s="83"/>
      <c r="H5727" s="83"/>
      <c r="I5727" s="83"/>
      <c r="J5727" s="83"/>
      <c r="K5727" s="83"/>
      <c r="L5727" s="83"/>
      <c r="M5727" s="84"/>
      <c r="N5727" s="82" t="s">
        <v>701</v>
      </c>
      <c r="O5727" s="83"/>
      <c r="P5727" s="85"/>
    </row>
    <row r="5728" spans="1:16" ht="19.5" customHeight="1" x14ac:dyDescent="0.2">
      <c r="B5728" s="13"/>
      <c r="C5728" s="14" t="s">
        <v>23</v>
      </c>
      <c r="D5728" s="14" t="s">
        <v>5</v>
      </c>
      <c r="E5728" s="14" t="s">
        <v>30</v>
      </c>
      <c r="F5728" s="14"/>
      <c r="G5728" s="15" t="s">
        <v>31</v>
      </c>
      <c r="H5728" s="15"/>
      <c r="I5728" s="16"/>
      <c r="J5728" s="14"/>
      <c r="K5728" s="16" t="s">
        <v>26</v>
      </c>
      <c r="L5728" s="16"/>
      <c r="M5728" s="14" t="s">
        <v>14</v>
      </c>
      <c r="N5728" s="17" t="s">
        <v>393</v>
      </c>
      <c r="O5728" s="18" t="s">
        <v>67</v>
      </c>
      <c r="P5728" s="19" t="s">
        <v>69</v>
      </c>
    </row>
    <row r="5729" spans="1:16" ht="19.5" customHeight="1" x14ac:dyDescent="0.2">
      <c r="B5729" s="13" t="s">
        <v>35</v>
      </c>
      <c r="C5729" s="17"/>
      <c r="D5729" s="17"/>
      <c r="E5729" s="17"/>
      <c r="F5729" s="14" t="s">
        <v>36</v>
      </c>
      <c r="G5729" s="14" t="s">
        <v>41</v>
      </c>
      <c r="H5729" s="14" t="s">
        <v>44</v>
      </c>
      <c r="I5729" s="14" t="s">
        <v>38</v>
      </c>
      <c r="J5729" s="14" t="s">
        <v>36</v>
      </c>
      <c r="K5729" s="14" t="s">
        <v>41</v>
      </c>
      <c r="L5729" s="14" t="s">
        <v>38</v>
      </c>
      <c r="M5729" s="17"/>
      <c r="N5729" s="20"/>
      <c r="O5729" s="21"/>
      <c r="P5729" s="22"/>
    </row>
    <row r="5730" spans="1:16" ht="7" customHeight="1" x14ac:dyDescent="0.2">
      <c r="B5730" s="23"/>
      <c r="C5730" s="14"/>
      <c r="D5730" s="14"/>
      <c r="E5730" s="14"/>
      <c r="F5730" s="14"/>
      <c r="G5730" s="14"/>
      <c r="H5730" s="14"/>
      <c r="I5730" s="14"/>
      <c r="J5730" s="14"/>
      <c r="K5730" s="14"/>
      <c r="L5730" s="14"/>
      <c r="M5730" s="14"/>
      <c r="N5730" s="24"/>
      <c r="O5730" s="25"/>
      <c r="P5730" s="26"/>
    </row>
    <row r="5731" spans="1:16" ht="19.5" customHeight="1" x14ac:dyDescent="0.2">
      <c r="B5731" s="27" t="s">
        <v>40</v>
      </c>
      <c r="C5731" s="28">
        <v>0</v>
      </c>
      <c r="D5731" s="28">
        <v>0</v>
      </c>
      <c r="E5731" s="28">
        <f>SUM(C5731:D5731)</f>
        <v>0</v>
      </c>
      <c r="F5731" s="28">
        <v>0</v>
      </c>
      <c r="G5731" s="28">
        <v>0</v>
      </c>
      <c r="H5731" s="28">
        <v>0</v>
      </c>
      <c r="I5731" s="29">
        <f>SUM(F5731:H5731)</f>
        <v>0</v>
      </c>
      <c r="J5731" s="29">
        <v>0</v>
      </c>
      <c r="K5731" s="29">
        <v>0</v>
      </c>
      <c r="L5731" s="29">
        <f>SUM(J5731:K5731)</f>
        <v>0</v>
      </c>
      <c r="M5731" s="29">
        <f>I5731+L5731</f>
        <v>0</v>
      </c>
      <c r="N5731" s="29">
        <v>0</v>
      </c>
      <c r="O5731" s="29">
        <v>0</v>
      </c>
      <c r="P5731" s="30">
        <f>SUM(N5731:O5731)</f>
        <v>0</v>
      </c>
    </row>
    <row r="5732" spans="1:16" ht="19.5" customHeight="1" x14ac:dyDescent="0.2">
      <c r="B5732" s="27" t="s">
        <v>46</v>
      </c>
      <c r="C5732" s="28">
        <v>0</v>
      </c>
      <c r="D5732" s="28">
        <v>0</v>
      </c>
      <c r="E5732" s="28">
        <f t="shared" ref="E5732:E5742" si="3281">SUM(C5732:D5732)</f>
        <v>0</v>
      </c>
      <c r="F5732" s="28">
        <v>0</v>
      </c>
      <c r="G5732" s="28">
        <v>0</v>
      </c>
      <c r="H5732" s="28">
        <v>0</v>
      </c>
      <c r="I5732" s="29">
        <f t="shared" ref="I5732:I5742" si="3282">SUM(F5732:H5732)</f>
        <v>0</v>
      </c>
      <c r="J5732" s="29">
        <v>0</v>
      </c>
      <c r="K5732" s="29">
        <v>0</v>
      </c>
      <c r="L5732" s="29">
        <f t="shared" ref="L5732:L5742" si="3283">SUM(J5732:K5732)</f>
        <v>0</v>
      </c>
      <c r="M5732" s="29">
        <f t="shared" ref="M5732:M5741" si="3284">I5732+L5732</f>
        <v>0</v>
      </c>
      <c r="N5732" s="29">
        <v>0</v>
      </c>
      <c r="O5732" s="31">
        <v>0</v>
      </c>
      <c r="P5732" s="30">
        <f t="shared" ref="P5732:P5742" si="3285">SUM(N5732:O5732)</f>
        <v>0</v>
      </c>
    </row>
    <row r="5733" spans="1:16" ht="19.5" customHeight="1" x14ac:dyDescent="0.2">
      <c r="B5733" s="27" t="s">
        <v>8</v>
      </c>
      <c r="C5733" s="28">
        <v>0</v>
      </c>
      <c r="D5733" s="28">
        <v>0</v>
      </c>
      <c r="E5733" s="28">
        <f t="shared" si="3281"/>
        <v>0</v>
      </c>
      <c r="F5733" s="28">
        <v>0</v>
      </c>
      <c r="G5733" s="28">
        <v>0</v>
      </c>
      <c r="H5733" s="28">
        <v>0</v>
      </c>
      <c r="I5733" s="29">
        <f t="shared" si="3282"/>
        <v>0</v>
      </c>
      <c r="J5733" s="29">
        <v>0</v>
      </c>
      <c r="K5733" s="29">
        <v>0</v>
      </c>
      <c r="L5733" s="29">
        <f t="shared" si="3283"/>
        <v>0</v>
      </c>
      <c r="M5733" s="29">
        <f t="shared" si="3284"/>
        <v>0</v>
      </c>
      <c r="N5733" s="29">
        <v>0</v>
      </c>
      <c r="O5733" s="29">
        <v>0</v>
      </c>
      <c r="P5733" s="30">
        <f t="shared" si="3285"/>
        <v>0</v>
      </c>
    </row>
    <row r="5734" spans="1:16" ht="19.5" customHeight="1" x14ac:dyDescent="0.2">
      <c r="B5734" s="27" t="s">
        <v>50</v>
      </c>
      <c r="C5734" s="28">
        <v>0</v>
      </c>
      <c r="D5734" s="28">
        <v>0</v>
      </c>
      <c r="E5734" s="28">
        <f t="shared" si="3281"/>
        <v>0</v>
      </c>
      <c r="F5734" s="28">
        <v>0</v>
      </c>
      <c r="G5734" s="28">
        <v>0</v>
      </c>
      <c r="H5734" s="28">
        <v>0</v>
      </c>
      <c r="I5734" s="29">
        <f t="shared" si="3282"/>
        <v>0</v>
      </c>
      <c r="J5734" s="28">
        <v>0</v>
      </c>
      <c r="K5734" s="28">
        <v>0</v>
      </c>
      <c r="L5734" s="29">
        <f t="shared" si="3283"/>
        <v>0</v>
      </c>
      <c r="M5734" s="29">
        <f t="shared" si="3284"/>
        <v>0</v>
      </c>
      <c r="N5734" s="28">
        <v>0</v>
      </c>
      <c r="O5734" s="28">
        <v>0</v>
      </c>
      <c r="P5734" s="30">
        <f t="shared" si="3285"/>
        <v>0</v>
      </c>
    </row>
    <row r="5735" spans="1:16" ht="19.5" customHeight="1" x14ac:dyDescent="0.2">
      <c r="B5735" s="27" t="s">
        <v>51</v>
      </c>
      <c r="C5735" s="28">
        <v>0</v>
      </c>
      <c r="D5735" s="28">
        <v>0</v>
      </c>
      <c r="E5735" s="28">
        <f t="shared" si="3281"/>
        <v>0</v>
      </c>
      <c r="F5735" s="28">
        <v>0</v>
      </c>
      <c r="G5735" s="28">
        <v>0</v>
      </c>
      <c r="H5735" s="28">
        <v>0</v>
      </c>
      <c r="I5735" s="29">
        <f t="shared" si="3282"/>
        <v>0</v>
      </c>
      <c r="J5735" s="28">
        <v>0</v>
      </c>
      <c r="K5735" s="28">
        <v>0</v>
      </c>
      <c r="L5735" s="29">
        <f t="shared" si="3283"/>
        <v>0</v>
      </c>
      <c r="M5735" s="29">
        <f t="shared" si="3284"/>
        <v>0</v>
      </c>
      <c r="N5735" s="28">
        <v>0</v>
      </c>
      <c r="O5735" s="28">
        <v>0</v>
      </c>
      <c r="P5735" s="30">
        <f t="shared" si="3285"/>
        <v>0</v>
      </c>
    </row>
    <row r="5736" spans="1:16" ht="19.5" customHeight="1" x14ac:dyDescent="0.2">
      <c r="B5736" s="27" t="s">
        <v>53</v>
      </c>
      <c r="C5736" s="28">
        <v>0</v>
      </c>
      <c r="D5736" s="28">
        <v>0</v>
      </c>
      <c r="E5736" s="28">
        <f t="shared" si="3281"/>
        <v>0</v>
      </c>
      <c r="F5736" s="28">
        <v>0</v>
      </c>
      <c r="G5736" s="28">
        <v>0</v>
      </c>
      <c r="H5736" s="28">
        <v>0</v>
      </c>
      <c r="I5736" s="29">
        <f t="shared" si="3282"/>
        <v>0</v>
      </c>
      <c r="J5736" s="28">
        <v>0</v>
      </c>
      <c r="K5736" s="28">
        <v>0</v>
      </c>
      <c r="L5736" s="29">
        <f t="shared" si="3283"/>
        <v>0</v>
      </c>
      <c r="M5736" s="29">
        <f t="shared" si="3284"/>
        <v>0</v>
      </c>
      <c r="N5736" s="28">
        <v>0</v>
      </c>
      <c r="O5736" s="28">
        <v>0</v>
      </c>
      <c r="P5736" s="30">
        <f t="shared" si="3285"/>
        <v>0</v>
      </c>
    </row>
    <row r="5737" spans="1:16" ht="19.5" customHeight="1" x14ac:dyDescent="0.2">
      <c r="B5737" s="27" t="s">
        <v>58</v>
      </c>
      <c r="C5737" s="28">
        <v>0</v>
      </c>
      <c r="D5737" s="28">
        <v>0</v>
      </c>
      <c r="E5737" s="28">
        <f t="shared" si="3281"/>
        <v>0</v>
      </c>
      <c r="F5737" s="28">
        <v>0</v>
      </c>
      <c r="G5737" s="28">
        <v>0</v>
      </c>
      <c r="H5737" s="28">
        <v>0</v>
      </c>
      <c r="I5737" s="29">
        <f t="shared" si="3282"/>
        <v>0</v>
      </c>
      <c r="J5737" s="28">
        <v>0</v>
      </c>
      <c r="K5737" s="28">
        <v>0</v>
      </c>
      <c r="L5737" s="29">
        <f t="shared" si="3283"/>
        <v>0</v>
      </c>
      <c r="M5737" s="29">
        <f t="shared" si="3284"/>
        <v>0</v>
      </c>
      <c r="N5737" s="28">
        <v>0</v>
      </c>
      <c r="O5737" s="28">
        <v>0</v>
      </c>
      <c r="P5737" s="30">
        <f t="shared" si="3285"/>
        <v>0</v>
      </c>
    </row>
    <row r="5738" spans="1:16" ht="19.5" customHeight="1" x14ac:dyDescent="0.2">
      <c r="B5738" s="27" t="s">
        <v>4</v>
      </c>
      <c r="C5738" s="28">
        <v>0</v>
      </c>
      <c r="D5738" s="28">
        <v>0</v>
      </c>
      <c r="E5738" s="28">
        <f t="shared" si="3281"/>
        <v>0</v>
      </c>
      <c r="F5738" s="28">
        <v>0</v>
      </c>
      <c r="G5738" s="28">
        <v>0</v>
      </c>
      <c r="H5738" s="28">
        <v>0</v>
      </c>
      <c r="I5738" s="29">
        <f t="shared" si="3282"/>
        <v>0</v>
      </c>
      <c r="J5738" s="28">
        <v>0</v>
      </c>
      <c r="K5738" s="28">
        <v>0</v>
      </c>
      <c r="L5738" s="29">
        <f t="shared" si="3283"/>
        <v>0</v>
      </c>
      <c r="M5738" s="29">
        <f t="shared" si="3284"/>
        <v>0</v>
      </c>
      <c r="N5738" s="28">
        <v>0</v>
      </c>
      <c r="O5738" s="28">
        <v>0</v>
      </c>
      <c r="P5738" s="30">
        <f t="shared" si="3285"/>
        <v>0</v>
      </c>
    </row>
    <row r="5739" spans="1:16" ht="19.5" customHeight="1" x14ac:dyDescent="0.2">
      <c r="B5739" s="27" t="s">
        <v>59</v>
      </c>
      <c r="C5739" s="28">
        <v>0</v>
      </c>
      <c r="D5739" s="28">
        <v>0</v>
      </c>
      <c r="E5739" s="28">
        <f t="shared" si="3281"/>
        <v>0</v>
      </c>
      <c r="F5739" s="28">
        <v>0</v>
      </c>
      <c r="G5739" s="28">
        <v>0</v>
      </c>
      <c r="H5739" s="28">
        <v>0</v>
      </c>
      <c r="I5739" s="29">
        <f t="shared" si="3282"/>
        <v>0</v>
      </c>
      <c r="J5739" s="28">
        <v>0</v>
      </c>
      <c r="K5739" s="28">
        <v>0</v>
      </c>
      <c r="L5739" s="29">
        <f t="shared" si="3283"/>
        <v>0</v>
      </c>
      <c r="M5739" s="29">
        <f t="shared" si="3284"/>
        <v>0</v>
      </c>
      <c r="N5739" s="28">
        <v>0</v>
      </c>
      <c r="O5739" s="28">
        <v>0</v>
      </c>
      <c r="P5739" s="30">
        <f t="shared" si="3285"/>
        <v>0</v>
      </c>
    </row>
    <row r="5740" spans="1:16" ht="19.5" customHeight="1" x14ac:dyDescent="0.2">
      <c r="B5740" s="27" t="s">
        <v>25</v>
      </c>
      <c r="C5740" s="28">
        <v>0</v>
      </c>
      <c r="D5740" s="28">
        <v>0</v>
      </c>
      <c r="E5740" s="28">
        <f t="shared" si="3281"/>
        <v>0</v>
      </c>
      <c r="F5740" s="28">
        <v>0</v>
      </c>
      <c r="G5740" s="28">
        <v>0</v>
      </c>
      <c r="H5740" s="28">
        <v>0</v>
      </c>
      <c r="I5740" s="29">
        <f t="shared" si="3282"/>
        <v>0</v>
      </c>
      <c r="J5740" s="28">
        <v>0</v>
      </c>
      <c r="K5740" s="28">
        <v>0</v>
      </c>
      <c r="L5740" s="29">
        <f t="shared" si="3283"/>
        <v>0</v>
      </c>
      <c r="M5740" s="29">
        <f t="shared" si="3284"/>
        <v>0</v>
      </c>
      <c r="N5740" s="28">
        <v>0</v>
      </c>
      <c r="O5740" s="28">
        <v>0</v>
      </c>
      <c r="P5740" s="30">
        <f t="shared" si="3285"/>
        <v>0</v>
      </c>
    </row>
    <row r="5741" spans="1:16" ht="19.5" customHeight="1" x14ac:dyDescent="0.2">
      <c r="B5741" s="27" t="s">
        <v>19</v>
      </c>
      <c r="C5741" s="28">
        <v>0</v>
      </c>
      <c r="D5741" s="28">
        <v>0</v>
      </c>
      <c r="E5741" s="28">
        <f t="shared" si="3281"/>
        <v>0</v>
      </c>
      <c r="F5741" s="28">
        <v>0</v>
      </c>
      <c r="G5741" s="28">
        <v>0</v>
      </c>
      <c r="H5741" s="28">
        <v>0</v>
      </c>
      <c r="I5741" s="29">
        <f t="shared" si="3282"/>
        <v>0</v>
      </c>
      <c r="J5741" s="28">
        <v>0</v>
      </c>
      <c r="K5741" s="28">
        <v>0</v>
      </c>
      <c r="L5741" s="29">
        <f t="shared" si="3283"/>
        <v>0</v>
      </c>
      <c r="M5741" s="29">
        <f t="shared" si="3284"/>
        <v>0</v>
      </c>
      <c r="N5741" s="28">
        <v>0</v>
      </c>
      <c r="O5741" s="28">
        <v>0</v>
      </c>
      <c r="P5741" s="30">
        <f t="shared" si="3285"/>
        <v>0</v>
      </c>
    </row>
    <row r="5742" spans="1:16" ht="19.5" customHeight="1" x14ac:dyDescent="0.2">
      <c r="B5742" s="27" t="s">
        <v>66</v>
      </c>
      <c r="C5742" s="28">
        <v>0</v>
      </c>
      <c r="D5742" s="28">
        <v>0</v>
      </c>
      <c r="E5742" s="28">
        <f t="shared" si="3281"/>
        <v>0</v>
      </c>
      <c r="F5742" s="28">
        <v>0</v>
      </c>
      <c r="G5742" s="28">
        <v>0</v>
      </c>
      <c r="H5742" s="28">
        <v>0</v>
      </c>
      <c r="I5742" s="29">
        <f t="shared" si="3282"/>
        <v>0</v>
      </c>
      <c r="J5742" s="28">
        <v>0</v>
      </c>
      <c r="K5742" s="28">
        <v>0</v>
      </c>
      <c r="L5742" s="29">
        <f t="shared" si="3283"/>
        <v>0</v>
      </c>
      <c r="M5742" s="29">
        <f>I5742+L5742</f>
        <v>0</v>
      </c>
      <c r="N5742" s="28">
        <v>0</v>
      </c>
      <c r="O5742" s="28">
        <v>0</v>
      </c>
      <c r="P5742" s="30">
        <f t="shared" si="3285"/>
        <v>0</v>
      </c>
    </row>
    <row r="5743" spans="1:16" ht="19.5" customHeight="1" x14ac:dyDescent="0.2">
      <c r="B5743" s="32"/>
      <c r="C5743" s="28"/>
      <c r="D5743" s="28"/>
      <c r="E5743" s="28"/>
      <c r="F5743" s="28"/>
      <c r="G5743" s="28"/>
      <c r="H5743" s="28"/>
      <c r="I5743" s="28"/>
      <c r="J5743" s="28"/>
      <c r="K5743" s="28"/>
      <c r="L5743" s="28"/>
      <c r="M5743" s="28"/>
      <c r="N5743" s="28"/>
      <c r="O5743" s="25"/>
      <c r="P5743" s="30"/>
    </row>
    <row r="5744" spans="1:16" ht="19.5" customHeight="1" x14ac:dyDescent="0.2">
      <c r="A5744" s="4" t="s">
        <v>1169</v>
      </c>
      <c r="B5744" s="32" t="s">
        <v>72</v>
      </c>
      <c r="C5744" s="28">
        <f>SUM(C5731:C5742)</f>
        <v>0</v>
      </c>
      <c r="D5744" s="28">
        <f t="shared" ref="D5744:P5744" si="3286">SUM(D5731:D5742)</f>
        <v>0</v>
      </c>
      <c r="E5744" s="28">
        <f>SUM(E5731:E5742)</f>
        <v>0</v>
      </c>
      <c r="F5744" s="28">
        <f t="shared" si="3286"/>
        <v>0</v>
      </c>
      <c r="G5744" s="28">
        <f t="shared" si="3286"/>
        <v>0</v>
      </c>
      <c r="H5744" s="28">
        <f t="shared" si="3286"/>
        <v>0</v>
      </c>
      <c r="I5744" s="28">
        <f t="shared" si="3286"/>
        <v>0</v>
      </c>
      <c r="J5744" s="28">
        <f t="shared" si="3286"/>
        <v>0</v>
      </c>
      <c r="K5744" s="28">
        <f t="shared" si="3286"/>
        <v>0</v>
      </c>
      <c r="L5744" s="28">
        <f t="shared" si="3286"/>
        <v>0</v>
      </c>
      <c r="M5744" s="28">
        <f t="shared" si="3286"/>
        <v>0</v>
      </c>
      <c r="N5744" s="28">
        <f t="shared" si="3286"/>
        <v>0</v>
      </c>
      <c r="O5744" s="28">
        <f t="shared" si="3286"/>
        <v>0</v>
      </c>
      <c r="P5744" s="28">
        <f t="shared" si="3286"/>
        <v>0</v>
      </c>
    </row>
    <row r="5745" spans="1:16" ht="7" customHeight="1" x14ac:dyDescent="0.2">
      <c r="B5745" s="32"/>
      <c r="C5745" s="28"/>
      <c r="D5745" s="28"/>
      <c r="E5745" s="28"/>
      <c r="F5745" s="28"/>
      <c r="G5745" s="28"/>
      <c r="H5745" s="28"/>
      <c r="I5745" s="28"/>
      <c r="J5745" s="28"/>
      <c r="K5745" s="28"/>
      <c r="L5745" s="28"/>
      <c r="M5745" s="28"/>
      <c r="N5745" s="28"/>
      <c r="O5745" s="28"/>
      <c r="P5745" s="30"/>
    </row>
    <row r="5746" spans="1:16" ht="19.5" customHeight="1" x14ac:dyDescent="0.2">
      <c r="B5746" s="33" t="s">
        <v>40</v>
      </c>
      <c r="C5746" s="34">
        <v>0</v>
      </c>
      <c r="D5746" s="34">
        <v>0</v>
      </c>
      <c r="E5746" s="35">
        <f t="shared" ref="E5746:E5748" si="3287">SUM(C5746:D5746)</f>
        <v>0</v>
      </c>
      <c r="F5746" s="34">
        <v>0</v>
      </c>
      <c r="G5746" s="34">
        <v>0</v>
      </c>
      <c r="H5746" s="34">
        <v>0</v>
      </c>
      <c r="I5746" s="36">
        <f t="shared" ref="I5746:I5748" si="3288">SUM(F5746:H5746)</f>
        <v>0</v>
      </c>
      <c r="J5746" s="37">
        <v>0</v>
      </c>
      <c r="K5746" s="37">
        <v>0</v>
      </c>
      <c r="L5746" s="37">
        <f>SUM(J5746:K5746)</f>
        <v>0</v>
      </c>
      <c r="M5746" s="37">
        <f>I5746+L5746</f>
        <v>0</v>
      </c>
      <c r="N5746" s="37">
        <v>0</v>
      </c>
      <c r="O5746" s="37">
        <v>0</v>
      </c>
      <c r="P5746" s="38">
        <f>SUM(N5746:O5746)</f>
        <v>0</v>
      </c>
    </row>
    <row r="5747" spans="1:16" ht="19.5" customHeight="1" x14ac:dyDescent="0.2">
      <c r="B5747" s="27" t="s">
        <v>46</v>
      </c>
      <c r="C5747" s="28">
        <v>0</v>
      </c>
      <c r="D5747" s="28">
        <v>0</v>
      </c>
      <c r="E5747" s="28">
        <f t="shared" si="3287"/>
        <v>0</v>
      </c>
      <c r="F5747" s="28">
        <v>0</v>
      </c>
      <c r="G5747" s="28">
        <v>0</v>
      </c>
      <c r="H5747" s="28">
        <v>0</v>
      </c>
      <c r="I5747" s="29">
        <f t="shared" si="3288"/>
        <v>0</v>
      </c>
      <c r="J5747" s="29">
        <v>0</v>
      </c>
      <c r="K5747" s="29">
        <v>0</v>
      </c>
      <c r="L5747" s="29">
        <f>SUM(J5747:K5747)</f>
        <v>0</v>
      </c>
      <c r="M5747" s="29">
        <f>I5747+L5747</f>
        <v>0</v>
      </c>
      <c r="N5747" s="29">
        <v>0</v>
      </c>
      <c r="O5747" s="31">
        <v>0</v>
      </c>
      <c r="P5747" s="30">
        <f>SUM(N5747:O5747)</f>
        <v>0</v>
      </c>
    </row>
    <row r="5748" spans="1:16" ht="19.5" customHeight="1" x14ac:dyDescent="0.2">
      <c r="B5748" s="27" t="s">
        <v>8</v>
      </c>
      <c r="C5748" s="28">
        <v>0</v>
      </c>
      <c r="D5748" s="28">
        <v>0</v>
      </c>
      <c r="E5748" s="28">
        <f t="shared" si="3287"/>
        <v>0</v>
      </c>
      <c r="F5748" s="28">
        <v>0</v>
      </c>
      <c r="G5748" s="28">
        <v>0</v>
      </c>
      <c r="H5748" s="28">
        <v>0</v>
      </c>
      <c r="I5748" s="29">
        <f t="shared" si="3288"/>
        <v>0</v>
      </c>
      <c r="J5748" s="29">
        <v>0</v>
      </c>
      <c r="K5748" s="29">
        <v>0</v>
      </c>
      <c r="L5748" s="29">
        <f>SUM(J5748:K5748)</f>
        <v>0</v>
      </c>
      <c r="M5748" s="29">
        <f>I5748+L5748</f>
        <v>0</v>
      </c>
      <c r="N5748" s="29">
        <v>0</v>
      </c>
      <c r="O5748" s="31">
        <v>0</v>
      </c>
      <c r="P5748" s="30">
        <f>SUM(N5748:O5748)</f>
        <v>0</v>
      </c>
    </row>
    <row r="5749" spans="1:16" ht="19.5" customHeight="1" x14ac:dyDescent="0.2">
      <c r="B5749" s="32"/>
      <c r="C5749" s="28"/>
      <c r="D5749" s="28"/>
      <c r="E5749" s="28"/>
      <c r="F5749" s="28"/>
      <c r="G5749" s="28"/>
      <c r="H5749" s="28"/>
      <c r="I5749" s="28"/>
      <c r="J5749" s="28"/>
      <c r="K5749" s="28"/>
      <c r="L5749" s="28"/>
      <c r="M5749" s="28"/>
      <c r="N5749" s="28"/>
      <c r="O5749" s="28"/>
      <c r="P5749" s="30"/>
    </row>
    <row r="5750" spans="1:16" ht="19.5" customHeight="1" x14ac:dyDescent="0.2">
      <c r="A5750" s="4" t="s">
        <v>1170</v>
      </c>
      <c r="B5750" s="32" t="s">
        <v>74</v>
      </c>
      <c r="C5750" s="28">
        <f>SUM(C5734:C5742,C5746:C5748)</f>
        <v>0</v>
      </c>
      <c r="D5750" s="28">
        <f t="shared" ref="D5750:P5750" si="3289">SUM(D5734:D5742,D5746:D5748)</f>
        <v>0</v>
      </c>
      <c r="E5750" s="28">
        <f t="shared" si="3289"/>
        <v>0</v>
      </c>
      <c r="F5750" s="28">
        <f t="shared" si="3289"/>
        <v>0</v>
      </c>
      <c r="G5750" s="28">
        <f t="shared" si="3289"/>
        <v>0</v>
      </c>
      <c r="H5750" s="28">
        <f t="shared" si="3289"/>
        <v>0</v>
      </c>
      <c r="I5750" s="28">
        <f t="shared" si="3289"/>
        <v>0</v>
      </c>
      <c r="J5750" s="28">
        <f t="shared" si="3289"/>
        <v>0</v>
      </c>
      <c r="K5750" s="28">
        <f t="shared" si="3289"/>
        <v>0</v>
      </c>
      <c r="L5750" s="28">
        <f t="shared" si="3289"/>
        <v>0</v>
      </c>
      <c r="M5750" s="28">
        <f t="shared" si="3289"/>
        <v>0</v>
      </c>
      <c r="N5750" s="28">
        <f t="shared" si="3289"/>
        <v>0</v>
      </c>
      <c r="O5750" s="28">
        <f t="shared" si="3289"/>
        <v>0</v>
      </c>
      <c r="P5750" s="28">
        <f t="shared" si="3289"/>
        <v>0</v>
      </c>
    </row>
    <row r="5751" spans="1:16" ht="7" customHeight="1" x14ac:dyDescent="0.2">
      <c r="B5751" s="39"/>
      <c r="C5751" s="40"/>
      <c r="D5751" s="40"/>
      <c r="E5751" s="40"/>
      <c r="F5751" s="40"/>
      <c r="G5751" s="40"/>
      <c r="H5751" s="40"/>
      <c r="I5751" s="40"/>
      <c r="J5751" s="40"/>
      <c r="K5751" s="40"/>
      <c r="L5751" s="40"/>
      <c r="M5751" s="40"/>
      <c r="N5751" s="40"/>
      <c r="O5751" s="41"/>
      <c r="P5751" s="42"/>
    </row>
    <row r="5752" spans="1:16" ht="19.5" customHeight="1" x14ac:dyDescent="0.2">
      <c r="B5752" s="43"/>
      <c r="C5752" s="43"/>
      <c r="D5752" s="43"/>
      <c r="E5752" s="43"/>
      <c r="F5752" s="43"/>
      <c r="G5752" s="43"/>
      <c r="H5752" s="43"/>
      <c r="I5752" s="43"/>
      <c r="J5752" s="43"/>
      <c r="K5752" s="43"/>
      <c r="L5752" s="43"/>
      <c r="M5752" s="43"/>
      <c r="N5752" s="43"/>
      <c r="O5752" s="44"/>
      <c r="P5752" s="44"/>
    </row>
    <row r="5753" spans="1:16" ht="19.5" customHeight="1" x14ac:dyDescent="0.2">
      <c r="B5753" s="43"/>
      <c r="C5753" s="43"/>
      <c r="D5753" s="43"/>
      <c r="E5753" s="43"/>
      <c r="F5753" s="43"/>
      <c r="G5753" s="43"/>
      <c r="H5753" s="43"/>
      <c r="I5753" s="43"/>
      <c r="J5753" s="43"/>
      <c r="K5753" s="43"/>
      <c r="L5753" s="43"/>
      <c r="M5753" s="43"/>
      <c r="N5753" s="43"/>
      <c r="O5753" s="44"/>
      <c r="P5753" s="44"/>
    </row>
    <row r="5754" spans="1:16" ht="19.5" customHeight="1" x14ac:dyDescent="0.2">
      <c r="B5754" s="10" t="s">
        <v>11</v>
      </c>
      <c r="C5754" s="11"/>
      <c r="D5754" s="12"/>
      <c r="E5754" s="12"/>
      <c r="F5754" s="12" t="s">
        <v>85</v>
      </c>
      <c r="G5754" s="12"/>
      <c r="H5754" s="12"/>
      <c r="I5754" s="12"/>
      <c r="J5754" s="11"/>
      <c r="K5754" s="12"/>
      <c r="L5754" s="12"/>
      <c r="M5754" s="12" t="s">
        <v>77</v>
      </c>
      <c r="N5754" s="12"/>
      <c r="O5754" s="45"/>
      <c r="P5754" s="46"/>
    </row>
    <row r="5755" spans="1:16" ht="19.5" customHeight="1" x14ac:dyDescent="0.2">
      <c r="B5755" s="47"/>
      <c r="C5755" s="14"/>
      <c r="D5755" s="16" t="s">
        <v>31</v>
      </c>
      <c r="E5755" s="16"/>
      <c r="F5755" s="14"/>
      <c r="G5755" s="16" t="s">
        <v>26</v>
      </c>
      <c r="H5755" s="16"/>
      <c r="I5755" s="14" t="s">
        <v>69</v>
      </c>
      <c r="J5755" s="14"/>
      <c r="K5755" s="16" t="s">
        <v>31</v>
      </c>
      <c r="L5755" s="16"/>
      <c r="M5755" s="14"/>
      <c r="N5755" s="16" t="s">
        <v>26</v>
      </c>
      <c r="O5755" s="48"/>
      <c r="P5755" s="49" t="s">
        <v>14</v>
      </c>
    </row>
    <row r="5756" spans="1:16" ht="19.5" customHeight="1" x14ac:dyDescent="0.2">
      <c r="B5756" s="50" t="s">
        <v>35</v>
      </c>
      <c r="C5756" s="14" t="s">
        <v>76</v>
      </c>
      <c r="D5756" s="14" t="s">
        <v>60</v>
      </c>
      <c r="E5756" s="14" t="s">
        <v>38</v>
      </c>
      <c r="F5756" s="14" t="s">
        <v>76</v>
      </c>
      <c r="G5756" s="14" t="s">
        <v>60</v>
      </c>
      <c r="H5756" s="14" t="s">
        <v>38</v>
      </c>
      <c r="I5756" s="17"/>
      <c r="J5756" s="14" t="s">
        <v>76</v>
      </c>
      <c r="K5756" s="14" t="s">
        <v>60</v>
      </c>
      <c r="L5756" s="14" t="s">
        <v>38</v>
      </c>
      <c r="M5756" s="14" t="s">
        <v>76</v>
      </c>
      <c r="N5756" s="14" t="s">
        <v>60</v>
      </c>
      <c r="O5756" s="51" t="s">
        <v>38</v>
      </c>
      <c r="P5756" s="52"/>
    </row>
    <row r="5757" spans="1:16" ht="7" customHeight="1" x14ac:dyDescent="0.2">
      <c r="B5757" s="53"/>
      <c r="C5757" s="14"/>
      <c r="D5757" s="14"/>
      <c r="E5757" s="14"/>
      <c r="F5757" s="14"/>
      <c r="G5757" s="14"/>
      <c r="H5757" s="14"/>
      <c r="I5757" s="14"/>
      <c r="J5757" s="14"/>
      <c r="K5757" s="14"/>
      <c r="L5757" s="14"/>
      <c r="M5757" s="14"/>
      <c r="N5757" s="14"/>
      <c r="O5757" s="51"/>
      <c r="P5757" s="49"/>
    </row>
    <row r="5758" spans="1:16" ht="19.5" customHeight="1" x14ac:dyDescent="0.2">
      <c r="B5758" s="27" t="s">
        <v>40</v>
      </c>
      <c r="C5758" s="28">
        <v>0</v>
      </c>
      <c r="D5758" s="28">
        <v>0</v>
      </c>
      <c r="E5758" s="28">
        <f>SUM(C5758:D5758)</f>
        <v>0</v>
      </c>
      <c r="F5758" s="28">
        <v>0</v>
      </c>
      <c r="G5758" s="28">
        <v>0</v>
      </c>
      <c r="H5758" s="28">
        <f>SUM(F5758:G5758)</f>
        <v>0</v>
      </c>
      <c r="I5758" s="28">
        <f>E5758+H5758</f>
        <v>0</v>
      </c>
      <c r="J5758" s="28">
        <v>0</v>
      </c>
      <c r="K5758" s="28">
        <v>0</v>
      </c>
      <c r="L5758" s="28">
        <f>SUM(J5758:K5758)</f>
        <v>0</v>
      </c>
      <c r="M5758" s="28">
        <v>0</v>
      </c>
      <c r="N5758" s="28">
        <v>0</v>
      </c>
      <c r="O5758" s="28">
        <f>SUM(M5758:N5758)</f>
        <v>0</v>
      </c>
      <c r="P5758" s="30">
        <f>L5758+O5758</f>
        <v>0</v>
      </c>
    </row>
    <row r="5759" spans="1:16" ht="19.5" customHeight="1" x14ac:dyDescent="0.2">
      <c r="B5759" s="27" t="s">
        <v>46</v>
      </c>
      <c r="C5759" s="28">
        <v>0</v>
      </c>
      <c r="D5759" s="28">
        <v>0</v>
      </c>
      <c r="E5759" s="28">
        <f t="shared" ref="E5759:E5769" si="3290">SUM(C5759:D5759)</f>
        <v>0</v>
      </c>
      <c r="F5759" s="28">
        <v>0</v>
      </c>
      <c r="G5759" s="28">
        <v>0</v>
      </c>
      <c r="H5759" s="28">
        <f t="shared" ref="H5759:H5769" si="3291">SUM(F5759:G5759)</f>
        <v>0</v>
      </c>
      <c r="I5759" s="28">
        <f>E5759+H5759</f>
        <v>0</v>
      </c>
      <c r="J5759" s="28">
        <v>0</v>
      </c>
      <c r="K5759" s="28">
        <v>0</v>
      </c>
      <c r="L5759" s="28">
        <f t="shared" ref="L5759:L5769" si="3292">SUM(J5759:K5759)</f>
        <v>0</v>
      </c>
      <c r="M5759" s="28">
        <v>0</v>
      </c>
      <c r="N5759" s="25">
        <v>0</v>
      </c>
      <c r="O5759" s="28">
        <f t="shared" ref="O5759:O5769" si="3293">SUM(M5759:N5759)</f>
        <v>0</v>
      </c>
      <c r="P5759" s="30">
        <f t="shared" ref="P5759:P5769" si="3294">L5759+O5759</f>
        <v>0</v>
      </c>
    </row>
    <row r="5760" spans="1:16" ht="19.5" customHeight="1" x14ac:dyDescent="0.2">
      <c r="B5760" s="27" t="s">
        <v>8</v>
      </c>
      <c r="C5760" s="28">
        <v>0</v>
      </c>
      <c r="D5760" s="28">
        <v>0</v>
      </c>
      <c r="E5760" s="28">
        <f t="shared" si="3290"/>
        <v>0</v>
      </c>
      <c r="F5760" s="28">
        <v>0</v>
      </c>
      <c r="G5760" s="28">
        <v>0</v>
      </c>
      <c r="H5760" s="28">
        <f t="shared" si="3291"/>
        <v>0</v>
      </c>
      <c r="I5760" s="28">
        <f>E5760+H5760</f>
        <v>0</v>
      </c>
      <c r="J5760" s="28">
        <v>0</v>
      </c>
      <c r="K5760" s="28">
        <v>0</v>
      </c>
      <c r="L5760" s="28">
        <f t="shared" si="3292"/>
        <v>0</v>
      </c>
      <c r="M5760" s="28">
        <v>0</v>
      </c>
      <c r="N5760" s="28">
        <v>0</v>
      </c>
      <c r="O5760" s="28">
        <f t="shared" si="3293"/>
        <v>0</v>
      </c>
      <c r="P5760" s="30">
        <f t="shared" si="3294"/>
        <v>0</v>
      </c>
    </row>
    <row r="5761" spans="1:16" ht="19.5" customHeight="1" x14ac:dyDescent="0.2">
      <c r="B5761" s="27" t="s">
        <v>50</v>
      </c>
      <c r="C5761" s="28">
        <v>0</v>
      </c>
      <c r="D5761" s="28">
        <v>0</v>
      </c>
      <c r="E5761" s="28">
        <f t="shared" si="3290"/>
        <v>0</v>
      </c>
      <c r="F5761" s="28">
        <v>0</v>
      </c>
      <c r="G5761" s="28">
        <v>0</v>
      </c>
      <c r="H5761" s="28">
        <f t="shared" si="3291"/>
        <v>0</v>
      </c>
      <c r="I5761" s="28">
        <f t="shared" ref="I5761:I5769" si="3295">E5761+H5761</f>
        <v>0</v>
      </c>
      <c r="J5761" s="28">
        <v>0</v>
      </c>
      <c r="K5761" s="28">
        <v>0</v>
      </c>
      <c r="L5761" s="28">
        <f t="shared" si="3292"/>
        <v>0</v>
      </c>
      <c r="M5761" s="28">
        <v>0</v>
      </c>
      <c r="N5761" s="28">
        <v>0</v>
      </c>
      <c r="O5761" s="28">
        <f t="shared" si="3293"/>
        <v>0</v>
      </c>
      <c r="P5761" s="30">
        <f t="shared" si="3294"/>
        <v>0</v>
      </c>
    </row>
    <row r="5762" spans="1:16" ht="19.5" customHeight="1" x14ac:dyDescent="0.2">
      <c r="B5762" s="27" t="s">
        <v>51</v>
      </c>
      <c r="C5762" s="28">
        <v>0</v>
      </c>
      <c r="D5762" s="28">
        <v>0</v>
      </c>
      <c r="E5762" s="28">
        <f t="shared" si="3290"/>
        <v>0</v>
      </c>
      <c r="F5762" s="28">
        <v>0</v>
      </c>
      <c r="G5762" s="28">
        <v>0</v>
      </c>
      <c r="H5762" s="28">
        <f t="shared" si="3291"/>
        <v>0</v>
      </c>
      <c r="I5762" s="28">
        <f t="shared" si="3295"/>
        <v>0</v>
      </c>
      <c r="J5762" s="28">
        <v>0</v>
      </c>
      <c r="K5762" s="28">
        <v>0</v>
      </c>
      <c r="L5762" s="28">
        <f t="shared" si="3292"/>
        <v>0</v>
      </c>
      <c r="M5762" s="28">
        <v>0</v>
      </c>
      <c r="N5762" s="28">
        <v>0</v>
      </c>
      <c r="O5762" s="28">
        <f t="shared" si="3293"/>
        <v>0</v>
      </c>
      <c r="P5762" s="30">
        <f t="shared" si="3294"/>
        <v>0</v>
      </c>
    </row>
    <row r="5763" spans="1:16" ht="19.5" customHeight="1" x14ac:dyDescent="0.2">
      <c r="B5763" s="27" t="s">
        <v>53</v>
      </c>
      <c r="C5763" s="28">
        <v>0</v>
      </c>
      <c r="D5763" s="28">
        <v>0</v>
      </c>
      <c r="E5763" s="28">
        <f t="shared" si="3290"/>
        <v>0</v>
      </c>
      <c r="F5763" s="28">
        <v>0</v>
      </c>
      <c r="G5763" s="28">
        <v>0</v>
      </c>
      <c r="H5763" s="28">
        <f t="shared" si="3291"/>
        <v>0</v>
      </c>
      <c r="I5763" s="28">
        <f t="shared" si="3295"/>
        <v>0</v>
      </c>
      <c r="J5763" s="28">
        <v>0</v>
      </c>
      <c r="K5763" s="28">
        <v>0</v>
      </c>
      <c r="L5763" s="28">
        <f t="shared" si="3292"/>
        <v>0</v>
      </c>
      <c r="M5763" s="28">
        <v>0</v>
      </c>
      <c r="N5763" s="28">
        <v>0</v>
      </c>
      <c r="O5763" s="28">
        <f t="shared" si="3293"/>
        <v>0</v>
      </c>
      <c r="P5763" s="30">
        <f t="shared" si="3294"/>
        <v>0</v>
      </c>
    </row>
    <row r="5764" spans="1:16" ht="19.5" customHeight="1" x14ac:dyDescent="0.2">
      <c r="B5764" s="27" t="s">
        <v>58</v>
      </c>
      <c r="C5764" s="28">
        <v>0</v>
      </c>
      <c r="D5764" s="28">
        <v>0</v>
      </c>
      <c r="E5764" s="28">
        <f t="shared" si="3290"/>
        <v>0</v>
      </c>
      <c r="F5764" s="28">
        <v>0</v>
      </c>
      <c r="G5764" s="28">
        <v>0</v>
      </c>
      <c r="H5764" s="28">
        <f t="shared" si="3291"/>
        <v>0</v>
      </c>
      <c r="I5764" s="28">
        <f t="shared" si="3295"/>
        <v>0</v>
      </c>
      <c r="J5764" s="28">
        <v>0</v>
      </c>
      <c r="K5764" s="28">
        <v>0</v>
      </c>
      <c r="L5764" s="28">
        <f t="shared" si="3292"/>
        <v>0</v>
      </c>
      <c r="M5764" s="28">
        <v>0</v>
      </c>
      <c r="N5764" s="28">
        <v>0</v>
      </c>
      <c r="O5764" s="28">
        <f t="shared" si="3293"/>
        <v>0</v>
      </c>
      <c r="P5764" s="30">
        <f t="shared" si="3294"/>
        <v>0</v>
      </c>
    </row>
    <row r="5765" spans="1:16" ht="19.5" customHeight="1" x14ac:dyDescent="0.2">
      <c r="B5765" s="27" t="s">
        <v>4</v>
      </c>
      <c r="C5765" s="28">
        <v>0</v>
      </c>
      <c r="D5765" s="28">
        <v>0</v>
      </c>
      <c r="E5765" s="28">
        <f t="shared" si="3290"/>
        <v>0</v>
      </c>
      <c r="F5765" s="28">
        <v>0</v>
      </c>
      <c r="G5765" s="28">
        <v>0</v>
      </c>
      <c r="H5765" s="28">
        <f t="shared" si="3291"/>
        <v>0</v>
      </c>
      <c r="I5765" s="28">
        <f t="shared" si="3295"/>
        <v>0</v>
      </c>
      <c r="J5765" s="28">
        <v>0</v>
      </c>
      <c r="K5765" s="28">
        <v>0</v>
      </c>
      <c r="L5765" s="28">
        <f t="shared" si="3292"/>
        <v>0</v>
      </c>
      <c r="M5765" s="28">
        <v>0</v>
      </c>
      <c r="N5765" s="28">
        <v>0</v>
      </c>
      <c r="O5765" s="28">
        <f t="shared" si="3293"/>
        <v>0</v>
      </c>
      <c r="P5765" s="30">
        <f t="shared" si="3294"/>
        <v>0</v>
      </c>
    </row>
    <row r="5766" spans="1:16" ht="19.5" customHeight="1" x14ac:dyDescent="0.2">
      <c r="B5766" s="27" t="s">
        <v>59</v>
      </c>
      <c r="C5766" s="28">
        <v>0</v>
      </c>
      <c r="D5766" s="28">
        <v>0</v>
      </c>
      <c r="E5766" s="28">
        <f t="shared" si="3290"/>
        <v>0</v>
      </c>
      <c r="F5766" s="28">
        <v>0</v>
      </c>
      <c r="G5766" s="28">
        <v>0</v>
      </c>
      <c r="H5766" s="28">
        <f t="shared" si="3291"/>
        <v>0</v>
      </c>
      <c r="I5766" s="28">
        <f t="shared" si="3295"/>
        <v>0</v>
      </c>
      <c r="J5766" s="28">
        <v>0</v>
      </c>
      <c r="K5766" s="28">
        <v>0</v>
      </c>
      <c r="L5766" s="28">
        <f t="shared" si="3292"/>
        <v>0</v>
      </c>
      <c r="M5766" s="28">
        <v>0</v>
      </c>
      <c r="N5766" s="28">
        <v>0</v>
      </c>
      <c r="O5766" s="28">
        <f t="shared" si="3293"/>
        <v>0</v>
      </c>
      <c r="P5766" s="30">
        <f t="shared" si="3294"/>
        <v>0</v>
      </c>
    </row>
    <row r="5767" spans="1:16" ht="19.5" customHeight="1" x14ac:dyDescent="0.2">
      <c r="B5767" s="27" t="s">
        <v>25</v>
      </c>
      <c r="C5767" s="28">
        <v>0</v>
      </c>
      <c r="D5767" s="28">
        <v>0</v>
      </c>
      <c r="E5767" s="28">
        <f t="shared" si="3290"/>
        <v>0</v>
      </c>
      <c r="F5767" s="28">
        <v>0</v>
      </c>
      <c r="G5767" s="28">
        <v>0</v>
      </c>
      <c r="H5767" s="28">
        <f t="shared" si="3291"/>
        <v>0</v>
      </c>
      <c r="I5767" s="28">
        <f t="shared" si="3295"/>
        <v>0</v>
      </c>
      <c r="J5767" s="28">
        <v>0</v>
      </c>
      <c r="K5767" s="28">
        <v>0</v>
      </c>
      <c r="L5767" s="28">
        <f t="shared" si="3292"/>
        <v>0</v>
      </c>
      <c r="M5767" s="28">
        <v>0</v>
      </c>
      <c r="N5767" s="28">
        <v>0</v>
      </c>
      <c r="O5767" s="28">
        <f t="shared" si="3293"/>
        <v>0</v>
      </c>
      <c r="P5767" s="30">
        <f t="shared" si="3294"/>
        <v>0</v>
      </c>
    </row>
    <row r="5768" spans="1:16" ht="19.5" customHeight="1" x14ac:dyDescent="0.2">
      <c r="B5768" s="27" t="s">
        <v>19</v>
      </c>
      <c r="C5768" s="28">
        <v>0</v>
      </c>
      <c r="D5768" s="28">
        <v>0</v>
      </c>
      <c r="E5768" s="28">
        <f t="shared" si="3290"/>
        <v>0</v>
      </c>
      <c r="F5768" s="28">
        <v>0</v>
      </c>
      <c r="G5768" s="28">
        <v>0</v>
      </c>
      <c r="H5768" s="28">
        <f t="shared" si="3291"/>
        <v>0</v>
      </c>
      <c r="I5768" s="28">
        <f t="shared" si="3295"/>
        <v>0</v>
      </c>
      <c r="J5768" s="28">
        <v>0</v>
      </c>
      <c r="K5768" s="28">
        <v>0</v>
      </c>
      <c r="L5768" s="28">
        <f t="shared" si="3292"/>
        <v>0</v>
      </c>
      <c r="M5768" s="28">
        <v>0</v>
      </c>
      <c r="N5768" s="28">
        <v>0</v>
      </c>
      <c r="O5768" s="28">
        <f t="shared" si="3293"/>
        <v>0</v>
      </c>
      <c r="P5768" s="30">
        <f t="shared" si="3294"/>
        <v>0</v>
      </c>
    </row>
    <row r="5769" spans="1:16" ht="19.5" customHeight="1" x14ac:dyDescent="0.2">
      <c r="B5769" s="27" t="s">
        <v>66</v>
      </c>
      <c r="C5769" s="28">
        <v>0</v>
      </c>
      <c r="D5769" s="28">
        <v>0</v>
      </c>
      <c r="E5769" s="28">
        <f t="shared" si="3290"/>
        <v>0</v>
      </c>
      <c r="F5769" s="28">
        <v>0</v>
      </c>
      <c r="G5769" s="28">
        <v>0</v>
      </c>
      <c r="H5769" s="28">
        <f t="shared" si="3291"/>
        <v>0</v>
      </c>
      <c r="I5769" s="28">
        <f t="shared" si="3295"/>
        <v>0</v>
      </c>
      <c r="J5769" s="28">
        <v>0</v>
      </c>
      <c r="K5769" s="28">
        <v>0</v>
      </c>
      <c r="L5769" s="28">
        <f t="shared" si="3292"/>
        <v>0</v>
      </c>
      <c r="M5769" s="28">
        <v>0</v>
      </c>
      <c r="N5769" s="28">
        <v>0</v>
      </c>
      <c r="O5769" s="28">
        <f t="shared" si="3293"/>
        <v>0</v>
      </c>
      <c r="P5769" s="30">
        <f t="shared" si="3294"/>
        <v>0</v>
      </c>
    </row>
    <row r="5770" spans="1:16" ht="19.5" customHeight="1" x14ac:dyDescent="0.2">
      <c r="B5770" s="32"/>
      <c r="C5770" s="28"/>
      <c r="D5770" s="28"/>
      <c r="E5770" s="28"/>
      <c r="F5770" s="28"/>
      <c r="G5770" s="28"/>
      <c r="H5770" s="28"/>
      <c r="I5770" s="28"/>
      <c r="J5770" s="28"/>
      <c r="K5770" s="28"/>
      <c r="L5770" s="28"/>
      <c r="M5770" s="28"/>
      <c r="N5770" s="28"/>
      <c r="O5770" s="28"/>
      <c r="P5770" s="30"/>
    </row>
    <row r="5771" spans="1:16" ht="19.5" customHeight="1" x14ac:dyDescent="0.2">
      <c r="A5771" s="4" t="s">
        <v>1171</v>
      </c>
      <c r="B5771" s="32" t="s">
        <v>72</v>
      </c>
      <c r="C5771" s="28">
        <f>SUM(C5758:C5769)</f>
        <v>0</v>
      </c>
      <c r="D5771" s="28">
        <f t="shared" ref="D5771:P5771" si="3296">SUM(D5758:D5769)</f>
        <v>0</v>
      </c>
      <c r="E5771" s="28">
        <f>SUM(E5758:E5769)</f>
        <v>0</v>
      </c>
      <c r="F5771" s="28">
        <f t="shared" si="3296"/>
        <v>0</v>
      </c>
      <c r="G5771" s="28">
        <f t="shared" si="3296"/>
        <v>0</v>
      </c>
      <c r="H5771" s="28">
        <f t="shared" si="3296"/>
        <v>0</v>
      </c>
      <c r="I5771" s="28">
        <f t="shared" si="3296"/>
        <v>0</v>
      </c>
      <c r="J5771" s="28">
        <f t="shared" si="3296"/>
        <v>0</v>
      </c>
      <c r="K5771" s="28">
        <f t="shared" si="3296"/>
        <v>0</v>
      </c>
      <c r="L5771" s="28">
        <f t="shared" si="3296"/>
        <v>0</v>
      </c>
      <c r="M5771" s="28">
        <f t="shared" si="3296"/>
        <v>0</v>
      </c>
      <c r="N5771" s="28">
        <f t="shared" si="3296"/>
        <v>0</v>
      </c>
      <c r="O5771" s="28">
        <f t="shared" si="3296"/>
        <v>0</v>
      </c>
      <c r="P5771" s="28">
        <f t="shared" si="3296"/>
        <v>0</v>
      </c>
    </row>
    <row r="5772" spans="1:16" ht="7" customHeight="1" x14ac:dyDescent="0.2">
      <c r="B5772" s="32"/>
      <c r="C5772" s="28"/>
      <c r="D5772" s="28"/>
      <c r="E5772" s="28"/>
      <c r="F5772" s="28"/>
      <c r="G5772" s="28"/>
      <c r="H5772" s="28"/>
      <c r="I5772" s="28"/>
      <c r="J5772" s="28"/>
      <c r="K5772" s="28"/>
      <c r="L5772" s="28"/>
      <c r="M5772" s="28"/>
      <c r="N5772" s="28"/>
      <c r="O5772" s="28"/>
      <c r="P5772" s="30"/>
    </row>
    <row r="5773" spans="1:16" ht="19.5" customHeight="1" x14ac:dyDescent="0.2">
      <c r="B5773" s="33" t="s">
        <v>40</v>
      </c>
      <c r="C5773" s="34">
        <v>0</v>
      </c>
      <c r="D5773" s="34">
        <v>0</v>
      </c>
      <c r="E5773" s="34">
        <f t="shared" ref="E5773:E5775" si="3297">SUM(C5773:D5773)</f>
        <v>0</v>
      </c>
      <c r="F5773" s="34">
        <v>0</v>
      </c>
      <c r="G5773" s="34">
        <v>0</v>
      </c>
      <c r="H5773" s="34">
        <f t="shared" ref="H5773:H5775" si="3298">SUM(F5773:G5773)</f>
        <v>0</v>
      </c>
      <c r="I5773" s="34">
        <f t="shared" ref="I5773:I5775" si="3299">E5773+H5773</f>
        <v>0</v>
      </c>
      <c r="J5773" s="34">
        <v>0</v>
      </c>
      <c r="K5773" s="34">
        <v>0</v>
      </c>
      <c r="L5773" s="34">
        <f t="shared" ref="L5773:L5775" si="3300">SUM(J5773:K5773)</f>
        <v>0</v>
      </c>
      <c r="M5773" s="34">
        <v>0</v>
      </c>
      <c r="N5773" s="34">
        <v>0</v>
      </c>
      <c r="O5773" s="34">
        <f t="shared" ref="O5773:O5775" si="3301">SUM(M5773:N5773)</f>
        <v>0</v>
      </c>
      <c r="P5773" s="38">
        <f t="shared" ref="P5773:P5775" si="3302">L5773+O5773</f>
        <v>0</v>
      </c>
    </row>
    <row r="5774" spans="1:16" ht="19.5" customHeight="1" x14ac:dyDescent="0.2">
      <c r="B5774" s="27" t="s">
        <v>46</v>
      </c>
      <c r="C5774" s="28">
        <v>0</v>
      </c>
      <c r="D5774" s="28">
        <v>0</v>
      </c>
      <c r="E5774" s="28">
        <f t="shared" si="3297"/>
        <v>0</v>
      </c>
      <c r="F5774" s="28">
        <v>0</v>
      </c>
      <c r="G5774" s="28">
        <v>0</v>
      </c>
      <c r="H5774" s="28">
        <f t="shared" si="3298"/>
        <v>0</v>
      </c>
      <c r="I5774" s="28">
        <f t="shared" si="3299"/>
        <v>0</v>
      </c>
      <c r="J5774" s="28">
        <v>0</v>
      </c>
      <c r="K5774" s="28">
        <v>0</v>
      </c>
      <c r="L5774" s="28">
        <f t="shared" si="3300"/>
        <v>0</v>
      </c>
      <c r="M5774" s="28">
        <v>0</v>
      </c>
      <c r="N5774" s="25">
        <v>0</v>
      </c>
      <c r="O5774" s="28">
        <f t="shared" si="3301"/>
        <v>0</v>
      </c>
      <c r="P5774" s="30">
        <f t="shared" si="3302"/>
        <v>0</v>
      </c>
    </row>
    <row r="5775" spans="1:16" ht="19.5" customHeight="1" x14ac:dyDescent="0.2">
      <c r="B5775" s="27" t="s">
        <v>8</v>
      </c>
      <c r="C5775" s="28">
        <v>0</v>
      </c>
      <c r="D5775" s="28">
        <v>0</v>
      </c>
      <c r="E5775" s="28">
        <f t="shared" si="3297"/>
        <v>0</v>
      </c>
      <c r="F5775" s="28">
        <v>0</v>
      </c>
      <c r="G5775" s="28">
        <v>0</v>
      </c>
      <c r="H5775" s="28">
        <f t="shared" si="3298"/>
        <v>0</v>
      </c>
      <c r="I5775" s="28">
        <f t="shared" si="3299"/>
        <v>0</v>
      </c>
      <c r="J5775" s="28">
        <v>0</v>
      </c>
      <c r="K5775" s="28">
        <v>0</v>
      </c>
      <c r="L5775" s="28">
        <f t="shared" si="3300"/>
        <v>0</v>
      </c>
      <c r="M5775" s="28">
        <v>0</v>
      </c>
      <c r="N5775" s="28">
        <v>0</v>
      </c>
      <c r="O5775" s="28">
        <f t="shared" si="3301"/>
        <v>0</v>
      </c>
      <c r="P5775" s="30">
        <f t="shared" si="3302"/>
        <v>0</v>
      </c>
    </row>
    <row r="5776" spans="1:16" ht="19.5" customHeight="1" x14ac:dyDescent="0.2">
      <c r="B5776" s="32"/>
      <c r="C5776" s="28"/>
      <c r="D5776" s="28"/>
      <c r="E5776" s="28"/>
      <c r="F5776" s="28"/>
      <c r="G5776" s="28"/>
      <c r="H5776" s="28"/>
      <c r="I5776" s="28"/>
      <c r="J5776" s="28"/>
      <c r="K5776" s="28"/>
      <c r="L5776" s="28"/>
      <c r="M5776" s="28"/>
      <c r="N5776" s="28"/>
      <c r="O5776" s="28"/>
      <c r="P5776" s="30"/>
    </row>
    <row r="5777" spans="1:16" ht="19.5" customHeight="1" x14ac:dyDescent="0.2">
      <c r="A5777" s="4" t="s">
        <v>1172</v>
      </c>
      <c r="B5777" s="32" t="s">
        <v>74</v>
      </c>
      <c r="C5777" s="28">
        <f>SUM(C5761:C5769,C5773:C5775)</f>
        <v>0</v>
      </c>
      <c r="D5777" s="28">
        <f t="shared" ref="D5777:P5777" si="3303">SUM(D5761:D5769,D5773:D5775)</f>
        <v>0</v>
      </c>
      <c r="E5777" s="28">
        <f t="shared" si="3303"/>
        <v>0</v>
      </c>
      <c r="F5777" s="28">
        <f t="shared" si="3303"/>
        <v>0</v>
      </c>
      <c r="G5777" s="28">
        <f t="shared" si="3303"/>
        <v>0</v>
      </c>
      <c r="H5777" s="28">
        <f t="shared" si="3303"/>
        <v>0</v>
      </c>
      <c r="I5777" s="28">
        <f t="shared" si="3303"/>
        <v>0</v>
      </c>
      <c r="J5777" s="28">
        <f t="shared" si="3303"/>
        <v>0</v>
      </c>
      <c r="K5777" s="28">
        <f t="shared" si="3303"/>
        <v>0</v>
      </c>
      <c r="L5777" s="28">
        <f t="shared" si="3303"/>
        <v>0</v>
      </c>
      <c r="M5777" s="28">
        <f t="shared" si="3303"/>
        <v>0</v>
      </c>
      <c r="N5777" s="28">
        <f t="shared" si="3303"/>
        <v>0</v>
      </c>
      <c r="O5777" s="28">
        <f t="shared" si="3303"/>
        <v>0</v>
      </c>
      <c r="P5777" s="28">
        <f t="shared" si="3303"/>
        <v>0</v>
      </c>
    </row>
    <row r="5778" spans="1:16" ht="7" customHeight="1" x14ac:dyDescent="0.2">
      <c r="B5778" s="39"/>
      <c r="C5778" s="40"/>
      <c r="D5778" s="40"/>
      <c r="E5778" s="40"/>
      <c r="F5778" s="40"/>
      <c r="G5778" s="40"/>
      <c r="H5778" s="40"/>
      <c r="I5778" s="40"/>
      <c r="J5778" s="40"/>
      <c r="K5778" s="40"/>
      <c r="L5778" s="40"/>
      <c r="M5778" s="40"/>
      <c r="N5778" s="40"/>
      <c r="O5778" s="40"/>
      <c r="P5778" s="54"/>
    </row>
    <row r="5779" spans="1:16" ht="19.5" customHeight="1" x14ac:dyDescent="0.2">
      <c r="B5779" s="81" t="s">
        <v>775</v>
      </c>
      <c r="C5779" s="81"/>
      <c r="D5779" s="81"/>
      <c r="E5779" s="81"/>
      <c r="F5779" s="81"/>
      <c r="G5779" s="81"/>
      <c r="H5779" s="81"/>
      <c r="I5779" s="81"/>
      <c r="J5779" s="81"/>
      <c r="K5779" s="81"/>
      <c r="L5779" s="81"/>
      <c r="M5779" s="81"/>
      <c r="N5779" s="81"/>
      <c r="O5779" s="81"/>
      <c r="P5779" s="81"/>
    </row>
    <row r="5780" spans="1:16" ht="19.5" customHeight="1" x14ac:dyDescent="0.2">
      <c r="B5780" s="6" t="s">
        <v>2</v>
      </c>
      <c r="C5780" s="6" t="s">
        <v>746</v>
      </c>
      <c r="D5780" s="43"/>
      <c r="E5780" s="43"/>
      <c r="F5780" s="43"/>
      <c r="G5780" s="43"/>
      <c r="H5780" s="43"/>
      <c r="I5780" s="43"/>
      <c r="J5780" s="43"/>
      <c r="K5780" s="43"/>
      <c r="L5780" s="43"/>
      <c r="M5780" s="43"/>
      <c r="N5780" s="43"/>
      <c r="O5780" s="44"/>
      <c r="P5780" s="44"/>
    </row>
    <row r="5781" spans="1:16" ht="19.5" customHeight="1" x14ac:dyDescent="0.2">
      <c r="B5781" s="10" t="s">
        <v>11</v>
      </c>
      <c r="C5781" s="11"/>
      <c r="D5781" s="12" t="s">
        <v>17</v>
      </c>
      <c r="E5781" s="12"/>
      <c r="F5781" s="82" t="s">
        <v>83</v>
      </c>
      <c r="G5781" s="83"/>
      <c r="H5781" s="83"/>
      <c r="I5781" s="83"/>
      <c r="J5781" s="83"/>
      <c r="K5781" s="83"/>
      <c r="L5781" s="83"/>
      <c r="M5781" s="84"/>
      <c r="N5781" s="82" t="s">
        <v>701</v>
      </c>
      <c r="O5781" s="83"/>
      <c r="P5781" s="85"/>
    </row>
    <row r="5782" spans="1:16" ht="19.5" customHeight="1" x14ac:dyDescent="0.2">
      <c r="B5782" s="13"/>
      <c r="C5782" s="14" t="s">
        <v>23</v>
      </c>
      <c r="D5782" s="14" t="s">
        <v>5</v>
      </c>
      <c r="E5782" s="14" t="s">
        <v>30</v>
      </c>
      <c r="F5782" s="14"/>
      <c r="G5782" s="15" t="s">
        <v>31</v>
      </c>
      <c r="H5782" s="15"/>
      <c r="I5782" s="16"/>
      <c r="J5782" s="14"/>
      <c r="K5782" s="16" t="s">
        <v>26</v>
      </c>
      <c r="L5782" s="16"/>
      <c r="M5782" s="14" t="s">
        <v>14</v>
      </c>
      <c r="N5782" s="17" t="s">
        <v>393</v>
      </c>
      <c r="O5782" s="18" t="s">
        <v>67</v>
      </c>
      <c r="P5782" s="19" t="s">
        <v>69</v>
      </c>
    </row>
    <row r="5783" spans="1:16" ht="19.5" customHeight="1" x14ac:dyDescent="0.2">
      <c r="B5783" s="13" t="s">
        <v>35</v>
      </c>
      <c r="C5783" s="17"/>
      <c r="D5783" s="17"/>
      <c r="E5783" s="17"/>
      <c r="F5783" s="14" t="s">
        <v>36</v>
      </c>
      <c r="G5783" s="14" t="s">
        <v>41</v>
      </c>
      <c r="H5783" s="14" t="s">
        <v>44</v>
      </c>
      <c r="I5783" s="14" t="s">
        <v>38</v>
      </c>
      <c r="J5783" s="14" t="s">
        <v>36</v>
      </c>
      <c r="K5783" s="14" t="s">
        <v>41</v>
      </c>
      <c r="L5783" s="14" t="s">
        <v>38</v>
      </c>
      <c r="M5783" s="17"/>
      <c r="N5783" s="20"/>
      <c r="O5783" s="21"/>
      <c r="P5783" s="22"/>
    </row>
    <row r="5784" spans="1:16" ht="7" customHeight="1" x14ac:dyDescent="0.2">
      <c r="B5784" s="23"/>
      <c r="C5784" s="14"/>
      <c r="D5784" s="14"/>
      <c r="E5784" s="14"/>
      <c r="F5784" s="14"/>
      <c r="G5784" s="14"/>
      <c r="H5784" s="14"/>
      <c r="I5784" s="14"/>
      <c r="J5784" s="14"/>
      <c r="K5784" s="14"/>
      <c r="L5784" s="14"/>
      <c r="M5784" s="14"/>
      <c r="N5784" s="24"/>
      <c r="O5784" s="25"/>
      <c r="P5784" s="26"/>
    </row>
    <row r="5785" spans="1:16" ht="19.5" customHeight="1" x14ac:dyDescent="0.2">
      <c r="B5785" s="27" t="s">
        <v>40</v>
      </c>
      <c r="C5785" s="28">
        <v>0</v>
      </c>
      <c r="D5785" s="28">
        <v>0</v>
      </c>
      <c r="E5785" s="28">
        <f>SUM(C5785:D5785)</f>
        <v>0</v>
      </c>
      <c r="F5785" s="28">
        <v>0</v>
      </c>
      <c r="G5785" s="28">
        <v>0</v>
      </c>
      <c r="H5785" s="28">
        <v>0</v>
      </c>
      <c r="I5785" s="29">
        <f>SUM(F5785:H5785)</f>
        <v>0</v>
      </c>
      <c r="J5785" s="29">
        <v>0</v>
      </c>
      <c r="K5785" s="29">
        <v>0</v>
      </c>
      <c r="L5785" s="29">
        <f>SUM(J5785:K5785)</f>
        <v>0</v>
      </c>
      <c r="M5785" s="29">
        <f>I5785+L5785</f>
        <v>0</v>
      </c>
      <c r="N5785" s="29">
        <v>0</v>
      </c>
      <c r="O5785" s="29">
        <v>0</v>
      </c>
      <c r="P5785" s="30">
        <f>SUM(N5785:O5785)</f>
        <v>0</v>
      </c>
    </row>
    <row r="5786" spans="1:16" ht="19.5" customHeight="1" x14ac:dyDescent="0.2">
      <c r="B5786" s="27" t="s">
        <v>46</v>
      </c>
      <c r="C5786" s="28">
        <v>0</v>
      </c>
      <c r="D5786" s="28">
        <v>0</v>
      </c>
      <c r="E5786" s="28">
        <f t="shared" ref="E5786:E5796" si="3304">SUM(C5786:D5786)</f>
        <v>0</v>
      </c>
      <c r="F5786" s="28">
        <v>0</v>
      </c>
      <c r="G5786" s="28">
        <v>0</v>
      </c>
      <c r="H5786" s="28">
        <v>0</v>
      </c>
      <c r="I5786" s="29">
        <f t="shared" ref="I5786:I5796" si="3305">SUM(F5786:H5786)</f>
        <v>0</v>
      </c>
      <c r="J5786" s="29">
        <v>0</v>
      </c>
      <c r="K5786" s="29">
        <v>0</v>
      </c>
      <c r="L5786" s="29">
        <f t="shared" ref="L5786:L5796" si="3306">SUM(J5786:K5786)</f>
        <v>0</v>
      </c>
      <c r="M5786" s="29">
        <f t="shared" ref="M5786:M5795" si="3307">I5786+L5786</f>
        <v>0</v>
      </c>
      <c r="N5786" s="29">
        <v>0</v>
      </c>
      <c r="O5786" s="31">
        <v>0</v>
      </c>
      <c r="P5786" s="30">
        <f t="shared" ref="P5786:P5796" si="3308">SUM(N5786:O5786)</f>
        <v>0</v>
      </c>
    </row>
    <row r="5787" spans="1:16" ht="19.5" customHeight="1" x14ac:dyDescent="0.2">
      <c r="B5787" s="27" t="s">
        <v>8</v>
      </c>
      <c r="C5787" s="28">
        <v>0</v>
      </c>
      <c r="D5787" s="28">
        <v>0</v>
      </c>
      <c r="E5787" s="28">
        <f t="shared" si="3304"/>
        <v>0</v>
      </c>
      <c r="F5787" s="28">
        <v>0</v>
      </c>
      <c r="G5787" s="28">
        <v>0</v>
      </c>
      <c r="H5787" s="28">
        <v>0</v>
      </c>
      <c r="I5787" s="29">
        <f t="shared" si="3305"/>
        <v>0</v>
      </c>
      <c r="J5787" s="29">
        <v>0</v>
      </c>
      <c r="K5787" s="29">
        <v>0</v>
      </c>
      <c r="L5787" s="29">
        <f t="shared" si="3306"/>
        <v>0</v>
      </c>
      <c r="M5787" s="29">
        <f t="shared" si="3307"/>
        <v>0</v>
      </c>
      <c r="N5787" s="29">
        <v>0</v>
      </c>
      <c r="O5787" s="29">
        <v>0</v>
      </c>
      <c r="P5787" s="30">
        <f t="shared" si="3308"/>
        <v>0</v>
      </c>
    </row>
    <row r="5788" spans="1:16" ht="19.5" customHeight="1" x14ac:dyDescent="0.2">
      <c r="B5788" s="27" t="s">
        <v>50</v>
      </c>
      <c r="C5788" s="28">
        <v>0</v>
      </c>
      <c r="D5788" s="28">
        <v>0</v>
      </c>
      <c r="E5788" s="28">
        <f t="shared" si="3304"/>
        <v>0</v>
      </c>
      <c r="F5788" s="28">
        <v>0</v>
      </c>
      <c r="G5788" s="28">
        <v>0</v>
      </c>
      <c r="H5788" s="28">
        <v>0</v>
      </c>
      <c r="I5788" s="29">
        <f t="shared" si="3305"/>
        <v>0</v>
      </c>
      <c r="J5788" s="28">
        <v>0</v>
      </c>
      <c r="K5788" s="28">
        <v>0</v>
      </c>
      <c r="L5788" s="29">
        <f t="shared" si="3306"/>
        <v>0</v>
      </c>
      <c r="M5788" s="29">
        <f t="shared" si="3307"/>
        <v>0</v>
      </c>
      <c r="N5788" s="28">
        <v>0</v>
      </c>
      <c r="O5788" s="28">
        <v>0</v>
      </c>
      <c r="P5788" s="30">
        <f t="shared" si="3308"/>
        <v>0</v>
      </c>
    </row>
    <row r="5789" spans="1:16" ht="19.5" customHeight="1" x14ac:dyDescent="0.2">
      <c r="B5789" s="27" t="s">
        <v>51</v>
      </c>
      <c r="C5789" s="28">
        <v>0</v>
      </c>
      <c r="D5789" s="28">
        <v>0</v>
      </c>
      <c r="E5789" s="28">
        <f t="shared" si="3304"/>
        <v>0</v>
      </c>
      <c r="F5789" s="28">
        <v>0</v>
      </c>
      <c r="G5789" s="28">
        <v>0</v>
      </c>
      <c r="H5789" s="28">
        <v>0</v>
      </c>
      <c r="I5789" s="29">
        <f t="shared" si="3305"/>
        <v>0</v>
      </c>
      <c r="J5789" s="28">
        <v>0</v>
      </c>
      <c r="K5789" s="28">
        <v>0</v>
      </c>
      <c r="L5789" s="29">
        <f t="shared" si="3306"/>
        <v>0</v>
      </c>
      <c r="M5789" s="29">
        <f t="shared" si="3307"/>
        <v>0</v>
      </c>
      <c r="N5789" s="28">
        <v>0</v>
      </c>
      <c r="O5789" s="28">
        <v>0</v>
      </c>
      <c r="P5789" s="30">
        <f t="shared" si="3308"/>
        <v>0</v>
      </c>
    </row>
    <row r="5790" spans="1:16" ht="19.5" customHeight="1" x14ac:dyDescent="0.2">
      <c r="B5790" s="27" t="s">
        <v>53</v>
      </c>
      <c r="C5790" s="28">
        <v>0</v>
      </c>
      <c r="D5790" s="28">
        <v>0</v>
      </c>
      <c r="E5790" s="28">
        <f t="shared" si="3304"/>
        <v>0</v>
      </c>
      <c r="F5790" s="28">
        <v>0</v>
      </c>
      <c r="G5790" s="28">
        <v>0</v>
      </c>
      <c r="H5790" s="28">
        <v>0</v>
      </c>
      <c r="I5790" s="29">
        <f t="shared" si="3305"/>
        <v>0</v>
      </c>
      <c r="J5790" s="28">
        <v>0</v>
      </c>
      <c r="K5790" s="28">
        <v>0</v>
      </c>
      <c r="L5790" s="29">
        <f t="shared" si="3306"/>
        <v>0</v>
      </c>
      <c r="M5790" s="29">
        <f t="shared" si="3307"/>
        <v>0</v>
      </c>
      <c r="N5790" s="28">
        <v>0</v>
      </c>
      <c r="O5790" s="28">
        <v>0</v>
      </c>
      <c r="P5790" s="30">
        <f t="shared" si="3308"/>
        <v>0</v>
      </c>
    </row>
    <row r="5791" spans="1:16" ht="19.5" customHeight="1" x14ac:dyDescent="0.2">
      <c r="B5791" s="27" t="s">
        <v>58</v>
      </c>
      <c r="C5791" s="28">
        <v>0</v>
      </c>
      <c r="D5791" s="28">
        <v>0</v>
      </c>
      <c r="E5791" s="28">
        <f t="shared" si="3304"/>
        <v>0</v>
      </c>
      <c r="F5791" s="28">
        <v>0</v>
      </c>
      <c r="G5791" s="28">
        <v>0</v>
      </c>
      <c r="H5791" s="28">
        <v>0</v>
      </c>
      <c r="I5791" s="29">
        <f t="shared" si="3305"/>
        <v>0</v>
      </c>
      <c r="J5791" s="28">
        <v>0</v>
      </c>
      <c r="K5791" s="28">
        <v>0</v>
      </c>
      <c r="L5791" s="29">
        <f t="shared" si="3306"/>
        <v>0</v>
      </c>
      <c r="M5791" s="29">
        <f t="shared" si="3307"/>
        <v>0</v>
      </c>
      <c r="N5791" s="28">
        <v>0</v>
      </c>
      <c r="O5791" s="28">
        <v>0</v>
      </c>
      <c r="P5791" s="30">
        <f t="shared" si="3308"/>
        <v>0</v>
      </c>
    </row>
    <row r="5792" spans="1:16" ht="19.5" customHeight="1" x14ac:dyDescent="0.2">
      <c r="B5792" s="27" t="s">
        <v>4</v>
      </c>
      <c r="C5792" s="28">
        <v>0</v>
      </c>
      <c r="D5792" s="28">
        <v>0</v>
      </c>
      <c r="E5792" s="28">
        <f t="shared" si="3304"/>
        <v>0</v>
      </c>
      <c r="F5792" s="28">
        <v>0</v>
      </c>
      <c r="G5792" s="28">
        <v>0</v>
      </c>
      <c r="H5792" s="28">
        <v>0</v>
      </c>
      <c r="I5792" s="29">
        <f t="shared" si="3305"/>
        <v>0</v>
      </c>
      <c r="J5792" s="28">
        <v>0</v>
      </c>
      <c r="K5792" s="28">
        <v>0</v>
      </c>
      <c r="L5792" s="29">
        <f t="shared" si="3306"/>
        <v>0</v>
      </c>
      <c r="M5792" s="29">
        <f t="shared" si="3307"/>
        <v>0</v>
      </c>
      <c r="N5792" s="28">
        <v>0</v>
      </c>
      <c r="O5792" s="28">
        <v>0</v>
      </c>
      <c r="P5792" s="30">
        <f t="shared" si="3308"/>
        <v>0</v>
      </c>
    </row>
    <row r="5793" spans="1:16" ht="19.5" customHeight="1" x14ac:dyDescent="0.2">
      <c r="B5793" s="27" t="s">
        <v>59</v>
      </c>
      <c r="C5793" s="28">
        <v>0</v>
      </c>
      <c r="D5793" s="28">
        <v>0</v>
      </c>
      <c r="E5793" s="28">
        <f t="shared" si="3304"/>
        <v>0</v>
      </c>
      <c r="F5793" s="28">
        <v>0</v>
      </c>
      <c r="G5793" s="28">
        <v>0</v>
      </c>
      <c r="H5793" s="28">
        <v>0</v>
      </c>
      <c r="I5793" s="29">
        <f t="shared" si="3305"/>
        <v>0</v>
      </c>
      <c r="J5793" s="28">
        <v>0</v>
      </c>
      <c r="K5793" s="28">
        <v>0</v>
      </c>
      <c r="L5793" s="29">
        <f t="shared" si="3306"/>
        <v>0</v>
      </c>
      <c r="M5793" s="29">
        <f t="shared" si="3307"/>
        <v>0</v>
      </c>
      <c r="N5793" s="28">
        <v>0</v>
      </c>
      <c r="O5793" s="28">
        <v>0</v>
      </c>
      <c r="P5793" s="30">
        <f t="shared" si="3308"/>
        <v>0</v>
      </c>
    </row>
    <row r="5794" spans="1:16" ht="19.5" customHeight="1" x14ac:dyDescent="0.2">
      <c r="B5794" s="27" t="s">
        <v>25</v>
      </c>
      <c r="C5794" s="28">
        <v>0</v>
      </c>
      <c r="D5794" s="28">
        <v>0</v>
      </c>
      <c r="E5794" s="28">
        <f t="shared" si="3304"/>
        <v>0</v>
      </c>
      <c r="F5794" s="28">
        <v>0</v>
      </c>
      <c r="G5794" s="28">
        <v>0</v>
      </c>
      <c r="H5794" s="28">
        <v>0</v>
      </c>
      <c r="I5794" s="29">
        <f t="shared" si="3305"/>
        <v>0</v>
      </c>
      <c r="J5794" s="28">
        <v>0</v>
      </c>
      <c r="K5794" s="28">
        <v>0</v>
      </c>
      <c r="L5794" s="29">
        <f t="shared" si="3306"/>
        <v>0</v>
      </c>
      <c r="M5794" s="29">
        <f t="shared" si="3307"/>
        <v>0</v>
      </c>
      <c r="N5794" s="28">
        <v>0</v>
      </c>
      <c r="O5794" s="28">
        <v>0</v>
      </c>
      <c r="P5794" s="30">
        <f t="shared" si="3308"/>
        <v>0</v>
      </c>
    </row>
    <row r="5795" spans="1:16" ht="19.5" customHeight="1" x14ac:dyDescent="0.2">
      <c r="B5795" s="27" t="s">
        <v>19</v>
      </c>
      <c r="C5795" s="28">
        <v>0</v>
      </c>
      <c r="D5795" s="28">
        <v>0</v>
      </c>
      <c r="E5795" s="28">
        <f t="shared" si="3304"/>
        <v>0</v>
      </c>
      <c r="F5795" s="28">
        <v>0</v>
      </c>
      <c r="G5795" s="28">
        <v>0</v>
      </c>
      <c r="H5795" s="28">
        <v>0</v>
      </c>
      <c r="I5795" s="29">
        <f t="shared" si="3305"/>
        <v>0</v>
      </c>
      <c r="J5795" s="28">
        <v>0</v>
      </c>
      <c r="K5795" s="28">
        <v>0</v>
      </c>
      <c r="L5795" s="29">
        <f t="shared" si="3306"/>
        <v>0</v>
      </c>
      <c r="M5795" s="29">
        <f t="shared" si="3307"/>
        <v>0</v>
      </c>
      <c r="N5795" s="28">
        <v>0</v>
      </c>
      <c r="O5795" s="28">
        <v>0</v>
      </c>
      <c r="P5795" s="30">
        <f t="shared" si="3308"/>
        <v>0</v>
      </c>
    </row>
    <row r="5796" spans="1:16" ht="19.5" customHeight="1" x14ac:dyDescent="0.2">
      <c r="B5796" s="27" t="s">
        <v>66</v>
      </c>
      <c r="C5796" s="28">
        <v>0</v>
      </c>
      <c r="D5796" s="28">
        <v>0</v>
      </c>
      <c r="E5796" s="28">
        <f t="shared" si="3304"/>
        <v>0</v>
      </c>
      <c r="F5796" s="28">
        <v>0</v>
      </c>
      <c r="G5796" s="28">
        <v>0</v>
      </c>
      <c r="H5796" s="28">
        <v>0</v>
      </c>
      <c r="I5796" s="29">
        <f t="shared" si="3305"/>
        <v>0</v>
      </c>
      <c r="J5796" s="28">
        <v>0</v>
      </c>
      <c r="K5796" s="28">
        <v>0</v>
      </c>
      <c r="L5796" s="29">
        <f t="shared" si="3306"/>
        <v>0</v>
      </c>
      <c r="M5796" s="29">
        <f>I5796+L5796</f>
        <v>0</v>
      </c>
      <c r="N5796" s="28">
        <v>0</v>
      </c>
      <c r="O5796" s="28">
        <v>0</v>
      </c>
      <c r="P5796" s="30">
        <f t="shared" si="3308"/>
        <v>0</v>
      </c>
    </row>
    <row r="5797" spans="1:16" ht="19.5" customHeight="1" x14ac:dyDescent="0.2">
      <c r="B5797" s="32"/>
      <c r="C5797" s="28"/>
      <c r="D5797" s="28"/>
      <c r="E5797" s="28"/>
      <c r="F5797" s="28"/>
      <c r="G5797" s="28"/>
      <c r="H5797" s="28"/>
      <c r="I5797" s="28"/>
      <c r="J5797" s="28"/>
      <c r="K5797" s="28"/>
      <c r="L5797" s="28"/>
      <c r="M5797" s="28"/>
      <c r="N5797" s="28"/>
      <c r="O5797" s="25"/>
      <c r="P5797" s="30"/>
    </row>
    <row r="5798" spans="1:16" ht="19.5" customHeight="1" x14ac:dyDescent="0.2">
      <c r="A5798" s="4" t="s">
        <v>1173</v>
      </c>
      <c r="B5798" s="32" t="s">
        <v>72</v>
      </c>
      <c r="C5798" s="28">
        <f>SUM(C5785:C5796)</f>
        <v>0</v>
      </c>
      <c r="D5798" s="28">
        <f t="shared" ref="D5798:P5798" si="3309">SUM(D5785:D5796)</f>
        <v>0</v>
      </c>
      <c r="E5798" s="28">
        <f>SUM(E5785:E5796)</f>
        <v>0</v>
      </c>
      <c r="F5798" s="28">
        <f t="shared" si="3309"/>
        <v>0</v>
      </c>
      <c r="G5798" s="28">
        <f t="shared" si="3309"/>
        <v>0</v>
      </c>
      <c r="H5798" s="28">
        <f t="shared" si="3309"/>
        <v>0</v>
      </c>
      <c r="I5798" s="28">
        <f t="shared" si="3309"/>
        <v>0</v>
      </c>
      <c r="J5798" s="28">
        <f t="shared" si="3309"/>
        <v>0</v>
      </c>
      <c r="K5798" s="28">
        <f t="shared" si="3309"/>
        <v>0</v>
      </c>
      <c r="L5798" s="28">
        <f t="shared" si="3309"/>
        <v>0</v>
      </c>
      <c r="M5798" s="28">
        <f t="shared" si="3309"/>
        <v>0</v>
      </c>
      <c r="N5798" s="28">
        <f t="shared" si="3309"/>
        <v>0</v>
      </c>
      <c r="O5798" s="28">
        <f t="shared" si="3309"/>
        <v>0</v>
      </c>
      <c r="P5798" s="28">
        <f t="shared" si="3309"/>
        <v>0</v>
      </c>
    </row>
    <row r="5799" spans="1:16" ht="7" customHeight="1" x14ac:dyDescent="0.2">
      <c r="B5799" s="32"/>
      <c r="C5799" s="28"/>
      <c r="D5799" s="28"/>
      <c r="E5799" s="28"/>
      <c r="F5799" s="28"/>
      <c r="G5799" s="28"/>
      <c r="H5799" s="28"/>
      <c r="I5799" s="28"/>
      <c r="J5799" s="28"/>
      <c r="K5799" s="28"/>
      <c r="L5799" s="28"/>
      <c r="M5799" s="28"/>
      <c r="N5799" s="28"/>
      <c r="O5799" s="28"/>
      <c r="P5799" s="30"/>
    </row>
    <row r="5800" spans="1:16" ht="19.5" customHeight="1" x14ac:dyDescent="0.2">
      <c r="B5800" s="33" t="s">
        <v>40</v>
      </c>
      <c r="C5800" s="34">
        <v>0</v>
      </c>
      <c r="D5800" s="34">
        <v>0</v>
      </c>
      <c r="E5800" s="35">
        <f t="shared" ref="E5800:E5802" si="3310">SUM(C5800:D5800)</f>
        <v>0</v>
      </c>
      <c r="F5800" s="34">
        <v>0</v>
      </c>
      <c r="G5800" s="34">
        <v>0</v>
      </c>
      <c r="H5800" s="34">
        <v>0</v>
      </c>
      <c r="I5800" s="36">
        <f t="shared" ref="I5800:I5802" si="3311">SUM(F5800:H5800)</f>
        <v>0</v>
      </c>
      <c r="J5800" s="37">
        <v>0</v>
      </c>
      <c r="K5800" s="37">
        <v>0</v>
      </c>
      <c r="L5800" s="37">
        <f>SUM(J5800:K5800)</f>
        <v>0</v>
      </c>
      <c r="M5800" s="37">
        <f>I5800+L5800</f>
        <v>0</v>
      </c>
      <c r="N5800" s="37">
        <v>0</v>
      </c>
      <c r="O5800" s="37">
        <v>0</v>
      </c>
      <c r="P5800" s="38">
        <f>SUM(N5800:O5800)</f>
        <v>0</v>
      </c>
    </row>
    <row r="5801" spans="1:16" ht="19.5" customHeight="1" x14ac:dyDescent="0.2">
      <c r="B5801" s="27" t="s">
        <v>46</v>
      </c>
      <c r="C5801" s="28">
        <v>0</v>
      </c>
      <c r="D5801" s="28">
        <v>0</v>
      </c>
      <c r="E5801" s="28">
        <f t="shared" si="3310"/>
        <v>0</v>
      </c>
      <c r="F5801" s="28">
        <v>0</v>
      </c>
      <c r="G5801" s="28">
        <v>0</v>
      </c>
      <c r="H5801" s="28">
        <v>0</v>
      </c>
      <c r="I5801" s="29">
        <f t="shared" si="3311"/>
        <v>0</v>
      </c>
      <c r="J5801" s="29">
        <v>0</v>
      </c>
      <c r="K5801" s="29">
        <v>0</v>
      </c>
      <c r="L5801" s="29">
        <f>SUM(J5801:K5801)</f>
        <v>0</v>
      </c>
      <c r="M5801" s="29">
        <f>I5801+L5801</f>
        <v>0</v>
      </c>
      <c r="N5801" s="29">
        <v>0</v>
      </c>
      <c r="O5801" s="31">
        <v>0</v>
      </c>
      <c r="P5801" s="30">
        <f>SUM(N5801:O5801)</f>
        <v>0</v>
      </c>
    </row>
    <row r="5802" spans="1:16" ht="19.5" customHeight="1" x14ac:dyDescent="0.2">
      <c r="B5802" s="27" t="s">
        <v>8</v>
      </c>
      <c r="C5802" s="28">
        <v>0</v>
      </c>
      <c r="D5802" s="28">
        <v>0</v>
      </c>
      <c r="E5802" s="28">
        <f t="shared" si="3310"/>
        <v>0</v>
      </c>
      <c r="F5802" s="28">
        <v>0</v>
      </c>
      <c r="G5802" s="28">
        <v>0</v>
      </c>
      <c r="H5802" s="28">
        <v>0</v>
      </c>
      <c r="I5802" s="29">
        <f t="shared" si="3311"/>
        <v>0</v>
      </c>
      <c r="J5802" s="29">
        <v>0</v>
      </c>
      <c r="K5802" s="29">
        <v>0</v>
      </c>
      <c r="L5802" s="29">
        <f>SUM(J5802:K5802)</f>
        <v>0</v>
      </c>
      <c r="M5802" s="29">
        <f>I5802+L5802</f>
        <v>0</v>
      </c>
      <c r="N5802" s="29">
        <v>0</v>
      </c>
      <c r="O5802" s="31">
        <v>0</v>
      </c>
      <c r="P5802" s="30">
        <f>SUM(N5802:O5802)</f>
        <v>0</v>
      </c>
    </row>
    <row r="5803" spans="1:16" ht="19.5" customHeight="1" x14ac:dyDescent="0.2">
      <c r="B5803" s="32"/>
      <c r="C5803" s="28"/>
      <c r="D5803" s="28"/>
      <c r="E5803" s="28"/>
      <c r="F5803" s="28"/>
      <c r="G5803" s="28"/>
      <c r="H5803" s="28"/>
      <c r="I5803" s="28"/>
      <c r="J5803" s="28"/>
      <c r="K5803" s="28"/>
      <c r="L5803" s="28"/>
      <c r="M5803" s="28"/>
      <c r="N5803" s="28"/>
      <c r="O5803" s="28"/>
      <c r="P5803" s="30"/>
    </row>
    <row r="5804" spans="1:16" ht="19.5" customHeight="1" x14ac:dyDescent="0.2">
      <c r="A5804" s="4" t="s">
        <v>1174</v>
      </c>
      <c r="B5804" s="32" t="s">
        <v>74</v>
      </c>
      <c r="C5804" s="28">
        <f>SUM(C5788:C5796,C5800:C5802)</f>
        <v>0</v>
      </c>
      <c r="D5804" s="28">
        <f t="shared" ref="D5804:P5804" si="3312">SUM(D5788:D5796,D5800:D5802)</f>
        <v>0</v>
      </c>
      <c r="E5804" s="28">
        <f t="shared" si="3312"/>
        <v>0</v>
      </c>
      <c r="F5804" s="28">
        <f t="shared" si="3312"/>
        <v>0</v>
      </c>
      <c r="G5804" s="28">
        <f t="shared" si="3312"/>
        <v>0</v>
      </c>
      <c r="H5804" s="28">
        <f t="shared" si="3312"/>
        <v>0</v>
      </c>
      <c r="I5804" s="28">
        <f t="shared" si="3312"/>
        <v>0</v>
      </c>
      <c r="J5804" s="28">
        <f t="shared" si="3312"/>
        <v>0</v>
      </c>
      <c r="K5804" s="28">
        <f t="shared" si="3312"/>
        <v>0</v>
      </c>
      <c r="L5804" s="28">
        <f t="shared" si="3312"/>
        <v>0</v>
      </c>
      <c r="M5804" s="28">
        <f t="shared" si="3312"/>
        <v>0</v>
      </c>
      <c r="N5804" s="28">
        <f t="shared" si="3312"/>
        <v>0</v>
      </c>
      <c r="O5804" s="28">
        <f t="shared" si="3312"/>
        <v>0</v>
      </c>
      <c r="P5804" s="28">
        <f t="shared" si="3312"/>
        <v>0</v>
      </c>
    </row>
    <row r="5805" spans="1:16" ht="7" customHeight="1" x14ac:dyDescent="0.2">
      <c r="B5805" s="39"/>
      <c r="C5805" s="40"/>
      <c r="D5805" s="40"/>
      <c r="E5805" s="40"/>
      <c r="F5805" s="40"/>
      <c r="G5805" s="40"/>
      <c r="H5805" s="40"/>
      <c r="I5805" s="40"/>
      <c r="J5805" s="40"/>
      <c r="K5805" s="40"/>
      <c r="L5805" s="40"/>
      <c r="M5805" s="40"/>
      <c r="N5805" s="40"/>
      <c r="O5805" s="41"/>
      <c r="P5805" s="42"/>
    </row>
    <row r="5806" spans="1:16" ht="19.5" customHeight="1" x14ac:dyDescent="0.2">
      <c r="B5806" s="43"/>
      <c r="C5806" s="43"/>
      <c r="D5806" s="43"/>
      <c r="E5806" s="43"/>
      <c r="F5806" s="43"/>
      <c r="G5806" s="43"/>
      <c r="H5806" s="43"/>
      <c r="I5806" s="43"/>
      <c r="J5806" s="43"/>
      <c r="K5806" s="43"/>
      <c r="L5806" s="43"/>
      <c r="M5806" s="43"/>
      <c r="N5806" s="43"/>
      <c r="O5806" s="44"/>
      <c r="P5806" s="44"/>
    </row>
    <row r="5807" spans="1:16" ht="19.5" customHeight="1" x14ac:dyDescent="0.2">
      <c r="B5807" s="43"/>
      <c r="C5807" s="43"/>
      <c r="D5807" s="43"/>
      <c r="E5807" s="43"/>
      <c r="F5807" s="43"/>
      <c r="G5807" s="43"/>
      <c r="H5807" s="43"/>
      <c r="I5807" s="43"/>
      <c r="J5807" s="43"/>
      <c r="K5807" s="43"/>
      <c r="L5807" s="43"/>
      <c r="M5807" s="43"/>
      <c r="N5807" s="43"/>
      <c r="O5807" s="44"/>
      <c r="P5807" s="44"/>
    </row>
    <row r="5808" spans="1:16" ht="19.5" customHeight="1" x14ac:dyDescent="0.2">
      <c r="B5808" s="10" t="s">
        <v>11</v>
      </c>
      <c r="C5808" s="11"/>
      <c r="D5808" s="12"/>
      <c r="E5808" s="12"/>
      <c r="F5808" s="12" t="s">
        <v>85</v>
      </c>
      <c r="G5808" s="12"/>
      <c r="H5808" s="12"/>
      <c r="I5808" s="12"/>
      <c r="J5808" s="11"/>
      <c r="K5808" s="12"/>
      <c r="L5808" s="12"/>
      <c r="M5808" s="12" t="s">
        <v>77</v>
      </c>
      <c r="N5808" s="12"/>
      <c r="O5808" s="45"/>
      <c r="P5808" s="46"/>
    </row>
    <row r="5809" spans="2:16" ht="19.5" customHeight="1" x14ac:dyDescent="0.2">
      <c r="B5809" s="47"/>
      <c r="C5809" s="14"/>
      <c r="D5809" s="16" t="s">
        <v>31</v>
      </c>
      <c r="E5809" s="16"/>
      <c r="F5809" s="14"/>
      <c r="G5809" s="16" t="s">
        <v>26</v>
      </c>
      <c r="H5809" s="16"/>
      <c r="I5809" s="14" t="s">
        <v>69</v>
      </c>
      <c r="J5809" s="14"/>
      <c r="K5809" s="16" t="s">
        <v>31</v>
      </c>
      <c r="L5809" s="16"/>
      <c r="M5809" s="14"/>
      <c r="N5809" s="16" t="s">
        <v>26</v>
      </c>
      <c r="O5809" s="48"/>
      <c r="P5809" s="49" t="s">
        <v>14</v>
      </c>
    </row>
    <row r="5810" spans="2:16" ht="19.5" customHeight="1" x14ac:dyDescent="0.2">
      <c r="B5810" s="50" t="s">
        <v>35</v>
      </c>
      <c r="C5810" s="14" t="s">
        <v>76</v>
      </c>
      <c r="D5810" s="14" t="s">
        <v>60</v>
      </c>
      <c r="E5810" s="14" t="s">
        <v>38</v>
      </c>
      <c r="F5810" s="14" t="s">
        <v>76</v>
      </c>
      <c r="G5810" s="14" t="s">
        <v>60</v>
      </c>
      <c r="H5810" s="14" t="s">
        <v>38</v>
      </c>
      <c r="I5810" s="17"/>
      <c r="J5810" s="14" t="s">
        <v>76</v>
      </c>
      <c r="K5810" s="14" t="s">
        <v>60</v>
      </c>
      <c r="L5810" s="14" t="s">
        <v>38</v>
      </c>
      <c r="M5810" s="14" t="s">
        <v>76</v>
      </c>
      <c r="N5810" s="14" t="s">
        <v>60</v>
      </c>
      <c r="O5810" s="51" t="s">
        <v>38</v>
      </c>
      <c r="P5810" s="52"/>
    </row>
    <row r="5811" spans="2:16" ht="7" customHeight="1" x14ac:dyDescent="0.2">
      <c r="B5811" s="53"/>
      <c r="C5811" s="14"/>
      <c r="D5811" s="14"/>
      <c r="E5811" s="14"/>
      <c r="F5811" s="14"/>
      <c r="G5811" s="14"/>
      <c r="H5811" s="14"/>
      <c r="I5811" s="14"/>
      <c r="J5811" s="14"/>
      <c r="K5811" s="14"/>
      <c r="L5811" s="14"/>
      <c r="M5811" s="14"/>
      <c r="N5811" s="14"/>
      <c r="O5811" s="51"/>
      <c r="P5811" s="49"/>
    </row>
    <row r="5812" spans="2:16" ht="19.5" customHeight="1" x14ac:dyDescent="0.2">
      <c r="B5812" s="27" t="s">
        <v>40</v>
      </c>
      <c r="C5812" s="28">
        <v>0</v>
      </c>
      <c r="D5812" s="28">
        <v>0</v>
      </c>
      <c r="E5812" s="28">
        <f>SUM(C5812:D5812)</f>
        <v>0</v>
      </c>
      <c r="F5812" s="28">
        <v>0</v>
      </c>
      <c r="G5812" s="28">
        <v>0</v>
      </c>
      <c r="H5812" s="28">
        <f>SUM(F5812:G5812)</f>
        <v>0</v>
      </c>
      <c r="I5812" s="28">
        <f>E5812+H5812</f>
        <v>0</v>
      </c>
      <c r="J5812" s="28">
        <v>0</v>
      </c>
      <c r="K5812" s="28">
        <v>0</v>
      </c>
      <c r="L5812" s="28">
        <f>SUM(J5812:K5812)</f>
        <v>0</v>
      </c>
      <c r="M5812" s="28">
        <v>0</v>
      </c>
      <c r="N5812" s="28">
        <v>0</v>
      </c>
      <c r="O5812" s="28">
        <f>SUM(M5812:N5812)</f>
        <v>0</v>
      </c>
      <c r="P5812" s="30">
        <f>L5812+O5812</f>
        <v>0</v>
      </c>
    </row>
    <row r="5813" spans="2:16" ht="19.5" customHeight="1" x14ac:dyDescent="0.2">
      <c r="B5813" s="27" t="s">
        <v>46</v>
      </c>
      <c r="C5813" s="28">
        <v>0</v>
      </c>
      <c r="D5813" s="28">
        <v>0</v>
      </c>
      <c r="E5813" s="28">
        <f t="shared" ref="E5813:E5823" si="3313">SUM(C5813:D5813)</f>
        <v>0</v>
      </c>
      <c r="F5813" s="28">
        <v>0</v>
      </c>
      <c r="G5813" s="28">
        <v>0</v>
      </c>
      <c r="H5813" s="28">
        <f t="shared" ref="H5813:H5823" si="3314">SUM(F5813:G5813)</f>
        <v>0</v>
      </c>
      <c r="I5813" s="28">
        <f>E5813+H5813</f>
        <v>0</v>
      </c>
      <c r="J5813" s="28">
        <v>0</v>
      </c>
      <c r="K5813" s="28">
        <v>0</v>
      </c>
      <c r="L5813" s="28">
        <f t="shared" ref="L5813:L5823" si="3315">SUM(J5813:K5813)</f>
        <v>0</v>
      </c>
      <c r="M5813" s="28">
        <v>0</v>
      </c>
      <c r="N5813" s="25">
        <v>0</v>
      </c>
      <c r="O5813" s="28">
        <f t="shared" ref="O5813:O5823" si="3316">SUM(M5813:N5813)</f>
        <v>0</v>
      </c>
      <c r="P5813" s="30">
        <f t="shared" ref="P5813:P5823" si="3317">L5813+O5813</f>
        <v>0</v>
      </c>
    </row>
    <row r="5814" spans="2:16" ht="19.5" customHeight="1" x14ac:dyDescent="0.2">
      <c r="B5814" s="27" t="s">
        <v>8</v>
      </c>
      <c r="C5814" s="28">
        <v>0</v>
      </c>
      <c r="D5814" s="28">
        <v>0</v>
      </c>
      <c r="E5814" s="28">
        <f t="shared" si="3313"/>
        <v>0</v>
      </c>
      <c r="F5814" s="28">
        <v>0</v>
      </c>
      <c r="G5814" s="28">
        <v>0</v>
      </c>
      <c r="H5814" s="28">
        <f t="shared" si="3314"/>
        <v>0</v>
      </c>
      <c r="I5814" s="28">
        <f>E5814+H5814</f>
        <v>0</v>
      </c>
      <c r="J5814" s="28">
        <v>0</v>
      </c>
      <c r="K5814" s="28">
        <v>0</v>
      </c>
      <c r="L5814" s="28">
        <f t="shared" si="3315"/>
        <v>0</v>
      </c>
      <c r="M5814" s="28">
        <v>0</v>
      </c>
      <c r="N5814" s="28">
        <v>0</v>
      </c>
      <c r="O5814" s="28">
        <f t="shared" si="3316"/>
        <v>0</v>
      </c>
      <c r="P5814" s="30">
        <f t="shared" si="3317"/>
        <v>0</v>
      </c>
    </row>
    <row r="5815" spans="2:16" ht="19.5" customHeight="1" x14ac:dyDescent="0.2">
      <c r="B5815" s="27" t="s">
        <v>50</v>
      </c>
      <c r="C5815" s="28">
        <v>0</v>
      </c>
      <c r="D5815" s="28">
        <v>0</v>
      </c>
      <c r="E5815" s="28">
        <f t="shared" si="3313"/>
        <v>0</v>
      </c>
      <c r="F5815" s="28">
        <v>0</v>
      </c>
      <c r="G5815" s="28">
        <v>0</v>
      </c>
      <c r="H5815" s="28">
        <f t="shared" si="3314"/>
        <v>0</v>
      </c>
      <c r="I5815" s="28">
        <f t="shared" ref="I5815:I5823" si="3318">E5815+H5815</f>
        <v>0</v>
      </c>
      <c r="J5815" s="28">
        <v>0</v>
      </c>
      <c r="K5815" s="28">
        <v>0</v>
      </c>
      <c r="L5815" s="28">
        <f t="shared" si="3315"/>
        <v>0</v>
      </c>
      <c r="M5815" s="28">
        <v>0</v>
      </c>
      <c r="N5815" s="28">
        <v>0</v>
      </c>
      <c r="O5815" s="28">
        <f t="shared" si="3316"/>
        <v>0</v>
      </c>
      <c r="P5815" s="30">
        <f t="shared" si="3317"/>
        <v>0</v>
      </c>
    </row>
    <row r="5816" spans="2:16" ht="19.5" customHeight="1" x14ac:dyDescent="0.2">
      <c r="B5816" s="27" t="s">
        <v>51</v>
      </c>
      <c r="C5816" s="28">
        <v>0</v>
      </c>
      <c r="D5816" s="28">
        <v>0</v>
      </c>
      <c r="E5816" s="28">
        <f t="shared" si="3313"/>
        <v>0</v>
      </c>
      <c r="F5816" s="28">
        <v>0</v>
      </c>
      <c r="G5816" s="28">
        <v>0</v>
      </c>
      <c r="H5816" s="28">
        <f t="shared" si="3314"/>
        <v>0</v>
      </c>
      <c r="I5816" s="28">
        <f t="shared" si="3318"/>
        <v>0</v>
      </c>
      <c r="J5816" s="28">
        <v>0</v>
      </c>
      <c r="K5816" s="28">
        <v>0</v>
      </c>
      <c r="L5816" s="28">
        <f t="shared" si="3315"/>
        <v>0</v>
      </c>
      <c r="M5816" s="28">
        <v>0</v>
      </c>
      <c r="N5816" s="28">
        <v>0</v>
      </c>
      <c r="O5816" s="28">
        <f t="shared" si="3316"/>
        <v>0</v>
      </c>
      <c r="P5816" s="30">
        <f t="shared" si="3317"/>
        <v>0</v>
      </c>
    </row>
    <row r="5817" spans="2:16" ht="19.5" customHeight="1" x14ac:dyDescent="0.2">
      <c r="B5817" s="27" t="s">
        <v>53</v>
      </c>
      <c r="C5817" s="28">
        <v>0</v>
      </c>
      <c r="D5817" s="28">
        <v>0</v>
      </c>
      <c r="E5817" s="28">
        <f t="shared" si="3313"/>
        <v>0</v>
      </c>
      <c r="F5817" s="28">
        <v>0</v>
      </c>
      <c r="G5817" s="28">
        <v>0</v>
      </c>
      <c r="H5817" s="28">
        <f t="shared" si="3314"/>
        <v>0</v>
      </c>
      <c r="I5817" s="28">
        <f t="shared" si="3318"/>
        <v>0</v>
      </c>
      <c r="J5817" s="28">
        <v>0</v>
      </c>
      <c r="K5817" s="28">
        <v>0</v>
      </c>
      <c r="L5817" s="28">
        <f t="shared" si="3315"/>
        <v>0</v>
      </c>
      <c r="M5817" s="28">
        <v>0</v>
      </c>
      <c r="N5817" s="28">
        <v>0</v>
      </c>
      <c r="O5817" s="28">
        <f t="shared" si="3316"/>
        <v>0</v>
      </c>
      <c r="P5817" s="30">
        <f t="shared" si="3317"/>
        <v>0</v>
      </c>
    </row>
    <row r="5818" spans="2:16" ht="19.5" customHeight="1" x14ac:dyDescent="0.2">
      <c r="B5818" s="27" t="s">
        <v>58</v>
      </c>
      <c r="C5818" s="28">
        <v>0</v>
      </c>
      <c r="D5818" s="28">
        <v>0</v>
      </c>
      <c r="E5818" s="28">
        <f t="shared" si="3313"/>
        <v>0</v>
      </c>
      <c r="F5818" s="28">
        <v>0</v>
      </c>
      <c r="G5818" s="28">
        <v>0</v>
      </c>
      <c r="H5818" s="28">
        <f t="shared" si="3314"/>
        <v>0</v>
      </c>
      <c r="I5818" s="28">
        <f t="shared" si="3318"/>
        <v>0</v>
      </c>
      <c r="J5818" s="28">
        <v>0</v>
      </c>
      <c r="K5818" s="28">
        <v>0</v>
      </c>
      <c r="L5818" s="28">
        <f t="shared" si="3315"/>
        <v>0</v>
      </c>
      <c r="M5818" s="28">
        <v>0</v>
      </c>
      <c r="N5818" s="28">
        <v>0</v>
      </c>
      <c r="O5818" s="28">
        <f t="shared" si="3316"/>
        <v>0</v>
      </c>
      <c r="P5818" s="30">
        <f t="shared" si="3317"/>
        <v>0</v>
      </c>
    </row>
    <row r="5819" spans="2:16" ht="19.5" customHeight="1" x14ac:dyDescent="0.2">
      <c r="B5819" s="27" t="s">
        <v>4</v>
      </c>
      <c r="C5819" s="28">
        <v>0</v>
      </c>
      <c r="D5819" s="28">
        <v>0</v>
      </c>
      <c r="E5819" s="28">
        <f t="shared" si="3313"/>
        <v>0</v>
      </c>
      <c r="F5819" s="28">
        <v>0</v>
      </c>
      <c r="G5819" s="28">
        <v>0</v>
      </c>
      <c r="H5819" s="28">
        <f t="shared" si="3314"/>
        <v>0</v>
      </c>
      <c r="I5819" s="28">
        <f t="shared" si="3318"/>
        <v>0</v>
      </c>
      <c r="J5819" s="28">
        <v>0</v>
      </c>
      <c r="K5819" s="28">
        <v>0</v>
      </c>
      <c r="L5819" s="28">
        <f t="shared" si="3315"/>
        <v>0</v>
      </c>
      <c r="M5819" s="28">
        <v>0</v>
      </c>
      <c r="N5819" s="28">
        <v>0</v>
      </c>
      <c r="O5819" s="28">
        <f t="shared" si="3316"/>
        <v>0</v>
      </c>
      <c r="P5819" s="30">
        <f t="shared" si="3317"/>
        <v>0</v>
      </c>
    </row>
    <row r="5820" spans="2:16" ht="19.5" customHeight="1" x14ac:dyDescent="0.2">
      <c r="B5820" s="27" t="s">
        <v>59</v>
      </c>
      <c r="C5820" s="28">
        <v>0</v>
      </c>
      <c r="D5820" s="28">
        <v>0</v>
      </c>
      <c r="E5820" s="28">
        <f t="shared" si="3313"/>
        <v>0</v>
      </c>
      <c r="F5820" s="28">
        <v>0</v>
      </c>
      <c r="G5820" s="28">
        <v>0</v>
      </c>
      <c r="H5820" s="28">
        <f t="shared" si="3314"/>
        <v>0</v>
      </c>
      <c r="I5820" s="28">
        <f t="shared" si="3318"/>
        <v>0</v>
      </c>
      <c r="J5820" s="28">
        <v>0</v>
      </c>
      <c r="K5820" s="28">
        <v>0</v>
      </c>
      <c r="L5820" s="28">
        <f t="shared" si="3315"/>
        <v>0</v>
      </c>
      <c r="M5820" s="28">
        <v>0</v>
      </c>
      <c r="N5820" s="28">
        <v>0</v>
      </c>
      <c r="O5820" s="28">
        <f t="shared" si="3316"/>
        <v>0</v>
      </c>
      <c r="P5820" s="30">
        <f t="shared" si="3317"/>
        <v>0</v>
      </c>
    </row>
    <row r="5821" spans="2:16" ht="19.5" customHeight="1" x14ac:dyDescent="0.2">
      <c r="B5821" s="27" t="s">
        <v>25</v>
      </c>
      <c r="C5821" s="28">
        <v>0</v>
      </c>
      <c r="D5821" s="28">
        <v>0</v>
      </c>
      <c r="E5821" s="28">
        <f t="shared" si="3313"/>
        <v>0</v>
      </c>
      <c r="F5821" s="28">
        <v>0</v>
      </c>
      <c r="G5821" s="28">
        <v>0</v>
      </c>
      <c r="H5821" s="28">
        <f t="shared" si="3314"/>
        <v>0</v>
      </c>
      <c r="I5821" s="28">
        <f t="shared" si="3318"/>
        <v>0</v>
      </c>
      <c r="J5821" s="28">
        <v>0</v>
      </c>
      <c r="K5821" s="28">
        <v>0</v>
      </c>
      <c r="L5821" s="28">
        <f t="shared" si="3315"/>
        <v>0</v>
      </c>
      <c r="M5821" s="28">
        <v>0</v>
      </c>
      <c r="N5821" s="28">
        <v>0</v>
      </c>
      <c r="O5821" s="28">
        <f t="shared" si="3316"/>
        <v>0</v>
      </c>
      <c r="P5821" s="30">
        <f t="shared" si="3317"/>
        <v>0</v>
      </c>
    </row>
    <row r="5822" spans="2:16" ht="19.5" customHeight="1" x14ac:dyDescent="0.2">
      <c r="B5822" s="27" t="s">
        <v>19</v>
      </c>
      <c r="C5822" s="28">
        <v>0</v>
      </c>
      <c r="D5822" s="28">
        <v>0</v>
      </c>
      <c r="E5822" s="28">
        <f t="shared" si="3313"/>
        <v>0</v>
      </c>
      <c r="F5822" s="28">
        <v>0</v>
      </c>
      <c r="G5822" s="28">
        <v>0</v>
      </c>
      <c r="H5822" s="28">
        <f t="shared" si="3314"/>
        <v>0</v>
      </c>
      <c r="I5822" s="28">
        <f t="shared" si="3318"/>
        <v>0</v>
      </c>
      <c r="J5822" s="28">
        <v>0</v>
      </c>
      <c r="K5822" s="28">
        <v>0</v>
      </c>
      <c r="L5822" s="28">
        <f t="shared" si="3315"/>
        <v>0</v>
      </c>
      <c r="M5822" s="28">
        <v>0</v>
      </c>
      <c r="N5822" s="28">
        <v>0</v>
      </c>
      <c r="O5822" s="28">
        <f t="shared" si="3316"/>
        <v>0</v>
      </c>
      <c r="P5822" s="30">
        <f t="shared" si="3317"/>
        <v>0</v>
      </c>
    </row>
    <row r="5823" spans="2:16" ht="19.5" customHeight="1" x14ac:dyDescent="0.2">
      <c r="B5823" s="27" t="s">
        <v>66</v>
      </c>
      <c r="C5823" s="28">
        <v>0</v>
      </c>
      <c r="D5823" s="28">
        <v>0</v>
      </c>
      <c r="E5823" s="28">
        <f t="shared" si="3313"/>
        <v>0</v>
      </c>
      <c r="F5823" s="28">
        <v>0</v>
      </c>
      <c r="G5823" s="28">
        <v>0</v>
      </c>
      <c r="H5823" s="28">
        <f t="shared" si="3314"/>
        <v>0</v>
      </c>
      <c r="I5823" s="28">
        <f t="shared" si="3318"/>
        <v>0</v>
      </c>
      <c r="J5823" s="28">
        <v>0</v>
      </c>
      <c r="K5823" s="28">
        <v>0</v>
      </c>
      <c r="L5823" s="28">
        <f t="shared" si="3315"/>
        <v>0</v>
      </c>
      <c r="M5823" s="28">
        <v>0</v>
      </c>
      <c r="N5823" s="28">
        <v>0</v>
      </c>
      <c r="O5823" s="28">
        <f t="shared" si="3316"/>
        <v>0</v>
      </c>
      <c r="P5823" s="30">
        <f t="shared" si="3317"/>
        <v>0</v>
      </c>
    </row>
    <row r="5824" spans="2:16" ht="19.5" customHeight="1" x14ac:dyDescent="0.2">
      <c r="B5824" s="32"/>
      <c r="C5824" s="28"/>
      <c r="D5824" s="28"/>
      <c r="E5824" s="28"/>
      <c r="F5824" s="28"/>
      <c r="G5824" s="28"/>
      <c r="H5824" s="28"/>
      <c r="I5824" s="28"/>
      <c r="J5824" s="28"/>
      <c r="K5824" s="28"/>
      <c r="L5824" s="28"/>
      <c r="M5824" s="28"/>
      <c r="N5824" s="28"/>
      <c r="O5824" s="28"/>
      <c r="P5824" s="30"/>
    </row>
    <row r="5825" spans="1:16" ht="19.5" customHeight="1" x14ac:dyDescent="0.2">
      <c r="A5825" s="4" t="s">
        <v>1175</v>
      </c>
      <c r="B5825" s="32" t="s">
        <v>72</v>
      </c>
      <c r="C5825" s="28">
        <f>SUM(C5812:C5823)</f>
        <v>0</v>
      </c>
      <c r="D5825" s="28">
        <f t="shared" ref="D5825:P5825" si="3319">SUM(D5812:D5823)</f>
        <v>0</v>
      </c>
      <c r="E5825" s="28">
        <f>SUM(E5812:E5823)</f>
        <v>0</v>
      </c>
      <c r="F5825" s="28">
        <f t="shared" si="3319"/>
        <v>0</v>
      </c>
      <c r="G5825" s="28">
        <f t="shared" si="3319"/>
        <v>0</v>
      </c>
      <c r="H5825" s="28">
        <f t="shared" si="3319"/>
        <v>0</v>
      </c>
      <c r="I5825" s="28">
        <f t="shared" si="3319"/>
        <v>0</v>
      </c>
      <c r="J5825" s="28">
        <f t="shared" si="3319"/>
        <v>0</v>
      </c>
      <c r="K5825" s="28">
        <f t="shared" si="3319"/>
        <v>0</v>
      </c>
      <c r="L5825" s="28">
        <f t="shared" si="3319"/>
        <v>0</v>
      </c>
      <c r="M5825" s="28">
        <f t="shared" si="3319"/>
        <v>0</v>
      </c>
      <c r="N5825" s="28">
        <f t="shared" si="3319"/>
        <v>0</v>
      </c>
      <c r="O5825" s="28">
        <f t="shared" si="3319"/>
        <v>0</v>
      </c>
      <c r="P5825" s="28">
        <f t="shared" si="3319"/>
        <v>0</v>
      </c>
    </row>
    <row r="5826" spans="1:16" ht="7" customHeight="1" x14ac:dyDescent="0.2">
      <c r="B5826" s="32"/>
      <c r="C5826" s="28"/>
      <c r="D5826" s="28"/>
      <c r="E5826" s="28"/>
      <c r="F5826" s="28"/>
      <c r="G5826" s="28"/>
      <c r="H5826" s="28"/>
      <c r="I5826" s="28"/>
      <c r="J5826" s="28"/>
      <c r="K5826" s="28"/>
      <c r="L5826" s="28"/>
      <c r="M5826" s="28"/>
      <c r="N5826" s="28"/>
      <c r="O5826" s="28"/>
      <c r="P5826" s="30"/>
    </row>
    <row r="5827" spans="1:16" ht="19.5" customHeight="1" x14ac:dyDescent="0.2">
      <c r="B5827" s="33" t="s">
        <v>40</v>
      </c>
      <c r="C5827" s="34">
        <v>0</v>
      </c>
      <c r="D5827" s="34">
        <v>0</v>
      </c>
      <c r="E5827" s="34">
        <f t="shared" ref="E5827:E5829" si="3320">SUM(C5827:D5827)</f>
        <v>0</v>
      </c>
      <c r="F5827" s="34">
        <v>0</v>
      </c>
      <c r="G5827" s="34">
        <v>0</v>
      </c>
      <c r="H5827" s="34">
        <f t="shared" ref="H5827:H5829" si="3321">SUM(F5827:G5827)</f>
        <v>0</v>
      </c>
      <c r="I5827" s="34">
        <f t="shared" ref="I5827:I5829" si="3322">E5827+H5827</f>
        <v>0</v>
      </c>
      <c r="J5827" s="34">
        <v>0</v>
      </c>
      <c r="K5827" s="34">
        <v>0</v>
      </c>
      <c r="L5827" s="34">
        <f t="shared" ref="L5827:L5829" si="3323">SUM(J5827:K5827)</f>
        <v>0</v>
      </c>
      <c r="M5827" s="34">
        <v>0</v>
      </c>
      <c r="N5827" s="34">
        <v>0</v>
      </c>
      <c r="O5827" s="34">
        <f t="shared" ref="O5827:O5829" si="3324">SUM(M5827:N5827)</f>
        <v>0</v>
      </c>
      <c r="P5827" s="38">
        <f t="shared" ref="P5827:P5829" si="3325">L5827+O5827</f>
        <v>0</v>
      </c>
    </row>
    <row r="5828" spans="1:16" ht="19.5" customHeight="1" x14ac:dyDescent="0.2">
      <c r="B5828" s="27" t="s">
        <v>46</v>
      </c>
      <c r="C5828" s="28">
        <v>0</v>
      </c>
      <c r="D5828" s="28">
        <v>0</v>
      </c>
      <c r="E5828" s="28">
        <f t="shared" si="3320"/>
        <v>0</v>
      </c>
      <c r="F5828" s="28">
        <v>0</v>
      </c>
      <c r="G5828" s="28">
        <v>0</v>
      </c>
      <c r="H5828" s="28">
        <f t="shared" si="3321"/>
        <v>0</v>
      </c>
      <c r="I5828" s="28">
        <f t="shared" si="3322"/>
        <v>0</v>
      </c>
      <c r="J5828" s="28">
        <v>0</v>
      </c>
      <c r="K5828" s="28">
        <v>0</v>
      </c>
      <c r="L5828" s="28">
        <f t="shared" si="3323"/>
        <v>0</v>
      </c>
      <c r="M5828" s="28">
        <v>0</v>
      </c>
      <c r="N5828" s="25">
        <v>0</v>
      </c>
      <c r="O5828" s="28">
        <f t="shared" si="3324"/>
        <v>0</v>
      </c>
      <c r="P5828" s="30">
        <f t="shared" si="3325"/>
        <v>0</v>
      </c>
    </row>
    <row r="5829" spans="1:16" ht="19.5" customHeight="1" x14ac:dyDescent="0.2">
      <c r="B5829" s="27" t="s">
        <v>8</v>
      </c>
      <c r="C5829" s="28">
        <v>0</v>
      </c>
      <c r="D5829" s="28">
        <v>0</v>
      </c>
      <c r="E5829" s="28">
        <f t="shared" si="3320"/>
        <v>0</v>
      </c>
      <c r="F5829" s="28">
        <v>0</v>
      </c>
      <c r="G5829" s="28">
        <v>0</v>
      </c>
      <c r="H5829" s="28">
        <f t="shared" si="3321"/>
        <v>0</v>
      </c>
      <c r="I5829" s="28">
        <f t="shared" si="3322"/>
        <v>0</v>
      </c>
      <c r="J5829" s="28">
        <v>0</v>
      </c>
      <c r="K5829" s="28">
        <v>0</v>
      </c>
      <c r="L5829" s="28">
        <f t="shared" si="3323"/>
        <v>0</v>
      </c>
      <c r="M5829" s="28">
        <v>0</v>
      </c>
      <c r="N5829" s="28">
        <v>0</v>
      </c>
      <c r="O5829" s="28">
        <f t="shared" si="3324"/>
        <v>0</v>
      </c>
      <c r="P5829" s="30">
        <f t="shared" si="3325"/>
        <v>0</v>
      </c>
    </row>
    <row r="5830" spans="1:16" ht="19.5" customHeight="1" x14ac:dyDescent="0.2">
      <c r="B5830" s="32"/>
      <c r="C5830" s="28"/>
      <c r="D5830" s="28"/>
      <c r="E5830" s="28"/>
      <c r="F5830" s="28"/>
      <c r="G5830" s="28"/>
      <c r="H5830" s="28"/>
      <c r="I5830" s="28"/>
      <c r="J5830" s="28"/>
      <c r="K5830" s="28"/>
      <c r="L5830" s="28"/>
      <c r="M5830" s="28"/>
      <c r="N5830" s="28"/>
      <c r="O5830" s="28"/>
      <c r="P5830" s="30"/>
    </row>
    <row r="5831" spans="1:16" ht="19.5" customHeight="1" x14ac:dyDescent="0.2">
      <c r="A5831" s="4" t="s">
        <v>1176</v>
      </c>
      <c r="B5831" s="32" t="s">
        <v>74</v>
      </c>
      <c r="C5831" s="28">
        <f>SUM(C5815:C5823,C5827:C5829)</f>
        <v>0</v>
      </c>
      <c r="D5831" s="28">
        <f t="shared" ref="D5831:P5831" si="3326">SUM(D5815:D5823,D5827:D5829)</f>
        <v>0</v>
      </c>
      <c r="E5831" s="28">
        <f t="shared" si="3326"/>
        <v>0</v>
      </c>
      <c r="F5831" s="28">
        <f t="shared" si="3326"/>
        <v>0</v>
      </c>
      <c r="G5831" s="28">
        <f t="shared" si="3326"/>
        <v>0</v>
      </c>
      <c r="H5831" s="28">
        <f t="shared" si="3326"/>
        <v>0</v>
      </c>
      <c r="I5831" s="28">
        <f t="shared" si="3326"/>
        <v>0</v>
      </c>
      <c r="J5831" s="28">
        <f t="shared" si="3326"/>
        <v>0</v>
      </c>
      <c r="K5831" s="28">
        <f t="shared" si="3326"/>
        <v>0</v>
      </c>
      <c r="L5831" s="28">
        <f t="shared" si="3326"/>
        <v>0</v>
      </c>
      <c r="M5831" s="28">
        <f t="shared" si="3326"/>
        <v>0</v>
      </c>
      <c r="N5831" s="28">
        <f t="shared" si="3326"/>
        <v>0</v>
      </c>
      <c r="O5831" s="28">
        <f t="shared" si="3326"/>
        <v>0</v>
      </c>
      <c r="P5831" s="28">
        <f t="shared" si="3326"/>
        <v>0</v>
      </c>
    </row>
    <row r="5832" spans="1:16" ht="7" customHeight="1" x14ac:dyDescent="0.2">
      <c r="B5832" s="39"/>
      <c r="C5832" s="40"/>
      <c r="D5832" s="40"/>
      <c r="E5832" s="40"/>
      <c r="F5832" s="40"/>
      <c r="G5832" s="40"/>
      <c r="H5832" s="40"/>
      <c r="I5832" s="40"/>
      <c r="J5832" s="40"/>
      <c r="K5832" s="40"/>
      <c r="L5832" s="40"/>
      <c r="M5832" s="40"/>
      <c r="N5832" s="40"/>
      <c r="O5832" s="40"/>
      <c r="P5832" s="54"/>
    </row>
    <row r="5833" spans="1:16" ht="19.5" customHeight="1" x14ac:dyDescent="0.2">
      <c r="B5833" s="81" t="s">
        <v>775</v>
      </c>
      <c r="C5833" s="81"/>
      <c r="D5833" s="81"/>
      <c r="E5833" s="81"/>
      <c r="F5833" s="81"/>
      <c r="G5833" s="81"/>
      <c r="H5833" s="81"/>
      <c r="I5833" s="81"/>
      <c r="J5833" s="81"/>
      <c r="K5833" s="81"/>
      <c r="L5833" s="81"/>
      <c r="M5833" s="81"/>
      <c r="N5833" s="81"/>
      <c r="O5833" s="81"/>
      <c r="P5833" s="81"/>
    </row>
    <row r="5834" spans="1:16" ht="19.5" customHeight="1" x14ac:dyDescent="0.2">
      <c r="B5834" s="6" t="s">
        <v>2</v>
      </c>
      <c r="C5834" s="6" t="s">
        <v>763</v>
      </c>
      <c r="D5834" s="43"/>
      <c r="E5834" s="43"/>
      <c r="F5834" s="43"/>
      <c r="G5834" s="43"/>
      <c r="H5834" s="43"/>
      <c r="I5834" s="43"/>
      <c r="J5834" s="43"/>
      <c r="K5834" s="43"/>
      <c r="L5834" s="43"/>
      <c r="M5834" s="43"/>
      <c r="N5834" s="43"/>
      <c r="O5834" s="44"/>
      <c r="P5834" s="67" t="s">
        <v>764</v>
      </c>
    </row>
    <row r="5835" spans="1:16" ht="19.5" customHeight="1" x14ac:dyDescent="0.2">
      <c r="B5835" s="10" t="s">
        <v>11</v>
      </c>
      <c r="C5835" s="11"/>
      <c r="D5835" s="12" t="s">
        <v>17</v>
      </c>
      <c r="E5835" s="12"/>
      <c r="F5835" s="82" t="s">
        <v>83</v>
      </c>
      <c r="G5835" s="83"/>
      <c r="H5835" s="83"/>
      <c r="I5835" s="83"/>
      <c r="J5835" s="83"/>
      <c r="K5835" s="83"/>
      <c r="L5835" s="83"/>
      <c r="M5835" s="84"/>
      <c r="N5835" s="82" t="s">
        <v>701</v>
      </c>
      <c r="O5835" s="83"/>
      <c r="P5835" s="85"/>
    </row>
    <row r="5836" spans="1:16" ht="19.5" customHeight="1" x14ac:dyDescent="0.2">
      <c r="B5836" s="13"/>
      <c r="C5836" s="14" t="s">
        <v>23</v>
      </c>
      <c r="D5836" s="14" t="s">
        <v>5</v>
      </c>
      <c r="E5836" s="14" t="s">
        <v>30</v>
      </c>
      <c r="F5836" s="14"/>
      <c r="G5836" s="15" t="s">
        <v>31</v>
      </c>
      <c r="H5836" s="15"/>
      <c r="I5836" s="16"/>
      <c r="J5836" s="14"/>
      <c r="K5836" s="16" t="s">
        <v>26</v>
      </c>
      <c r="L5836" s="16"/>
      <c r="M5836" s="14" t="s">
        <v>14</v>
      </c>
      <c r="N5836" s="17" t="s">
        <v>393</v>
      </c>
      <c r="O5836" s="18" t="s">
        <v>67</v>
      </c>
      <c r="P5836" s="19" t="s">
        <v>69</v>
      </c>
    </row>
    <row r="5837" spans="1:16" ht="19.5" customHeight="1" x14ac:dyDescent="0.2">
      <c r="B5837" s="13" t="s">
        <v>35</v>
      </c>
      <c r="C5837" s="17"/>
      <c r="D5837" s="17"/>
      <c r="E5837" s="17"/>
      <c r="F5837" s="14" t="s">
        <v>36</v>
      </c>
      <c r="G5837" s="14" t="s">
        <v>41</v>
      </c>
      <c r="H5837" s="14" t="s">
        <v>44</v>
      </c>
      <c r="I5837" s="14" t="s">
        <v>38</v>
      </c>
      <c r="J5837" s="14" t="s">
        <v>36</v>
      </c>
      <c r="K5837" s="14" t="s">
        <v>41</v>
      </c>
      <c r="L5837" s="14" t="s">
        <v>38</v>
      </c>
      <c r="M5837" s="17"/>
      <c r="N5837" s="20"/>
      <c r="O5837" s="21"/>
      <c r="P5837" s="22"/>
    </row>
    <row r="5838" spans="1:16" ht="7" customHeight="1" x14ac:dyDescent="0.2">
      <c r="B5838" s="23"/>
      <c r="C5838" s="14"/>
      <c r="D5838" s="14"/>
      <c r="E5838" s="14"/>
      <c r="F5838" s="14"/>
      <c r="G5838" s="14"/>
      <c r="H5838" s="14"/>
      <c r="I5838" s="14"/>
      <c r="J5838" s="14"/>
      <c r="K5838" s="14"/>
      <c r="L5838" s="14"/>
      <c r="M5838" s="14"/>
      <c r="N5838" s="24"/>
      <c r="O5838" s="25"/>
      <c r="P5838" s="26"/>
    </row>
    <row r="5839" spans="1:16" ht="19.5" customHeight="1" x14ac:dyDescent="0.2">
      <c r="B5839" s="27" t="s">
        <v>40</v>
      </c>
      <c r="C5839" s="28">
        <v>0</v>
      </c>
      <c r="D5839" s="28">
        <v>0</v>
      </c>
      <c r="E5839" s="28">
        <f>SUM(C5839:D5839)</f>
        <v>0</v>
      </c>
      <c r="F5839" s="28">
        <v>0</v>
      </c>
      <c r="G5839" s="28">
        <v>0</v>
      </c>
      <c r="H5839" s="28">
        <v>0</v>
      </c>
      <c r="I5839" s="29">
        <f>SUM(F5839:H5839)</f>
        <v>0</v>
      </c>
      <c r="J5839" s="29">
        <v>0</v>
      </c>
      <c r="K5839" s="29">
        <v>0</v>
      </c>
      <c r="L5839" s="29">
        <f>SUM(J5839:K5839)</f>
        <v>0</v>
      </c>
      <c r="M5839" s="29">
        <f>I5839+L5839</f>
        <v>0</v>
      </c>
      <c r="N5839" s="29">
        <v>0</v>
      </c>
      <c r="O5839" s="29">
        <v>0</v>
      </c>
      <c r="P5839" s="30">
        <f>SUM(N5839:O5839)</f>
        <v>0</v>
      </c>
    </row>
    <row r="5840" spans="1:16" ht="19.5" customHeight="1" x14ac:dyDescent="0.2">
      <c r="B5840" s="27" t="s">
        <v>46</v>
      </c>
      <c r="C5840" s="28">
        <v>0</v>
      </c>
      <c r="D5840" s="28">
        <v>0</v>
      </c>
      <c r="E5840" s="28">
        <f t="shared" ref="E5840:E5850" si="3327">SUM(C5840:D5840)</f>
        <v>0</v>
      </c>
      <c r="F5840" s="28">
        <v>0</v>
      </c>
      <c r="G5840" s="28">
        <v>0</v>
      </c>
      <c r="H5840" s="28">
        <v>0</v>
      </c>
      <c r="I5840" s="29">
        <f t="shared" ref="I5840:I5850" si="3328">SUM(F5840:H5840)</f>
        <v>0</v>
      </c>
      <c r="J5840" s="29">
        <v>0</v>
      </c>
      <c r="K5840" s="29">
        <v>0</v>
      </c>
      <c r="L5840" s="29">
        <f t="shared" ref="L5840:L5850" si="3329">SUM(J5840:K5840)</f>
        <v>0</v>
      </c>
      <c r="M5840" s="29">
        <f t="shared" ref="M5840:M5849" si="3330">I5840+L5840</f>
        <v>0</v>
      </c>
      <c r="N5840" s="29">
        <v>0</v>
      </c>
      <c r="O5840" s="31">
        <v>0</v>
      </c>
      <c r="P5840" s="30">
        <f t="shared" ref="P5840:P5850" si="3331">SUM(N5840:O5840)</f>
        <v>0</v>
      </c>
    </row>
    <row r="5841" spans="1:16" ht="19.5" customHeight="1" x14ac:dyDescent="0.2">
      <c r="B5841" s="27" t="s">
        <v>8</v>
      </c>
      <c r="C5841" s="28">
        <v>0</v>
      </c>
      <c r="D5841" s="28">
        <v>0</v>
      </c>
      <c r="E5841" s="28">
        <f t="shared" si="3327"/>
        <v>0</v>
      </c>
      <c r="F5841" s="28">
        <v>0</v>
      </c>
      <c r="G5841" s="28">
        <v>0</v>
      </c>
      <c r="H5841" s="28">
        <v>0</v>
      </c>
      <c r="I5841" s="29">
        <f t="shared" si="3328"/>
        <v>0</v>
      </c>
      <c r="J5841" s="29">
        <v>0</v>
      </c>
      <c r="K5841" s="29">
        <v>0</v>
      </c>
      <c r="L5841" s="29">
        <f t="shared" si="3329"/>
        <v>0</v>
      </c>
      <c r="M5841" s="29">
        <f t="shared" si="3330"/>
        <v>0</v>
      </c>
      <c r="N5841" s="29">
        <v>0</v>
      </c>
      <c r="O5841" s="29">
        <v>0</v>
      </c>
      <c r="P5841" s="30">
        <f t="shared" si="3331"/>
        <v>0</v>
      </c>
    </row>
    <row r="5842" spans="1:16" ht="19.5" customHeight="1" x14ac:dyDescent="0.2">
      <c r="B5842" s="27" t="s">
        <v>50</v>
      </c>
      <c r="C5842" s="28">
        <v>0</v>
      </c>
      <c r="D5842" s="28">
        <v>0</v>
      </c>
      <c r="E5842" s="28">
        <f t="shared" si="3327"/>
        <v>0</v>
      </c>
      <c r="F5842" s="28">
        <v>0</v>
      </c>
      <c r="G5842" s="28">
        <v>0</v>
      </c>
      <c r="H5842" s="28">
        <v>0</v>
      </c>
      <c r="I5842" s="29">
        <f t="shared" si="3328"/>
        <v>0</v>
      </c>
      <c r="J5842" s="28">
        <v>0</v>
      </c>
      <c r="K5842" s="28">
        <v>0</v>
      </c>
      <c r="L5842" s="29">
        <f t="shared" si="3329"/>
        <v>0</v>
      </c>
      <c r="M5842" s="29">
        <f t="shared" si="3330"/>
        <v>0</v>
      </c>
      <c r="N5842" s="28">
        <v>0</v>
      </c>
      <c r="O5842" s="28">
        <v>0</v>
      </c>
      <c r="P5842" s="30">
        <f t="shared" si="3331"/>
        <v>0</v>
      </c>
    </row>
    <row r="5843" spans="1:16" ht="19.5" customHeight="1" x14ac:dyDescent="0.2">
      <c r="B5843" s="27" t="s">
        <v>51</v>
      </c>
      <c r="C5843" s="28">
        <v>0</v>
      </c>
      <c r="D5843" s="28">
        <v>0</v>
      </c>
      <c r="E5843" s="28">
        <f t="shared" si="3327"/>
        <v>0</v>
      </c>
      <c r="F5843" s="28">
        <v>0</v>
      </c>
      <c r="G5843" s="28">
        <v>0</v>
      </c>
      <c r="H5843" s="28">
        <v>0</v>
      </c>
      <c r="I5843" s="29">
        <f t="shared" si="3328"/>
        <v>0</v>
      </c>
      <c r="J5843" s="28">
        <v>0</v>
      </c>
      <c r="K5843" s="28">
        <v>0</v>
      </c>
      <c r="L5843" s="29">
        <f t="shared" si="3329"/>
        <v>0</v>
      </c>
      <c r="M5843" s="29">
        <f t="shared" si="3330"/>
        <v>0</v>
      </c>
      <c r="N5843" s="28">
        <v>0</v>
      </c>
      <c r="O5843" s="28">
        <v>0</v>
      </c>
      <c r="P5843" s="30">
        <f t="shared" si="3331"/>
        <v>0</v>
      </c>
    </row>
    <row r="5844" spans="1:16" ht="19.5" customHeight="1" x14ac:dyDescent="0.2">
      <c r="B5844" s="27" t="s">
        <v>53</v>
      </c>
      <c r="C5844" s="28">
        <v>0</v>
      </c>
      <c r="D5844" s="28">
        <v>0</v>
      </c>
      <c r="E5844" s="28">
        <f t="shared" si="3327"/>
        <v>0</v>
      </c>
      <c r="F5844" s="28">
        <v>0</v>
      </c>
      <c r="G5844" s="28">
        <v>0</v>
      </c>
      <c r="H5844" s="28">
        <v>0</v>
      </c>
      <c r="I5844" s="29">
        <f t="shared" si="3328"/>
        <v>0</v>
      </c>
      <c r="J5844" s="28">
        <v>0</v>
      </c>
      <c r="K5844" s="28">
        <v>0</v>
      </c>
      <c r="L5844" s="29">
        <f t="shared" si="3329"/>
        <v>0</v>
      </c>
      <c r="M5844" s="29">
        <f t="shared" si="3330"/>
        <v>0</v>
      </c>
      <c r="N5844" s="28">
        <v>0</v>
      </c>
      <c r="O5844" s="28">
        <v>0</v>
      </c>
      <c r="P5844" s="30">
        <f t="shared" si="3331"/>
        <v>0</v>
      </c>
    </row>
    <row r="5845" spans="1:16" ht="19.5" customHeight="1" x14ac:dyDescent="0.2">
      <c r="B5845" s="27" t="s">
        <v>58</v>
      </c>
      <c r="C5845" s="28">
        <v>0</v>
      </c>
      <c r="D5845" s="28">
        <v>0</v>
      </c>
      <c r="E5845" s="28">
        <f t="shared" si="3327"/>
        <v>0</v>
      </c>
      <c r="F5845" s="28">
        <v>0</v>
      </c>
      <c r="G5845" s="28">
        <v>0</v>
      </c>
      <c r="H5845" s="28">
        <v>0</v>
      </c>
      <c r="I5845" s="29">
        <f t="shared" si="3328"/>
        <v>0</v>
      </c>
      <c r="J5845" s="28">
        <v>0</v>
      </c>
      <c r="K5845" s="28">
        <v>0</v>
      </c>
      <c r="L5845" s="29">
        <f t="shared" si="3329"/>
        <v>0</v>
      </c>
      <c r="M5845" s="29">
        <f t="shared" si="3330"/>
        <v>0</v>
      </c>
      <c r="N5845" s="28">
        <v>0</v>
      </c>
      <c r="O5845" s="28">
        <v>0</v>
      </c>
      <c r="P5845" s="30">
        <f t="shared" si="3331"/>
        <v>0</v>
      </c>
    </row>
    <row r="5846" spans="1:16" ht="19.5" customHeight="1" x14ac:dyDescent="0.2">
      <c r="B5846" s="27" t="s">
        <v>4</v>
      </c>
      <c r="C5846" s="28">
        <v>0</v>
      </c>
      <c r="D5846" s="28">
        <v>0</v>
      </c>
      <c r="E5846" s="28">
        <f t="shared" si="3327"/>
        <v>0</v>
      </c>
      <c r="F5846" s="28">
        <v>0</v>
      </c>
      <c r="G5846" s="28">
        <v>0</v>
      </c>
      <c r="H5846" s="28">
        <v>0</v>
      </c>
      <c r="I5846" s="29">
        <f t="shared" si="3328"/>
        <v>0</v>
      </c>
      <c r="J5846" s="28">
        <v>0</v>
      </c>
      <c r="K5846" s="28">
        <v>0</v>
      </c>
      <c r="L5846" s="29">
        <f t="shared" si="3329"/>
        <v>0</v>
      </c>
      <c r="M5846" s="29">
        <f t="shared" si="3330"/>
        <v>0</v>
      </c>
      <c r="N5846" s="28">
        <v>0</v>
      </c>
      <c r="O5846" s="28">
        <v>0</v>
      </c>
      <c r="P5846" s="30">
        <f t="shared" si="3331"/>
        <v>0</v>
      </c>
    </row>
    <row r="5847" spans="1:16" ht="19.5" customHeight="1" x14ac:dyDescent="0.2">
      <c r="B5847" s="27" t="s">
        <v>59</v>
      </c>
      <c r="C5847" s="28">
        <v>0</v>
      </c>
      <c r="D5847" s="28">
        <v>0</v>
      </c>
      <c r="E5847" s="28">
        <f t="shared" si="3327"/>
        <v>0</v>
      </c>
      <c r="F5847" s="28">
        <v>0</v>
      </c>
      <c r="G5847" s="28">
        <v>0</v>
      </c>
      <c r="H5847" s="28">
        <v>0</v>
      </c>
      <c r="I5847" s="29">
        <f t="shared" si="3328"/>
        <v>0</v>
      </c>
      <c r="J5847" s="28">
        <v>0</v>
      </c>
      <c r="K5847" s="28">
        <v>0</v>
      </c>
      <c r="L5847" s="29">
        <f t="shared" si="3329"/>
        <v>0</v>
      </c>
      <c r="M5847" s="29">
        <f t="shared" si="3330"/>
        <v>0</v>
      </c>
      <c r="N5847" s="28">
        <v>0</v>
      </c>
      <c r="O5847" s="28">
        <v>0</v>
      </c>
      <c r="P5847" s="30">
        <f t="shared" si="3331"/>
        <v>0</v>
      </c>
    </row>
    <row r="5848" spans="1:16" ht="19.5" customHeight="1" x14ac:dyDescent="0.2">
      <c r="B5848" s="27" t="s">
        <v>25</v>
      </c>
      <c r="C5848" s="28">
        <v>0</v>
      </c>
      <c r="D5848" s="28">
        <v>0</v>
      </c>
      <c r="E5848" s="28">
        <f t="shared" si="3327"/>
        <v>0</v>
      </c>
      <c r="F5848" s="28">
        <v>0</v>
      </c>
      <c r="G5848" s="28">
        <v>0</v>
      </c>
      <c r="H5848" s="28">
        <v>0</v>
      </c>
      <c r="I5848" s="29">
        <f t="shared" si="3328"/>
        <v>0</v>
      </c>
      <c r="J5848" s="28">
        <v>0</v>
      </c>
      <c r="K5848" s="28">
        <v>0</v>
      </c>
      <c r="L5848" s="29">
        <f t="shared" si="3329"/>
        <v>0</v>
      </c>
      <c r="M5848" s="29">
        <f t="shared" si="3330"/>
        <v>0</v>
      </c>
      <c r="N5848" s="28">
        <v>0</v>
      </c>
      <c r="O5848" s="28">
        <v>0</v>
      </c>
      <c r="P5848" s="30">
        <f t="shared" si="3331"/>
        <v>0</v>
      </c>
    </row>
    <row r="5849" spans="1:16" ht="19.5" customHeight="1" x14ac:dyDescent="0.2">
      <c r="B5849" s="27" t="s">
        <v>19</v>
      </c>
      <c r="C5849" s="28">
        <v>0</v>
      </c>
      <c r="D5849" s="28">
        <v>0</v>
      </c>
      <c r="E5849" s="28">
        <f t="shared" si="3327"/>
        <v>0</v>
      </c>
      <c r="F5849" s="28">
        <v>0</v>
      </c>
      <c r="G5849" s="28">
        <v>0</v>
      </c>
      <c r="H5849" s="28">
        <v>0</v>
      </c>
      <c r="I5849" s="29">
        <f t="shared" si="3328"/>
        <v>0</v>
      </c>
      <c r="J5849" s="28">
        <v>0</v>
      </c>
      <c r="K5849" s="28">
        <v>0</v>
      </c>
      <c r="L5849" s="29">
        <f t="shared" si="3329"/>
        <v>0</v>
      </c>
      <c r="M5849" s="29">
        <f t="shared" si="3330"/>
        <v>0</v>
      </c>
      <c r="N5849" s="28">
        <v>0</v>
      </c>
      <c r="O5849" s="28">
        <v>0</v>
      </c>
      <c r="P5849" s="30">
        <f t="shared" si="3331"/>
        <v>0</v>
      </c>
    </row>
    <row r="5850" spans="1:16" ht="19.5" customHeight="1" x14ac:dyDescent="0.2">
      <c r="B5850" s="27" t="s">
        <v>66</v>
      </c>
      <c r="C5850" s="28">
        <v>0</v>
      </c>
      <c r="D5850" s="28">
        <v>0</v>
      </c>
      <c r="E5850" s="28">
        <f t="shared" si="3327"/>
        <v>0</v>
      </c>
      <c r="F5850" s="28">
        <v>0</v>
      </c>
      <c r="G5850" s="28">
        <v>0</v>
      </c>
      <c r="H5850" s="28">
        <v>0</v>
      </c>
      <c r="I5850" s="29">
        <f t="shared" si="3328"/>
        <v>0</v>
      </c>
      <c r="J5850" s="28">
        <v>0</v>
      </c>
      <c r="K5850" s="28">
        <v>0</v>
      </c>
      <c r="L5850" s="29">
        <f t="shared" si="3329"/>
        <v>0</v>
      </c>
      <c r="M5850" s="29">
        <f>I5850+L5850</f>
        <v>0</v>
      </c>
      <c r="N5850" s="28">
        <v>0</v>
      </c>
      <c r="O5850" s="28">
        <v>0</v>
      </c>
      <c r="P5850" s="30">
        <f t="shared" si="3331"/>
        <v>0</v>
      </c>
    </row>
    <row r="5851" spans="1:16" ht="19.5" customHeight="1" x14ac:dyDescent="0.2">
      <c r="B5851" s="32"/>
      <c r="C5851" s="28"/>
      <c r="D5851" s="28"/>
      <c r="E5851" s="28"/>
      <c r="F5851" s="28"/>
      <c r="G5851" s="28"/>
      <c r="H5851" s="28"/>
      <c r="I5851" s="28"/>
      <c r="J5851" s="28"/>
      <c r="K5851" s="28"/>
      <c r="L5851" s="28"/>
      <c r="M5851" s="28"/>
      <c r="N5851" s="28"/>
      <c r="O5851" s="25"/>
      <c r="P5851" s="30"/>
    </row>
    <row r="5852" spans="1:16" ht="19.5" customHeight="1" x14ac:dyDescent="0.2">
      <c r="A5852" s="4" t="s">
        <v>1177</v>
      </c>
      <c r="B5852" s="32" t="s">
        <v>72</v>
      </c>
      <c r="C5852" s="28">
        <f>SUM(C5839:C5850)</f>
        <v>0</v>
      </c>
      <c r="D5852" s="28">
        <f t="shared" ref="D5852:P5852" si="3332">SUM(D5839:D5850)</f>
        <v>0</v>
      </c>
      <c r="E5852" s="28">
        <f>SUM(E5839:E5850)</f>
        <v>0</v>
      </c>
      <c r="F5852" s="28">
        <f t="shared" si="3332"/>
        <v>0</v>
      </c>
      <c r="G5852" s="28">
        <f t="shared" si="3332"/>
        <v>0</v>
      </c>
      <c r="H5852" s="28">
        <f t="shared" si="3332"/>
        <v>0</v>
      </c>
      <c r="I5852" s="28">
        <f t="shared" si="3332"/>
        <v>0</v>
      </c>
      <c r="J5852" s="28">
        <f t="shared" si="3332"/>
        <v>0</v>
      </c>
      <c r="K5852" s="28">
        <f t="shared" si="3332"/>
        <v>0</v>
      </c>
      <c r="L5852" s="28">
        <f t="shared" si="3332"/>
        <v>0</v>
      </c>
      <c r="M5852" s="28">
        <f t="shared" si="3332"/>
        <v>0</v>
      </c>
      <c r="N5852" s="28">
        <f t="shared" si="3332"/>
        <v>0</v>
      </c>
      <c r="O5852" s="28">
        <f t="shared" si="3332"/>
        <v>0</v>
      </c>
      <c r="P5852" s="28">
        <f t="shared" si="3332"/>
        <v>0</v>
      </c>
    </row>
    <row r="5853" spans="1:16" ht="7" customHeight="1" x14ac:dyDescent="0.2">
      <c r="B5853" s="32"/>
      <c r="C5853" s="28"/>
      <c r="D5853" s="28"/>
      <c r="E5853" s="28"/>
      <c r="F5853" s="28"/>
      <c r="G5853" s="28"/>
      <c r="H5853" s="28"/>
      <c r="I5853" s="28"/>
      <c r="J5853" s="28"/>
      <c r="K5853" s="28"/>
      <c r="L5853" s="28"/>
      <c r="M5853" s="28"/>
      <c r="N5853" s="28"/>
      <c r="O5853" s="28"/>
      <c r="P5853" s="30"/>
    </row>
    <row r="5854" spans="1:16" ht="19.5" customHeight="1" x14ac:dyDescent="0.2">
      <c r="B5854" s="33" t="s">
        <v>40</v>
      </c>
      <c r="C5854" s="34">
        <v>0</v>
      </c>
      <c r="D5854" s="34">
        <v>0</v>
      </c>
      <c r="E5854" s="35">
        <f t="shared" ref="E5854:E5856" si="3333">SUM(C5854:D5854)</f>
        <v>0</v>
      </c>
      <c r="F5854" s="34">
        <v>0</v>
      </c>
      <c r="G5854" s="34">
        <v>0</v>
      </c>
      <c r="H5854" s="34">
        <v>0</v>
      </c>
      <c r="I5854" s="36">
        <f t="shared" ref="I5854:I5856" si="3334">SUM(F5854:H5854)</f>
        <v>0</v>
      </c>
      <c r="J5854" s="37">
        <v>0</v>
      </c>
      <c r="K5854" s="37">
        <v>0</v>
      </c>
      <c r="L5854" s="37">
        <f>SUM(J5854:K5854)</f>
        <v>0</v>
      </c>
      <c r="M5854" s="37">
        <f>I5854+L5854</f>
        <v>0</v>
      </c>
      <c r="N5854" s="37">
        <v>0</v>
      </c>
      <c r="O5854" s="37">
        <v>0</v>
      </c>
      <c r="P5854" s="38">
        <f>SUM(N5854:O5854)</f>
        <v>0</v>
      </c>
    </row>
    <row r="5855" spans="1:16" ht="19.5" customHeight="1" x14ac:dyDescent="0.2">
      <c r="B5855" s="27" t="s">
        <v>46</v>
      </c>
      <c r="C5855" s="28">
        <v>0</v>
      </c>
      <c r="D5855" s="28">
        <v>0</v>
      </c>
      <c r="E5855" s="28">
        <f t="shared" si="3333"/>
        <v>0</v>
      </c>
      <c r="F5855" s="28">
        <v>0</v>
      </c>
      <c r="G5855" s="28">
        <v>0</v>
      </c>
      <c r="H5855" s="28">
        <v>0</v>
      </c>
      <c r="I5855" s="29">
        <f t="shared" si="3334"/>
        <v>0</v>
      </c>
      <c r="J5855" s="29">
        <v>0</v>
      </c>
      <c r="K5855" s="29">
        <v>0</v>
      </c>
      <c r="L5855" s="29">
        <f>SUM(J5855:K5855)</f>
        <v>0</v>
      </c>
      <c r="M5855" s="29">
        <f>I5855+L5855</f>
        <v>0</v>
      </c>
      <c r="N5855" s="29">
        <v>0</v>
      </c>
      <c r="O5855" s="31">
        <v>0</v>
      </c>
      <c r="P5855" s="30">
        <f>SUM(N5855:O5855)</f>
        <v>0</v>
      </c>
    </row>
    <row r="5856" spans="1:16" ht="19.5" customHeight="1" x14ac:dyDescent="0.2">
      <c r="B5856" s="27" t="s">
        <v>8</v>
      </c>
      <c r="C5856" s="28">
        <v>0</v>
      </c>
      <c r="D5856" s="28">
        <v>0</v>
      </c>
      <c r="E5856" s="28">
        <f t="shared" si="3333"/>
        <v>0</v>
      </c>
      <c r="F5856" s="28">
        <v>0</v>
      </c>
      <c r="G5856" s="28">
        <v>0</v>
      </c>
      <c r="H5856" s="28">
        <v>0</v>
      </c>
      <c r="I5856" s="29">
        <f t="shared" si="3334"/>
        <v>0</v>
      </c>
      <c r="J5856" s="29">
        <v>0</v>
      </c>
      <c r="K5856" s="29">
        <v>0</v>
      </c>
      <c r="L5856" s="29">
        <f>SUM(J5856:K5856)</f>
        <v>0</v>
      </c>
      <c r="M5856" s="29">
        <f>I5856+L5856</f>
        <v>0</v>
      </c>
      <c r="N5856" s="29">
        <v>0</v>
      </c>
      <c r="O5856" s="31">
        <v>0</v>
      </c>
      <c r="P5856" s="30">
        <f>SUM(N5856:O5856)</f>
        <v>0</v>
      </c>
    </row>
    <row r="5857" spans="1:16" ht="19.5" customHeight="1" x14ac:dyDescent="0.2">
      <c r="B5857" s="32"/>
      <c r="C5857" s="28"/>
      <c r="D5857" s="28"/>
      <c r="E5857" s="28"/>
      <c r="F5857" s="28"/>
      <c r="G5857" s="28"/>
      <c r="H5857" s="28"/>
      <c r="I5857" s="28"/>
      <c r="J5857" s="28"/>
      <c r="K5857" s="28"/>
      <c r="L5857" s="28"/>
      <c r="M5857" s="28"/>
      <c r="N5857" s="28"/>
      <c r="O5857" s="28"/>
      <c r="P5857" s="30"/>
    </row>
    <row r="5858" spans="1:16" ht="19.5" customHeight="1" x14ac:dyDescent="0.2">
      <c r="A5858" s="4" t="s">
        <v>1178</v>
      </c>
      <c r="B5858" s="32" t="s">
        <v>74</v>
      </c>
      <c r="C5858" s="28">
        <f>SUM(C5842:C5850,C5854:C5856)</f>
        <v>0</v>
      </c>
      <c r="D5858" s="28">
        <f t="shared" ref="D5858:P5858" si="3335">SUM(D5842:D5850,D5854:D5856)</f>
        <v>0</v>
      </c>
      <c r="E5858" s="28">
        <f t="shared" si="3335"/>
        <v>0</v>
      </c>
      <c r="F5858" s="28">
        <f t="shared" si="3335"/>
        <v>0</v>
      </c>
      <c r="G5858" s="28">
        <f t="shared" si="3335"/>
        <v>0</v>
      </c>
      <c r="H5858" s="28">
        <f t="shared" si="3335"/>
        <v>0</v>
      </c>
      <c r="I5858" s="28">
        <f t="shared" si="3335"/>
        <v>0</v>
      </c>
      <c r="J5858" s="28">
        <f t="shared" si="3335"/>
        <v>0</v>
      </c>
      <c r="K5858" s="28">
        <f t="shared" si="3335"/>
        <v>0</v>
      </c>
      <c r="L5858" s="28">
        <f t="shared" si="3335"/>
        <v>0</v>
      </c>
      <c r="M5858" s="28">
        <f t="shared" si="3335"/>
        <v>0</v>
      </c>
      <c r="N5858" s="28">
        <f t="shared" si="3335"/>
        <v>0</v>
      </c>
      <c r="O5858" s="28">
        <f t="shared" si="3335"/>
        <v>0</v>
      </c>
      <c r="P5858" s="28">
        <f t="shared" si="3335"/>
        <v>0</v>
      </c>
    </row>
    <row r="5859" spans="1:16" ht="7" customHeight="1" x14ac:dyDescent="0.2">
      <c r="B5859" s="39"/>
      <c r="C5859" s="40"/>
      <c r="D5859" s="40"/>
      <c r="E5859" s="40"/>
      <c r="F5859" s="40"/>
      <c r="G5859" s="40"/>
      <c r="H5859" s="40"/>
      <c r="I5859" s="40"/>
      <c r="J5859" s="40"/>
      <c r="K5859" s="40"/>
      <c r="L5859" s="40"/>
      <c r="M5859" s="40"/>
      <c r="N5859" s="40"/>
      <c r="O5859" s="41"/>
      <c r="P5859" s="42"/>
    </row>
    <row r="5860" spans="1:16" ht="19.5" customHeight="1" x14ac:dyDescent="0.2">
      <c r="B5860" s="43"/>
      <c r="C5860" s="43"/>
      <c r="D5860" s="43"/>
      <c r="E5860" s="43"/>
      <c r="F5860" s="43"/>
      <c r="G5860" s="43"/>
      <c r="H5860" s="43"/>
      <c r="I5860" s="43"/>
      <c r="J5860" s="43"/>
      <c r="K5860" s="43"/>
      <c r="L5860" s="43"/>
      <c r="M5860" s="43"/>
      <c r="N5860" s="43"/>
      <c r="O5860" s="44"/>
      <c r="P5860" s="44"/>
    </row>
    <row r="5861" spans="1:16" ht="19.5" customHeight="1" x14ac:dyDescent="0.2">
      <c r="B5861" s="43"/>
      <c r="C5861" s="43"/>
      <c r="D5861" s="43"/>
      <c r="E5861" s="43"/>
      <c r="F5861" s="43"/>
      <c r="G5861" s="43"/>
      <c r="H5861" s="43"/>
      <c r="I5861" s="43"/>
      <c r="J5861" s="43"/>
      <c r="K5861" s="43"/>
      <c r="L5861" s="43"/>
      <c r="M5861" s="43"/>
      <c r="N5861" s="43"/>
      <c r="O5861" s="44"/>
      <c r="P5861" s="44"/>
    </row>
    <row r="5862" spans="1:16" ht="19.5" customHeight="1" x14ac:dyDescent="0.2">
      <c r="B5862" s="10" t="s">
        <v>11</v>
      </c>
      <c r="C5862" s="11"/>
      <c r="D5862" s="12"/>
      <c r="E5862" s="12"/>
      <c r="F5862" s="12" t="s">
        <v>85</v>
      </c>
      <c r="G5862" s="12"/>
      <c r="H5862" s="12"/>
      <c r="I5862" s="12"/>
      <c r="J5862" s="11"/>
      <c r="K5862" s="12"/>
      <c r="L5862" s="12"/>
      <c r="M5862" s="12" t="s">
        <v>77</v>
      </c>
      <c r="N5862" s="12"/>
      <c r="O5862" s="45"/>
      <c r="P5862" s="46"/>
    </row>
    <row r="5863" spans="1:16" ht="19.5" customHeight="1" x14ac:dyDescent="0.2">
      <c r="B5863" s="47"/>
      <c r="C5863" s="14"/>
      <c r="D5863" s="16" t="s">
        <v>31</v>
      </c>
      <c r="E5863" s="16"/>
      <c r="F5863" s="14"/>
      <c r="G5863" s="16" t="s">
        <v>26</v>
      </c>
      <c r="H5863" s="16"/>
      <c r="I5863" s="14" t="s">
        <v>69</v>
      </c>
      <c r="J5863" s="14"/>
      <c r="K5863" s="16" t="s">
        <v>31</v>
      </c>
      <c r="L5863" s="16"/>
      <c r="M5863" s="14"/>
      <c r="N5863" s="16" t="s">
        <v>26</v>
      </c>
      <c r="O5863" s="48"/>
      <c r="P5863" s="49" t="s">
        <v>14</v>
      </c>
    </row>
    <row r="5864" spans="1:16" ht="19.5" customHeight="1" x14ac:dyDescent="0.2">
      <c r="B5864" s="50" t="s">
        <v>35</v>
      </c>
      <c r="C5864" s="14" t="s">
        <v>76</v>
      </c>
      <c r="D5864" s="14" t="s">
        <v>60</v>
      </c>
      <c r="E5864" s="14" t="s">
        <v>38</v>
      </c>
      <c r="F5864" s="14" t="s">
        <v>76</v>
      </c>
      <c r="G5864" s="14" t="s">
        <v>60</v>
      </c>
      <c r="H5864" s="14" t="s">
        <v>38</v>
      </c>
      <c r="I5864" s="17"/>
      <c r="J5864" s="14" t="s">
        <v>76</v>
      </c>
      <c r="K5864" s="14" t="s">
        <v>60</v>
      </c>
      <c r="L5864" s="14" t="s">
        <v>38</v>
      </c>
      <c r="M5864" s="14" t="s">
        <v>76</v>
      </c>
      <c r="N5864" s="14" t="s">
        <v>60</v>
      </c>
      <c r="O5864" s="51" t="s">
        <v>38</v>
      </c>
      <c r="P5864" s="52"/>
    </row>
    <row r="5865" spans="1:16" ht="7" customHeight="1" x14ac:dyDescent="0.2">
      <c r="B5865" s="53"/>
      <c r="C5865" s="14"/>
      <c r="D5865" s="14"/>
      <c r="E5865" s="14"/>
      <c r="F5865" s="14"/>
      <c r="G5865" s="14"/>
      <c r="H5865" s="14"/>
      <c r="I5865" s="14"/>
      <c r="J5865" s="14"/>
      <c r="K5865" s="14"/>
      <c r="L5865" s="14"/>
      <c r="M5865" s="14"/>
      <c r="N5865" s="14"/>
      <c r="O5865" s="51"/>
      <c r="P5865" s="49"/>
    </row>
    <row r="5866" spans="1:16" ht="19.5" customHeight="1" x14ac:dyDescent="0.2">
      <c r="B5866" s="27" t="s">
        <v>40</v>
      </c>
      <c r="C5866" s="28">
        <v>0</v>
      </c>
      <c r="D5866" s="28">
        <v>0</v>
      </c>
      <c r="E5866" s="28">
        <f>SUM(C5866:D5866)</f>
        <v>0</v>
      </c>
      <c r="F5866" s="28">
        <v>0</v>
      </c>
      <c r="G5866" s="28">
        <v>0</v>
      </c>
      <c r="H5866" s="28">
        <f>SUM(F5866:G5866)</f>
        <v>0</v>
      </c>
      <c r="I5866" s="28">
        <f>E5866+H5866</f>
        <v>0</v>
      </c>
      <c r="J5866" s="28">
        <v>0</v>
      </c>
      <c r="K5866" s="28">
        <v>0</v>
      </c>
      <c r="L5866" s="28">
        <f>SUM(J5866:K5866)</f>
        <v>0</v>
      </c>
      <c r="M5866" s="28">
        <v>0</v>
      </c>
      <c r="N5866" s="28">
        <v>0</v>
      </c>
      <c r="O5866" s="28">
        <f>SUM(M5866:N5866)</f>
        <v>0</v>
      </c>
      <c r="P5866" s="30">
        <f>L5866+O5866</f>
        <v>0</v>
      </c>
    </row>
    <row r="5867" spans="1:16" ht="19.5" customHeight="1" x14ac:dyDescent="0.2">
      <c r="B5867" s="27" t="s">
        <v>46</v>
      </c>
      <c r="C5867" s="28">
        <v>0</v>
      </c>
      <c r="D5867" s="28">
        <v>0</v>
      </c>
      <c r="E5867" s="28">
        <f t="shared" ref="E5867:E5877" si="3336">SUM(C5867:D5867)</f>
        <v>0</v>
      </c>
      <c r="F5867" s="28">
        <v>0</v>
      </c>
      <c r="G5867" s="28">
        <v>0</v>
      </c>
      <c r="H5867" s="28">
        <f t="shared" ref="H5867:H5877" si="3337">SUM(F5867:G5867)</f>
        <v>0</v>
      </c>
      <c r="I5867" s="28">
        <f>E5867+H5867</f>
        <v>0</v>
      </c>
      <c r="J5867" s="28">
        <v>0</v>
      </c>
      <c r="K5867" s="28">
        <v>0</v>
      </c>
      <c r="L5867" s="28">
        <f t="shared" ref="L5867:L5877" si="3338">SUM(J5867:K5867)</f>
        <v>0</v>
      </c>
      <c r="M5867" s="28">
        <v>0</v>
      </c>
      <c r="N5867" s="25">
        <v>0</v>
      </c>
      <c r="O5867" s="28">
        <f t="shared" ref="O5867:O5877" si="3339">SUM(M5867:N5867)</f>
        <v>0</v>
      </c>
      <c r="P5867" s="30">
        <f t="shared" ref="P5867:P5877" si="3340">L5867+O5867</f>
        <v>0</v>
      </c>
    </row>
    <row r="5868" spans="1:16" ht="19.5" customHeight="1" x14ac:dyDescent="0.2">
      <c r="B5868" s="27" t="s">
        <v>8</v>
      </c>
      <c r="C5868" s="28">
        <v>0</v>
      </c>
      <c r="D5868" s="28">
        <v>0</v>
      </c>
      <c r="E5868" s="28">
        <f t="shared" si="3336"/>
        <v>0</v>
      </c>
      <c r="F5868" s="28">
        <v>0</v>
      </c>
      <c r="G5868" s="28">
        <v>0</v>
      </c>
      <c r="H5868" s="28">
        <f t="shared" si="3337"/>
        <v>0</v>
      </c>
      <c r="I5868" s="28">
        <f>E5868+H5868</f>
        <v>0</v>
      </c>
      <c r="J5868" s="28">
        <v>0</v>
      </c>
      <c r="K5868" s="28">
        <v>0</v>
      </c>
      <c r="L5868" s="28">
        <f t="shared" si="3338"/>
        <v>0</v>
      </c>
      <c r="M5868" s="28">
        <v>0</v>
      </c>
      <c r="N5868" s="28">
        <v>0</v>
      </c>
      <c r="O5868" s="28">
        <f t="shared" si="3339"/>
        <v>0</v>
      </c>
      <c r="P5868" s="30">
        <f t="shared" si="3340"/>
        <v>0</v>
      </c>
    </row>
    <row r="5869" spans="1:16" ht="19.5" customHeight="1" x14ac:dyDescent="0.2">
      <c r="B5869" s="27" t="s">
        <v>50</v>
      </c>
      <c r="C5869" s="28">
        <v>0</v>
      </c>
      <c r="D5869" s="28">
        <v>0</v>
      </c>
      <c r="E5869" s="28">
        <f t="shared" si="3336"/>
        <v>0</v>
      </c>
      <c r="F5869" s="28">
        <v>0</v>
      </c>
      <c r="G5869" s="28">
        <v>0</v>
      </c>
      <c r="H5869" s="28">
        <f t="shared" si="3337"/>
        <v>0</v>
      </c>
      <c r="I5869" s="28">
        <f t="shared" ref="I5869:I5877" si="3341">E5869+H5869</f>
        <v>0</v>
      </c>
      <c r="J5869" s="28">
        <v>0</v>
      </c>
      <c r="K5869" s="28">
        <v>0</v>
      </c>
      <c r="L5869" s="28">
        <f t="shared" si="3338"/>
        <v>0</v>
      </c>
      <c r="M5869" s="28">
        <v>0</v>
      </c>
      <c r="N5869" s="28">
        <v>0</v>
      </c>
      <c r="O5869" s="28">
        <f t="shared" si="3339"/>
        <v>0</v>
      </c>
      <c r="P5869" s="30">
        <f t="shared" si="3340"/>
        <v>0</v>
      </c>
    </row>
    <row r="5870" spans="1:16" ht="19.5" customHeight="1" x14ac:dyDescent="0.2">
      <c r="B5870" s="27" t="s">
        <v>51</v>
      </c>
      <c r="C5870" s="28">
        <v>0</v>
      </c>
      <c r="D5870" s="28">
        <v>0</v>
      </c>
      <c r="E5870" s="28">
        <f t="shared" si="3336"/>
        <v>0</v>
      </c>
      <c r="F5870" s="28">
        <v>0</v>
      </c>
      <c r="G5870" s="28">
        <v>0</v>
      </c>
      <c r="H5870" s="28">
        <f t="shared" si="3337"/>
        <v>0</v>
      </c>
      <c r="I5870" s="28">
        <f t="shared" si="3341"/>
        <v>0</v>
      </c>
      <c r="J5870" s="28">
        <v>0</v>
      </c>
      <c r="K5870" s="28">
        <v>0</v>
      </c>
      <c r="L5870" s="28">
        <f t="shared" si="3338"/>
        <v>0</v>
      </c>
      <c r="M5870" s="28">
        <v>0</v>
      </c>
      <c r="N5870" s="28">
        <v>0</v>
      </c>
      <c r="O5870" s="28">
        <f t="shared" si="3339"/>
        <v>0</v>
      </c>
      <c r="P5870" s="30">
        <f t="shared" si="3340"/>
        <v>0</v>
      </c>
    </row>
    <row r="5871" spans="1:16" ht="19.5" customHeight="1" x14ac:dyDescent="0.2">
      <c r="B5871" s="27" t="s">
        <v>53</v>
      </c>
      <c r="C5871" s="28">
        <v>0</v>
      </c>
      <c r="D5871" s="28">
        <v>0</v>
      </c>
      <c r="E5871" s="28">
        <f t="shared" si="3336"/>
        <v>0</v>
      </c>
      <c r="F5871" s="28">
        <v>0</v>
      </c>
      <c r="G5871" s="28">
        <v>0</v>
      </c>
      <c r="H5871" s="28">
        <f t="shared" si="3337"/>
        <v>0</v>
      </c>
      <c r="I5871" s="28">
        <f t="shared" si="3341"/>
        <v>0</v>
      </c>
      <c r="J5871" s="28">
        <v>0</v>
      </c>
      <c r="K5871" s="28">
        <v>0</v>
      </c>
      <c r="L5871" s="28">
        <f t="shared" si="3338"/>
        <v>0</v>
      </c>
      <c r="M5871" s="28">
        <v>0</v>
      </c>
      <c r="N5871" s="28">
        <v>0</v>
      </c>
      <c r="O5871" s="28">
        <f t="shared" si="3339"/>
        <v>0</v>
      </c>
      <c r="P5871" s="30">
        <f t="shared" si="3340"/>
        <v>0</v>
      </c>
    </row>
    <row r="5872" spans="1:16" ht="19.5" customHeight="1" x14ac:dyDescent="0.2">
      <c r="B5872" s="27" t="s">
        <v>58</v>
      </c>
      <c r="C5872" s="28">
        <v>0</v>
      </c>
      <c r="D5872" s="28">
        <v>0</v>
      </c>
      <c r="E5872" s="28">
        <f t="shared" si="3336"/>
        <v>0</v>
      </c>
      <c r="F5872" s="28">
        <v>0</v>
      </c>
      <c r="G5872" s="28">
        <v>0</v>
      </c>
      <c r="H5872" s="28">
        <f t="shared" si="3337"/>
        <v>0</v>
      </c>
      <c r="I5872" s="28">
        <f t="shared" si="3341"/>
        <v>0</v>
      </c>
      <c r="J5872" s="28">
        <v>0</v>
      </c>
      <c r="K5872" s="28">
        <v>0</v>
      </c>
      <c r="L5872" s="28">
        <f t="shared" si="3338"/>
        <v>0</v>
      </c>
      <c r="M5872" s="28">
        <v>0</v>
      </c>
      <c r="N5872" s="28">
        <v>0</v>
      </c>
      <c r="O5872" s="28">
        <f t="shared" si="3339"/>
        <v>0</v>
      </c>
      <c r="P5872" s="30">
        <f t="shared" si="3340"/>
        <v>0</v>
      </c>
    </row>
    <row r="5873" spans="1:16" ht="19.5" customHeight="1" x14ac:dyDescent="0.2">
      <c r="B5873" s="27" t="s">
        <v>4</v>
      </c>
      <c r="C5873" s="28">
        <v>0</v>
      </c>
      <c r="D5873" s="28">
        <v>0</v>
      </c>
      <c r="E5873" s="28">
        <f t="shared" si="3336"/>
        <v>0</v>
      </c>
      <c r="F5873" s="28">
        <v>0</v>
      </c>
      <c r="G5873" s="28">
        <v>0</v>
      </c>
      <c r="H5873" s="28">
        <f t="shared" si="3337"/>
        <v>0</v>
      </c>
      <c r="I5873" s="28">
        <f t="shared" si="3341"/>
        <v>0</v>
      </c>
      <c r="J5873" s="28">
        <v>0</v>
      </c>
      <c r="K5873" s="28">
        <v>0</v>
      </c>
      <c r="L5873" s="28">
        <f t="shared" si="3338"/>
        <v>0</v>
      </c>
      <c r="M5873" s="28">
        <v>0</v>
      </c>
      <c r="N5873" s="28">
        <v>0</v>
      </c>
      <c r="O5873" s="28">
        <f t="shared" si="3339"/>
        <v>0</v>
      </c>
      <c r="P5873" s="30">
        <f t="shared" si="3340"/>
        <v>0</v>
      </c>
    </row>
    <row r="5874" spans="1:16" ht="19.5" customHeight="1" x14ac:dyDescent="0.2">
      <c r="B5874" s="27" t="s">
        <v>59</v>
      </c>
      <c r="C5874" s="28">
        <v>0</v>
      </c>
      <c r="D5874" s="28">
        <v>0</v>
      </c>
      <c r="E5874" s="28">
        <f t="shared" si="3336"/>
        <v>0</v>
      </c>
      <c r="F5874" s="28">
        <v>0</v>
      </c>
      <c r="G5874" s="28">
        <v>0</v>
      </c>
      <c r="H5874" s="28">
        <f t="shared" si="3337"/>
        <v>0</v>
      </c>
      <c r="I5874" s="28">
        <f t="shared" si="3341"/>
        <v>0</v>
      </c>
      <c r="J5874" s="28">
        <v>0</v>
      </c>
      <c r="K5874" s="28">
        <v>0</v>
      </c>
      <c r="L5874" s="28">
        <f t="shared" si="3338"/>
        <v>0</v>
      </c>
      <c r="M5874" s="28">
        <v>0</v>
      </c>
      <c r="N5874" s="28">
        <v>0</v>
      </c>
      <c r="O5874" s="28">
        <f t="shared" si="3339"/>
        <v>0</v>
      </c>
      <c r="P5874" s="30">
        <f t="shared" si="3340"/>
        <v>0</v>
      </c>
    </row>
    <row r="5875" spans="1:16" ht="19.5" customHeight="1" x14ac:dyDescent="0.2">
      <c r="B5875" s="27" t="s">
        <v>25</v>
      </c>
      <c r="C5875" s="28">
        <v>0</v>
      </c>
      <c r="D5875" s="28">
        <v>0</v>
      </c>
      <c r="E5875" s="28">
        <f t="shared" si="3336"/>
        <v>0</v>
      </c>
      <c r="F5875" s="28">
        <v>0</v>
      </c>
      <c r="G5875" s="28">
        <v>0</v>
      </c>
      <c r="H5875" s="28">
        <f t="shared" si="3337"/>
        <v>0</v>
      </c>
      <c r="I5875" s="28">
        <f t="shared" si="3341"/>
        <v>0</v>
      </c>
      <c r="J5875" s="28">
        <v>0</v>
      </c>
      <c r="K5875" s="28">
        <v>0</v>
      </c>
      <c r="L5875" s="28">
        <f t="shared" si="3338"/>
        <v>0</v>
      </c>
      <c r="M5875" s="28">
        <v>0</v>
      </c>
      <c r="N5875" s="28">
        <v>0</v>
      </c>
      <c r="O5875" s="28">
        <f t="shared" si="3339"/>
        <v>0</v>
      </c>
      <c r="P5875" s="30">
        <f t="shared" si="3340"/>
        <v>0</v>
      </c>
    </row>
    <row r="5876" spans="1:16" ht="19.5" customHeight="1" x14ac:dyDescent="0.2">
      <c r="B5876" s="27" t="s">
        <v>19</v>
      </c>
      <c r="C5876" s="28">
        <v>0</v>
      </c>
      <c r="D5876" s="28">
        <v>0</v>
      </c>
      <c r="E5876" s="28">
        <f t="shared" si="3336"/>
        <v>0</v>
      </c>
      <c r="F5876" s="28">
        <v>0</v>
      </c>
      <c r="G5876" s="28">
        <v>0</v>
      </c>
      <c r="H5876" s="28">
        <f t="shared" si="3337"/>
        <v>0</v>
      </c>
      <c r="I5876" s="28">
        <f t="shared" si="3341"/>
        <v>0</v>
      </c>
      <c r="J5876" s="28">
        <v>0</v>
      </c>
      <c r="K5876" s="28">
        <v>0</v>
      </c>
      <c r="L5876" s="28">
        <f t="shared" si="3338"/>
        <v>0</v>
      </c>
      <c r="M5876" s="28">
        <v>0</v>
      </c>
      <c r="N5876" s="28">
        <v>0</v>
      </c>
      <c r="O5876" s="28">
        <f t="shared" si="3339"/>
        <v>0</v>
      </c>
      <c r="P5876" s="30">
        <f t="shared" si="3340"/>
        <v>0</v>
      </c>
    </row>
    <row r="5877" spans="1:16" ht="19.5" customHeight="1" x14ac:dyDescent="0.2">
      <c r="B5877" s="27" t="s">
        <v>66</v>
      </c>
      <c r="C5877" s="28">
        <v>0</v>
      </c>
      <c r="D5877" s="28">
        <v>0</v>
      </c>
      <c r="E5877" s="28">
        <f t="shared" si="3336"/>
        <v>0</v>
      </c>
      <c r="F5877" s="28">
        <v>0</v>
      </c>
      <c r="G5877" s="28">
        <v>0</v>
      </c>
      <c r="H5877" s="28">
        <f t="shared" si="3337"/>
        <v>0</v>
      </c>
      <c r="I5877" s="28">
        <f t="shared" si="3341"/>
        <v>0</v>
      </c>
      <c r="J5877" s="28">
        <v>0</v>
      </c>
      <c r="K5877" s="28">
        <v>0</v>
      </c>
      <c r="L5877" s="28">
        <f t="shared" si="3338"/>
        <v>0</v>
      </c>
      <c r="M5877" s="28">
        <v>0</v>
      </c>
      <c r="N5877" s="28">
        <v>0</v>
      </c>
      <c r="O5877" s="28">
        <f t="shared" si="3339"/>
        <v>0</v>
      </c>
      <c r="P5877" s="30">
        <f t="shared" si="3340"/>
        <v>0</v>
      </c>
    </row>
    <row r="5878" spans="1:16" ht="19.5" customHeight="1" x14ac:dyDescent="0.2">
      <c r="B5878" s="32"/>
      <c r="C5878" s="28"/>
      <c r="D5878" s="28"/>
      <c r="E5878" s="28"/>
      <c r="F5878" s="28"/>
      <c r="G5878" s="28"/>
      <c r="H5878" s="28"/>
      <c r="I5878" s="28"/>
      <c r="J5878" s="28"/>
      <c r="K5878" s="28"/>
      <c r="L5878" s="28"/>
      <c r="M5878" s="28"/>
      <c r="N5878" s="28"/>
      <c r="O5878" s="28"/>
      <c r="P5878" s="30"/>
    </row>
    <row r="5879" spans="1:16" ht="19.5" customHeight="1" x14ac:dyDescent="0.2">
      <c r="A5879" s="4" t="s">
        <v>1179</v>
      </c>
      <c r="B5879" s="32" t="s">
        <v>72</v>
      </c>
      <c r="C5879" s="28">
        <f>SUM(C5866:C5877)</f>
        <v>0</v>
      </c>
      <c r="D5879" s="28">
        <f t="shared" ref="D5879:P5879" si="3342">SUM(D5866:D5877)</f>
        <v>0</v>
      </c>
      <c r="E5879" s="28">
        <f>SUM(E5866:E5877)</f>
        <v>0</v>
      </c>
      <c r="F5879" s="28">
        <f t="shared" si="3342"/>
        <v>0</v>
      </c>
      <c r="G5879" s="28">
        <f t="shared" si="3342"/>
        <v>0</v>
      </c>
      <c r="H5879" s="28">
        <f t="shared" si="3342"/>
        <v>0</v>
      </c>
      <c r="I5879" s="28">
        <f t="shared" si="3342"/>
        <v>0</v>
      </c>
      <c r="J5879" s="28">
        <f t="shared" si="3342"/>
        <v>0</v>
      </c>
      <c r="K5879" s="28">
        <f t="shared" si="3342"/>
        <v>0</v>
      </c>
      <c r="L5879" s="28">
        <f t="shared" si="3342"/>
        <v>0</v>
      </c>
      <c r="M5879" s="28">
        <f t="shared" si="3342"/>
        <v>0</v>
      </c>
      <c r="N5879" s="28">
        <f t="shared" si="3342"/>
        <v>0</v>
      </c>
      <c r="O5879" s="28">
        <f t="shared" si="3342"/>
        <v>0</v>
      </c>
      <c r="P5879" s="28">
        <f t="shared" si="3342"/>
        <v>0</v>
      </c>
    </row>
    <row r="5880" spans="1:16" ht="7" customHeight="1" x14ac:dyDescent="0.2">
      <c r="B5880" s="32"/>
      <c r="C5880" s="28"/>
      <c r="D5880" s="28"/>
      <c r="E5880" s="28"/>
      <c r="F5880" s="28"/>
      <c r="G5880" s="28"/>
      <c r="H5880" s="28"/>
      <c r="I5880" s="28"/>
      <c r="J5880" s="28"/>
      <c r="K5880" s="28"/>
      <c r="L5880" s="28"/>
      <c r="M5880" s="28"/>
      <c r="N5880" s="28"/>
      <c r="O5880" s="28"/>
      <c r="P5880" s="30"/>
    </row>
    <row r="5881" spans="1:16" ht="19.5" customHeight="1" x14ac:dyDescent="0.2">
      <c r="B5881" s="33" t="s">
        <v>40</v>
      </c>
      <c r="C5881" s="34">
        <v>0</v>
      </c>
      <c r="D5881" s="34">
        <v>0</v>
      </c>
      <c r="E5881" s="34">
        <f t="shared" ref="E5881:E5883" si="3343">SUM(C5881:D5881)</f>
        <v>0</v>
      </c>
      <c r="F5881" s="34">
        <v>0</v>
      </c>
      <c r="G5881" s="34">
        <v>0</v>
      </c>
      <c r="H5881" s="34">
        <f t="shared" ref="H5881:H5883" si="3344">SUM(F5881:G5881)</f>
        <v>0</v>
      </c>
      <c r="I5881" s="34">
        <f t="shared" ref="I5881:I5883" si="3345">E5881+H5881</f>
        <v>0</v>
      </c>
      <c r="J5881" s="34">
        <v>0</v>
      </c>
      <c r="K5881" s="34">
        <v>0</v>
      </c>
      <c r="L5881" s="34">
        <f t="shared" ref="L5881:L5883" si="3346">SUM(J5881:K5881)</f>
        <v>0</v>
      </c>
      <c r="M5881" s="34">
        <v>0</v>
      </c>
      <c r="N5881" s="34">
        <v>0</v>
      </c>
      <c r="O5881" s="34">
        <f t="shared" ref="O5881:O5883" si="3347">SUM(M5881:N5881)</f>
        <v>0</v>
      </c>
      <c r="P5881" s="38">
        <f t="shared" ref="P5881:P5883" si="3348">L5881+O5881</f>
        <v>0</v>
      </c>
    </row>
    <row r="5882" spans="1:16" ht="19.5" customHeight="1" x14ac:dyDescent="0.2">
      <c r="B5882" s="27" t="s">
        <v>46</v>
      </c>
      <c r="C5882" s="28">
        <v>0</v>
      </c>
      <c r="D5882" s="28">
        <v>0</v>
      </c>
      <c r="E5882" s="28">
        <f t="shared" si="3343"/>
        <v>0</v>
      </c>
      <c r="F5882" s="28">
        <v>0</v>
      </c>
      <c r="G5882" s="28">
        <v>0</v>
      </c>
      <c r="H5882" s="28">
        <f t="shared" si="3344"/>
        <v>0</v>
      </c>
      <c r="I5882" s="28">
        <f t="shared" si="3345"/>
        <v>0</v>
      </c>
      <c r="J5882" s="28">
        <v>0</v>
      </c>
      <c r="K5882" s="28">
        <v>0</v>
      </c>
      <c r="L5882" s="28">
        <f t="shared" si="3346"/>
        <v>0</v>
      </c>
      <c r="M5882" s="28">
        <v>0</v>
      </c>
      <c r="N5882" s="25">
        <v>0</v>
      </c>
      <c r="O5882" s="28">
        <f t="shared" si="3347"/>
        <v>0</v>
      </c>
      <c r="P5882" s="30">
        <f t="shared" si="3348"/>
        <v>0</v>
      </c>
    </row>
    <row r="5883" spans="1:16" ht="19.5" customHeight="1" x14ac:dyDescent="0.2">
      <c r="B5883" s="27" t="s">
        <v>8</v>
      </c>
      <c r="C5883" s="28">
        <v>0</v>
      </c>
      <c r="D5883" s="28">
        <v>0</v>
      </c>
      <c r="E5883" s="28">
        <f t="shared" si="3343"/>
        <v>0</v>
      </c>
      <c r="F5883" s="28">
        <v>0</v>
      </c>
      <c r="G5883" s="28">
        <v>0</v>
      </c>
      <c r="H5883" s="28">
        <f t="shared" si="3344"/>
        <v>0</v>
      </c>
      <c r="I5883" s="28">
        <f t="shared" si="3345"/>
        <v>0</v>
      </c>
      <c r="J5883" s="28">
        <v>0</v>
      </c>
      <c r="K5883" s="28">
        <v>0</v>
      </c>
      <c r="L5883" s="28">
        <f t="shared" si="3346"/>
        <v>0</v>
      </c>
      <c r="M5883" s="28">
        <v>0</v>
      </c>
      <c r="N5883" s="28">
        <v>0</v>
      </c>
      <c r="O5883" s="28">
        <f t="shared" si="3347"/>
        <v>0</v>
      </c>
      <c r="P5883" s="30">
        <f t="shared" si="3348"/>
        <v>0</v>
      </c>
    </row>
    <row r="5884" spans="1:16" ht="19.5" customHeight="1" x14ac:dyDescent="0.2">
      <c r="B5884" s="32"/>
      <c r="C5884" s="28"/>
      <c r="D5884" s="28"/>
      <c r="E5884" s="28"/>
      <c r="F5884" s="28"/>
      <c r="G5884" s="28"/>
      <c r="H5884" s="28"/>
      <c r="I5884" s="28"/>
      <c r="J5884" s="28"/>
      <c r="K5884" s="28"/>
      <c r="L5884" s="28"/>
      <c r="M5884" s="28"/>
      <c r="N5884" s="28"/>
      <c r="O5884" s="28"/>
      <c r="P5884" s="30"/>
    </row>
    <row r="5885" spans="1:16" ht="19.5" customHeight="1" x14ac:dyDescent="0.2">
      <c r="A5885" s="4" t="s">
        <v>1180</v>
      </c>
      <c r="B5885" s="32" t="s">
        <v>74</v>
      </c>
      <c r="C5885" s="28">
        <f>SUM(C5869:C5877,C5881:C5883)</f>
        <v>0</v>
      </c>
      <c r="D5885" s="28">
        <f t="shared" ref="D5885:P5885" si="3349">SUM(D5869:D5877,D5881:D5883)</f>
        <v>0</v>
      </c>
      <c r="E5885" s="28">
        <f t="shared" si="3349"/>
        <v>0</v>
      </c>
      <c r="F5885" s="28">
        <f t="shared" si="3349"/>
        <v>0</v>
      </c>
      <c r="G5885" s="28">
        <f t="shared" si="3349"/>
        <v>0</v>
      </c>
      <c r="H5885" s="28">
        <f t="shared" si="3349"/>
        <v>0</v>
      </c>
      <c r="I5885" s="28">
        <f t="shared" si="3349"/>
        <v>0</v>
      </c>
      <c r="J5885" s="28">
        <f t="shared" si="3349"/>
        <v>0</v>
      </c>
      <c r="K5885" s="28">
        <f t="shared" si="3349"/>
        <v>0</v>
      </c>
      <c r="L5885" s="28">
        <f t="shared" si="3349"/>
        <v>0</v>
      </c>
      <c r="M5885" s="28">
        <f t="shared" si="3349"/>
        <v>0</v>
      </c>
      <c r="N5885" s="28">
        <f t="shared" si="3349"/>
        <v>0</v>
      </c>
      <c r="O5885" s="28">
        <f t="shared" si="3349"/>
        <v>0</v>
      </c>
      <c r="P5885" s="28">
        <f t="shared" si="3349"/>
        <v>0</v>
      </c>
    </row>
    <row r="5886" spans="1:16" ht="7" customHeight="1" x14ac:dyDescent="0.2">
      <c r="B5886" s="39"/>
      <c r="C5886" s="40"/>
      <c r="D5886" s="40"/>
      <c r="E5886" s="40"/>
      <c r="F5886" s="40"/>
      <c r="G5886" s="40"/>
      <c r="H5886" s="40"/>
      <c r="I5886" s="40"/>
      <c r="J5886" s="40"/>
      <c r="K5886" s="40"/>
      <c r="L5886" s="40"/>
      <c r="M5886" s="40"/>
      <c r="N5886" s="40"/>
      <c r="O5886" s="40"/>
      <c r="P5886" s="54"/>
    </row>
    <row r="5887" spans="1:16" ht="19.5" customHeight="1" x14ac:dyDescent="0.2">
      <c r="B5887" s="81" t="str">
        <f>B5833</f>
        <v>令　和　４　年　空　港　管　理　状　況　調　書</v>
      </c>
      <c r="C5887" s="81"/>
      <c r="D5887" s="81"/>
      <c r="E5887" s="81"/>
      <c r="F5887" s="81"/>
      <c r="G5887" s="81"/>
      <c r="H5887" s="81"/>
      <c r="I5887" s="81"/>
      <c r="J5887" s="81"/>
      <c r="K5887" s="81"/>
      <c r="L5887" s="81"/>
      <c r="M5887" s="81"/>
      <c r="N5887" s="81"/>
      <c r="O5887" s="81"/>
      <c r="P5887" s="81"/>
    </row>
    <row r="5888" spans="1:16" ht="19.5" customHeight="1" x14ac:dyDescent="0.2">
      <c r="B5888" s="6" t="s">
        <v>2</v>
      </c>
      <c r="C5888" s="6" t="s">
        <v>765</v>
      </c>
      <c r="D5888" s="43"/>
      <c r="E5888" s="43"/>
      <c r="F5888" s="43"/>
      <c r="G5888" s="43"/>
      <c r="H5888" s="43"/>
      <c r="I5888" s="43"/>
      <c r="J5888" s="43"/>
      <c r="K5888" s="43"/>
      <c r="L5888" s="43"/>
      <c r="M5888" s="43"/>
      <c r="N5888" s="43"/>
      <c r="O5888" s="44"/>
      <c r="P5888" s="44"/>
    </row>
    <row r="5889" spans="2:16" ht="19.5" customHeight="1" x14ac:dyDescent="0.2">
      <c r="B5889" s="10" t="s">
        <v>11</v>
      </c>
      <c r="C5889" s="11"/>
      <c r="D5889" s="12" t="s">
        <v>17</v>
      </c>
      <c r="E5889" s="12"/>
      <c r="F5889" s="82" t="s">
        <v>83</v>
      </c>
      <c r="G5889" s="83"/>
      <c r="H5889" s="83"/>
      <c r="I5889" s="83"/>
      <c r="J5889" s="83"/>
      <c r="K5889" s="83"/>
      <c r="L5889" s="83"/>
      <c r="M5889" s="84"/>
      <c r="N5889" s="82" t="s">
        <v>701</v>
      </c>
      <c r="O5889" s="83"/>
      <c r="P5889" s="85"/>
    </row>
    <row r="5890" spans="2:16" ht="19.5" customHeight="1" x14ac:dyDescent="0.2">
      <c r="B5890" s="13"/>
      <c r="C5890" s="14" t="s">
        <v>23</v>
      </c>
      <c r="D5890" s="14" t="s">
        <v>5</v>
      </c>
      <c r="E5890" s="14" t="s">
        <v>30</v>
      </c>
      <c r="F5890" s="14"/>
      <c r="G5890" s="15" t="s">
        <v>31</v>
      </c>
      <c r="H5890" s="15"/>
      <c r="I5890" s="16"/>
      <c r="J5890" s="14"/>
      <c r="K5890" s="16" t="s">
        <v>26</v>
      </c>
      <c r="L5890" s="16"/>
      <c r="M5890" s="14" t="s">
        <v>14</v>
      </c>
      <c r="N5890" s="17" t="s">
        <v>393</v>
      </c>
      <c r="O5890" s="18" t="s">
        <v>67</v>
      </c>
      <c r="P5890" s="19" t="s">
        <v>69</v>
      </c>
    </row>
    <row r="5891" spans="2:16" ht="19.5" customHeight="1" x14ac:dyDescent="0.2">
      <c r="B5891" s="13" t="s">
        <v>35</v>
      </c>
      <c r="C5891" s="17"/>
      <c r="D5891" s="17"/>
      <c r="E5891" s="17"/>
      <c r="F5891" s="14" t="s">
        <v>36</v>
      </c>
      <c r="G5891" s="14" t="s">
        <v>41</v>
      </c>
      <c r="H5891" s="14" t="s">
        <v>44</v>
      </c>
      <c r="I5891" s="14" t="s">
        <v>38</v>
      </c>
      <c r="J5891" s="14" t="s">
        <v>36</v>
      </c>
      <c r="K5891" s="14" t="s">
        <v>41</v>
      </c>
      <c r="L5891" s="14" t="s">
        <v>38</v>
      </c>
      <c r="M5891" s="17"/>
      <c r="N5891" s="20"/>
      <c r="O5891" s="21"/>
      <c r="P5891" s="22"/>
    </row>
    <row r="5892" spans="2:16" ht="7" customHeight="1" x14ac:dyDescent="0.2">
      <c r="B5892" s="23"/>
      <c r="C5892" s="14"/>
      <c r="D5892" s="14"/>
      <c r="E5892" s="14"/>
      <c r="F5892" s="14"/>
      <c r="G5892" s="14"/>
      <c r="H5892" s="14"/>
      <c r="I5892" s="14"/>
      <c r="J5892" s="14"/>
      <c r="K5892" s="14"/>
      <c r="L5892" s="14"/>
      <c r="M5892" s="14"/>
      <c r="N5892" s="24"/>
      <c r="O5892" s="25"/>
      <c r="P5892" s="26"/>
    </row>
    <row r="5893" spans="2:16" ht="19.5" customHeight="1" x14ac:dyDescent="0.2">
      <c r="B5893" s="27" t="s">
        <v>40</v>
      </c>
      <c r="C5893" s="28">
        <v>0</v>
      </c>
      <c r="D5893" s="28">
        <v>0</v>
      </c>
      <c r="E5893" s="28">
        <f>SUM(C5893:D5893)</f>
        <v>0</v>
      </c>
      <c r="F5893" s="28">
        <v>0</v>
      </c>
      <c r="G5893" s="28">
        <v>0</v>
      </c>
      <c r="H5893" s="28">
        <v>0</v>
      </c>
      <c r="I5893" s="29">
        <f>SUM(F5893:H5893)</f>
        <v>0</v>
      </c>
      <c r="J5893" s="29">
        <v>0</v>
      </c>
      <c r="K5893" s="29">
        <v>0</v>
      </c>
      <c r="L5893" s="29">
        <f>SUM(J5893:K5893)</f>
        <v>0</v>
      </c>
      <c r="M5893" s="29">
        <f>I5893+L5893</f>
        <v>0</v>
      </c>
      <c r="N5893" s="29">
        <v>0</v>
      </c>
      <c r="O5893" s="29">
        <v>0</v>
      </c>
      <c r="P5893" s="30">
        <f>SUM(N5893:O5893)</f>
        <v>0</v>
      </c>
    </row>
    <row r="5894" spans="2:16" ht="19.5" customHeight="1" x14ac:dyDescent="0.2">
      <c r="B5894" s="27" t="s">
        <v>46</v>
      </c>
      <c r="C5894" s="28">
        <v>0</v>
      </c>
      <c r="D5894" s="28">
        <v>6</v>
      </c>
      <c r="E5894" s="28">
        <f t="shared" ref="E5894:E5904" si="3350">SUM(C5894:D5894)</f>
        <v>6</v>
      </c>
      <c r="F5894" s="28">
        <v>0</v>
      </c>
      <c r="G5894" s="28">
        <v>0</v>
      </c>
      <c r="H5894" s="28">
        <v>0</v>
      </c>
      <c r="I5894" s="29">
        <f t="shared" ref="I5894:I5904" si="3351">SUM(F5894:H5894)</f>
        <v>0</v>
      </c>
      <c r="J5894" s="29">
        <v>19</v>
      </c>
      <c r="K5894" s="29">
        <v>19</v>
      </c>
      <c r="L5894" s="29">
        <f t="shared" ref="L5894:L5904" si="3352">SUM(J5894:K5894)</f>
        <v>38</v>
      </c>
      <c r="M5894" s="29">
        <f t="shared" ref="M5894:M5903" si="3353">I5894+L5894</f>
        <v>38</v>
      </c>
      <c r="N5894" s="29">
        <v>0</v>
      </c>
      <c r="O5894" s="31">
        <v>0</v>
      </c>
      <c r="P5894" s="30">
        <f t="shared" ref="P5894:P5904" si="3354">SUM(N5894:O5894)</f>
        <v>0</v>
      </c>
    </row>
    <row r="5895" spans="2:16" ht="19.5" customHeight="1" x14ac:dyDescent="0.2">
      <c r="B5895" s="27" t="s">
        <v>8</v>
      </c>
      <c r="C5895" s="28">
        <v>0</v>
      </c>
      <c r="D5895" s="28">
        <v>0</v>
      </c>
      <c r="E5895" s="28">
        <f t="shared" si="3350"/>
        <v>0</v>
      </c>
      <c r="F5895" s="28">
        <v>0</v>
      </c>
      <c r="G5895" s="28">
        <v>0</v>
      </c>
      <c r="H5895" s="28">
        <v>0</v>
      </c>
      <c r="I5895" s="29">
        <f t="shared" si="3351"/>
        <v>0</v>
      </c>
      <c r="J5895" s="29">
        <v>0</v>
      </c>
      <c r="K5895" s="29">
        <v>0</v>
      </c>
      <c r="L5895" s="29">
        <f t="shared" si="3352"/>
        <v>0</v>
      </c>
      <c r="M5895" s="29">
        <f t="shared" si="3353"/>
        <v>0</v>
      </c>
      <c r="N5895" s="29">
        <v>0</v>
      </c>
      <c r="O5895" s="29">
        <v>0</v>
      </c>
      <c r="P5895" s="30">
        <f t="shared" si="3354"/>
        <v>0</v>
      </c>
    </row>
    <row r="5896" spans="2:16" ht="19.5" customHeight="1" x14ac:dyDescent="0.2">
      <c r="B5896" s="27" t="s">
        <v>50</v>
      </c>
      <c r="C5896" s="28">
        <v>0</v>
      </c>
      <c r="D5896" s="28">
        <v>3</v>
      </c>
      <c r="E5896" s="28">
        <f t="shared" si="3350"/>
        <v>3</v>
      </c>
      <c r="F5896" s="28">
        <v>0</v>
      </c>
      <c r="G5896" s="28">
        <v>0</v>
      </c>
      <c r="H5896" s="28">
        <v>0</v>
      </c>
      <c r="I5896" s="29">
        <f t="shared" si="3351"/>
        <v>0</v>
      </c>
      <c r="J5896" s="28">
        <v>4</v>
      </c>
      <c r="K5896" s="28">
        <v>4</v>
      </c>
      <c r="L5896" s="29">
        <f t="shared" si="3352"/>
        <v>8</v>
      </c>
      <c r="M5896" s="29">
        <f t="shared" si="3353"/>
        <v>8</v>
      </c>
      <c r="N5896" s="28">
        <v>0</v>
      </c>
      <c r="O5896" s="28">
        <v>0</v>
      </c>
      <c r="P5896" s="30">
        <f t="shared" si="3354"/>
        <v>0</v>
      </c>
    </row>
    <row r="5897" spans="2:16" ht="19.5" customHeight="1" x14ac:dyDescent="0.2">
      <c r="B5897" s="27" t="s">
        <v>51</v>
      </c>
      <c r="C5897" s="28">
        <v>0</v>
      </c>
      <c r="D5897" s="28">
        <v>9</v>
      </c>
      <c r="E5897" s="28">
        <f t="shared" si="3350"/>
        <v>9</v>
      </c>
      <c r="F5897" s="28">
        <v>0</v>
      </c>
      <c r="G5897" s="28">
        <v>0</v>
      </c>
      <c r="H5897" s="28">
        <v>0</v>
      </c>
      <c r="I5897" s="29">
        <f t="shared" si="3351"/>
        <v>0</v>
      </c>
      <c r="J5897" s="28">
        <v>23</v>
      </c>
      <c r="K5897" s="28">
        <v>26</v>
      </c>
      <c r="L5897" s="29">
        <f t="shared" si="3352"/>
        <v>49</v>
      </c>
      <c r="M5897" s="29">
        <f t="shared" si="3353"/>
        <v>49</v>
      </c>
      <c r="N5897" s="28">
        <v>0</v>
      </c>
      <c r="O5897" s="28">
        <v>0</v>
      </c>
      <c r="P5897" s="30">
        <f t="shared" si="3354"/>
        <v>0</v>
      </c>
    </row>
    <row r="5898" spans="2:16" ht="19.5" customHeight="1" x14ac:dyDescent="0.2">
      <c r="B5898" s="27" t="s">
        <v>53</v>
      </c>
      <c r="C5898" s="28">
        <v>0</v>
      </c>
      <c r="D5898" s="28">
        <v>1</v>
      </c>
      <c r="E5898" s="28">
        <f t="shared" si="3350"/>
        <v>1</v>
      </c>
      <c r="F5898" s="28">
        <v>0</v>
      </c>
      <c r="G5898" s="28">
        <v>0</v>
      </c>
      <c r="H5898" s="28">
        <v>0</v>
      </c>
      <c r="I5898" s="29">
        <f t="shared" si="3351"/>
        <v>0</v>
      </c>
      <c r="J5898" s="28">
        <v>0</v>
      </c>
      <c r="K5898" s="28">
        <v>1</v>
      </c>
      <c r="L5898" s="29">
        <f t="shared" si="3352"/>
        <v>1</v>
      </c>
      <c r="M5898" s="29">
        <f t="shared" si="3353"/>
        <v>1</v>
      </c>
      <c r="N5898" s="28">
        <v>0</v>
      </c>
      <c r="O5898" s="28">
        <v>0</v>
      </c>
      <c r="P5898" s="30">
        <f t="shared" si="3354"/>
        <v>0</v>
      </c>
    </row>
    <row r="5899" spans="2:16" ht="19.5" customHeight="1" x14ac:dyDescent="0.2">
      <c r="B5899" s="27" t="s">
        <v>58</v>
      </c>
      <c r="C5899" s="28">
        <v>0</v>
      </c>
      <c r="D5899" s="28">
        <v>0</v>
      </c>
      <c r="E5899" s="28">
        <f t="shared" si="3350"/>
        <v>0</v>
      </c>
      <c r="F5899" s="28">
        <v>0</v>
      </c>
      <c r="G5899" s="28">
        <v>0</v>
      </c>
      <c r="H5899" s="28">
        <v>0</v>
      </c>
      <c r="I5899" s="29">
        <f t="shared" si="3351"/>
        <v>0</v>
      </c>
      <c r="J5899" s="28">
        <v>0</v>
      </c>
      <c r="K5899" s="28">
        <v>0</v>
      </c>
      <c r="L5899" s="29">
        <f t="shared" si="3352"/>
        <v>0</v>
      </c>
      <c r="M5899" s="29">
        <f t="shared" si="3353"/>
        <v>0</v>
      </c>
      <c r="N5899" s="28">
        <v>0</v>
      </c>
      <c r="O5899" s="28">
        <v>0</v>
      </c>
      <c r="P5899" s="30">
        <f t="shared" si="3354"/>
        <v>0</v>
      </c>
    </row>
    <row r="5900" spans="2:16" ht="19.5" customHeight="1" x14ac:dyDescent="0.2">
      <c r="B5900" s="27" t="s">
        <v>4</v>
      </c>
      <c r="C5900" s="28">
        <v>0</v>
      </c>
      <c r="D5900" s="28">
        <v>20</v>
      </c>
      <c r="E5900" s="28">
        <f t="shared" si="3350"/>
        <v>20</v>
      </c>
      <c r="F5900" s="28">
        <v>0</v>
      </c>
      <c r="G5900" s="28">
        <v>0</v>
      </c>
      <c r="H5900" s="28">
        <v>0</v>
      </c>
      <c r="I5900" s="29">
        <f t="shared" si="3351"/>
        <v>0</v>
      </c>
      <c r="J5900" s="28">
        <v>59</v>
      </c>
      <c r="K5900" s="28">
        <v>60</v>
      </c>
      <c r="L5900" s="29">
        <f t="shared" si="3352"/>
        <v>119</v>
      </c>
      <c r="M5900" s="29">
        <f t="shared" si="3353"/>
        <v>119</v>
      </c>
      <c r="N5900" s="28">
        <v>0</v>
      </c>
      <c r="O5900" s="28">
        <v>0</v>
      </c>
      <c r="P5900" s="30">
        <f t="shared" si="3354"/>
        <v>0</v>
      </c>
    </row>
    <row r="5901" spans="2:16" ht="19.5" customHeight="1" x14ac:dyDescent="0.2">
      <c r="B5901" s="27" t="s">
        <v>59</v>
      </c>
      <c r="C5901" s="28">
        <v>0</v>
      </c>
      <c r="D5901" s="28">
        <v>3</v>
      </c>
      <c r="E5901" s="28">
        <f t="shared" si="3350"/>
        <v>3</v>
      </c>
      <c r="F5901" s="28">
        <v>0</v>
      </c>
      <c r="G5901" s="28">
        <v>0</v>
      </c>
      <c r="H5901" s="28">
        <v>0</v>
      </c>
      <c r="I5901" s="29">
        <f t="shared" si="3351"/>
        <v>0</v>
      </c>
      <c r="J5901" s="28">
        <v>2</v>
      </c>
      <c r="K5901" s="28">
        <v>2</v>
      </c>
      <c r="L5901" s="29">
        <f t="shared" si="3352"/>
        <v>4</v>
      </c>
      <c r="M5901" s="29">
        <f t="shared" si="3353"/>
        <v>4</v>
      </c>
      <c r="N5901" s="28">
        <v>0</v>
      </c>
      <c r="O5901" s="28">
        <v>0</v>
      </c>
      <c r="P5901" s="30">
        <f t="shared" si="3354"/>
        <v>0</v>
      </c>
    </row>
    <row r="5902" spans="2:16" ht="19.5" customHeight="1" x14ac:dyDescent="0.2">
      <c r="B5902" s="27" t="s">
        <v>25</v>
      </c>
      <c r="C5902" s="28">
        <v>0</v>
      </c>
      <c r="D5902" s="28">
        <v>6</v>
      </c>
      <c r="E5902" s="28">
        <f t="shared" si="3350"/>
        <v>6</v>
      </c>
      <c r="F5902" s="28">
        <v>0</v>
      </c>
      <c r="G5902" s="28">
        <v>0</v>
      </c>
      <c r="H5902" s="28">
        <v>0</v>
      </c>
      <c r="I5902" s="29">
        <f t="shared" si="3351"/>
        <v>0</v>
      </c>
      <c r="J5902" s="28">
        <v>16</v>
      </c>
      <c r="K5902" s="28">
        <v>18</v>
      </c>
      <c r="L5902" s="29">
        <f t="shared" si="3352"/>
        <v>34</v>
      </c>
      <c r="M5902" s="29">
        <f t="shared" si="3353"/>
        <v>34</v>
      </c>
      <c r="N5902" s="28">
        <v>0</v>
      </c>
      <c r="O5902" s="28">
        <v>0</v>
      </c>
      <c r="P5902" s="30">
        <f t="shared" si="3354"/>
        <v>0</v>
      </c>
    </row>
    <row r="5903" spans="2:16" ht="19.5" customHeight="1" x14ac:dyDescent="0.2">
      <c r="B5903" s="27" t="s">
        <v>19</v>
      </c>
      <c r="C5903" s="28">
        <v>0</v>
      </c>
      <c r="D5903" s="28">
        <v>20</v>
      </c>
      <c r="E5903" s="28">
        <f t="shared" si="3350"/>
        <v>20</v>
      </c>
      <c r="F5903" s="28">
        <v>0</v>
      </c>
      <c r="G5903" s="28">
        <v>0</v>
      </c>
      <c r="H5903" s="28">
        <v>0</v>
      </c>
      <c r="I5903" s="29">
        <f t="shared" si="3351"/>
        <v>0</v>
      </c>
      <c r="J5903" s="28">
        <v>60</v>
      </c>
      <c r="K5903" s="28">
        <v>60</v>
      </c>
      <c r="L5903" s="29">
        <f t="shared" si="3352"/>
        <v>120</v>
      </c>
      <c r="M5903" s="29">
        <f t="shared" si="3353"/>
        <v>120</v>
      </c>
      <c r="N5903" s="28">
        <v>0</v>
      </c>
      <c r="O5903" s="28">
        <v>0</v>
      </c>
      <c r="P5903" s="30">
        <f t="shared" si="3354"/>
        <v>0</v>
      </c>
    </row>
    <row r="5904" spans="2:16" ht="19.5" customHeight="1" x14ac:dyDescent="0.2">
      <c r="B5904" s="27" t="s">
        <v>66</v>
      </c>
      <c r="C5904" s="28">
        <v>0</v>
      </c>
      <c r="D5904" s="28">
        <v>0</v>
      </c>
      <c r="E5904" s="28">
        <f t="shared" si="3350"/>
        <v>0</v>
      </c>
      <c r="F5904" s="28">
        <v>0</v>
      </c>
      <c r="G5904" s="28">
        <v>0</v>
      </c>
      <c r="H5904" s="28">
        <v>0</v>
      </c>
      <c r="I5904" s="29">
        <f t="shared" si="3351"/>
        <v>0</v>
      </c>
      <c r="J5904" s="28">
        <v>0</v>
      </c>
      <c r="K5904" s="28">
        <v>0</v>
      </c>
      <c r="L5904" s="29">
        <f t="shared" si="3352"/>
        <v>0</v>
      </c>
      <c r="M5904" s="29">
        <f>I5904+L5904</f>
        <v>0</v>
      </c>
      <c r="N5904" s="28">
        <v>0</v>
      </c>
      <c r="O5904" s="28">
        <v>0</v>
      </c>
      <c r="P5904" s="30">
        <f t="shared" si="3354"/>
        <v>0</v>
      </c>
    </row>
    <row r="5905" spans="1:16" ht="19.5" customHeight="1" x14ac:dyDescent="0.2">
      <c r="B5905" s="32"/>
      <c r="C5905" s="28"/>
      <c r="D5905" s="28"/>
      <c r="E5905" s="28"/>
      <c r="F5905" s="28"/>
      <c r="G5905" s="28"/>
      <c r="H5905" s="28"/>
      <c r="I5905" s="28"/>
      <c r="J5905" s="28"/>
      <c r="K5905" s="28"/>
      <c r="L5905" s="28"/>
      <c r="M5905" s="28"/>
      <c r="N5905" s="28"/>
      <c r="O5905" s="25"/>
      <c r="P5905" s="30"/>
    </row>
    <row r="5906" spans="1:16" ht="19.5" customHeight="1" x14ac:dyDescent="0.2">
      <c r="A5906" s="4" t="s">
        <v>1181</v>
      </c>
      <c r="B5906" s="32" t="s">
        <v>72</v>
      </c>
      <c r="C5906" s="28">
        <f>SUM(C5893:C5904)</f>
        <v>0</v>
      </c>
      <c r="D5906" s="28">
        <f t="shared" ref="D5906:P5906" si="3355">SUM(D5893:D5904)</f>
        <v>68</v>
      </c>
      <c r="E5906" s="28">
        <f>SUM(E5893:E5904)</f>
        <v>68</v>
      </c>
      <c r="F5906" s="28">
        <f t="shared" si="3355"/>
        <v>0</v>
      </c>
      <c r="G5906" s="28">
        <f t="shared" si="3355"/>
        <v>0</v>
      </c>
      <c r="H5906" s="28">
        <f t="shared" si="3355"/>
        <v>0</v>
      </c>
      <c r="I5906" s="28">
        <f t="shared" si="3355"/>
        <v>0</v>
      </c>
      <c r="J5906" s="28">
        <f t="shared" si="3355"/>
        <v>183</v>
      </c>
      <c r="K5906" s="28">
        <f t="shared" si="3355"/>
        <v>190</v>
      </c>
      <c r="L5906" s="28">
        <f t="shared" si="3355"/>
        <v>373</v>
      </c>
      <c r="M5906" s="28">
        <f t="shared" si="3355"/>
        <v>373</v>
      </c>
      <c r="N5906" s="28">
        <f t="shared" si="3355"/>
        <v>0</v>
      </c>
      <c r="O5906" s="28">
        <f t="shared" si="3355"/>
        <v>0</v>
      </c>
      <c r="P5906" s="28">
        <f t="shared" si="3355"/>
        <v>0</v>
      </c>
    </row>
    <row r="5907" spans="1:16" ht="7" customHeight="1" x14ac:dyDescent="0.2">
      <c r="B5907" s="32"/>
      <c r="C5907" s="28"/>
      <c r="D5907" s="28"/>
      <c r="E5907" s="28"/>
      <c r="F5907" s="28"/>
      <c r="G5907" s="28"/>
      <c r="H5907" s="28"/>
      <c r="I5907" s="28"/>
      <c r="J5907" s="28"/>
      <c r="K5907" s="28"/>
      <c r="L5907" s="28"/>
      <c r="M5907" s="28"/>
      <c r="N5907" s="28"/>
      <c r="O5907" s="28"/>
      <c r="P5907" s="30"/>
    </row>
    <row r="5908" spans="1:16" ht="19.5" customHeight="1" x14ac:dyDescent="0.2">
      <c r="B5908" s="33" t="s">
        <v>40</v>
      </c>
      <c r="C5908" s="34">
        <v>0</v>
      </c>
      <c r="D5908" s="34">
        <v>1</v>
      </c>
      <c r="E5908" s="35">
        <f t="shared" ref="E5908:E5910" si="3356">SUM(C5908:D5908)</f>
        <v>1</v>
      </c>
      <c r="F5908" s="34">
        <v>0</v>
      </c>
      <c r="G5908" s="34">
        <v>0</v>
      </c>
      <c r="H5908" s="34">
        <v>0</v>
      </c>
      <c r="I5908" s="36">
        <f t="shared" ref="I5908:I5910" si="3357">SUM(F5908:H5908)</f>
        <v>0</v>
      </c>
      <c r="J5908" s="37">
        <v>2</v>
      </c>
      <c r="K5908" s="37">
        <v>4</v>
      </c>
      <c r="L5908" s="37">
        <f>SUM(J5908:K5908)</f>
        <v>6</v>
      </c>
      <c r="M5908" s="37">
        <f>I5908+L5908</f>
        <v>6</v>
      </c>
      <c r="N5908" s="37">
        <v>0</v>
      </c>
      <c r="O5908" s="37">
        <v>0</v>
      </c>
      <c r="P5908" s="38">
        <f>SUM(N5908:O5908)</f>
        <v>0</v>
      </c>
    </row>
    <row r="5909" spans="1:16" ht="19.5" customHeight="1" x14ac:dyDescent="0.2">
      <c r="B5909" s="27" t="s">
        <v>46</v>
      </c>
      <c r="C5909" s="28">
        <v>0</v>
      </c>
      <c r="D5909" s="28">
        <v>2</v>
      </c>
      <c r="E5909" s="28">
        <f t="shared" si="3356"/>
        <v>2</v>
      </c>
      <c r="F5909" s="28">
        <v>0</v>
      </c>
      <c r="G5909" s="28">
        <v>0</v>
      </c>
      <c r="H5909" s="28">
        <v>0</v>
      </c>
      <c r="I5909" s="29">
        <f t="shared" si="3357"/>
        <v>0</v>
      </c>
      <c r="J5909" s="29">
        <v>5</v>
      </c>
      <c r="K5909" s="29">
        <v>5</v>
      </c>
      <c r="L5909" s="29">
        <f>SUM(J5909:K5909)</f>
        <v>10</v>
      </c>
      <c r="M5909" s="29">
        <f>I5909+L5909</f>
        <v>10</v>
      </c>
      <c r="N5909" s="29">
        <v>0</v>
      </c>
      <c r="O5909" s="31">
        <v>0</v>
      </c>
      <c r="P5909" s="30">
        <f>SUM(N5909:O5909)</f>
        <v>0</v>
      </c>
    </row>
    <row r="5910" spans="1:16" ht="19.5" customHeight="1" x14ac:dyDescent="0.2">
      <c r="B5910" s="27" t="s">
        <v>8</v>
      </c>
      <c r="C5910" s="28">
        <v>0</v>
      </c>
      <c r="D5910" s="28">
        <v>0</v>
      </c>
      <c r="E5910" s="28">
        <f t="shared" si="3356"/>
        <v>0</v>
      </c>
      <c r="F5910" s="28">
        <v>0</v>
      </c>
      <c r="G5910" s="28">
        <v>0</v>
      </c>
      <c r="H5910" s="28">
        <v>0</v>
      </c>
      <c r="I5910" s="29">
        <f t="shared" si="3357"/>
        <v>0</v>
      </c>
      <c r="J5910" s="29">
        <v>0</v>
      </c>
      <c r="K5910" s="29">
        <v>0</v>
      </c>
      <c r="L5910" s="29">
        <f>SUM(J5910:K5910)</f>
        <v>0</v>
      </c>
      <c r="M5910" s="29">
        <f>I5910+L5910</f>
        <v>0</v>
      </c>
      <c r="N5910" s="29">
        <v>0</v>
      </c>
      <c r="O5910" s="31">
        <v>0</v>
      </c>
      <c r="P5910" s="30">
        <f>SUM(N5910:O5910)</f>
        <v>0</v>
      </c>
    </row>
    <row r="5911" spans="1:16" ht="19.5" customHeight="1" x14ac:dyDescent="0.2">
      <c r="B5911" s="32"/>
      <c r="C5911" s="28"/>
      <c r="D5911" s="28"/>
      <c r="E5911" s="28"/>
      <c r="F5911" s="28"/>
      <c r="G5911" s="28"/>
      <c r="H5911" s="28"/>
      <c r="I5911" s="28"/>
      <c r="J5911" s="28"/>
      <c r="K5911" s="28"/>
      <c r="L5911" s="28"/>
      <c r="M5911" s="28"/>
      <c r="N5911" s="28"/>
      <c r="O5911" s="28"/>
      <c r="P5911" s="30"/>
    </row>
    <row r="5912" spans="1:16" ht="19.5" customHeight="1" x14ac:dyDescent="0.2">
      <c r="A5912" s="4" t="s">
        <v>1182</v>
      </c>
      <c r="B5912" s="32" t="s">
        <v>74</v>
      </c>
      <c r="C5912" s="28">
        <f>SUM(C5896:C5904,C5908:C5910)</f>
        <v>0</v>
      </c>
      <c r="D5912" s="28">
        <f t="shared" ref="D5912:P5912" si="3358">SUM(D5896:D5904,D5908:D5910)</f>
        <v>65</v>
      </c>
      <c r="E5912" s="28">
        <f t="shared" si="3358"/>
        <v>65</v>
      </c>
      <c r="F5912" s="28">
        <f t="shared" si="3358"/>
        <v>0</v>
      </c>
      <c r="G5912" s="28">
        <f t="shared" si="3358"/>
        <v>0</v>
      </c>
      <c r="H5912" s="28">
        <f t="shared" si="3358"/>
        <v>0</v>
      </c>
      <c r="I5912" s="28">
        <f t="shared" si="3358"/>
        <v>0</v>
      </c>
      <c r="J5912" s="28">
        <f t="shared" si="3358"/>
        <v>171</v>
      </c>
      <c r="K5912" s="28">
        <f t="shared" si="3358"/>
        <v>180</v>
      </c>
      <c r="L5912" s="28">
        <f t="shared" si="3358"/>
        <v>351</v>
      </c>
      <c r="M5912" s="28">
        <f t="shared" si="3358"/>
        <v>351</v>
      </c>
      <c r="N5912" s="28">
        <f t="shared" si="3358"/>
        <v>0</v>
      </c>
      <c r="O5912" s="28">
        <f t="shared" si="3358"/>
        <v>0</v>
      </c>
      <c r="P5912" s="28">
        <f t="shared" si="3358"/>
        <v>0</v>
      </c>
    </row>
    <row r="5913" spans="1:16" ht="7" customHeight="1" x14ac:dyDescent="0.2">
      <c r="B5913" s="39"/>
      <c r="C5913" s="40"/>
      <c r="D5913" s="40"/>
      <c r="E5913" s="40"/>
      <c r="F5913" s="40"/>
      <c r="G5913" s="40"/>
      <c r="H5913" s="40"/>
      <c r="I5913" s="40"/>
      <c r="J5913" s="40"/>
      <c r="K5913" s="40"/>
      <c r="L5913" s="40"/>
      <c r="M5913" s="40"/>
      <c r="N5913" s="40"/>
      <c r="O5913" s="41"/>
      <c r="P5913" s="42"/>
    </row>
    <row r="5914" spans="1:16" ht="19.5" customHeight="1" x14ac:dyDescent="0.2">
      <c r="B5914" s="43"/>
      <c r="C5914" s="43"/>
      <c r="D5914" s="43"/>
      <c r="E5914" s="43"/>
      <c r="F5914" s="43"/>
      <c r="G5914" s="43"/>
      <c r="H5914" s="43"/>
      <c r="I5914" s="43"/>
      <c r="J5914" s="43"/>
      <c r="K5914" s="43"/>
      <c r="L5914" s="43"/>
      <c r="M5914" s="43"/>
      <c r="N5914" s="43"/>
      <c r="O5914" s="44"/>
      <c r="P5914" s="44"/>
    </row>
    <row r="5915" spans="1:16" ht="19.5" customHeight="1" x14ac:dyDescent="0.2">
      <c r="B5915" s="43"/>
      <c r="C5915" s="43"/>
      <c r="D5915" s="43"/>
      <c r="E5915" s="43"/>
      <c r="F5915" s="43"/>
      <c r="G5915" s="43"/>
      <c r="H5915" s="43"/>
      <c r="I5915" s="43"/>
      <c r="J5915" s="43"/>
      <c r="K5915" s="43"/>
      <c r="L5915" s="43"/>
      <c r="M5915" s="43"/>
      <c r="N5915" s="43"/>
      <c r="O5915" s="44"/>
      <c r="P5915" s="44"/>
    </row>
    <row r="5916" spans="1:16" ht="19.5" customHeight="1" x14ac:dyDescent="0.2">
      <c r="B5916" s="10" t="s">
        <v>11</v>
      </c>
      <c r="C5916" s="11"/>
      <c r="D5916" s="12"/>
      <c r="E5916" s="12"/>
      <c r="F5916" s="12" t="s">
        <v>85</v>
      </c>
      <c r="G5916" s="12"/>
      <c r="H5916" s="12"/>
      <c r="I5916" s="12"/>
      <c r="J5916" s="11"/>
      <c r="K5916" s="12"/>
      <c r="L5916" s="12"/>
      <c r="M5916" s="12" t="s">
        <v>77</v>
      </c>
      <c r="N5916" s="12"/>
      <c r="O5916" s="45"/>
      <c r="P5916" s="46"/>
    </row>
    <row r="5917" spans="1:16" ht="19.5" customHeight="1" x14ac:dyDescent="0.2">
      <c r="B5917" s="47"/>
      <c r="C5917" s="14"/>
      <c r="D5917" s="16" t="s">
        <v>31</v>
      </c>
      <c r="E5917" s="16"/>
      <c r="F5917" s="14"/>
      <c r="G5917" s="16" t="s">
        <v>26</v>
      </c>
      <c r="H5917" s="16"/>
      <c r="I5917" s="14" t="s">
        <v>69</v>
      </c>
      <c r="J5917" s="14"/>
      <c r="K5917" s="16" t="s">
        <v>31</v>
      </c>
      <c r="L5917" s="16"/>
      <c r="M5917" s="14"/>
      <c r="N5917" s="16" t="s">
        <v>26</v>
      </c>
      <c r="O5917" s="48"/>
      <c r="P5917" s="49" t="s">
        <v>14</v>
      </c>
    </row>
    <row r="5918" spans="1:16" ht="19.5" customHeight="1" x14ac:dyDescent="0.2">
      <c r="B5918" s="50" t="s">
        <v>35</v>
      </c>
      <c r="C5918" s="14" t="s">
        <v>76</v>
      </c>
      <c r="D5918" s="14" t="s">
        <v>60</v>
      </c>
      <c r="E5918" s="14" t="s">
        <v>38</v>
      </c>
      <c r="F5918" s="14" t="s">
        <v>76</v>
      </c>
      <c r="G5918" s="14" t="s">
        <v>60</v>
      </c>
      <c r="H5918" s="14" t="s">
        <v>38</v>
      </c>
      <c r="I5918" s="17"/>
      <c r="J5918" s="14" t="s">
        <v>76</v>
      </c>
      <c r="K5918" s="14" t="s">
        <v>60</v>
      </c>
      <c r="L5918" s="14" t="s">
        <v>38</v>
      </c>
      <c r="M5918" s="14" t="s">
        <v>76</v>
      </c>
      <c r="N5918" s="14" t="s">
        <v>60</v>
      </c>
      <c r="O5918" s="51" t="s">
        <v>38</v>
      </c>
      <c r="P5918" s="52"/>
    </row>
    <row r="5919" spans="1:16" ht="7" customHeight="1" x14ac:dyDescent="0.2">
      <c r="B5919" s="53"/>
      <c r="C5919" s="14"/>
      <c r="D5919" s="14"/>
      <c r="E5919" s="14"/>
      <c r="F5919" s="14"/>
      <c r="G5919" s="14"/>
      <c r="H5919" s="14"/>
      <c r="I5919" s="14"/>
      <c r="J5919" s="14"/>
      <c r="K5919" s="14"/>
      <c r="L5919" s="14"/>
      <c r="M5919" s="14"/>
      <c r="N5919" s="14"/>
      <c r="O5919" s="51"/>
      <c r="P5919" s="49"/>
    </row>
    <row r="5920" spans="1:16" ht="19.5" customHeight="1" x14ac:dyDescent="0.2">
      <c r="B5920" s="27" t="s">
        <v>40</v>
      </c>
      <c r="C5920" s="28">
        <v>0</v>
      </c>
      <c r="D5920" s="28">
        <v>0</v>
      </c>
      <c r="E5920" s="28">
        <f>SUM(C5920:D5920)</f>
        <v>0</v>
      </c>
      <c r="F5920" s="28">
        <v>0</v>
      </c>
      <c r="G5920" s="28">
        <v>0</v>
      </c>
      <c r="H5920" s="28">
        <f>SUM(F5920:G5920)</f>
        <v>0</v>
      </c>
      <c r="I5920" s="28">
        <f>E5920+H5920</f>
        <v>0</v>
      </c>
      <c r="J5920" s="28">
        <v>0</v>
      </c>
      <c r="K5920" s="28">
        <v>0</v>
      </c>
      <c r="L5920" s="28">
        <f>SUM(J5920:K5920)</f>
        <v>0</v>
      </c>
      <c r="M5920" s="28">
        <v>0</v>
      </c>
      <c r="N5920" s="28">
        <v>0</v>
      </c>
      <c r="O5920" s="28">
        <f>SUM(M5920:N5920)</f>
        <v>0</v>
      </c>
      <c r="P5920" s="30">
        <f>L5920+O5920</f>
        <v>0</v>
      </c>
    </row>
    <row r="5921" spans="1:16" ht="19.5" customHeight="1" x14ac:dyDescent="0.2">
      <c r="B5921" s="27" t="s">
        <v>46</v>
      </c>
      <c r="C5921" s="28">
        <v>0</v>
      </c>
      <c r="D5921" s="28">
        <v>0</v>
      </c>
      <c r="E5921" s="28">
        <f t="shared" ref="E5921:E5931" si="3359">SUM(C5921:D5921)</f>
        <v>0</v>
      </c>
      <c r="F5921" s="28">
        <v>0</v>
      </c>
      <c r="G5921" s="28">
        <v>0</v>
      </c>
      <c r="H5921" s="28">
        <f t="shared" ref="H5921:H5931" si="3360">SUM(F5921:G5921)</f>
        <v>0</v>
      </c>
      <c r="I5921" s="28">
        <f>E5921+H5921</f>
        <v>0</v>
      </c>
      <c r="J5921" s="28">
        <v>0</v>
      </c>
      <c r="K5921" s="28">
        <v>0</v>
      </c>
      <c r="L5921" s="28">
        <f t="shared" ref="L5921:L5931" si="3361">SUM(J5921:K5921)</f>
        <v>0</v>
      </c>
      <c r="M5921" s="28">
        <v>0</v>
      </c>
      <c r="N5921" s="25">
        <v>0</v>
      </c>
      <c r="O5921" s="28">
        <f t="shared" ref="O5921:O5931" si="3362">SUM(M5921:N5921)</f>
        <v>0</v>
      </c>
      <c r="P5921" s="30">
        <f t="shared" ref="P5921:P5931" si="3363">L5921+O5921</f>
        <v>0</v>
      </c>
    </row>
    <row r="5922" spans="1:16" ht="19.5" customHeight="1" x14ac:dyDescent="0.2">
      <c r="B5922" s="27" t="s">
        <v>8</v>
      </c>
      <c r="C5922" s="28">
        <v>0</v>
      </c>
      <c r="D5922" s="28">
        <v>0</v>
      </c>
      <c r="E5922" s="28">
        <f t="shared" si="3359"/>
        <v>0</v>
      </c>
      <c r="F5922" s="28">
        <v>0</v>
      </c>
      <c r="G5922" s="28">
        <v>0</v>
      </c>
      <c r="H5922" s="28">
        <f t="shared" si="3360"/>
        <v>0</v>
      </c>
      <c r="I5922" s="28">
        <f>E5922+H5922</f>
        <v>0</v>
      </c>
      <c r="J5922" s="28">
        <v>0</v>
      </c>
      <c r="K5922" s="28">
        <v>0</v>
      </c>
      <c r="L5922" s="28">
        <f t="shared" si="3361"/>
        <v>0</v>
      </c>
      <c r="M5922" s="28">
        <v>0</v>
      </c>
      <c r="N5922" s="28">
        <v>0</v>
      </c>
      <c r="O5922" s="28">
        <f t="shared" si="3362"/>
        <v>0</v>
      </c>
      <c r="P5922" s="30">
        <f t="shared" si="3363"/>
        <v>0</v>
      </c>
    </row>
    <row r="5923" spans="1:16" ht="19.5" customHeight="1" x14ac:dyDescent="0.2">
      <c r="B5923" s="27" t="s">
        <v>50</v>
      </c>
      <c r="C5923" s="28">
        <v>0</v>
      </c>
      <c r="D5923" s="28">
        <v>0</v>
      </c>
      <c r="E5923" s="28">
        <f t="shared" si="3359"/>
        <v>0</v>
      </c>
      <c r="F5923" s="28">
        <v>0</v>
      </c>
      <c r="G5923" s="28">
        <v>0</v>
      </c>
      <c r="H5923" s="28">
        <f t="shared" si="3360"/>
        <v>0</v>
      </c>
      <c r="I5923" s="28">
        <f t="shared" ref="I5923:I5931" si="3364">E5923+H5923</f>
        <v>0</v>
      </c>
      <c r="J5923" s="28">
        <v>0</v>
      </c>
      <c r="K5923" s="28">
        <v>0</v>
      </c>
      <c r="L5923" s="28">
        <f t="shared" si="3361"/>
        <v>0</v>
      </c>
      <c r="M5923" s="28">
        <v>0</v>
      </c>
      <c r="N5923" s="28">
        <v>0</v>
      </c>
      <c r="O5923" s="28">
        <f t="shared" si="3362"/>
        <v>0</v>
      </c>
      <c r="P5923" s="30">
        <f t="shared" si="3363"/>
        <v>0</v>
      </c>
    </row>
    <row r="5924" spans="1:16" ht="19.5" customHeight="1" x14ac:dyDescent="0.2">
      <c r="B5924" s="27" t="s">
        <v>51</v>
      </c>
      <c r="C5924" s="28">
        <v>0</v>
      </c>
      <c r="D5924" s="28">
        <v>0</v>
      </c>
      <c r="E5924" s="28">
        <f t="shared" si="3359"/>
        <v>0</v>
      </c>
      <c r="F5924" s="28">
        <v>0</v>
      </c>
      <c r="G5924" s="28">
        <v>0</v>
      </c>
      <c r="H5924" s="28">
        <f t="shared" si="3360"/>
        <v>0</v>
      </c>
      <c r="I5924" s="28">
        <f t="shared" si="3364"/>
        <v>0</v>
      </c>
      <c r="J5924" s="28">
        <v>0</v>
      </c>
      <c r="K5924" s="28">
        <v>0</v>
      </c>
      <c r="L5924" s="28">
        <f t="shared" si="3361"/>
        <v>0</v>
      </c>
      <c r="M5924" s="28">
        <v>0</v>
      </c>
      <c r="N5924" s="28">
        <v>0</v>
      </c>
      <c r="O5924" s="28">
        <f t="shared" si="3362"/>
        <v>0</v>
      </c>
      <c r="P5924" s="30">
        <f t="shared" si="3363"/>
        <v>0</v>
      </c>
    </row>
    <row r="5925" spans="1:16" ht="19.5" customHeight="1" x14ac:dyDescent="0.2">
      <c r="B5925" s="27" t="s">
        <v>53</v>
      </c>
      <c r="C5925" s="28">
        <v>0</v>
      </c>
      <c r="D5925" s="28">
        <v>0</v>
      </c>
      <c r="E5925" s="28">
        <f t="shared" si="3359"/>
        <v>0</v>
      </c>
      <c r="F5925" s="28">
        <v>0</v>
      </c>
      <c r="G5925" s="28">
        <v>0</v>
      </c>
      <c r="H5925" s="28">
        <f t="shared" si="3360"/>
        <v>0</v>
      </c>
      <c r="I5925" s="28">
        <f t="shared" si="3364"/>
        <v>0</v>
      </c>
      <c r="J5925" s="28">
        <v>0</v>
      </c>
      <c r="K5925" s="28">
        <v>0</v>
      </c>
      <c r="L5925" s="28">
        <f t="shared" si="3361"/>
        <v>0</v>
      </c>
      <c r="M5925" s="28">
        <v>0</v>
      </c>
      <c r="N5925" s="28">
        <v>0</v>
      </c>
      <c r="O5925" s="28">
        <f t="shared" si="3362"/>
        <v>0</v>
      </c>
      <c r="P5925" s="30">
        <f t="shared" si="3363"/>
        <v>0</v>
      </c>
    </row>
    <row r="5926" spans="1:16" ht="19.5" customHeight="1" x14ac:dyDescent="0.2">
      <c r="B5926" s="27" t="s">
        <v>58</v>
      </c>
      <c r="C5926" s="28">
        <v>0</v>
      </c>
      <c r="D5926" s="28">
        <v>0</v>
      </c>
      <c r="E5926" s="28">
        <f t="shared" si="3359"/>
        <v>0</v>
      </c>
      <c r="F5926" s="28">
        <v>0</v>
      </c>
      <c r="G5926" s="28">
        <v>0</v>
      </c>
      <c r="H5926" s="28">
        <f t="shared" si="3360"/>
        <v>0</v>
      </c>
      <c r="I5926" s="28">
        <f t="shared" si="3364"/>
        <v>0</v>
      </c>
      <c r="J5926" s="28">
        <v>0</v>
      </c>
      <c r="K5926" s="28">
        <v>0</v>
      </c>
      <c r="L5926" s="28">
        <f t="shared" si="3361"/>
        <v>0</v>
      </c>
      <c r="M5926" s="28">
        <v>0</v>
      </c>
      <c r="N5926" s="28">
        <v>0</v>
      </c>
      <c r="O5926" s="28">
        <f t="shared" si="3362"/>
        <v>0</v>
      </c>
      <c r="P5926" s="30">
        <f t="shared" si="3363"/>
        <v>0</v>
      </c>
    </row>
    <row r="5927" spans="1:16" ht="19.5" customHeight="1" x14ac:dyDescent="0.2">
      <c r="B5927" s="27" t="s">
        <v>4</v>
      </c>
      <c r="C5927" s="28">
        <v>0</v>
      </c>
      <c r="D5927" s="28">
        <v>0</v>
      </c>
      <c r="E5927" s="28">
        <f t="shared" si="3359"/>
        <v>0</v>
      </c>
      <c r="F5927" s="28">
        <v>0</v>
      </c>
      <c r="G5927" s="28">
        <v>0</v>
      </c>
      <c r="H5927" s="28">
        <f t="shared" si="3360"/>
        <v>0</v>
      </c>
      <c r="I5927" s="28">
        <f t="shared" si="3364"/>
        <v>0</v>
      </c>
      <c r="J5927" s="28">
        <v>0</v>
      </c>
      <c r="K5927" s="28">
        <v>0</v>
      </c>
      <c r="L5927" s="28">
        <f t="shared" si="3361"/>
        <v>0</v>
      </c>
      <c r="M5927" s="28">
        <v>0</v>
      </c>
      <c r="N5927" s="28">
        <v>0</v>
      </c>
      <c r="O5927" s="28">
        <f t="shared" si="3362"/>
        <v>0</v>
      </c>
      <c r="P5927" s="30">
        <f t="shared" si="3363"/>
        <v>0</v>
      </c>
    </row>
    <row r="5928" spans="1:16" ht="19.5" customHeight="1" x14ac:dyDescent="0.2">
      <c r="B5928" s="27" t="s">
        <v>59</v>
      </c>
      <c r="C5928" s="28">
        <v>0</v>
      </c>
      <c r="D5928" s="28">
        <v>0</v>
      </c>
      <c r="E5928" s="28">
        <f t="shared" si="3359"/>
        <v>0</v>
      </c>
      <c r="F5928" s="28">
        <v>0</v>
      </c>
      <c r="G5928" s="28">
        <v>0</v>
      </c>
      <c r="H5928" s="28">
        <f t="shared" si="3360"/>
        <v>0</v>
      </c>
      <c r="I5928" s="28">
        <f t="shared" si="3364"/>
        <v>0</v>
      </c>
      <c r="J5928" s="28">
        <v>0</v>
      </c>
      <c r="K5928" s="28">
        <v>0</v>
      </c>
      <c r="L5928" s="28">
        <f t="shared" si="3361"/>
        <v>0</v>
      </c>
      <c r="M5928" s="28">
        <v>0</v>
      </c>
      <c r="N5928" s="28">
        <v>0</v>
      </c>
      <c r="O5928" s="28">
        <f t="shared" si="3362"/>
        <v>0</v>
      </c>
      <c r="P5928" s="30">
        <f t="shared" si="3363"/>
        <v>0</v>
      </c>
    </row>
    <row r="5929" spans="1:16" ht="19.5" customHeight="1" x14ac:dyDescent="0.2">
      <c r="B5929" s="27" t="s">
        <v>25</v>
      </c>
      <c r="C5929" s="28">
        <v>0</v>
      </c>
      <c r="D5929" s="28">
        <v>0</v>
      </c>
      <c r="E5929" s="28">
        <f t="shared" si="3359"/>
        <v>0</v>
      </c>
      <c r="F5929" s="28">
        <v>0</v>
      </c>
      <c r="G5929" s="28">
        <v>0</v>
      </c>
      <c r="H5929" s="28">
        <f t="shared" si="3360"/>
        <v>0</v>
      </c>
      <c r="I5929" s="28">
        <f t="shared" si="3364"/>
        <v>0</v>
      </c>
      <c r="J5929" s="28">
        <v>0</v>
      </c>
      <c r="K5929" s="28">
        <v>0</v>
      </c>
      <c r="L5929" s="28">
        <f t="shared" si="3361"/>
        <v>0</v>
      </c>
      <c r="M5929" s="28">
        <v>0</v>
      </c>
      <c r="N5929" s="28">
        <v>0</v>
      </c>
      <c r="O5929" s="28">
        <f t="shared" si="3362"/>
        <v>0</v>
      </c>
      <c r="P5929" s="30">
        <f t="shared" si="3363"/>
        <v>0</v>
      </c>
    </row>
    <row r="5930" spans="1:16" ht="19.5" customHeight="1" x14ac:dyDescent="0.2">
      <c r="B5930" s="27" t="s">
        <v>19</v>
      </c>
      <c r="C5930" s="28">
        <v>0</v>
      </c>
      <c r="D5930" s="28">
        <v>0</v>
      </c>
      <c r="E5930" s="28">
        <f t="shared" si="3359"/>
        <v>0</v>
      </c>
      <c r="F5930" s="28">
        <v>0</v>
      </c>
      <c r="G5930" s="28">
        <v>0</v>
      </c>
      <c r="H5930" s="28">
        <f t="shared" si="3360"/>
        <v>0</v>
      </c>
      <c r="I5930" s="28">
        <f t="shared" si="3364"/>
        <v>0</v>
      </c>
      <c r="J5930" s="28">
        <v>0</v>
      </c>
      <c r="K5930" s="28">
        <v>0</v>
      </c>
      <c r="L5930" s="28">
        <f t="shared" si="3361"/>
        <v>0</v>
      </c>
      <c r="M5930" s="28">
        <v>0</v>
      </c>
      <c r="N5930" s="28">
        <v>0</v>
      </c>
      <c r="O5930" s="28">
        <f t="shared" si="3362"/>
        <v>0</v>
      </c>
      <c r="P5930" s="30">
        <f t="shared" si="3363"/>
        <v>0</v>
      </c>
    </row>
    <row r="5931" spans="1:16" ht="19.5" customHeight="1" x14ac:dyDescent="0.2">
      <c r="B5931" s="27" t="s">
        <v>66</v>
      </c>
      <c r="C5931" s="28">
        <v>0</v>
      </c>
      <c r="D5931" s="28">
        <v>0</v>
      </c>
      <c r="E5931" s="28">
        <f t="shared" si="3359"/>
        <v>0</v>
      </c>
      <c r="F5931" s="28">
        <v>0</v>
      </c>
      <c r="G5931" s="28">
        <v>0</v>
      </c>
      <c r="H5931" s="28">
        <f t="shared" si="3360"/>
        <v>0</v>
      </c>
      <c r="I5931" s="28">
        <f t="shared" si="3364"/>
        <v>0</v>
      </c>
      <c r="J5931" s="28">
        <v>0</v>
      </c>
      <c r="K5931" s="28">
        <v>0</v>
      </c>
      <c r="L5931" s="28">
        <f t="shared" si="3361"/>
        <v>0</v>
      </c>
      <c r="M5931" s="28">
        <v>0</v>
      </c>
      <c r="N5931" s="28">
        <v>0</v>
      </c>
      <c r="O5931" s="28">
        <f t="shared" si="3362"/>
        <v>0</v>
      </c>
      <c r="P5931" s="30">
        <f t="shared" si="3363"/>
        <v>0</v>
      </c>
    </row>
    <row r="5932" spans="1:16" ht="19.5" customHeight="1" x14ac:dyDescent="0.2">
      <c r="B5932" s="32"/>
      <c r="C5932" s="28"/>
      <c r="D5932" s="28"/>
      <c r="E5932" s="28"/>
      <c r="F5932" s="28"/>
      <c r="G5932" s="28"/>
      <c r="H5932" s="28"/>
      <c r="I5932" s="28"/>
      <c r="J5932" s="28"/>
      <c r="K5932" s="28"/>
      <c r="L5932" s="28"/>
      <c r="M5932" s="28"/>
      <c r="N5932" s="28"/>
      <c r="O5932" s="28"/>
      <c r="P5932" s="30"/>
    </row>
    <row r="5933" spans="1:16" ht="19.5" customHeight="1" x14ac:dyDescent="0.2">
      <c r="A5933" s="4" t="s">
        <v>1183</v>
      </c>
      <c r="B5933" s="32" t="s">
        <v>72</v>
      </c>
      <c r="C5933" s="28">
        <f>SUM(C5920:C5931)</f>
        <v>0</v>
      </c>
      <c r="D5933" s="28">
        <f t="shared" ref="D5933:P5933" si="3365">SUM(D5920:D5931)</f>
        <v>0</v>
      </c>
      <c r="E5933" s="28">
        <f>SUM(E5920:E5931)</f>
        <v>0</v>
      </c>
      <c r="F5933" s="28">
        <f t="shared" si="3365"/>
        <v>0</v>
      </c>
      <c r="G5933" s="28">
        <f t="shared" si="3365"/>
        <v>0</v>
      </c>
      <c r="H5933" s="28">
        <f t="shared" si="3365"/>
        <v>0</v>
      </c>
      <c r="I5933" s="28">
        <f t="shared" si="3365"/>
        <v>0</v>
      </c>
      <c r="J5933" s="28">
        <f t="shared" si="3365"/>
        <v>0</v>
      </c>
      <c r="K5933" s="28">
        <f t="shared" si="3365"/>
        <v>0</v>
      </c>
      <c r="L5933" s="28">
        <f t="shared" si="3365"/>
        <v>0</v>
      </c>
      <c r="M5933" s="28">
        <f t="shared" si="3365"/>
        <v>0</v>
      </c>
      <c r="N5933" s="28">
        <f t="shared" si="3365"/>
        <v>0</v>
      </c>
      <c r="O5933" s="28">
        <f t="shared" si="3365"/>
        <v>0</v>
      </c>
      <c r="P5933" s="28">
        <f t="shared" si="3365"/>
        <v>0</v>
      </c>
    </row>
    <row r="5934" spans="1:16" ht="7" customHeight="1" x14ac:dyDescent="0.2">
      <c r="B5934" s="32"/>
      <c r="C5934" s="28"/>
      <c r="D5934" s="28"/>
      <c r="E5934" s="28"/>
      <c r="F5934" s="28"/>
      <c r="G5934" s="28"/>
      <c r="H5934" s="28"/>
      <c r="I5934" s="28"/>
      <c r="J5934" s="28"/>
      <c r="K5934" s="28"/>
      <c r="L5934" s="28"/>
      <c r="M5934" s="28"/>
      <c r="N5934" s="28"/>
      <c r="O5934" s="28"/>
      <c r="P5934" s="30"/>
    </row>
    <row r="5935" spans="1:16" ht="19.5" customHeight="1" x14ac:dyDescent="0.2">
      <c r="B5935" s="33" t="s">
        <v>40</v>
      </c>
      <c r="C5935" s="34">
        <v>0</v>
      </c>
      <c r="D5935" s="34">
        <v>0</v>
      </c>
      <c r="E5935" s="34">
        <f t="shared" ref="E5935:E5937" si="3366">SUM(C5935:D5935)</f>
        <v>0</v>
      </c>
      <c r="F5935" s="34">
        <v>0</v>
      </c>
      <c r="G5935" s="34">
        <v>0</v>
      </c>
      <c r="H5935" s="34">
        <f t="shared" ref="H5935:H5937" si="3367">SUM(F5935:G5935)</f>
        <v>0</v>
      </c>
      <c r="I5935" s="34">
        <f t="shared" ref="I5935:I5937" si="3368">E5935+H5935</f>
        <v>0</v>
      </c>
      <c r="J5935" s="34">
        <v>0</v>
      </c>
      <c r="K5935" s="34">
        <v>0</v>
      </c>
      <c r="L5935" s="34">
        <f t="shared" ref="L5935:L5937" si="3369">SUM(J5935:K5935)</f>
        <v>0</v>
      </c>
      <c r="M5935" s="34">
        <v>0</v>
      </c>
      <c r="N5935" s="34">
        <v>0</v>
      </c>
      <c r="O5935" s="34">
        <f t="shared" ref="O5935:O5937" si="3370">SUM(M5935:N5935)</f>
        <v>0</v>
      </c>
      <c r="P5935" s="38">
        <f t="shared" ref="P5935:P5937" si="3371">L5935+O5935</f>
        <v>0</v>
      </c>
    </row>
    <row r="5936" spans="1:16" ht="19.5" customHeight="1" x14ac:dyDescent="0.2">
      <c r="B5936" s="27" t="s">
        <v>46</v>
      </c>
      <c r="C5936" s="28">
        <v>0</v>
      </c>
      <c r="D5936" s="28">
        <v>0</v>
      </c>
      <c r="E5936" s="28">
        <f t="shared" si="3366"/>
        <v>0</v>
      </c>
      <c r="F5936" s="28">
        <v>0</v>
      </c>
      <c r="G5936" s="28">
        <v>0</v>
      </c>
      <c r="H5936" s="28">
        <f t="shared" si="3367"/>
        <v>0</v>
      </c>
      <c r="I5936" s="28">
        <f t="shared" si="3368"/>
        <v>0</v>
      </c>
      <c r="J5936" s="28">
        <v>0</v>
      </c>
      <c r="K5936" s="28">
        <v>0</v>
      </c>
      <c r="L5936" s="28">
        <f t="shared" si="3369"/>
        <v>0</v>
      </c>
      <c r="M5936" s="28">
        <v>0</v>
      </c>
      <c r="N5936" s="25">
        <v>0</v>
      </c>
      <c r="O5936" s="28">
        <f t="shared" si="3370"/>
        <v>0</v>
      </c>
      <c r="P5936" s="30">
        <f t="shared" si="3371"/>
        <v>0</v>
      </c>
    </row>
    <row r="5937" spans="1:16" ht="19.5" customHeight="1" x14ac:dyDescent="0.2">
      <c r="B5937" s="27" t="s">
        <v>8</v>
      </c>
      <c r="C5937" s="28">
        <v>0</v>
      </c>
      <c r="D5937" s="28">
        <v>0</v>
      </c>
      <c r="E5937" s="28">
        <f t="shared" si="3366"/>
        <v>0</v>
      </c>
      <c r="F5937" s="28">
        <v>0</v>
      </c>
      <c r="G5937" s="28">
        <v>0</v>
      </c>
      <c r="H5937" s="28">
        <f t="shared" si="3367"/>
        <v>0</v>
      </c>
      <c r="I5937" s="28">
        <f t="shared" si="3368"/>
        <v>0</v>
      </c>
      <c r="J5937" s="28">
        <v>0</v>
      </c>
      <c r="K5937" s="28">
        <v>0</v>
      </c>
      <c r="L5937" s="28">
        <f t="shared" si="3369"/>
        <v>0</v>
      </c>
      <c r="M5937" s="28">
        <v>0</v>
      </c>
      <c r="N5937" s="28">
        <v>0</v>
      </c>
      <c r="O5937" s="28">
        <f t="shared" si="3370"/>
        <v>0</v>
      </c>
      <c r="P5937" s="30">
        <f t="shared" si="3371"/>
        <v>0</v>
      </c>
    </row>
    <row r="5938" spans="1:16" ht="19.5" customHeight="1" x14ac:dyDescent="0.2">
      <c r="B5938" s="32"/>
      <c r="C5938" s="28"/>
      <c r="D5938" s="28"/>
      <c r="E5938" s="28"/>
      <c r="F5938" s="28"/>
      <c r="G5938" s="28"/>
      <c r="H5938" s="28"/>
      <c r="I5938" s="28"/>
      <c r="J5938" s="28"/>
      <c r="K5938" s="28"/>
      <c r="L5938" s="28"/>
      <c r="M5938" s="28"/>
      <c r="N5938" s="28"/>
      <c r="O5938" s="28"/>
      <c r="P5938" s="30"/>
    </row>
    <row r="5939" spans="1:16" ht="19.5" customHeight="1" x14ac:dyDescent="0.2">
      <c r="A5939" s="4" t="s">
        <v>1184</v>
      </c>
      <c r="B5939" s="32" t="s">
        <v>74</v>
      </c>
      <c r="C5939" s="28">
        <f>SUM(C5923:C5931,C5935:C5937)</f>
        <v>0</v>
      </c>
      <c r="D5939" s="28">
        <f t="shared" ref="D5939:P5939" si="3372">SUM(D5923:D5931,D5935:D5937)</f>
        <v>0</v>
      </c>
      <c r="E5939" s="28">
        <f t="shared" si="3372"/>
        <v>0</v>
      </c>
      <c r="F5939" s="28">
        <f t="shared" si="3372"/>
        <v>0</v>
      </c>
      <c r="G5939" s="28">
        <f t="shared" si="3372"/>
        <v>0</v>
      </c>
      <c r="H5939" s="28">
        <f t="shared" si="3372"/>
        <v>0</v>
      </c>
      <c r="I5939" s="28">
        <f t="shared" si="3372"/>
        <v>0</v>
      </c>
      <c r="J5939" s="28">
        <f t="shared" si="3372"/>
        <v>0</v>
      </c>
      <c r="K5939" s="28">
        <f t="shared" si="3372"/>
        <v>0</v>
      </c>
      <c r="L5939" s="28">
        <f t="shared" si="3372"/>
        <v>0</v>
      </c>
      <c r="M5939" s="28">
        <f t="shared" si="3372"/>
        <v>0</v>
      </c>
      <c r="N5939" s="28">
        <f t="shared" si="3372"/>
        <v>0</v>
      </c>
      <c r="O5939" s="28">
        <f t="shared" si="3372"/>
        <v>0</v>
      </c>
      <c r="P5939" s="28">
        <f t="shared" si="3372"/>
        <v>0</v>
      </c>
    </row>
    <row r="5940" spans="1:16" ht="7" customHeight="1" x14ac:dyDescent="0.2">
      <c r="B5940" s="39"/>
      <c r="C5940" s="40"/>
      <c r="D5940" s="40"/>
      <c r="E5940" s="40"/>
      <c r="F5940" s="40"/>
      <c r="G5940" s="40"/>
      <c r="H5940" s="40"/>
      <c r="I5940" s="40"/>
      <c r="J5940" s="40"/>
      <c r="K5940" s="40"/>
      <c r="L5940" s="40"/>
      <c r="M5940" s="40"/>
      <c r="N5940" s="40"/>
      <c r="O5940" s="40"/>
      <c r="P5940" s="54"/>
    </row>
    <row r="5941" spans="1:16" ht="19.5" customHeight="1" x14ac:dyDescent="0.2">
      <c r="B5941" s="81" t="str">
        <f>B5887</f>
        <v>令　和　４　年　空　港　管　理　状　況　調　書</v>
      </c>
      <c r="C5941" s="81"/>
      <c r="D5941" s="81"/>
      <c r="E5941" s="81"/>
      <c r="F5941" s="81"/>
      <c r="G5941" s="81"/>
      <c r="H5941" s="81"/>
      <c r="I5941" s="81"/>
      <c r="J5941" s="81"/>
      <c r="K5941" s="81"/>
      <c r="L5941" s="81"/>
      <c r="M5941" s="81"/>
      <c r="N5941" s="81"/>
      <c r="O5941" s="81"/>
      <c r="P5941" s="81"/>
    </row>
    <row r="5942" spans="1:16" ht="19.5" customHeight="1" x14ac:dyDescent="0.2">
      <c r="B5942" s="6" t="s">
        <v>2</v>
      </c>
      <c r="C5942" s="6" t="s">
        <v>138</v>
      </c>
      <c r="D5942" s="43"/>
      <c r="E5942" s="43"/>
      <c r="F5942" s="43"/>
      <c r="G5942" s="43"/>
      <c r="H5942" s="43"/>
      <c r="I5942" s="43"/>
      <c r="J5942" s="43"/>
      <c r="K5942" s="43"/>
      <c r="L5942" s="43"/>
      <c r="M5942" s="43"/>
      <c r="N5942" s="43"/>
      <c r="O5942" s="44"/>
      <c r="P5942" s="44"/>
    </row>
    <row r="5943" spans="1:16" ht="19.5" customHeight="1" x14ac:dyDescent="0.2">
      <c r="B5943" s="10" t="s">
        <v>11</v>
      </c>
      <c r="C5943" s="11"/>
      <c r="D5943" s="12" t="s">
        <v>17</v>
      </c>
      <c r="E5943" s="12"/>
      <c r="F5943" s="82" t="s">
        <v>83</v>
      </c>
      <c r="G5943" s="83"/>
      <c r="H5943" s="83"/>
      <c r="I5943" s="83"/>
      <c r="J5943" s="83"/>
      <c r="K5943" s="83"/>
      <c r="L5943" s="83"/>
      <c r="M5943" s="84"/>
      <c r="N5943" s="82" t="s">
        <v>701</v>
      </c>
      <c r="O5943" s="83"/>
      <c r="P5943" s="85"/>
    </row>
    <row r="5944" spans="1:16" ht="19.5" customHeight="1" x14ac:dyDescent="0.2">
      <c r="B5944" s="13"/>
      <c r="C5944" s="14" t="s">
        <v>23</v>
      </c>
      <c r="D5944" s="14" t="s">
        <v>5</v>
      </c>
      <c r="E5944" s="14" t="s">
        <v>30</v>
      </c>
      <c r="F5944" s="14"/>
      <c r="G5944" s="15" t="s">
        <v>31</v>
      </c>
      <c r="H5944" s="15"/>
      <c r="I5944" s="16"/>
      <c r="J5944" s="14"/>
      <c r="K5944" s="16" t="s">
        <v>26</v>
      </c>
      <c r="L5944" s="16"/>
      <c r="M5944" s="14" t="s">
        <v>14</v>
      </c>
      <c r="N5944" s="17" t="s">
        <v>393</v>
      </c>
      <c r="O5944" s="18" t="s">
        <v>67</v>
      </c>
      <c r="P5944" s="19" t="s">
        <v>69</v>
      </c>
    </row>
    <row r="5945" spans="1:16" ht="19.5" customHeight="1" x14ac:dyDescent="0.2">
      <c r="B5945" s="13" t="s">
        <v>35</v>
      </c>
      <c r="C5945" s="17"/>
      <c r="D5945" s="17"/>
      <c r="E5945" s="17"/>
      <c r="F5945" s="14" t="s">
        <v>36</v>
      </c>
      <c r="G5945" s="14" t="s">
        <v>41</v>
      </c>
      <c r="H5945" s="14" t="s">
        <v>44</v>
      </c>
      <c r="I5945" s="14" t="s">
        <v>38</v>
      </c>
      <c r="J5945" s="14" t="s">
        <v>36</v>
      </c>
      <c r="K5945" s="14" t="s">
        <v>41</v>
      </c>
      <c r="L5945" s="14" t="s">
        <v>38</v>
      </c>
      <c r="M5945" s="17"/>
      <c r="N5945" s="20"/>
      <c r="O5945" s="21"/>
      <c r="P5945" s="22"/>
    </row>
    <row r="5946" spans="1:16" ht="7" customHeight="1" x14ac:dyDescent="0.2">
      <c r="B5946" s="23"/>
      <c r="C5946" s="14"/>
      <c r="D5946" s="14"/>
      <c r="E5946" s="14"/>
      <c r="F5946" s="14"/>
      <c r="G5946" s="14"/>
      <c r="H5946" s="14"/>
      <c r="I5946" s="14"/>
      <c r="J5946" s="14"/>
      <c r="K5946" s="14"/>
      <c r="L5946" s="14"/>
      <c r="M5946" s="14"/>
      <c r="N5946" s="24"/>
      <c r="O5946" s="25"/>
      <c r="P5946" s="26"/>
    </row>
    <row r="5947" spans="1:16" ht="19.5" customHeight="1" x14ac:dyDescent="0.2">
      <c r="B5947" s="27" t="s">
        <v>40</v>
      </c>
      <c r="C5947" s="28">
        <v>0</v>
      </c>
      <c r="D5947" s="28">
        <v>107</v>
      </c>
      <c r="E5947" s="28">
        <f>SUM(C5947:D5947)</f>
        <v>107</v>
      </c>
      <c r="F5947" s="28">
        <v>0</v>
      </c>
      <c r="G5947" s="28">
        <v>0</v>
      </c>
      <c r="H5947" s="28">
        <v>0</v>
      </c>
      <c r="I5947" s="29">
        <f>SUM(F5947:H5947)</f>
        <v>0</v>
      </c>
      <c r="J5947" s="29">
        <v>0</v>
      </c>
      <c r="K5947" s="29">
        <v>0</v>
      </c>
      <c r="L5947" s="29">
        <f>SUM(J5947:K5947)</f>
        <v>0</v>
      </c>
      <c r="M5947" s="29">
        <f>I5947+L5947</f>
        <v>0</v>
      </c>
      <c r="N5947" s="29">
        <v>12</v>
      </c>
      <c r="O5947" s="29">
        <v>3</v>
      </c>
      <c r="P5947" s="30">
        <f>SUM(N5947:O5947)</f>
        <v>15</v>
      </c>
    </row>
    <row r="5948" spans="1:16" ht="19.5" customHeight="1" x14ac:dyDescent="0.2">
      <c r="B5948" s="27" t="s">
        <v>46</v>
      </c>
      <c r="C5948" s="28">
        <v>0</v>
      </c>
      <c r="D5948" s="28">
        <v>110</v>
      </c>
      <c r="E5948" s="28">
        <f t="shared" ref="E5948:E5958" si="3373">SUM(C5948:D5948)</f>
        <v>110</v>
      </c>
      <c r="F5948" s="28">
        <v>0</v>
      </c>
      <c r="G5948" s="28">
        <v>0</v>
      </c>
      <c r="H5948" s="28">
        <v>0</v>
      </c>
      <c r="I5948" s="29">
        <f t="shared" ref="I5948:I5958" si="3374">SUM(F5948:H5948)</f>
        <v>0</v>
      </c>
      <c r="J5948" s="29">
        <v>0</v>
      </c>
      <c r="K5948" s="29">
        <v>0</v>
      </c>
      <c r="L5948" s="29">
        <f t="shared" ref="L5948:L5958" si="3375">SUM(J5948:K5948)</f>
        <v>0</v>
      </c>
      <c r="M5948" s="29">
        <f t="shared" ref="M5948:M5957" si="3376">I5948+L5948</f>
        <v>0</v>
      </c>
      <c r="N5948" s="29">
        <v>8</v>
      </c>
      <c r="O5948" s="31">
        <v>2</v>
      </c>
      <c r="P5948" s="30">
        <f t="shared" ref="P5948:P5958" si="3377">SUM(N5948:O5948)</f>
        <v>10</v>
      </c>
    </row>
    <row r="5949" spans="1:16" ht="19.5" customHeight="1" x14ac:dyDescent="0.2">
      <c r="B5949" s="27" t="s">
        <v>8</v>
      </c>
      <c r="C5949" s="28">
        <v>0</v>
      </c>
      <c r="D5949" s="28">
        <v>108</v>
      </c>
      <c r="E5949" s="28">
        <f t="shared" si="3373"/>
        <v>108</v>
      </c>
      <c r="F5949" s="28">
        <v>0</v>
      </c>
      <c r="G5949" s="28">
        <v>0</v>
      </c>
      <c r="H5949" s="28">
        <v>0</v>
      </c>
      <c r="I5949" s="29">
        <f t="shared" si="3374"/>
        <v>0</v>
      </c>
      <c r="J5949" s="29">
        <v>0</v>
      </c>
      <c r="K5949" s="29">
        <v>0</v>
      </c>
      <c r="L5949" s="29">
        <f t="shared" si="3375"/>
        <v>0</v>
      </c>
      <c r="M5949" s="29">
        <f t="shared" si="3376"/>
        <v>0</v>
      </c>
      <c r="N5949" s="29">
        <v>14</v>
      </c>
      <c r="O5949" s="29">
        <v>2</v>
      </c>
      <c r="P5949" s="30">
        <f t="shared" si="3377"/>
        <v>16</v>
      </c>
    </row>
    <row r="5950" spans="1:16" ht="19.5" customHeight="1" x14ac:dyDescent="0.2">
      <c r="B5950" s="27" t="s">
        <v>50</v>
      </c>
      <c r="C5950" s="28">
        <v>0</v>
      </c>
      <c r="D5950" s="28">
        <v>103</v>
      </c>
      <c r="E5950" s="28">
        <f t="shared" si="3373"/>
        <v>103</v>
      </c>
      <c r="F5950" s="28">
        <v>0</v>
      </c>
      <c r="G5950" s="28">
        <v>0</v>
      </c>
      <c r="H5950" s="28">
        <v>0</v>
      </c>
      <c r="I5950" s="29">
        <f t="shared" si="3374"/>
        <v>0</v>
      </c>
      <c r="J5950" s="28">
        <v>0</v>
      </c>
      <c r="K5950" s="28">
        <v>0</v>
      </c>
      <c r="L5950" s="29">
        <f t="shared" si="3375"/>
        <v>0</v>
      </c>
      <c r="M5950" s="29">
        <f t="shared" si="3376"/>
        <v>0</v>
      </c>
      <c r="N5950" s="28">
        <v>15</v>
      </c>
      <c r="O5950" s="28">
        <v>2</v>
      </c>
      <c r="P5950" s="30">
        <f t="shared" si="3377"/>
        <v>17</v>
      </c>
    </row>
    <row r="5951" spans="1:16" ht="19.5" customHeight="1" x14ac:dyDescent="0.2">
      <c r="B5951" s="27" t="s">
        <v>51</v>
      </c>
      <c r="C5951" s="28">
        <v>0</v>
      </c>
      <c r="D5951" s="28">
        <v>112</v>
      </c>
      <c r="E5951" s="28">
        <f t="shared" si="3373"/>
        <v>112</v>
      </c>
      <c r="F5951" s="28">
        <v>0</v>
      </c>
      <c r="G5951" s="28">
        <v>0</v>
      </c>
      <c r="H5951" s="28">
        <v>0</v>
      </c>
      <c r="I5951" s="29">
        <f t="shared" si="3374"/>
        <v>0</v>
      </c>
      <c r="J5951" s="28">
        <v>0</v>
      </c>
      <c r="K5951" s="28">
        <v>0</v>
      </c>
      <c r="L5951" s="29">
        <f t="shared" si="3375"/>
        <v>0</v>
      </c>
      <c r="M5951" s="29">
        <f t="shared" si="3376"/>
        <v>0</v>
      </c>
      <c r="N5951" s="28">
        <v>8</v>
      </c>
      <c r="O5951" s="28">
        <v>3</v>
      </c>
      <c r="P5951" s="30">
        <f t="shared" si="3377"/>
        <v>11</v>
      </c>
    </row>
    <row r="5952" spans="1:16" ht="19.5" customHeight="1" x14ac:dyDescent="0.2">
      <c r="B5952" s="27" t="s">
        <v>53</v>
      </c>
      <c r="C5952" s="28">
        <v>0</v>
      </c>
      <c r="D5952" s="28">
        <v>56</v>
      </c>
      <c r="E5952" s="28">
        <f t="shared" si="3373"/>
        <v>56</v>
      </c>
      <c r="F5952" s="28">
        <v>0</v>
      </c>
      <c r="G5952" s="28">
        <v>0</v>
      </c>
      <c r="H5952" s="28">
        <v>0</v>
      </c>
      <c r="I5952" s="29">
        <f t="shared" si="3374"/>
        <v>0</v>
      </c>
      <c r="J5952" s="28">
        <v>0</v>
      </c>
      <c r="K5952" s="28">
        <v>0</v>
      </c>
      <c r="L5952" s="29">
        <f t="shared" si="3375"/>
        <v>0</v>
      </c>
      <c r="M5952" s="29">
        <f t="shared" si="3376"/>
        <v>0</v>
      </c>
      <c r="N5952" s="28">
        <v>5</v>
      </c>
      <c r="O5952" s="28">
        <v>1</v>
      </c>
      <c r="P5952" s="30">
        <f t="shared" si="3377"/>
        <v>6</v>
      </c>
    </row>
    <row r="5953" spans="1:16" ht="19.5" customHeight="1" x14ac:dyDescent="0.2">
      <c r="B5953" s="27" t="s">
        <v>58</v>
      </c>
      <c r="C5953" s="28">
        <v>0</v>
      </c>
      <c r="D5953" s="28">
        <v>0</v>
      </c>
      <c r="E5953" s="28">
        <f t="shared" si="3373"/>
        <v>0</v>
      </c>
      <c r="F5953" s="28">
        <v>0</v>
      </c>
      <c r="G5953" s="28">
        <v>0</v>
      </c>
      <c r="H5953" s="28">
        <v>0</v>
      </c>
      <c r="I5953" s="29">
        <f t="shared" si="3374"/>
        <v>0</v>
      </c>
      <c r="J5953" s="28">
        <v>0</v>
      </c>
      <c r="K5953" s="28">
        <v>0</v>
      </c>
      <c r="L5953" s="29">
        <f t="shared" si="3375"/>
        <v>0</v>
      </c>
      <c r="M5953" s="29">
        <f t="shared" si="3376"/>
        <v>0</v>
      </c>
      <c r="N5953" s="28">
        <v>0</v>
      </c>
      <c r="O5953" s="28">
        <v>0</v>
      </c>
      <c r="P5953" s="30">
        <f t="shared" si="3377"/>
        <v>0</v>
      </c>
    </row>
    <row r="5954" spans="1:16" ht="19.5" customHeight="1" x14ac:dyDescent="0.2">
      <c r="B5954" s="27" t="s">
        <v>4</v>
      </c>
      <c r="C5954" s="28">
        <v>0</v>
      </c>
      <c r="D5954" s="28">
        <v>0</v>
      </c>
      <c r="E5954" s="28">
        <f t="shared" si="3373"/>
        <v>0</v>
      </c>
      <c r="F5954" s="28">
        <v>0</v>
      </c>
      <c r="G5954" s="28">
        <v>0</v>
      </c>
      <c r="H5954" s="28">
        <v>0</v>
      </c>
      <c r="I5954" s="29">
        <f t="shared" si="3374"/>
        <v>0</v>
      </c>
      <c r="J5954" s="28">
        <v>0</v>
      </c>
      <c r="K5954" s="28">
        <v>0</v>
      </c>
      <c r="L5954" s="29">
        <f t="shared" si="3375"/>
        <v>0</v>
      </c>
      <c r="M5954" s="29">
        <f t="shared" si="3376"/>
        <v>0</v>
      </c>
      <c r="N5954" s="28">
        <v>0</v>
      </c>
      <c r="O5954" s="28">
        <v>0</v>
      </c>
      <c r="P5954" s="30">
        <f t="shared" si="3377"/>
        <v>0</v>
      </c>
    </row>
    <row r="5955" spans="1:16" ht="19.5" customHeight="1" x14ac:dyDescent="0.2">
      <c r="B5955" s="27" t="s">
        <v>59</v>
      </c>
      <c r="C5955" s="28">
        <v>0</v>
      </c>
      <c r="D5955" s="28">
        <v>0</v>
      </c>
      <c r="E5955" s="28">
        <f t="shared" si="3373"/>
        <v>0</v>
      </c>
      <c r="F5955" s="28">
        <v>0</v>
      </c>
      <c r="G5955" s="28">
        <v>0</v>
      </c>
      <c r="H5955" s="28">
        <v>0</v>
      </c>
      <c r="I5955" s="29">
        <f t="shared" si="3374"/>
        <v>0</v>
      </c>
      <c r="J5955" s="28">
        <v>0</v>
      </c>
      <c r="K5955" s="28">
        <v>0</v>
      </c>
      <c r="L5955" s="29">
        <f t="shared" si="3375"/>
        <v>0</v>
      </c>
      <c r="M5955" s="29">
        <f t="shared" si="3376"/>
        <v>0</v>
      </c>
      <c r="N5955" s="28">
        <v>0</v>
      </c>
      <c r="O5955" s="28">
        <v>0</v>
      </c>
      <c r="P5955" s="30">
        <f t="shared" si="3377"/>
        <v>0</v>
      </c>
    </row>
    <row r="5956" spans="1:16" ht="19.5" customHeight="1" x14ac:dyDescent="0.2">
      <c r="B5956" s="27" t="s">
        <v>25</v>
      </c>
      <c r="C5956" s="28">
        <v>0</v>
      </c>
      <c r="D5956" s="28">
        <v>0</v>
      </c>
      <c r="E5956" s="28">
        <f t="shared" si="3373"/>
        <v>0</v>
      </c>
      <c r="F5956" s="28">
        <v>0</v>
      </c>
      <c r="G5956" s="28">
        <v>0</v>
      </c>
      <c r="H5956" s="28">
        <v>0</v>
      </c>
      <c r="I5956" s="29">
        <f t="shared" si="3374"/>
        <v>0</v>
      </c>
      <c r="J5956" s="28">
        <v>0</v>
      </c>
      <c r="K5956" s="28">
        <v>0</v>
      </c>
      <c r="L5956" s="29">
        <f t="shared" si="3375"/>
        <v>0</v>
      </c>
      <c r="M5956" s="29">
        <f t="shared" si="3376"/>
        <v>0</v>
      </c>
      <c r="N5956" s="28">
        <v>0</v>
      </c>
      <c r="O5956" s="28">
        <v>0</v>
      </c>
      <c r="P5956" s="30">
        <f t="shared" si="3377"/>
        <v>0</v>
      </c>
    </row>
    <row r="5957" spans="1:16" ht="19.5" customHeight="1" x14ac:dyDescent="0.2">
      <c r="B5957" s="27" t="s">
        <v>19</v>
      </c>
      <c r="C5957" s="28">
        <v>0</v>
      </c>
      <c r="D5957" s="28">
        <v>0</v>
      </c>
      <c r="E5957" s="28">
        <f t="shared" si="3373"/>
        <v>0</v>
      </c>
      <c r="F5957" s="28">
        <v>0</v>
      </c>
      <c r="G5957" s="28">
        <v>0</v>
      </c>
      <c r="H5957" s="28">
        <v>0</v>
      </c>
      <c r="I5957" s="29">
        <f t="shared" si="3374"/>
        <v>0</v>
      </c>
      <c r="J5957" s="28">
        <v>0</v>
      </c>
      <c r="K5957" s="28">
        <v>0</v>
      </c>
      <c r="L5957" s="29">
        <f t="shared" si="3375"/>
        <v>0</v>
      </c>
      <c r="M5957" s="29">
        <f t="shared" si="3376"/>
        <v>0</v>
      </c>
      <c r="N5957" s="28">
        <v>0</v>
      </c>
      <c r="O5957" s="28">
        <v>0</v>
      </c>
      <c r="P5957" s="30">
        <f t="shared" si="3377"/>
        <v>0</v>
      </c>
    </row>
    <row r="5958" spans="1:16" ht="19.5" customHeight="1" x14ac:dyDescent="0.2">
      <c r="B5958" s="27" t="s">
        <v>66</v>
      </c>
      <c r="C5958" s="28">
        <v>0</v>
      </c>
      <c r="D5958" s="28">
        <v>0</v>
      </c>
      <c r="E5958" s="28">
        <f t="shared" si="3373"/>
        <v>0</v>
      </c>
      <c r="F5958" s="28">
        <v>0</v>
      </c>
      <c r="G5958" s="28">
        <v>0</v>
      </c>
      <c r="H5958" s="28">
        <v>0</v>
      </c>
      <c r="I5958" s="29">
        <f t="shared" si="3374"/>
        <v>0</v>
      </c>
      <c r="J5958" s="28">
        <v>0</v>
      </c>
      <c r="K5958" s="28">
        <v>0</v>
      </c>
      <c r="L5958" s="29">
        <f t="shared" si="3375"/>
        <v>0</v>
      </c>
      <c r="M5958" s="29">
        <f>I5958+L5958</f>
        <v>0</v>
      </c>
      <c r="N5958" s="28">
        <v>0</v>
      </c>
      <c r="O5958" s="28">
        <v>0</v>
      </c>
      <c r="P5958" s="30">
        <f t="shared" si="3377"/>
        <v>0</v>
      </c>
    </row>
    <row r="5959" spans="1:16" ht="19.5" customHeight="1" x14ac:dyDescent="0.2">
      <c r="B5959" s="32"/>
      <c r="C5959" s="28"/>
      <c r="D5959" s="28"/>
      <c r="E5959" s="28"/>
      <c r="F5959" s="28"/>
      <c r="G5959" s="28"/>
      <c r="H5959" s="28"/>
      <c r="I5959" s="28"/>
      <c r="J5959" s="28"/>
      <c r="K5959" s="28"/>
      <c r="L5959" s="28"/>
      <c r="M5959" s="28"/>
      <c r="N5959" s="28"/>
      <c r="O5959" s="25"/>
      <c r="P5959" s="30"/>
    </row>
    <row r="5960" spans="1:16" ht="19.5" customHeight="1" x14ac:dyDescent="0.2">
      <c r="A5960" s="4" t="s">
        <v>1185</v>
      </c>
      <c r="B5960" s="32" t="s">
        <v>72</v>
      </c>
      <c r="C5960" s="28">
        <f>SUM(C5947:C5958)</f>
        <v>0</v>
      </c>
      <c r="D5960" s="28">
        <f t="shared" ref="D5960:P5960" si="3378">SUM(D5947:D5958)</f>
        <v>596</v>
      </c>
      <c r="E5960" s="28">
        <f>SUM(E5947:E5958)</f>
        <v>596</v>
      </c>
      <c r="F5960" s="28">
        <f t="shared" si="3378"/>
        <v>0</v>
      </c>
      <c r="G5960" s="28">
        <f t="shared" si="3378"/>
        <v>0</v>
      </c>
      <c r="H5960" s="28">
        <f t="shared" si="3378"/>
        <v>0</v>
      </c>
      <c r="I5960" s="28">
        <f t="shared" si="3378"/>
        <v>0</v>
      </c>
      <c r="J5960" s="28">
        <f t="shared" si="3378"/>
        <v>0</v>
      </c>
      <c r="K5960" s="28">
        <f t="shared" si="3378"/>
        <v>0</v>
      </c>
      <c r="L5960" s="28">
        <f t="shared" si="3378"/>
        <v>0</v>
      </c>
      <c r="M5960" s="28">
        <f t="shared" si="3378"/>
        <v>0</v>
      </c>
      <c r="N5960" s="28">
        <f t="shared" si="3378"/>
        <v>62</v>
      </c>
      <c r="O5960" s="28">
        <f t="shared" si="3378"/>
        <v>13</v>
      </c>
      <c r="P5960" s="28">
        <f t="shared" si="3378"/>
        <v>75</v>
      </c>
    </row>
    <row r="5961" spans="1:16" ht="7" customHeight="1" x14ac:dyDescent="0.2">
      <c r="B5961" s="32"/>
      <c r="C5961" s="28"/>
      <c r="D5961" s="28"/>
      <c r="E5961" s="28"/>
      <c r="F5961" s="28"/>
      <c r="G5961" s="28"/>
      <c r="H5961" s="28"/>
      <c r="I5961" s="28"/>
      <c r="J5961" s="28"/>
      <c r="K5961" s="28"/>
      <c r="L5961" s="28"/>
      <c r="M5961" s="28"/>
      <c r="N5961" s="28"/>
      <c r="O5961" s="28"/>
      <c r="P5961" s="30"/>
    </row>
    <row r="5962" spans="1:16" ht="19.5" customHeight="1" x14ac:dyDescent="0.2">
      <c r="B5962" s="33" t="s">
        <v>40</v>
      </c>
      <c r="C5962" s="34">
        <v>0</v>
      </c>
      <c r="D5962" s="34">
        <v>0</v>
      </c>
      <c r="E5962" s="35">
        <f t="shared" ref="E5962:E5964" si="3379">SUM(C5962:D5962)</f>
        <v>0</v>
      </c>
      <c r="F5962" s="34">
        <v>0</v>
      </c>
      <c r="G5962" s="34">
        <v>0</v>
      </c>
      <c r="H5962" s="34">
        <v>0</v>
      </c>
      <c r="I5962" s="36">
        <f t="shared" ref="I5962:I5964" si="3380">SUM(F5962:H5962)</f>
        <v>0</v>
      </c>
      <c r="J5962" s="37">
        <v>0</v>
      </c>
      <c r="K5962" s="37">
        <v>0</v>
      </c>
      <c r="L5962" s="37">
        <f>SUM(J5962:K5962)</f>
        <v>0</v>
      </c>
      <c r="M5962" s="37">
        <f>I5962+L5962</f>
        <v>0</v>
      </c>
      <c r="N5962" s="37">
        <v>0</v>
      </c>
      <c r="O5962" s="37">
        <v>0</v>
      </c>
      <c r="P5962" s="38">
        <f>SUM(N5962:O5962)</f>
        <v>0</v>
      </c>
    </row>
    <row r="5963" spans="1:16" ht="19.5" customHeight="1" x14ac:dyDescent="0.2">
      <c r="B5963" s="27" t="s">
        <v>46</v>
      </c>
      <c r="C5963" s="28">
        <v>0</v>
      </c>
      <c r="D5963" s="28">
        <v>0</v>
      </c>
      <c r="E5963" s="28">
        <f t="shared" si="3379"/>
        <v>0</v>
      </c>
      <c r="F5963" s="28">
        <v>0</v>
      </c>
      <c r="G5963" s="28">
        <v>0</v>
      </c>
      <c r="H5963" s="28">
        <v>0</v>
      </c>
      <c r="I5963" s="29">
        <f t="shared" si="3380"/>
        <v>0</v>
      </c>
      <c r="J5963" s="29">
        <v>0</v>
      </c>
      <c r="K5963" s="29">
        <v>0</v>
      </c>
      <c r="L5963" s="29">
        <f>SUM(J5963:K5963)</f>
        <v>0</v>
      </c>
      <c r="M5963" s="29">
        <f>I5963+L5963</f>
        <v>0</v>
      </c>
      <c r="N5963" s="29">
        <v>0</v>
      </c>
      <c r="O5963" s="31">
        <v>0</v>
      </c>
      <c r="P5963" s="30">
        <f>SUM(N5963:O5963)</f>
        <v>0</v>
      </c>
    </row>
    <row r="5964" spans="1:16" ht="19.5" customHeight="1" x14ac:dyDescent="0.2">
      <c r="B5964" s="27" t="s">
        <v>8</v>
      </c>
      <c r="C5964" s="28">
        <v>0</v>
      </c>
      <c r="D5964" s="28">
        <v>0</v>
      </c>
      <c r="E5964" s="28">
        <f t="shared" si="3379"/>
        <v>0</v>
      </c>
      <c r="F5964" s="28">
        <v>0</v>
      </c>
      <c r="G5964" s="28">
        <v>0</v>
      </c>
      <c r="H5964" s="28">
        <v>0</v>
      </c>
      <c r="I5964" s="29">
        <f t="shared" si="3380"/>
        <v>0</v>
      </c>
      <c r="J5964" s="29">
        <v>0</v>
      </c>
      <c r="K5964" s="29">
        <v>0</v>
      </c>
      <c r="L5964" s="29">
        <f>SUM(J5964:K5964)</f>
        <v>0</v>
      </c>
      <c r="M5964" s="29">
        <f>I5964+L5964</f>
        <v>0</v>
      </c>
      <c r="N5964" s="29">
        <v>0</v>
      </c>
      <c r="O5964" s="31">
        <v>0</v>
      </c>
      <c r="P5964" s="30">
        <f>SUM(N5964:O5964)</f>
        <v>0</v>
      </c>
    </row>
    <row r="5965" spans="1:16" ht="19.5" customHeight="1" x14ac:dyDescent="0.2">
      <c r="B5965" s="32"/>
      <c r="C5965" s="28"/>
      <c r="D5965" s="28"/>
      <c r="E5965" s="28"/>
      <c r="F5965" s="28"/>
      <c r="G5965" s="28"/>
      <c r="H5965" s="28"/>
      <c r="I5965" s="28"/>
      <c r="J5965" s="28"/>
      <c r="K5965" s="28"/>
      <c r="L5965" s="28"/>
      <c r="M5965" s="28"/>
      <c r="N5965" s="28"/>
      <c r="O5965" s="28"/>
      <c r="P5965" s="30"/>
    </row>
    <row r="5966" spans="1:16" ht="19.5" customHeight="1" x14ac:dyDescent="0.2">
      <c r="A5966" s="4" t="s">
        <v>1186</v>
      </c>
      <c r="B5966" s="32" t="s">
        <v>74</v>
      </c>
      <c r="C5966" s="28">
        <f>SUM(C5950:C5958,C5962:C5964)</f>
        <v>0</v>
      </c>
      <c r="D5966" s="28">
        <f t="shared" ref="D5966:P5966" si="3381">SUM(D5950:D5958,D5962:D5964)</f>
        <v>271</v>
      </c>
      <c r="E5966" s="28">
        <f t="shared" si="3381"/>
        <v>271</v>
      </c>
      <c r="F5966" s="28">
        <f t="shared" si="3381"/>
        <v>0</v>
      </c>
      <c r="G5966" s="28">
        <f t="shared" si="3381"/>
        <v>0</v>
      </c>
      <c r="H5966" s="28">
        <f t="shared" si="3381"/>
        <v>0</v>
      </c>
      <c r="I5966" s="28">
        <f t="shared" si="3381"/>
        <v>0</v>
      </c>
      <c r="J5966" s="28">
        <f t="shared" si="3381"/>
        <v>0</v>
      </c>
      <c r="K5966" s="28">
        <f t="shared" si="3381"/>
        <v>0</v>
      </c>
      <c r="L5966" s="28">
        <f t="shared" si="3381"/>
        <v>0</v>
      </c>
      <c r="M5966" s="28">
        <f t="shared" si="3381"/>
        <v>0</v>
      </c>
      <c r="N5966" s="28">
        <f t="shared" si="3381"/>
        <v>28</v>
      </c>
      <c r="O5966" s="28">
        <f t="shared" si="3381"/>
        <v>6</v>
      </c>
      <c r="P5966" s="28">
        <f t="shared" si="3381"/>
        <v>34</v>
      </c>
    </row>
    <row r="5967" spans="1:16" ht="7" customHeight="1" x14ac:dyDescent="0.2">
      <c r="B5967" s="39"/>
      <c r="C5967" s="40"/>
      <c r="D5967" s="40"/>
      <c r="E5967" s="40"/>
      <c r="F5967" s="40"/>
      <c r="G5967" s="40"/>
      <c r="H5967" s="40"/>
      <c r="I5967" s="40"/>
      <c r="J5967" s="40"/>
      <c r="K5967" s="40"/>
      <c r="L5967" s="40"/>
      <c r="M5967" s="40"/>
      <c r="N5967" s="40"/>
      <c r="O5967" s="41"/>
      <c r="P5967" s="42"/>
    </row>
    <row r="5968" spans="1:16" ht="19.5" customHeight="1" x14ac:dyDescent="0.2">
      <c r="B5968" s="43"/>
      <c r="C5968" s="43"/>
      <c r="D5968" s="43"/>
      <c r="E5968" s="43"/>
      <c r="F5968" s="43"/>
      <c r="G5968" s="43"/>
      <c r="H5968" s="43"/>
      <c r="I5968" s="43"/>
      <c r="J5968" s="43"/>
      <c r="K5968" s="43"/>
      <c r="L5968" s="43"/>
      <c r="M5968" s="43"/>
      <c r="N5968" s="43"/>
      <c r="O5968" s="44"/>
      <c r="P5968" s="44"/>
    </row>
    <row r="5969" spans="2:16" ht="19.5" customHeight="1" x14ac:dyDescent="0.2">
      <c r="B5969" s="43"/>
      <c r="C5969" s="43"/>
      <c r="D5969" s="43"/>
      <c r="E5969" s="43"/>
      <c r="F5969" s="43"/>
      <c r="G5969" s="43"/>
      <c r="H5969" s="43"/>
      <c r="I5969" s="43"/>
      <c r="J5969" s="43"/>
      <c r="K5969" s="43"/>
      <c r="L5969" s="43"/>
      <c r="M5969" s="43"/>
      <c r="N5969" s="43"/>
      <c r="O5969" s="44"/>
      <c r="P5969" s="44"/>
    </row>
    <row r="5970" spans="2:16" ht="19.5" customHeight="1" x14ac:dyDescent="0.2">
      <c r="B5970" s="10" t="s">
        <v>11</v>
      </c>
      <c r="C5970" s="11"/>
      <c r="D5970" s="12"/>
      <c r="E5970" s="12"/>
      <c r="F5970" s="12" t="s">
        <v>85</v>
      </c>
      <c r="G5970" s="12"/>
      <c r="H5970" s="12"/>
      <c r="I5970" s="12"/>
      <c r="J5970" s="11"/>
      <c r="K5970" s="12"/>
      <c r="L5970" s="12"/>
      <c r="M5970" s="12" t="s">
        <v>77</v>
      </c>
      <c r="N5970" s="12"/>
      <c r="O5970" s="45"/>
      <c r="P5970" s="46"/>
    </row>
    <row r="5971" spans="2:16" ht="19.5" customHeight="1" x14ac:dyDescent="0.2">
      <c r="B5971" s="47"/>
      <c r="C5971" s="14"/>
      <c r="D5971" s="16" t="s">
        <v>31</v>
      </c>
      <c r="E5971" s="16"/>
      <c r="F5971" s="14"/>
      <c r="G5971" s="16" t="s">
        <v>26</v>
      </c>
      <c r="H5971" s="16"/>
      <c r="I5971" s="14" t="s">
        <v>69</v>
      </c>
      <c r="J5971" s="14"/>
      <c r="K5971" s="16" t="s">
        <v>31</v>
      </c>
      <c r="L5971" s="16"/>
      <c r="M5971" s="14"/>
      <c r="N5971" s="16" t="s">
        <v>26</v>
      </c>
      <c r="O5971" s="48"/>
      <c r="P5971" s="49" t="s">
        <v>14</v>
      </c>
    </row>
    <row r="5972" spans="2:16" ht="19.5" customHeight="1" x14ac:dyDescent="0.2">
      <c r="B5972" s="50" t="s">
        <v>35</v>
      </c>
      <c r="C5972" s="14" t="s">
        <v>76</v>
      </c>
      <c r="D5972" s="14" t="s">
        <v>60</v>
      </c>
      <c r="E5972" s="14" t="s">
        <v>38</v>
      </c>
      <c r="F5972" s="14" t="s">
        <v>76</v>
      </c>
      <c r="G5972" s="14" t="s">
        <v>60</v>
      </c>
      <c r="H5972" s="14" t="s">
        <v>38</v>
      </c>
      <c r="I5972" s="17"/>
      <c r="J5972" s="14" t="s">
        <v>76</v>
      </c>
      <c r="K5972" s="14" t="s">
        <v>60</v>
      </c>
      <c r="L5972" s="14" t="s">
        <v>38</v>
      </c>
      <c r="M5972" s="14" t="s">
        <v>76</v>
      </c>
      <c r="N5972" s="14" t="s">
        <v>60</v>
      </c>
      <c r="O5972" s="51" t="s">
        <v>38</v>
      </c>
      <c r="P5972" s="52"/>
    </row>
    <row r="5973" spans="2:16" ht="7" customHeight="1" x14ac:dyDescent="0.2">
      <c r="B5973" s="53"/>
      <c r="C5973" s="14"/>
      <c r="D5973" s="14"/>
      <c r="E5973" s="14"/>
      <c r="F5973" s="14"/>
      <c r="G5973" s="14"/>
      <c r="H5973" s="14"/>
      <c r="I5973" s="14"/>
      <c r="J5973" s="14"/>
      <c r="K5973" s="14"/>
      <c r="L5973" s="14"/>
      <c r="M5973" s="14"/>
      <c r="N5973" s="14"/>
      <c r="O5973" s="51"/>
      <c r="P5973" s="49"/>
    </row>
    <row r="5974" spans="2:16" ht="19.5" customHeight="1" x14ac:dyDescent="0.2">
      <c r="B5974" s="27" t="s">
        <v>40</v>
      </c>
      <c r="C5974" s="28">
        <v>0</v>
      </c>
      <c r="D5974" s="28">
        <v>0</v>
      </c>
      <c r="E5974" s="28">
        <f>SUM(C5974:D5974)</f>
        <v>0</v>
      </c>
      <c r="F5974" s="28">
        <v>0</v>
      </c>
      <c r="G5974" s="28">
        <v>0</v>
      </c>
      <c r="H5974" s="28">
        <f t="shared" ref="H5974:H5985" si="3382">SUM(F5974:G5974)</f>
        <v>0</v>
      </c>
      <c r="I5974" s="28">
        <f>E5974+H5974</f>
        <v>0</v>
      </c>
      <c r="J5974" s="28">
        <v>0</v>
      </c>
      <c r="K5974" s="28">
        <v>0</v>
      </c>
      <c r="L5974" s="28">
        <f>SUM(J5974:K5974)</f>
        <v>0</v>
      </c>
      <c r="M5974" s="28">
        <v>0</v>
      </c>
      <c r="N5974" s="28">
        <v>0</v>
      </c>
      <c r="O5974" s="28">
        <f>SUM(M5974:N5974)</f>
        <v>0</v>
      </c>
      <c r="P5974" s="30">
        <f>L5974+O5974</f>
        <v>0</v>
      </c>
    </row>
    <row r="5975" spans="2:16" ht="19.5" customHeight="1" x14ac:dyDescent="0.2">
      <c r="B5975" s="27" t="s">
        <v>46</v>
      </c>
      <c r="C5975" s="28">
        <v>0</v>
      </c>
      <c r="D5975" s="28">
        <v>0</v>
      </c>
      <c r="E5975" s="28">
        <f t="shared" ref="E5975:E5985" si="3383">SUM(C5975:D5975)</f>
        <v>0</v>
      </c>
      <c r="F5975" s="28">
        <v>0</v>
      </c>
      <c r="G5975" s="28">
        <v>0</v>
      </c>
      <c r="H5975" s="28">
        <f t="shared" si="3382"/>
        <v>0</v>
      </c>
      <c r="I5975" s="28">
        <f>E5975+H5975</f>
        <v>0</v>
      </c>
      <c r="J5975" s="28">
        <v>0</v>
      </c>
      <c r="K5975" s="28">
        <v>0</v>
      </c>
      <c r="L5975" s="28">
        <f t="shared" ref="L5975:L5985" si="3384">SUM(J5975:K5975)</f>
        <v>0</v>
      </c>
      <c r="M5975" s="28">
        <v>0</v>
      </c>
      <c r="N5975" s="25">
        <v>0</v>
      </c>
      <c r="O5975" s="28">
        <f t="shared" ref="O5975:O5985" si="3385">SUM(M5975:N5975)</f>
        <v>0</v>
      </c>
      <c r="P5975" s="30">
        <f t="shared" ref="P5975:P5985" si="3386">L5975+O5975</f>
        <v>0</v>
      </c>
    </row>
    <row r="5976" spans="2:16" ht="19.5" customHeight="1" x14ac:dyDescent="0.2">
      <c r="B5976" s="27" t="s">
        <v>8</v>
      </c>
      <c r="C5976" s="28">
        <v>0</v>
      </c>
      <c r="D5976" s="28">
        <v>0</v>
      </c>
      <c r="E5976" s="28">
        <f t="shared" si="3383"/>
        <v>0</v>
      </c>
      <c r="F5976" s="28">
        <v>0</v>
      </c>
      <c r="G5976" s="28">
        <v>0</v>
      </c>
      <c r="H5976" s="28">
        <f t="shared" si="3382"/>
        <v>0</v>
      </c>
      <c r="I5976" s="28">
        <f>E5976+H5976</f>
        <v>0</v>
      </c>
      <c r="J5976" s="28">
        <v>0</v>
      </c>
      <c r="K5976" s="28">
        <v>0</v>
      </c>
      <c r="L5976" s="28">
        <f t="shared" si="3384"/>
        <v>0</v>
      </c>
      <c r="M5976" s="28">
        <v>0</v>
      </c>
      <c r="N5976" s="28">
        <v>0</v>
      </c>
      <c r="O5976" s="28">
        <f t="shared" si="3385"/>
        <v>0</v>
      </c>
      <c r="P5976" s="30">
        <f t="shared" si="3386"/>
        <v>0</v>
      </c>
    </row>
    <row r="5977" spans="2:16" ht="19.5" customHeight="1" x14ac:dyDescent="0.2">
      <c r="B5977" s="27" t="s">
        <v>50</v>
      </c>
      <c r="C5977" s="28">
        <v>0</v>
      </c>
      <c r="D5977" s="28">
        <v>0</v>
      </c>
      <c r="E5977" s="28">
        <f t="shared" si="3383"/>
        <v>0</v>
      </c>
      <c r="F5977" s="28">
        <v>0</v>
      </c>
      <c r="G5977" s="28">
        <v>0</v>
      </c>
      <c r="H5977" s="28">
        <f t="shared" si="3382"/>
        <v>0</v>
      </c>
      <c r="I5977" s="28">
        <f t="shared" ref="I5977:I5985" si="3387">E5977+H5977</f>
        <v>0</v>
      </c>
      <c r="J5977" s="28">
        <v>0</v>
      </c>
      <c r="K5977" s="28">
        <v>0</v>
      </c>
      <c r="L5977" s="28">
        <f t="shared" si="3384"/>
        <v>0</v>
      </c>
      <c r="M5977" s="28">
        <v>0</v>
      </c>
      <c r="N5977" s="28">
        <v>0</v>
      </c>
      <c r="O5977" s="28">
        <f t="shared" si="3385"/>
        <v>0</v>
      </c>
      <c r="P5977" s="30">
        <f t="shared" si="3386"/>
        <v>0</v>
      </c>
    </row>
    <row r="5978" spans="2:16" ht="19.5" customHeight="1" x14ac:dyDescent="0.2">
      <c r="B5978" s="27" t="s">
        <v>51</v>
      </c>
      <c r="C5978" s="28">
        <v>0</v>
      </c>
      <c r="D5978" s="28">
        <v>0</v>
      </c>
      <c r="E5978" s="28">
        <f t="shared" si="3383"/>
        <v>0</v>
      </c>
      <c r="F5978" s="28">
        <v>0</v>
      </c>
      <c r="G5978" s="28">
        <v>0</v>
      </c>
      <c r="H5978" s="28">
        <f t="shared" si="3382"/>
        <v>0</v>
      </c>
      <c r="I5978" s="28">
        <f t="shared" si="3387"/>
        <v>0</v>
      </c>
      <c r="J5978" s="28">
        <v>0</v>
      </c>
      <c r="K5978" s="28">
        <v>0</v>
      </c>
      <c r="L5978" s="28">
        <f t="shared" si="3384"/>
        <v>0</v>
      </c>
      <c r="M5978" s="28">
        <v>0</v>
      </c>
      <c r="N5978" s="28">
        <v>0</v>
      </c>
      <c r="O5978" s="28">
        <f t="shared" si="3385"/>
        <v>0</v>
      </c>
      <c r="P5978" s="30">
        <f t="shared" si="3386"/>
        <v>0</v>
      </c>
    </row>
    <row r="5979" spans="2:16" ht="19.5" customHeight="1" x14ac:dyDescent="0.2">
      <c r="B5979" s="27" t="s">
        <v>53</v>
      </c>
      <c r="C5979" s="28">
        <v>0</v>
      </c>
      <c r="D5979" s="28">
        <v>0</v>
      </c>
      <c r="E5979" s="28">
        <f t="shared" si="3383"/>
        <v>0</v>
      </c>
      <c r="F5979" s="28">
        <v>0</v>
      </c>
      <c r="G5979" s="28">
        <v>0</v>
      </c>
      <c r="H5979" s="28">
        <f t="shared" si="3382"/>
        <v>0</v>
      </c>
      <c r="I5979" s="28">
        <f t="shared" si="3387"/>
        <v>0</v>
      </c>
      <c r="J5979" s="28">
        <v>0</v>
      </c>
      <c r="K5979" s="28">
        <v>0</v>
      </c>
      <c r="L5979" s="28">
        <f t="shared" si="3384"/>
        <v>0</v>
      </c>
      <c r="M5979" s="28">
        <v>0</v>
      </c>
      <c r="N5979" s="28">
        <v>0</v>
      </c>
      <c r="O5979" s="28">
        <f t="shared" si="3385"/>
        <v>0</v>
      </c>
      <c r="P5979" s="30">
        <f t="shared" si="3386"/>
        <v>0</v>
      </c>
    </row>
    <row r="5980" spans="2:16" ht="19.5" customHeight="1" x14ac:dyDescent="0.2">
      <c r="B5980" s="27" t="s">
        <v>58</v>
      </c>
      <c r="C5980" s="28">
        <v>0</v>
      </c>
      <c r="D5980" s="28">
        <v>0</v>
      </c>
      <c r="E5980" s="28">
        <f t="shared" si="3383"/>
        <v>0</v>
      </c>
      <c r="F5980" s="28">
        <v>0</v>
      </c>
      <c r="G5980" s="28">
        <v>0</v>
      </c>
      <c r="H5980" s="28">
        <f t="shared" si="3382"/>
        <v>0</v>
      </c>
      <c r="I5980" s="28">
        <f t="shared" si="3387"/>
        <v>0</v>
      </c>
      <c r="J5980" s="28">
        <v>0</v>
      </c>
      <c r="K5980" s="28">
        <v>0</v>
      </c>
      <c r="L5980" s="28">
        <f t="shared" si="3384"/>
        <v>0</v>
      </c>
      <c r="M5980" s="28">
        <v>0</v>
      </c>
      <c r="N5980" s="28">
        <v>0</v>
      </c>
      <c r="O5980" s="28">
        <f t="shared" si="3385"/>
        <v>0</v>
      </c>
      <c r="P5980" s="30">
        <f t="shared" si="3386"/>
        <v>0</v>
      </c>
    </row>
    <row r="5981" spans="2:16" ht="19.5" customHeight="1" x14ac:dyDescent="0.2">
      <c r="B5981" s="27" t="s">
        <v>4</v>
      </c>
      <c r="C5981" s="28">
        <v>0</v>
      </c>
      <c r="D5981" s="28">
        <v>0</v>
      </c>
      <c r="E5981" s="28">
        <f t="shared" si="3383"/>
        <v>0</v>
      </c>
      <c r="F5981" s="28">
        <v>0</v>
      </c>
      <c r="G5981" s="28">
        <v>0</v>
      </c>
      <c r="H5981" s="28">
        <f t="shared" si="3382"/>
        <v>0</v>
      </c>
      <c r="I5981" s="28">
        <f t="shared" si="3387"/>
        <v>0</v>
      </c>
      <c r="J5981" s="28">
        <v>0</v>
      </c>
      <c r="K5981" s="28">
        <v>0</v>
      </c>
      <c r="L5981" s="28">
        <f t="shared" si="3384"/>
        <v>0</v>
      </c>
      <c r="M5981" s="28">
        <v>0</v>
      </c>
      <c r="N5981" s="28">
        <v>0</v>
      </c>
      <c r="O5981" s="28">
        <f t="shared" si="3385"/>
        <v>0</v>
      </c>
      <c r="P5981" s="30">
        <f t="shared" si="3386"/>
        <v>0</v>
      </c>
    </row>
    <row r="5982" spans="2:16" ht="19.5" customHeight="1" x14ac:dyDescent="0.2">
      <c r="B5982" s="27" t="s">
        <v>59</v>
      </c>
      <c r="C5982" s="28">
        <v>0</v>
      </c>
      <c r="D5982" s="28">
        <v>0</v>
      </c>
      <c r="E5982" s="28">
        <f t="shared" si="3383"/>
        <v>0</v>
      </c>
      <c r="F5982" s="28">
        <v>0</v>
      </c>
      <c r="G5982" s="28">
        <v>0</v>
      </c>
      <c r="H5982" s="28">
        <f t="shared" si="3382"/>
        <v>0</v>
      </c>
      <c r="I5982" s="28">
        <f t="shared" si="3387"/>
        <v>0</v>
      </c>
      <c r="J5982" s="28">
        <v>0</v>
      </c>
      <c r="K5982" s="28">
        <v>0</v>
      </c>
      <c r="L5982" s="28">
        <f t="shared" si="3384"/>
        <v>0</v>
      </c>
      <c r="M5982" s="28">
        <v>0</v>
      </c>
      <c r="N5982" s="28">
        <v>0</v>
      </c>
      <c r="O5982" s="28">
        <f t="shared" si="3385"/>
        <v>0</v>
      </c>
      <c r="P5982" s="30">
        <f t="shared" si="3386"/>
        <v>0</v>
      </c>
    </row>
    <row r="5983" spans="2:16" ht="19.5" customHeight="1" x14ac:dyDescent="0.2">
      <c r="B5983" s="27" t="s">
        <v>25</v>
      </c>
      <c r="C5983" s="28">
        <v>0</v>
      </c>
      <c r="D5983" s="28">
        <v>0</v>
      </c>
      <c r="E5983" s="28">
        <f t="shared" si="3383"/>
        <v>0</v>
      </c>
      <c r="F5983" s="28">
        <v>0</v>
      </c>
      <c r="G5983" s="28">
        <v>0</v>
      </c>
      <c r="H5983" s="28">
        <f t="shared" si="3382"/>
        <v>0</v>
      </c>
      <c r="I5983" s="28">
        <f t="shared" si="3387"/>
        <v>0</v>
      </c>
      <c r="J5983" s="28">
        <v>0</v>
      </c>
      <c r="K5983" s="28">
        <v>0</v>
      </c>
      <c r="L5983" s="28">
        <f t="shared" si="3384"/>
        <v>0</v>
      </c>
      <c r="M5983" s="28">
        <v>0</v>
      </c>
      <c r="N5983" s="28">
        <v>0</v>
      </c>
      <c r="O5983" s="28">
        <f t="shared" si="3385"/>
        <v>0</v>
      </c>
      <c r="P5983" s="30">
        <f t="shared" si="3386"/>
        <v>0</v>
      </c>
    </row>
    <row r="5984" spans="2:16" ht="19.5" customHeight="1" x14ac:dyDescent="0.2">
      <c r="B5984" s="27" t="s">
        <v>19</v>
      </c>
      <c r="C5984" s="28">
        <v>0</v>
      </c>
      <c r="D5984" s="28">
        <v>0</v>
      </c>
      <c r="E5984" s="28">
        <f t="shared" si="3383"/>
        <v>0</v>
      </c>
      <c r="F5984" s="28">
        <v>0</v>
      </c>
      <c r="G5984" s="28">
        <v>0</v>
      </c>
      <c r="H5984" s="28">
        <f t="shared" si="3382"/>
        <v>0</v>
      </c>
      <c r="I5984" s="28">
        <f t="shared" si="3387"/>
        <v>0</v>
      </c>
      <c r="J5984" s="28">
        <v>0</v>
      </c>
      <c r="K5984" s="28">
        <v>0</v>
      </c>
      <c r="L5984" s="28">
        <f t="shared" si="3384"/>
        <v>0</v>
      </c>
      <c r="M5984" s="28">
        <v>0</v>
      </c>
      <c r="N5984" s="28">
        <v>0</v>
      </c>
      <c r="O5984" s="28">
        <f t="shared" si="3385"/>
        <v>0</v>
      </c>
      <c r="P5984" s="30">
        <f t="shared" si="3386"/>
        <v>0</v>
      </c>
    </row>
    <row r="5985" spans="1:16" ht="19.5" customHeight="1" x14ac:dyDescent="0.2">
      <c r="B5985" s="27" t="s">
        <v>66</v>
      </c>
      <c r="C5985" s="28">
        <v>0</v>
      </c>
      <c r="D5985" s="28">
        <v>0</v>
      </c>
      <c r="E5985" s="28">
        <f t="shared" si="3383"/>
        <v>0</v>
      </c>
      <c r="F5985" s="28">
        <v>0</v>
      </c>
      <c r="G5985" s="28">
        <v>0</v>
      </c>
      <c r="H5985" s="28">
        <f t="shared" si="3382"/>
        <v>0</v>
      </c>
      <c r="I5985" s="28">
        <f t="shared" si="3387"/>
        <v>0</v>
      </c>
      <c r="J5985" s="28">
        <v>0</v>
      </c>
      <c r="K5985" s="28">
        <v>0</v>
      </c>
      <c r="L5985" s="28">
        <f t="shared" si="3384"/>
        <v>0</v>
      </c>
      <c r="M5985" s="28">
        <v>0</v>
      </c>
      <c r="N5985" s="28">
        <v>0</v>
      </c>
      <c r="O5985" s="28">
        <f t="shared" si="3385"/>
        <v>0</v>
      </c>
      <c r="P5985" s="30">
        <f t="shared" si="3386"/>
        <v>0</v>
      </c>
    </row>
    <row r="5986" spans="1:16" ht="19.5" customHeight="1" x14ac:dyDescent="0.2">
      <c r="B5986" s="32"/>
      <c r="C5986" s="28"/>
      <c r="D5986" s="28"/>
      <c r="E5986" s="28"/>
      <c r="F5986" s="28"/>
      <c r="G5986" s="28"/>
      <c r="H5986" s="28"/>
      <c r="I5986" s="28"/>
      <c r="J5986" s="28"/>
      <c r="K5986" s="28"/>
      <c r="L5986" s="28"/>
      <c r="M5986" s="28"/>
      <c r="N5986" s="28"/>
      <c r="O5986" s="28"/>
      <c r="P5986" s="30"/>
    </row>
    <row r="5987" spans="1:16" ht="19.5" customHeight="1" x14ac:dyDescent="0.2">
      <c r="A5987" s="4" t="s">
        <v>1187</v>
      </c>
      <c r="B5987" s="32" t="s">
        <v>72</v>
      </c>
      <c r="C5987" s="28">
        <f>SUM(C5974:C5985)</f>
        <v>0</v>
      </c>
      <c r="D5987" s="28">
        <f t="shared" ref="D5987:P5987" si="3388">SUM(D5974:D5985)</f>
        <v>0</v>
      </c>
      <c r="E5987" s="28">
        <f>SUM(E5974:E5985)</f>
        <v>0</v>
      </c>
      <c r="F5987" s="28">
        <f t="shared" si="3388"/>
        <v>0</v>
      </c>
      <c r="G5987" s="28">
        <f t="shared" si="3388"/>
        <v>0</v>
      </c>
      <c r="H5987" s="28">
        <f t="shared" si="3388"/>
        <v>0</v>
      </c>
      <c r="I5987" s="28">
        <f t="shared" si="3388"/>
        <v>0</v>
      </c>
      <c r="J5987" s="28">
        <f t="shared" si="3388"/>
        <v>0</v>
      </c>
      <c r="K5987" s="28">
        <f t="shared" si="3388"/>
        <v>0</v>
      </c>
      <c r="L5987" s="28">
        <f t="shared" si="3388"/>
        <v>0</v>
      </c>
      <c r="M5987" s="28">
        <f t="shared" si="3388"/>
        <v>0</v>
      </c>
      <c r="N5987" s="28">
        <f t="shared" si="3388"/>
        <v>0</v>
      </c>
      <c r="O5987" s="28">
        <f t="shared" si="3388"/>
        <v>0</v>
      </c>
      <c r="P5987" s="28">
        <f t="shared" si="3388"/>
        <v>0</v>
      </c>
    </row>
    <row r="5988" spans="1:16" ht="7" customHeight="1" x14ac:dyDescent="0.2">
      <c r="B5988" s="56"/>
      <c r="C5988" s="55"/>
      <c r="D5988" s="55"/>
      <c r="E5988" s="55"/>
      <c r="F5988" s="55"/>
      <c r="G5988" s="55"/>
      <c r="H5988" s="55"/>
      <c r="I5988" s="55"/>
      <c r="J5988" s="55"/>
      <c r="K5988" s="55"/>
      <c r="L5988" s="55"/>
      <c r="M5988" s="55"/>
      <c r="N5988" s="55"/>
      <c r="O5988" s="55"/>
      <c r="P5988" s="74"/>
    </row>
    <row r="5989" spans="1:16" ht="19.5" customHeight="1" x14ac:dyDescent="0.2">
      <c r="B5989" s="27" t="s">
        <v>40</v>
      </c>
      <c r="C5989" s="28">
        <v>0</v>
      </c>
      <c r="D5989" s="28">
        <v>0</v>
      </c>
      <c r="E5989" s="28">
        <f t="shared" ref="E5989:E5991" si="3389">SUM(C5989:D5989)</f>
        <v>0</v>
      </c>
      <c r="F5989" s="28">
        <v>0</v>
      </c>
      <c r="G5989" s="28">
        <v>0</v>
      </c>
      <c r="H5989" s="28">
        <f t="shared" ref="H5989:H5991" si="3390">SUM(F5989:G5989)</f>
        <v>0</v>
      </c>
      <c r="I5989" s="28">
        <f t="shared" ref="I5989:I5991" si="3391">E5989+H5989</f>
        <v>0</v>
      </c>
      <c r="J5989" s="28">
        <v>0</v>
      </c>
      <c r="K5989" s="28">
        <v>0</v>
      </c>
      <c r="L5989" s="28">
        <f t="shared" ref="L5989:L5991" si="3392">SUM(J5989:K5989)</f>
        <v>0</v>
      </c>
      <c r="M5989" s="28">
        <v>0</v>
      </c>
      <c r="N5989" s="28">
        <v>0</v>
      </c>
      <c r="O5989" s="28">
        <f t="shared" ref="O5989:O5991" si="3393">SUM(M5989:N5989)</f>
        <v>0</v>
      </c>
      <c r="P5989" s="30">
        <f t="shared" ref="P5989:P5991" si="3394">L5989+O5989</f>
        <v>0</v>
      </c>
    </row>
    <row r="5990" spans="1:16" ht="19.5" customHeight="1" x14ac:dyDescent="0.2">
      <c r="B5990" s="27" t="s">
        <v>46</v>
      </c>
      <c r="C5990" s="28">
        <v>0</v>
      </c>
      <c r="D5990" s="28">
        <v>0</v>
      </c>
      <c r="E5990" s="28">
        <f t="shared" si="3389"/>
        <v>0</v>
      </c>
      <c r="F5990" s="28">
        <v>0</v>
      </c>
      <c r="G5990" s="28">
        <v>0</v>
      </c>
      <c r="H5990" s="28">
        <f t="shared" si="3390"/>
        <v>0</v>
      </c>
      <c r="I5990" s="28">
        <f t="shared" si="3391"/>
        <v>0</v>
      </c>
      <c r="J5990" s="28">
        <v>0</v>
      </c>
      <c r="K5990" s="28">
        <v>0</v>
      </c>
      <c r="L5990" s="28">
        <f t="shared" si="3392"/>
        <v>0</v>
      </c>
      <c r="M5990" s="28">
        <v>0</v>
      </c>
      <c r="N5990" s="28">
        <v>0</v>
      </c>
      <c r="O5990" s="28">
        <f t="shared" si="3393"/>
        <v>0</v>
      </c>
      <c r="P5990" s="30">
        <f t="shared" si="3394"/>
        <v>0</v>
      </c>
    </row>
    <row r="5991" spans="1:16" ht="19.5" customHeight="1" x14ac:dyDescent="0.2">
      <c r="B5991" s="27" t="s">
        <v>8</v>
      </c>
      <c r="C5991" s="28">
        <v>0</v>
      </c>
      <c r="D5991" s="28">
        <v>0</v>
      </c>
      <c r="E5991" s="28">
        <f t="shared" si="3389"/>
        <v>0</v>
      </c>
      <c r="F5991" s="28">
        <v>0</v>
      </c>
      <c r="G5991" s="28">
        <v>0</v>
      </c>
      <c r="H5991" s="28">
        <f t="shared" si="3390"/>
        <v>0</v>
      </c>
      <c r="I5991" s="28">
        <f t="shared" si="3391"/>
        <v>0</v>
      </c>
      <c r="J5991" s="28">
        <v>0</v>
      </c>
      <c r="K5991" s="28">
        <v>0</v>
      </c>
      <c r="L5991" s="28">
        <f t="shared" si="3392"/>
        <v>0</v>
      </c>
      <c r="M5991" s="28">
        <v>0</v>
      </c>
      <c r="N5991" s="28">
        <v>0</v>
      </c>
      <c r="O5991" s="28">
        <f t="shared" si="3393"/>
        <v>0</v>
      </c>
      <c r="P5991" s="30">
        <f t="shared" si="3394"/>
        <v>0</v>
      </c>
    </row>
    <row r="5992" spans="1:16" ht="19.5" customHeight="1" x14ac:dyDescent="0.2">
      <c r="B5992" s="32"/>
      <c r="C5992" s="28"/>
      <c r="D5992" s="28"/>
      <c r="E5992" s="28"/>
      <c r="F5992" s="28"/>
      <c r="G5992" s="28"/>
      <c r="H5992" s="28"/>
      <c r="I5992" s="28"/>
      <c r="J5992" s="28"/>
      <c r="K5992" s="28"/>
      <c r="L5992" s="28"/>
      <c r="M5992" s="28"/>
      <c r="N5992" s="28"/>
      <c r="O5992" s="28"/>
      <c r="P5992" s="30"/>
    </row>
    <row r="5993" spans="1:16" ht="19.5" customHeight="1" x14ac:dyDescent="0.2">
      <c r="A5993" s="4" t="s">
        <v>1188</v>
      </c>
      <c r="B5993" s="32" t="s">
        <v>74</v>
      </c>
      <c r="C5993" s="28">
        <f>SUM(C5977:C5985,C5989:C5991)</f>
        <v>0</v>
      </c>
      <c r="D5993" s="28">
        <f t="shared" ref="D5993:P5993" si="3395">SUM(D5977:D5985,D5989:D5991)</f>
        <v>0</v>
      </c>
      <c r="E5993" s="28">
        <f t="shared" si="3395"/>
        <v>0</v>
      </c>
      <c r="F5993" s="28">
        <f t="shared" si="3395"/>
        <v>0</v>
      </c>
      <c r="G5993" s="28">
        <f t="shared" si="3395"/>
        <v>0</v>
      </c>
      <c r="H5993" s="28">
        <f t="shared" si="3395"/>
        <v>0</v>
      </c>
      <c r="I5993" s="28">
        <f t="shared" si="3395"/>
        <v>0</v>
      </c>
      <c r="J5993" s="28">
        <f t="shared" si="3395"/>
        <v>0</v>
      </c>
      <c r="K5993" s="28">
        <f t="shared" si="3395"/>
        <v>0</v>
      </c>
      <c r="L5993" s="28">
        <f t="shared" si="3395"/>
        <v>0</v>
      </c>
      <c r="M5993" s="28">
        <f t="shared" si="3395"/>
        <v>0</v>
      </c>
      <c r="N5993" s="28">
        <f t="shared" si="3395"/>
        <v>0</v>
      </c>
      <c r="O5993" s="28">
        <f t="shared" si="3395"/>
        <v>0</v>
      </c>
      <c r="P5993" s="28">
        <f t="shared" si="3395"/>
        <v>0</v>
      </c>
    </row>
    <row r="5994" spans="1:16" ht="7" customHeight="1" x14ac:dyDescent="0.2">
      <c r="B5994" s="39"/>
      <c r="C5994" s="40"/>
      <c r="D5994" s="40"/>
      <c r="E5994" s="40"/>
      <c r="F5994" s="40"/>
      <c r="G5994" s="40"/>
      <c r="H5994" s="40"/>
      <c r="I5994" s="40"/>
      <c r="J5994" s="40"/>
      <c r="K5994" s="40"/>
      <c r="L5994" s="40"/>
      <c r="M5994" s="40"/>
      <c r="N5994" s="40"/>
      <c r="O5994" s="40"/>
      <c r="P5994" s="54"/>
    </row>
    <row r="5995" spans="1:16" ht="19.5" customHeight="1" x14ac:dyDescent="0.2">
      <c r="B5995" s="81" t="str">
        <f>B5941</f>
        <v>令　和　４　年　空　港　管　理　状　況　調　書</v>
      </c>
      <c r="C5995" s="81"/>
      <c r="D5995" s="81"/>
      <c r="E5995" s="81"/>
      <c r="F5995" s="81"/>
      <c r="G5995" s="81"/>
      <c r="H5995" s="81"/>
      <c r="I5995" s="81"/>
      <c r="J5995" s="81"/>
      <c r="K5995" s="81"/>
      <c r="L5995" s="81"/>
      <c r="M5995" s="81"/>
      <c r="N5995" s="81"/>
      <c r="O5995" s="81"/>
      <c r="P5995" s="81"/>
    </row>
    <row r="5996" spans="1:16" ht="19.5" customHeight="1" x14ac:dyDescent="0.2">
      <c r="B5996" s="6" t="s">
        <v>2</v>
      </c>
      <c r="C5996" s="6" t="s">
        <v>417</v>
      </c>
      <c r="D5996" s="43"/>
      <c r="E5996" s="43"/>
      <c r="F5996" s="43"/>
      <c r="G5996" s="43"/>
      <c r="H5996" s="64"/>
      <c r="I5996" s="43"/>
      <c r="J5996" s="43"/>
      <c r="K5996" s="43"/>
      <c r="L5996" s="43"/>
      <c r="M5996" s="43"/>
      <c r="N5996" s="43"/>
      <c r="O5996" s="44"/>
      <c r="P5996" s="44"/>
    </row>
    <row r="5997" spans="1:16" ht="19.5" customHeight="1" x14ac:dyDescent="0.2">
      <c r="B5997" s="10" t="s">
        <v>11</v>
      </c>
      <c r="C5997" s="11"/>
      <c r="D5997" s="12" t="s">
        <v>17</v>
      </c>
      <c r="E5997" s="12"/>
      <c r="F5997" s="82" t="s">
        <v>83</v>
      </c>
      <c r="G5997" s="83"/>
      <c r="H5997" s="83"/>
      <c r="I5997" s="83"/>
      <c r="J5997" s="83"/>
      <c r="K5997" s="83"/>
      <c r="L5997" s="83"/>
      <c r="M5997" s="84"/>
      <c r="N5997" s="82" t="s">
        <v>701</v>
      </c>
      <c r="O5997" s="83"/>
      <c r="P5997" s="85"/>
    </row>
    <row r="5998" spans="1:16" ht="19.5" customHeight="1" x14ac:dyDescent="0.2">
      <c r="B5998" s="13"/>
      <c r="C5998" s="14" t="s">
        <v>23</v>
      </c>
      <c r="D5998" s="14" t="s">
        <v>5</v>
      </c>
      <c r="E5998" s="14" t="s">
        <v>30</v>
      </c>
      <c r="F5998" s="14"/>
      <c r="G5998" s="15" t="s">
        <v>31</v>
      </c>
      <c r="H5998" s="15"/>
      <c r="I5998" s="16"/>
      <c r="J5998" s="14"/>
      <c r="K5998" s="16" t="s">
        <v>26</v>
      </c>
      <c r="L5998" s="16"/>
      <c r="M5998" s="14" t="s">
        <v>14</v>
      </c>
      <c r="N5998" s="17" t="s">
        <v>393</v>
      </c>
      <c r="O5998" s="18" t="s">
        <v>67</v>
      </c>
      <c r="P5998" s="19" t="s">
        <v>69</v>
      </c>
    </row>
    <row r="5999" spans="1:16" ht="19.5" customHeight="1" x14ac:dyDescent="0.2">
      <c r="B5999" s="13" t="s">
        <v>35</v>
      </c>
      <c r="C5999" s="17"/>
      <c r="D5999" s="17"/>
      <c r="E5999" s="17"/>
      <c r="F5999" s="14" t="s">
        <v>36</v>
      </c>
      <c r="G5999" s="14" t="s">
        <v>41</v>
      </c>
      <c r="H5999" s="14" t="s">
        <v>44</v>
      </c>
      <c r="I5999" s="14" t="s">
        <v>38</v>
      </c>
      <c r="J5999" s="14" t="s">
        <v>36</v>
      </c>
      <c r="K5999" s="14" t="s">
        <v>41</v>
      </c>
      <c r="L5999" s="14" t="s">
        <v>38</v>
      </c>
      <c r="M5999" s="17"/>
      <c r="N5999" s="20"/>
      <c r="O5999" s="21"/>
      <c r="P5999" s="22"/>
    </row>
    <row r="6000" spans="1:16" ht="7" customHeight="1" x14ac:dyDescent="0.2">
      <c r="B6000" s="23"/>
      <c r="C6000" s="14"/>
      <c r="D6000" s="14"/>
      <c r="E6000" s="14"/>
      <c r="F6000" s="14"/>
      <c r="G6000" s="14"/>
      <c r="H6000" s="14"/>
      <c r="I6000" s="14"/>
      <c r="J6000" s="14"/>
      <c r="K6000" s="14"/>
      <c r="L6000" s="14"/>
      <c r="M6000" s="14"/>
      <c r="N6000" s="24"/>
      <c r="O6000" s="25"/>
      <c r="P6000" s="26"/>
    </row>
    <row r="6001" spans="1:16" ht="19.5" customHeight="1" x14ac:dyDescent="0.2">
      <c r="B6001" s="27" t="s">
        <v>40</v>
      </c>
      <c r="C6001" s="28">
        <v>0</v>
      </c>
      <c r="D6001" s="28">
        <v>73</v>
      </c>
      <c r="E6001" s="28">
        <f>SUM(C6001:D6001)</f>
        <v>73</v>
      </c>
      <c r="F6001" s="28">
        <v>0</v>
      </c>
      <c r="G6001" s="28">
        <v>0</v>
      </c>
      <c r="H6001" s="28">
        <v>0</v>
      </c>
      <c r="I6001" s="29">
        <f>SUM(F6001:H6001)</f>
        <v>0</v>
      </c>
      <c r="J6001" s="29">
        <v>0</v>
      </c>
      <c r="K6001" s="29">
        <v>0</v>
      </c>
      <c r="L6001" s="29">
        <f>SUM(J6001:K6001)</f>
        <v>0</v>
      </c>
      <c r="M6001" s="29">
        <f>I6001+L6001</f>
        <v>0</v>
      </c>
      <c r="N6001" s="29">
        <v>14</v>
      </c>
      <c r="O6001" s="29">
        <v>0</v>
      </c>
      <c r="P6001" s="30">
        <f>SUM(N6001:O6001)</f>
        <v>14</v>
      </c>
    </row>
    <row r="6002" spans="1:16" ht="19.5" customHeight="1" x14ac:dyDescent="0.2">
      <c r="B6002" s="27" t="s">
        <v>46</v>
      </c>
      <c r="C6002" s="28">
        <v>0</v>
      </c>
      <c r="D6002" s="28">
        <v>116</v>
      </c>
      <c r="E6002" s="28">
        <f t="shared" ref="E6002:E6012" si="3396">SUM(C6002:D6002)</f>
        <v>116</v>
      </c>
      <c r="F6002" s="28">
        <v>0</v>
      </c>
      <c r="G6002" s="28">
        <v>0</v>
      </c>
      <c r="H6002" s="28">
        <v>0</v>
      </c>
      <c r="I6002" s="29">
        <f t="shared" ref="I6002:I6012" si="3397">SUM(F6002:H6002)</f>
        <v>0</v>
      </c>
      <c r="J6002" s="29">
        <v>0</v>
      </c>
      <c r="K6002" s="29">
        <v>0</v>
      </c>
      <c r="L6002" s="29">
        <f t="shared" ref="L6002:L6012" si="3398">SUM(J6002:K6002)</f>
        <v>0</v>
      </c>
      <c r="M6002" s="29">
        <f t="shared" ref="M6002:M6011" si="3399">I6002+L6002</f>
        <v>0</v>
      </c>
      <c r="N6002" s="29">
        <v>15</v>
      </c>
      <c r="O6002" s="31">
        <v>0</v>
      </c>
      <c r="P6002" s="30">
        <f t="shared" ref="P6002:P6012" si="3400">SUM(N6002:O6002)</f>
        <v>15</v>
      </c>
    </row>
    <row r="6003" spans="1:16" ht="19.5" customHeight="1" x14ac:dyDescent="0.2">
      <c r="B6003" s="27" t="s">
        <v>8</v>
      </c>
      <c r="C6003" s="28">
        <v>0</v>
      </c>
      <c r="D6003" s="28">
        <v>87</v>
      </c>
      <c r="E6003" s="28">
        <f t="shared" si="3396"/>
        <v>87</v>
      </c>
      <c r="F6003" s="28">
        <v>0</v>
      </c>
      <c r="G6003" s="28">
        <v>0</v>
      </c>
      <c r="H6003" s="28">
        <v>0</v>
      </c>
      <c r="I6003" s="29">
        <f t="shared" si="3397"/>
        <v>0</v>
      </c>
      <c r="J6003" s="29">
        <v>0</v>
      </c>
      <c r="K6003" s="29">
        <v>0</v>
      </c>
      <c r="L6003" s="29">
        <f t="shared" si="3398"/>
        <v>0</v>
      </c>
      <c r="M6003" s="29">
        <f t="shared" si="3399"/>
        <v>0</v>
      </c>
      <c r="N6003" s="29">
        <v>19</v>
      </c>
      <c r="O6003" s="29">
        <v>0</v>
      </c>
      <c r="P6003" s="30">
        <f t="shared" si="3400"/>
        <v>19</v>
      </c>
    </row>
    <row r="6004" spans="1:16" ht="19.5" customHeight="1" x14ac:dyDescent="0.2">
      <c r="B6004" s="27" t="s">
        <v>50</v>
      </c>
      <c r="C6004" s="28">
        <v>0</v>
      </c>
      <c r="D6004" s="28">
        <v>89</v>
      </c>
      <c r="E6004" s="28">
        <f t="shared" si="3396"/>
        <v>89</v>
      </c>
      <c r="F6004" s="28">
        <v>0</v>
      </c>
      <c r="G6004" s="28">
        <v>0</v>
      </c>
      <c r="H6004" s="28">
        <v>0</v>
      </c>
      <c r="I6004" s="29">
        <f t="shared" si="3397"/>
        <v>0</v>
      </c>
      <c r="J6004" s="28">
        <v>0</v>
      </c>
      <c r="K6004" s="28">
        <v>0</v>
      </c>
      <c r="L6004" s="29">
        <f t="shared" si="3398"/>
        <v>0</v>
      </c>
      <c r="M6004" s="29">
        <f t="shared" si="3399"/>
        <v>0</v>
      </c>
      <c r="N6004" s="28">
        <v>15</v>
      </c>
      <c r="O6004" s="28">
        <v>0</v>
      </c>
      <c r="P6004" s="30">
        <f t="shared" si="3400"/>
        <v>15</v>
      </c>
    </row>
    <row r="6005" spans="1:16" ht="19.5" customHeight="1" x14ac:dyDescent="0.2">
      <c r="B6005" s="27" t="s">
        <v>51</v>
      </c>
      <c r="C6005" s="28">
        <v>0</v>
      </c>
      <c r="D6005" s="28">
        <v>84</v>
      </c>
      <c r="E6005" s="28">
        <f t="shared" si="3396"/>
        <v>84</v>
      </c>
      <c r="F6005" s="28">
        <v>0</v>
      </c>
      <c r="G6005" s="28">
        <v>0</v>
      </c>
      <c r="H6005" s="28">
        <v>0</v>
      </c>
      <c r="I6005" s="29">
        <f t="shared" si="3397"/>
        <v>0</v>
      </c>
      <c r="J6005" s="28">
        <v>0</v>
      </c>
      <c r="K6005" s="28">
        <v>0</v>
      </c>
      <c r="L6005" s="29">
        <f t="shared" si="3398"/>
        <v>0</v>
      </c>
      <c r="M6005" s="29">
        <f t="shared" si="3399"/>
        <v>0</v>
      </c>
      <c r="N6005" s="28">
        <v>21</v>
      </c>
      <c r="O6005" s="28">
        <v>0</v>
      </c>
      <c r="P6005" s="30">
        <f t="shared" si="3400"/>
        <v>21</v>
      </c>
    </row>
    <row r="6006" spans="1:16" ht="19.5" customHeight="1" x14ac:dyDescent="0.2">
      <c r="B6006" s="27" t="s">
        <v>53</v>
      </c>
      <c r="C6006" s="28">
        <v>0</v>
      </c>
      <c r="D6006" s="28">
        <v>71</v>
      </c>
      <c r="E6006" s="28">
        <f t="shared" si="3396"/>
        <v>71</v>
      </c>
      <c r="F6006" s="28">
        <v>0</v>
      </c>
      <c r="G6006" s="28">
        <v>0</v>
      </c>
      <c r="H6006" s="28">
        <v>0</v>
      </c>
      <c r="I6006" s="29">
        <f t="shared" si="3397"/>
        <v>0</v>
      </c>
      <c r="J6006" s="28">
        <v>0</v>
      </c>
      <c r="K6006" s="28">
        <v>0</v>
      </c>
      <c r="L6006" s="29">
        <f t="shared" si="3398"/>
        <v>0</v>
      </c>
      <c r="M6006" s="29">
        <f t="shared" si="3399"/>
        <v>0</v>
      </c>
      <c r="N6006" s="28">
        <v>15</v>
      </c>
      <c r="O6006" s="28">
        <v>0</v>
      </c>
      <c r="P6006" s="30">
        <f t="shared" si="3400"/>
        <v>15</v>
      </c>
    </row>
    <row r="6007" spans="1:16" ht="19.5" customHeight="1" x14ac:dyDescent="0.2">
      <c r="B6007" s="27" t="s">
        <v>58</v>
      </c>
      <c r="C6007" s="28">
        <v>0</v>
      </c>
      <c r="D6007" s="28">
        <v>59</v>
      </c>
      <c r="E6007" s="28">
        <f t="shared" si="3396"/>
        <v>59</v>
      </c>
      <c r="F6007" s="28">
        <v>0</v>
      </c>
      <c r="G6007" s="28">
        <v>0</v>
      </c>
      <c r="H6007" s="28">
        <v>0</v>
      </c>
      <c r="I6007" s="29">
        <f t="shared" si="3397"/>
        <v>0</v>
      </c>
      <c r="J6007" s="28">
        <v>0</v>
      </c>
      <c r="K6007" s="28">
        <v>0</v>
      </c>
      <c r="L6007" s="29">
        <f t="shared" si="3398"/>
        <v>0</v>
      </c>
      <c r="M6007" s="29">
        <f t="shared" si="3399"/>
        <v>0</v>
      </c>
      <c r="N6007" s="28">
        <v>11</v>
      </c>
      <c r="O6007" s="28">
        <v>0</v>
      </c>
      <c r="P6007" s="30">
        <f t="shared" si="3400"/>
        <v>11</v>
      </c>
    </row>
    <row r="6008" spans="1:16" ht="19.5" customHeight="1" x14ac:dyDescent="0.2">
      <c r="B6008" s="27" t="s">
        <v>4</v>
      </c>
      <c r="C6008" s="28">
        <v>0</v>
      </c>
      <c r="D6008" s="28">
        <v>72</v>
      </c>
      <c r="E6008" s="28">
        <f t="shared" si="3396"/>
        <v>72</v>
      </c>
      <c r="F6008" s="28">
        <v>0</v>
      </c>
      <c r="G6008" s="28">
        <v>0</v>
      </c>
      <c r="H6008" s="28">
        <v>0</v>
      </c>
      <c r="I6008" s="29">
        <f t="shared" si="3397"/>
        <v>0</v>
      </c>
      <c r="J6008" s="28">
        <v>0</v>
      </c>
      <c r="K6008" s="28">
        <v>0</v>
      </c>
      <c r="L6008" s="29">
        <f t="shared" si="3398"/>
        <v>0</v>
      </c>
      <c r="M6008" s="29">
        <f t="shared" si="3399"/>
        <v>0</v>
      </c>
      <c r="N6008" s="28">
        <v>14</v>
      </c>
      <c r="O6008" s="28">
        <v>0</v>
      </c>
      <c r="P6008" s="30">
        <f t="shared" si="3400"/>
        <v>14</v>
      </c>
    </row>
    <row r="6009" spans="1:16" ht="19.5" customHeight="1" x14ac:dyDescent="0.2">
      <c r="B6009" s="27" t="s">
        <v>59</v>
      </c>
      <c r="C6009" s="28">
        <v>0</v>
      </c>
      <c r="D6009" s="28">
        <v>54</v>
      </c>
      <c r="E6009" s="28">
        <f t="shared" si="3396"/>
        <v>54</v>
      </c>
      <c r="F6009" s="28">
        <v>0</v>
      </c>
      <c r="G6009" s="28">
        <v>0</v>
      </c>
      <c r="H6009" s="28">
        <v>0</v>
      </c>
      <c r="I6009" s="29">
        <f t="shared" si="3397"/>
        <v>0</v>
      </c>
      <c r="J6009" s="28">
        <v>0</v>
      </c>
      <c r="K6009" s="28">
        <v>0</v>
      </c>
      <c r="L6009" s="29">
        <f t="shared" si="3398"/>
        <v>0</v>
      </c>
      <c r="M6009" s="29">
        <f t="shared" si="3399"/>
        <v>0</v>
      </c>
      <c r="N6009" s="28">
        <v>15</v>
      </c>
      <c r="O6009" s="28">
        <v>0</v>
      </c>
      <c r="P6009" s="30">
        <f t="shared" si="3400"/>
        <v>15</v>
      </c>
    </row>
    <row r="6010" spans="1:16" ht="19.5" customHeight="1" x14ac:dyDescent="0.2">
      <c r="B6010" s="27" t="s">
        <v>25</v>
      </c>
      <c r="C6010" s="28">
        <v>0</v>
      </c>
      <c r="D6010" s="28">
        <v>152</v>
      </c>
      <c r="E6010" s="28">
        <f t="shared" si="3396"/>
        <v>152</v>
      </c>
      <c r="F6010" s="28">
        <v>0</v>
      </c>
      <c r="G6010" s="28">
        <v>0</v>
      </c>
      <c r="H6010" s="28">
        <v>0</v>
      </c>
      <c r="I6010" s="29">
        <f t="shared" si="3397"/>
        <v>0</v>
      </c>
      <c r="J6010" s="28">
        <v>0</v>
      </c>
      <c r="K6010" s="28">
        <v>0</v>
      </c>
      <c r="L6010" s="29">
        <f t="shared" si="3398"/>
        <v>0</v>
      </c>
      <c r="M6010" s="29">
        <f t="shared" si="3399"/>
        <v>0</v>
      </c>
      <c r="N6010" s="28">
        <v>31</v>
      </c>
      <c r="O6010" s="28">
        <v>0</v>
      </c>
      <c r="P6010" s="30">
        <f t="shared" si="3400"/>
        <v>31</v>
      </c>
    </row>
    <row r="6011" spans="1:16" ht="19.5" customHeight="1" x14ac:dyDescent="0.2">
      <c r="B6011" s="27" t="s">
        <v>19</v>
      </c>
      <c r="C6011" s="28">
        <v>0</v>
      </c>
      <c r="D6011" s="28">
        <v>161</v>
      </c>
      <c r="E6011" s="28">
        <f t="shared" si="3396"/>
        <v>161</v>
      </c>
      <c r="F6011" s="28">
        <v>0</v>
      </c>
      <c r="G6011" s="28">
        <v>0</v>
      </c>
      <c r="H6011" s="28">
        <v>0</v>
      </c>
      <c r="I6011" s="29">
        <f t="shared" si="3397"/>
        <v>0</v>
      </c>
      <c r="J6011" s="28">
        <v>0</v>
      </c>
      <c r="K6011" s="28">
        <v>0</v>
      </c>
      <c r="L6011" s="29">
        <f t="shared" si="3398"/>
        <v>0</v>
      </c>
      <c r="M6011" s="29">
        <f t="shared" si="3399"/>
        <v>0</v>
      </c>
      <c r="N6011" s="28">
        <v>21</v>
      </c>
      <c r="O6011" s="28">
        <v>0</v>
      </c>
      <c r="P6011" s="30">
        <f t="shared" si="3400"/>
        <v>21</v>
      </c>
    </row>
    <row r="6012" spans="1:16" ht="19.5" customHeight="1" x14ac:dyDescent="0.2">
      <c r="B6012" s="27" t="s">
        <v>66</v>
      </c>
      <c r="C6012" s="28">
        <v>0</v>
      </c>
      <c r="D6012" s="28">
        <v>102</v>
      </c>
      <c r="E6012" s="28">
        <f t="shared" si="3396"/>
        <v>102</v>
      </c>
      <c r="F6012" s="28">
        <v>0</v>
      </c>
      <c r="G6012" s="28">
        <v>0</v>
      </c>
      <c r="H6012" s="28">
        <v>0</v>
      </c>
      <c r="I6012" s="29">
        <f t="shared" si="3397"/>
        <v>0</v>
      </c>
      <c r="J6012" s="28">
        <v>0</v>
      </c>
      <c r="K6012" s="28">
        <v>0</v>
      </c>
      <c r="L6012" s="29">
        <f t="shared" si="3398"/>
        <v>0</v>
      </c>
      <c r="M6012" s="29">
        <f>I6012+L6012</f>
        <v>0</v>
      </c>
      <c r="N6012" s="28">
        <v>16</v>
      </c>
      <c r="O6012" s="28">
        <v>0</v>
      </c>
      <c r="P6012" s="30">
        <f t="shared" si="3400"/>
        <v>16</v>
      </c>
    </row>
    <row r="6013" spans="1:16" ht="19.5" customHeight="1" x14ac:dyDescent="0.2">
      <c r="B6013" s="32"/>
      <c r="C6013" s="28"/>
      <c r="D6013" s="28"/>
      <c r="E6013" s="28"/>
      <c r="F6013" s="28"/>
      <c r="G6013" s="28"/>
      <c r="H6013" s="28"/>
      <c r="I6013" s="28"/>
      <c r="J6013" s="28"/>
      <c r="K6013" s="28"/>
      <c r="L6013" s="28"/>
      <c r="M6013" s="28"/>
      <c r="N6013" s="28"/>
      <c r="O6013" s="25"/>
      <c r="P6013" s="30"/>
    </row>
    <row r="6014" spans="1:16" ht="19.5" customHeight="1" x14ac:dyDescent="0.2">
      <c r="A6014" s="4" t="s">
        <v>1189</v>
      </c>
      <c r="B6014" s="32" t="s">
        <v>72</v>
      </c>
      <c r="C6014" s="28">
        <f>SUM(C6001:C6012)</f>
        <v>0</v>
      </c>
      <c r="D6014" s="28">
        <f t="shared" ref="D6014:P6014" si="3401">SUM(D6001:D6012)</f>
        <v>1120</v>
      </c>
      <c r="E6014" s="28">
        <f>SUM(E6001:E6012)</f>
        <v>1120</v>
      </c>
      <c r="F6014" s="28">
        <f t="shared" si="3401"/>
        <v>0</v>
      </c>
      <c r="G6014" s="28">
        <f t="shared" si="3401"/>
        <v>0</v>
      </c>
      <c r="H6014" s="28">
        <f t="shared" si="3401"/>
        <v>0</v>
      </c>
      <c r="I6014" s="28">
        <f t="shared" si="3401"/>
        <v>0</v>
      </c>
      <c r="J6014" s="28">
        <f t="shared" si="3401"/>
        <v>0</v>
      </c>
      <c r="K6014" s="28">
        <f t="shared" si="3401"/>
        <v>0</v>
      </c>
      <c r="L6014" s="28">
        <f t="shared" si="3401"/>
        <v>0</v>
      </c>
      <c r="M6014" s="28">
        <f t="shared" si="3401"/>
        <v>0</v>
      </c>
      <c r="N6014" s="28">
        <f t="shared" si="3401"/>
        <v>207</v>
      </c>
      <c r="O6014" s="28">
        <f t="shared" si="3401"/>
        <v>0</v>
      </c>
      <c r="P6014" s="28">
        <f t="shared" si="3401"/>
        <v>207</v>
      </c>
    </row>
    <row r="6015" spans="1:16" ht="7" customHeight="1" x14ac:dyDescent="0.2">
      <c r="B6015" s="32"/>
      <c r="C6015" s="28"/>
      <c r="D6015" s="28"/>
      <c r="E6015" s="28"/>
      <c r="F6015" s="28"/>
      <c r="G6015" s="28"/>
      <c r="H6015" s="28"/>
      <c r="I6015" s="28"/>
      <c r="J6015" s="28"/>
      <c r="K6015" s="28"/>
      <c r="L6015" s="28"/>
      <c r="M6015" s="28"/>
      <c r="N6015" s="28"/>
      <c r="O6015" s="28"/>
      <c r="P6015" s="30"/>
    </row>
    <row r="6016" spans="1:16" ht="19.5" customHeight="1" x14ac:dyDescent="0.2">
      <c r="B6016" s="33" t="s">
        <v>40</v>
      </c>
      <c r="C6016" s="34">
        <v>0</v>
      </c>
      <c r="D6016" s="34">
        <v>53</v>
      </c>
      <c r="E6016" s="35">
        <f t="shared" ref="E6016:E6018" si="3402">SUM(C6016:D6016)</f>
        <v>53</v>
      </c>
      <c r="F6016" s="34">
        <v>0</v>
      </c>
      <c r="G6016" s="34">
        <v>0</v>
      </c>
      <c r="H6016" s="34">
        <v>0</v>
      </c>
      <c r="I6016" s="36">
        <f t="shared" ref="I6016:I6018" si="3403">SUM(F6016:H6016)</f>
        <v>0</v>
      </c>
      <c r="J6016" s="37">
        <v>0</v>
      </c>
      <c r="K6016" s="37">
        <v>0</v>
      </c>
      <c r="L6016" s="37">
        <f>SUM(J6016:K6016)</f>
        <v>0</v>
      </c>
      <c r="M6016" s="37">
        <f>I6016+L6016</f>
        <v>0</v>
      </c>
      <c r="N6016" s="37">
        <v>7</v>
      </c>
      <c r="O6016" s="37">
        <v>0</v>
      </c>
      <c r="P6016" s="38">
        <f>SUM(N6016:O6016)</f>
        <v>7</v>
      </c>
    </row>
    <row r="6017" spans="1:16" ht="19.5" customHeight="1" x14ac:dyDescent="0.2">
      <c r="B6017" s="27" t="s">
        <v>46</v>
      </c>
      <c r="C6017" s="28">
        <v>0</v>
      </c>
      <c r="D6017" s="28">
        <v>55</v>
      </c>
      <c r="E6017" s="28">
        <f t="shared" si="3402"/>
        <v>55</v>
      </c>
      <c r="F6017" s="28">
        <v>0</v>
      </c>
      <c r="G6017" s="28">
        <v>0</v>
      </c>
      <c r="H6017" s="28">
        <v>0</v>
      </c>
      <c r="I6017" s="29">
        <f t="shared" si="3403"/>
        <v>0</v>
      </c>
      <c r="J6017" s="29">
        <v>0</v>
      </c>
      <c r="K6017" s="29">
        <v>0</v>
      </c>
      <c r="L6017" s="29">
        <f>SUM(J6017:K6017)</f>
        <v>0</v>
      </c>
      <c r="M6017" s="29">
        <f>I6017+L6017</f>
        <v>0</v>
      </c>
      <c r="N6017" s="29">
        <v>11</v>
      </c>
      <c r="O6017" s="31">
        <v>0</v>
      </c>
      <c r="P6017" s="30">
        <f>SUM(N6017:O6017)</f>
        <v>11</v>
      </c>
    </row>
    <row r="6018" spans="1:16" ht="19.5" customHeight="1" x14ac:dyDescent="0.2">
      <c r="B6018" s="27" t="s">
        <v>8</v>
      </c>
      <c r="C6018" s="28">
        <v>0</v>
      </c>
      <c r="D6018" s="28">
        <v>82</v>
      </c>
      <c r="E6018" s="28">
        <f t="shared" si="3402"/>
        <v>82</v>
      </c>
      <c r="F6018" s="28">
        <v>0</v>
      </c>
      <c r="G6018" s="28">
        <v>0</v>
      </c>
      <c r="H6018" s="28">
        <v>0</v>
      </c>
      <c r="I6018" s="29">
        <f t="shared" si="3403"/>
        <v>0</v>
      </c>
      <c r="J6018" s="29">
        <v>0</v>
      </c>
      <c r="K6018" s="29">
        <v>0</v>
      </c>
      <c r="L6018" s="29">
        <f>SUM(J6018:K6018)</f>
        <v>0</v>
      </c>
      <c r="M6018" s="29">
        <f>I6018+L6018</f>
        <v>0</v>
      </c>
      <c r="N6018" s="29">
        <v>21</v>
      </c>
      <c r="O6018" s="31">
        <v>0</v>
      </c>
      <c r="P6018" s="30">
        <f>SUM(N6018:O6018)</f>
        <v>21</v>
      </c>
    </row>
    <row r="6019" spans="1:16" ht="19.5" customHeight="1" x14ac:dyDescent="0.2">
      <c r="B6019" s="32"/>
      <c r="C6019" s="28"/>
      <c r="D6019" s="28"/>
      <c r="E6019" s="28"/>
      <c r="F6019" s="28"/>
      <c r="G6019" s="28"/>
      <c r="H6019" s="28"/>
      <c r="I6019" s="28"/>
      <c r="J6019" s="28"/>
      <c r="K6019" s="28"/>
      <c r="L6019" s="28"/>
      <c r="M6019" s="28"/>
      <c r="N6019" s="28"/>
      <c r="O6019" s="28"/>
      <c r="P6019" s="30"/>
    </row>
    <row r="6020" spans="1:16" ht="19.5" customHeight="1" x14ac:dyDescent="0.2">
      <c r="A6020" s="4" t="s">
        <v>1190</v>
      </c>
      <c r="B6020" s="32" t="s">
        <v>74</v>
      </c>
      <c r="C6020" s="28">
        <f>SUM(C6004:C6012,C6016:C6018)</f>
        <v>0</v>
      </c>
      <c r="D6020" s="28">
        <f t="shared" ref="D6020:P6020" si="3404">SUM(D6004:D6012,D6016:D6018)</f>
        <v>1034</v>
      </c>
      <c r="E6020" s="28">
        <f t="shared" si="3404"/>
        <v>1034</v>
      </c>
      <c r="F6020" s="28">
        <f t="shared" si="3404"/>
        <v>0</v>
      </c>
      <c r="G6020" s="28">
        <f t="shared" si="3404"/>
        <v>0</v>
      </c>
      <c r="H6020" s="28">
        <f t="shared" si="3404"/>
        <v>0</v>
      </c>
      <c r="I6020" s="28">
        <f t="shared" si="3404"/>
        <v>0</v>
      </c>
      <c r="J6020" s="28">
        <f t="shared" si="3404"/>
        <v>0</v>
      </c>
      <c r="K6020" s="28">
        <f t="shared" si="3404"/>
        <v>0</v>
      </c>
      <c r="L6020" s="28">
        <f t="shared" si="3404"/>
        <v>0</v>
      </c>
      <c r="M6020" s="28">
        <f t="shared" si="3404"/>
        <v>0</v>
      </c>
      <c r="N6020" s="28">
        <f t="shared" si="3404"/>
        <v>198</v>
      </c>
      <c r="O6020" s="28">
        <f t="shared" si="3404"/>
        <v>0</v>
      </c>
      <c r="P6020" s="28">
        <f t="shared" si="3404"/>
        <v>198</v>
      </c>
    </row>
    <row r="6021" spans="1:16" ht="7" customHeight="1" x14ac:dyDescent="0.2">
      <c r="B6021" s="39"/>
      <c r="C6021" s="40"/>
      <c r="D6021" s="40"/>
      <c r="E6021" s="40"/>
      <c r="F6021" s="40"/>
      <c r="G6021" s="40"/>
      <c r="H6021" s="40"/>
      <c r="I6021" s="40"/>
      <c r="J6021" s="40"/>
      <c r="K6021" s="40"/>
      <c r="L6021" s="40"/>
      <c r="M6021" s="40"/>
      <c r="N6021" s="40"/>
      <c r="O6021" s="41"/>
      <c r="P6021" s="42"/>
    </row>
    <row r="6022" spans="1:16" ht="19.5" customHeight="1" x14ac:dyDescent="0.2">
      <c r="B6022" s="43"/>
      <c r="C6022" s="43"/>
      <c r="D6022" s="43"/>
      <c r="E6022" s="43"/>
      <c r="F6022" s="43"/>
      <c r="G6022" s="43"/>
      <c r="H6022" s="43"/>
      <c r="I6022" s="43"/>
      <c r="J6022" s="43"/>
      <c r="K6022" s="43"/>
      <c r="L6022" s="43"/>
      <c r="M6022" s="43"/>
      <c r="N6022" s="43"/>
      <c r="O6022" s="44"/>
      <c r="P6022" s="44"/>
    </row>
    <row r="6023" spans="1:16" ht="19.5" customHeight="1" x14ac:dyDescent="0.2">
      <c r="B6023" s="43"/>
      <c r="C6023" s="43"/>
      <c r="D6023" s="43"/>
      <c r="E6023" s="43"/>
      <c r="F6023" s="43"/>
      <c r="G6023" s="43"/>
      <c r="H6023" s="43"/>
      <c r="I6023" s="43"/>
      <c r="J6023" s="43"/>
      <c r="K6023" s="43"/>
      <c r="L6023" s="43"/>
      <c r="M6023" s="43"/>
      <c r="N6023" s="43"/>
      <c r="O6023" s="44"/>
      <c r="P6023" s="44"/>
    </row>
    <row r="6024" spans="1:16" ht="19.5" customHeight="1" x14ac:dyDescent="0.2">
      <c r="B6024" s="10" t="s">
        <v>11</v>
      </c>
      <c r="C6024" s="11"/>
      <c r="D6024" s="12"/>
      <c r="E6024" s="12"/>
      <c r="F6024" s="12" t="s">
        <v>85</v>
      </c>
      <c r="G6024" s="12"/>
      <c r="H6024" s="12"/>
      <c r="I6024" s="12"/>
      <c r="J6024" s="11"/>
      <c r="K6024" s="12"/>
      <c r="L6024" s="12"/>
      <c r="M6024" s="12" t="s">
        <v>77</v>
      </c>
      <c r="N6024" s="12"/>
      <c r="O6024" s="45"/>
      <c r="P6024" s="46"/>
    </row>
    <row r="6025" spans="1:16" ht="19.5" customHeight="1" x14ac:dyDescent="0.2">
      <c r="B6025" s="47"/>
      <c r="C6025" s="14"/>
      <c r="D6025" s="16" t="s">
        <v>31</v>
      </c>
      <c r="E6025" s="16"/>
      <c r="F6025" s="14"/>
      <c r="G6025" s="16" t="s">
        <v>26</v>
      </c>
      <c r="H6025" s="16"/>
      <c r="I6025" s="14" t="s">
        <v>69</v>
      </c>
      <c r="J6025" s="14"/>
      <c r="K6025" s="16" t="s">
        <v>31</v>
      </c>
      <c r="L6025" s="16"/>
      <c r="M6025" s="14"/>
      <c r="N6025" s="16" t="s">
        <v>26</v>
      </c>
      <c r="O6025" s="48"/>
      <c r="P6025" s="49" t="s">
        <v>14</v>
      </c>
    </row>
    <row r="6026" spans="1:16" ht="19.5" customHeight="1" x14ac:dyDescent="0.2">
      <c r="B6026" s="50" t="s">
        <v>35</v>
      </c>
      <c r="C6026" s="14" t="s">
        <v>76</v>
      </c>
      <c r="D6026" s="14" t="s">
        <v>60</v>
      </c>
      <c r="E6026" s="14" t="s">
        <v>38</v>
      </c>
      <c r="F6026" s="14" t="s">
        <v>76</v>
      </c>
      <c r="G6026" s="14" t="s">
        <v>60</v>
      </c>
      <c r="H6026" s="14" t="s">
        <v>38</v>
      </c>
      <c r="I6026" s="17"/>
      <c r="J6026" s="14" t="s">
        <v>76</v>
      </c>
      <c r="K6026" s="14" t="s">
        <v>60</v>
      </c>
      <c r="L6026" s="14" t="s">
        <v>38</v>
      </c>
      <c r="M6026" s="14" t="s">
        <v>76</v>
      </c>
      <c r="N6026" s="14" t="s">
        <v>60</v>
      </c>
      <c r="O6026" s="51" t="s">
        <v>38</v>
      </c>
      <c r="P6026" s="52"/>
    </row>
    <row r="6027" spans="1:16" ht="7" customHeight="1" x14ac:dyDescent="0.2">
      <c r="B6027" s="53"/>
      <c r="C6027" s="14"/>
      <c r="D6027" s="14"/>
      <c r="E6027" s="14"/>
      <c r="F6027" s="14"/>
      <c r="G6027" s="14"/>
      <c r="H6027" s="14"/>
      <c r="I6027" s="14"/>
      <c r="J6027" s="14"/>
      <c r="K6027" s="14"/>
      <c r="L6027" s="14"/>
      <c r="M6027" s="14"/>
      <c r="N6027" s="14"/>
      <c r="O6027" s="51"/>
      <c r="P6027" s="49"/>
    </row>
    <row r="6028" spans="1:16" ht="19.5" customHeight="1" x14ac:dyDescent="0.2">
      <c r="B6028" s="27" t="s">
        <v>40</v>
      </c>
      <c r="C6028" s="28">
        <v>0</v>
      </c>
      <c r="D6028" s="28">
        <v>0</v>
      </c>
      <c r="E6028" s="28">
        <f>SUM(C6028:D6028)</f>
        <v>0</v>
      </c>
      <c r="F6028" s="28">
        <v>0</v>
      </c>
      <c r="G6028" s="28">
        <v>0</v>
      </c>
      <c r="H6028" s="28">
        <f>SUM(F6028:G6028)</f>
        <v>0</v>
      </c>
      <c r="I6028" s="28">
        <f>E6028+H6028</f>
        <v>0</v>
      </c>
      <c r="J6028" s="28">
        <v>0</v>
      </c>
      <c r="K6028" s="28">
        <v>0</v>
      </c>
      <c r="L6028" s="28">
        <f>SUM(J6028:K6028)</f>
        <v>0</v>
      </c>
      <c r="M6028" s="28">
        <v>0</v>
      </c>
      <c r="N6028" s="28">
        <v>0</v>
      </c>
      <c r="O6028" s="28">
        <f>SUM(M6028:N6028)</f>
        <v>0</v>
      </c>
      <c r="P6028" s="30">
        <f>L6028+O6028</f>
        <v>0</v>
      </c>
    </row>
    <row r="6029" spans="1:16" ht="19.5" customHeight="1" x14ac:dyDescent="0.2">
      <c r="B6029" s="27" t="s">
        <v>46</v>
      </c>
      <c r="C6029" s="28">
        <v>0</v>
      </c>
      <c r="D6029" s="28">
        <v>0</v>
      </c>
      <c r="E6029" s="28">
        <f t="shared" ref="E6029:E6039" si="3405">SUM(C6029:D6029)</f>
        <v>0</v>
      </c>
      <c r="F6029" s="28">
        <v>0</v>
      </c>
      <c r="G6029" s="28">
        <v>0</v>
      </c>
      <c r="H6029" s="28">
        <f t="shared" ref="H6029:H6039" si="3406">SUM(F6029:G6029)</f>
        <v>0</v>
      </c>
      <c r="I6029" s="28">
        <f>E6029+H6029</f>
        <v>0</v>
      </c>
      <c r="J6029" s="28">
        <v>0</v>
      </c>
      <c r="K6029" s="28">
        <v>0</v>
      </c>
      <c r="L6029" s="28">
        <f t="shared" ref="L6029:L6039" si="3407">SUM(J6029:K6029)</f>
        <v>0</v>
      </c>
      <c r="M6029" s="28">
        <v>0</v>
      </c>
      <c r="N6029" s="25">
        <v>0</v>
      </c>
      <c r="O6029" s="28">
        <f t="shared" ref="O6029:O6039" si="3408">SUM(M6029:N6029)</f>
        <v>0</v>
      </c>
      <c r="P6029" s="30">
        <f t="shared" ref="P6029:P6039" si="3409">L6029+O6029</f>
        <v>0</v>
      </c>
    </row>
    <row r="6030" spans="1:16" ht="19.5" customHeight="1" x14ac:dyDescent="0.2">
      <c r="B6030" s="27" t="s">
        <v>8</v>
      </c>
      <c r="C6030" s="28">
        <v>0</v>
      </c>
      <c r="D6030" s="28">
        <v>0</v>
      </c>
      <c r="E6030" s="28">
        <f t="shared" si="3405"/>
        <v>0</v>
      </c>
      <c r="F6030" s="28">
        <v>0</v>
      </c>
      <c r="G6030" s="28">
        <v>0</v>
      </c>
      <c r="H6030" s="28">
        <f t="shared" si="3406"/>
        <v>0</v>
      </c>
      <c r="I6030" s="28">
        <f>E6030+H6030</f>
        <v>0</v>
      </c>
      <c r="J6030" s="28">
        <v>0</v>
      </c>
      <c r="K6030" s="28">
        <v>0</v>
      </c>
      <c r="L6030" s="28">
        <f t="shared" si="3407"/>
        <v>0</v>
      </c>
      <c r="M6030" s="28">
        <v>0</v>
      </c>
      <c r="N6030" s="28">
        <v>0</v>
      </c>
      <c r="O6030" s="28">
        <f t="shared" si="3408"/>
        <v>0</v>
      </c>
      <c r="P6030" s="30">
        <f t="shared" si="3409"/>
        <v>0</v>
      </c>
    </row>
    <row r="6031" spans="1:16" ht="19.5" customHeight="1" x14ac:dyDescent="0.2">
      <c r="B6031" s="27" t="s">
        <v>50</v>
      </c>
      <c r="C6031" s="28">
        <v>0</v>
      </c>
      <c r="D6031" s="28">
        <v>0</v>
      </c>
      <c r="E6031" s="28">
        <f t="shared" si="3405"/>
        <v>0</v>
      </c>
      <c r="F6031" s="28">
        <v>0</v>
      </c>
      <c r="G6031" s="28">
        <v>0</v>
      </c>
      <c r="H6031" s="28">
        <f t="shared" si="3406"/>
        <v>0</v>
      </c>
      <c r="I6031" s="28">
        <f t="shared" ref="I6031:I6039" si="3410">E6031+H6031</f>
        <v>0</v>
      </c>
      <c r="J6031" s="28">
        <v>0</v>
      </c>
      <c r="K6031" s="28">
        <v>0</v>
      </c>
      <c r="L6031" s="28">
        <f t="shared" si="3407"/>
        <v>0</v>
      </c>
      <c r="M6031" s="28">
        <v>0</v>
      </c>
      <c r="N6031" s="28">
        <v>0</v>
      </c>
      <c r="O6031" s="28">
        <f t="shared" si="3408"/>
        <v>0</v>
      </c>
      <c r="P6031" s="30">
        <f t="shared" si="3409"/>
        <v>0</v>
      </c>
    </row>
    <row r="6032" spans="1:16" ht="19.5" customHeight="1" x14ac:dyDescent="0.2">
      <c r="B6032" s="27" t="s">
        <v>51</v>
      </c>
      <c r="C6032" s="28">
        <v>0</v>
      </c>
      <c r="D6032" s="28">
        <v>0</v>
      </c>
      <c r="E6032" s="28">
        <f t="shared" si="3405"/>
        <v>0</v>
      </c>
      <c r="F6032" s="28">
        <v>0</v>
      </c>
      <c r="G6032" s="28">
        <v>0</v>
      </c>
      <c r="H6032" s="28">
        <f t="shared" si="3406"/>
        <v>0</v>
      </c>
      <c r="I6032" s="28">
        <f t="shared" si="3410"/>
        <v>0</v>
      </c>
      <c r="J6032" s="28">
        <v>0</v>
      </c>
      <c r="K6032" s="28">
        <v>0</v>
      </c>
      <c r="L6032" s="28">
        <f t="shared" si="3407"/>
        <v>0</v>
      </c>
      <c r="M6032" s="28">
        <v>0</v>
      </c>
      <c r="N6032" s="28">
        <v>0</v>
      </c>
      <c r="O6032" s="28">
        <f t="shared" si="3408"/>
        <v>0</v>
      </c>
      <c r="P6032" s="30">
        <f t="shared" si="3409"/>
        <v>0</v>
      </c>
    </row>
    <row r="6033" spans="1:16" ht="19.5" customHeight="1" x14ac:dyDescent="0.2">
      <c r="B6033" s="27" t="s">
        <v>53</v>
      </c>
      <c r="C6033" s="28">
        <v>0</v>
      </c>
      <c r="D6033" s="28">
        <v>0</v>
      </c>
      <c r="E6033" s="28">
        <f t="shared" si="3405"/>
        <v>0</v>
      </c>
      <c r="F6033" s="28">
        <v>0</v>
      </c>
      <c r="G6033" s="28">
        <v>0</v>
      </c>
      <c r="H6033" s="28">
        <f t="shared" si="3406"/>
        <v>0</v>
      </c>
      <c r="I6033" s="28">
        <f t="shared" si="3410"/>
        <v>0</v>
      </c>
      <c r="J6033" s="28">
        <v>0</v>
      </c>
      <c r="K6033" s="28">
        <v>0</v>
      </c>
      <c r="L6033" s="28">
        <f t="shared" si="3407"/>
        <v>0</v>
      </c>
      <c r="M6033" s="28">
        <v>0</v>
      </c>
      <c r="N6033" s="28">
        <v>0</v>
      </c>
      <c r="O6033" s="28">
        <f t="shared" si="3408"/>
        <v>0</v>
      </c>
      <c r="P6033" s="30">
        <f t="shared" si="3409"/>
        <v>0</v>
      </c>
    </row>
    <row r="6034" spans="1:16" ht="19.5" customHeight="1" x14ac:dyDescent="0.2">
      <c r="B6034" s="27" t="s">
        <v>58</v>
      </c>
      <c r="C6034" s="28">
        <v>0</v>
      </c>
      <c r="D6034" s="28">
        <v>0</v>
      </c>
      <c r="E6034" s="28">
        <f t="shared" si="3405"/>
        <v>0</v>
      </c>
      <c r="F6034" s="28">
        <v>0</v>
      </c>
      <c r="G6034" s="28">
        <v>0</v>
      </c>
      <c r="H6034" s="28">
        <f t="shared" si="3406"/>
        <v>0</v>
      </c>
      <c r="I6034" s="28">
        <f t="shared" si="3410"/>
        <v>0</v>
      </c>
      <c r="J6034" s="28">
        <v>0</v>
      </c>
      <c r="K6034" s="28">
        <v>0</v>
      </c>
      <c r="L6034" s="28">
        <f t="shared" si="3407"/>
        <v>0</v>
      </c>
      <c r="M6034" s="28">
        <v>0</v>
      </c>
      <c r="N6034" s="28">
        <v>0</v>
      </c>
      <c r="O6034" s="28">
        <f t="shared" si="3408"/>
        <v>0</v>
      </c>
      <c r="P6034" s="30">
        <f t="shared" si="3409"/>
        <v>0</v>
      </c>
    </row>
    <row r="6035" spans="1:16" ht="19.5" customHeight="1" x14ac:dyDescent="0.2">
      <c r="B6035" s="27" t="s">
        <v>4</v>
      </c>
      <c r="C6035" s="28">
        <v>0</v>
      </c>
      <c r="D6035" s="28">
        <v>0</v>
      </c>
      <c r="E6035" s="28">
        <f t="shared" si="3405"/>
        <v>0</v>
      </c>
      <c r="F6035" s="28">
        <v>0</v>
      </c>
      <c r="G6035" s="28">
        <v>0</v>
      </c>
      <c r="H6035" s="28">
        <f t="shared" si="3406"/>
        <v>0</v>
      </c>
      <c r="I6035" s="28">
        <f t="shared" si="3410"/>
        <v>0</v>
      </c>
      <c r="J6035" s="28">
        <v>0</v>
      </c>
      <c r="K6035" s="28">
        <v>0</v>
      </c>
      <c r="L6035" s="28">
        <f t="shared" si="3407"/>
        <v>0</v>
      </c>
      <c r="M6035" s="28">
        <v>0</v>
      </c>
      <c r="N6035" s="28">
        <v>0</v>
      </c>
      <c r="O6035" s="28">
        <f t="shared" si="3408"/>
        <v>0</v>
      </c>
      <c r="P6035" s="30">
        <f t="shared" si="3409"/>
        <v>0</v>
      </c>
    </row>
    <row r="6036" spans="1:16" ht="19.5" customHeight="1" x14ac:dyDescent="0.2">
      <c r="B6036" s="27" t="s">
        <v>59</v>
      </c>
      <c r="C6036" s="28">
        <v>0</v>
      </c>
      <c r="D6036" s="28">
        <v>0</v>
      </c>
      <c r="E6036" s="28">
        <f t="shared" si="3405"/>
        <v>0</v>
      </c>
      <c r="F6036" s="28">
        <v>0</v>
      </c>
      <c r="G6036" s="28">
        <v>0</v>
      </c>
      <c r="H6036" s="28">
        <f t="shared" si="3406"/>
        <v>0</v>
      </c>
      <c r="I6036" s="28">
        <f t="shared" si="3410"/>
        <v>0</v>
      </c>
      <c r="J6036" s="28">
        <v>0</v>
      </c>
      <c r="K6036" s="28">
        <v>0</v>
      </c>
      <c r="L6036" s="28">
        <f t="shared" si="3407"/>
        <v>0</v>
      </c>
      <c r="M6036" s="28">
        <v>0</v>
      </c>
      <c r="N6036" s="28">
        <v>0</v>
      </c>
      <c r="O6036" s="28">
        <f t="shared" si="3408"/>
        <v>0</v>
      </c>
      <c r="P6036" s="30">
        <f t="shared" si="3409"/>
        <v>0</v>
      </c>
    </row>
    <row r="6037" spans="1:16" ht="19.5" customHeight="1" x14ac:dyDescent="0.2">
      <c r="B6037" s="27" t="s">
        <v>25</v>
      </c>
      <c r="C6037" s="28">
        <v>0</v>
      </c>
      <c r="D6037" s="28">
        <v>0</v>
      </c>
      <c r="E6037" s="28">
        <f t="shared" si="3405"/>
        <v>0</v>
      </c>
      <c r="F6037" s="28">
        <v>0</v>
      </c>
      <c r="G6037" s="28">
        <v>0</v>
      </c>
      <c r="H6037" s="28">
        <f t="shared" si="3406"/>
        <v>0</v>
      </c>
      <c r="I6037" s="28">
        <f t="shared" si="3410"/>
        <v>0</v>
      </c>
      <c r="J6037" s="28">
        <v>0</v>
      </c>
      <c r="K6037" s="28">
        <v>0</v>
      </c>
      <c r="L6037" s="28">
        <f t="shared" si="3407"/>
        <v>0</v>
      </c>
      <c r="M6037" s="28">
        <v>0</v>
      </c>
      <c r="N6037" s="28">
        <v>0</v>
      </c>
      <c r="O6037" s="28">
        <f t="shared" si="3408"/>
        <v>0</v>
      </c>
      <c r="P6037" s="30">
        <f t="shared" si="3409"/>
        <v>0</v>
      </c>
    </row>
    <row r="6038" spans="1:16" ht="19.5" customHeight="1" x14ac:dyDescent="0.2">
      <c r="B6038" s="27" t="s">
        <v>19</v>
      </c>
      <c r="C6038" s="28">
        <v>0</v>
      </c>
      <c r="D6038" s="28">
        <v>0</v>
      </c>
      <c r="E6038" s="28">
        <f t="shared" si="3405"/>
        <v>0</v>
      </c>
      <c r="F6038" s="28">
        <v>0</v>
      </c>
      <c r="G6038" s="28">
        <v>0</v>
      </c>
      <c r="H6038" s="28">
        <f t="shared" si="3406"/>
        <v>0</v>
      </c>
      <c r="I6038" s="28">
        <f t="shared" si="3410"/>
        <v>0</v>
      </c>
      <c r="J6038" s="28">
        <v>0</v>
      </c>
      <c r="K6038" s="28">
        <v>0</v>
      </c>
      <c r="L6038" s="28">
        <f t="shared" si="3407"/>
        <v>0</v>
      </c>
      <c r="M6038" s="28">
        <v>0</v>
      </c>
      <c r="N6038" s="28">
        <v>0</v>
      </c>
      <c r="O6038" s="28">
        <f t="shared" si="3408"/>
        <v>0</v>
      </c>
      <c r="P6038" s="30">
        <f t="shared" si="3409"/>
        <v>0</v>
      </c>
    </row>
    <row r="6039" spans="1:16" ht="19.5" customHeight="1" x14ac:dyDescent="0.2">
      <c r="B6039" s="27" t="s">
        <v>66</v>
      </c>
      <c r="C6039" s="28">
        <v>0</v>
      </c>
      <c r="D6039" s="28">
        <v>0</v>
      </c>
      <c r="E6039" s="28">
        <f t="shared" si="3405"/>
        <v>0</v>
      </c>
      <c r="F6039" s="28">
        <v>0</v>
      </c>
      <c r="G6039" s="28">
        <v>0</v>
      </c>
      <c r="H6039" s="28">
        <f t="shared" si="3406"/>
        <v>0</v>
      </c>
      <c r="I6039" s="28">
        <f t="shared" si="3410"/>
        <v>0</v>
      </c>
      <c r="J6039" s="28">
        <v>0</v>
      </c>
      <c r="K6039" s="28">
        <v>0</v>
      </c>
      <c r="L6039" s="28">
        <f t="shared" si="3407"/>
        <v>0</v>
      </c>
      <c r="M6039" s="28">
        <v>0</v>
      </c>
      <c r="N6039" s="28">
        <v>0</v>
      </c>
      <c r="O6039" s="28">
        <f t="shared" si="3408"/>
        <v>0</v>
      </c>
      <c r="P6039" s="30">
        <f t="shared" si="3409"/>
        <v>0</v>
      </c>
    </row>
    <row r="6040" spans="1:16" ht="19.5" customHeight="1" x14ac:dyDescent="0.2">
      <c r="B6040" s="32"/>
      <c r="C6040" s="28"/>
      <c r="D6040" s="28"/>
      <c r="E6040" s="28"/>
      <c r="F6040" s="28"/>
      <c r="G6040" s="28"/>
      <c r="H6040" s="28"/>
      <c r="I6040" s="28"/>
      <c r="J6040" s="28"/>
      <c r="K6040" s="28"/>
      <c r="L6040" s="28"/>
      <c r="M6040" s="28"/>
      <c r="N6040" s="28"/>
      <c r="O6040" s="28"/>
      <c r="P6040" s="30"/>
    </row>
    <row r="6041" spans="1:16" ht="19.5" customHeight="1" x14ac:dyDescent="0.2">
      <c r="A6041" s="4" t="s">
        <v>1191</v>
      </c>
      <c r="B6041" s="32" t="s">
        <v>72</v>
      </c>
      <c r="C6041" s="28">
        <f>SUM(C6028:C6039)</f>
        <v>0</v>
      </c>
      <c r="D6041" s="28">
        <f t="shared" ref="D6041:P6041" si="3411">SUM(D6028:D6039)</f>
        <v>0</v>
      </c>
      <c r="E6041" s="28">
        <f>SUM(E6028:E6039)</f>
        <v>0</v>
      </c>
      <c r="F6041" s="28">
        <f t="shared" si="3411"/>
        <v>0</v>
      </c>
      <c r="G6041" s="28">
        <f t="shared" si="3411"/>
        <v>0</v>
      </c>
      <c r="H6041" s="28">
        <f t="shared" si="3411"/>
        <v>0</v>
      </c>
      <c r="I6041" s="28">
        <f t="shared" si="3411"/>
        <v>0</v>
      </c>
      <c r="J6041" s="28">
        <f t="shared" si="3411"/>
        <v>0</v>
      </c>
      <c r="K6041" s="28">
        <f t="shared" si="3411"/>
        <v>0</v>
      </c>
      <c r="L6041" s="28">
        <f t="shared" si="3411"/>
        <v>0</v>
      </c>
      <c r="M6041" s="28">
        <f t="shared" si="3411"/>
        <v>0</v>
      </c>
      <c r="N6041" s="28">
        <f t="shared" si="3411"/>
        <v>0</v>
      </c>
      <c r="O6041" s="28">
        <f t="shared" si="3411"/>
        <v>0</v>
      </c>
      <c r="P6041" s="28">
        <f t="shared" si="3411"/>
        <v>0</v>
      </c>
    </row>
    <row r="6042" spans="1:16" ht="7" customHeight="1" x14ac:dyDescent="0.2">
      <c r="B6042" s="32"/>
      <c r="C6042" s="28"/>
      <c r="D6042" s="28"/>
      <c r="E6042" s="28"/>
      <c r="F6042" s="28"/>
      <c r="G6042" s="28"/>
      <c r="H6042" s="28"/>
      <c r="I6042" s="28"/>
      <c r="J6042" s="28"/>
      <c r="K6042" s="28"/>
      <c r="L6042" s="28"/>
      <c r="M6042" s="28"/>
      <c r="N6042" s="28"/>
      <c r="O6042" s="28"/>
      <c r="P6042" s="30"/>
    </row>
    <row r="6043" spans="1:16" ht="19.5" customHeight="1" x14ac:dyDescent="0.2">
      <c r="B6043" s="33" t="s">
        <v>40</v>
      </c>
      <c r="C6043" s="34">
        <v>0</v>
      </c>
      <c r="D6043" s="34">
        <v>0</v>
      </c>
      <c r="E6043" s="34">
        <f t="shared" ref="E6043:E6045" si="3412">SUM(C6043:D6043)</f>
        <v>0</v>
      </c>
      <c r="F6043" s="34">
        <v>0</v>
      </c>
      <c r="G6043" s="34">
        <v>0</v>
      </c>
      <c r="H6043" s="34">
        <f t="shared" ref="H6043:H6045" si="3413">SUM(F6043:G6043)</f>
        <v>0</v>
      </c>
      <c r="I6043" s="34">
        <f t="shared" ref="I6043:I6045" si="3414">E6043+H6043</f>
        <v>0</v>
      </c>
      <c r="J6043" s="34">
        <v>0</v>
      </c>
      <c r="K6043" s="34">
        <v>0</v>
      </c>
      <c r="L6043" s="34">
        <f t="shared" ref="L6043:L6045" si="3415">SUM(J6043:K6043)</f>
        <v>0</v>
      </c>
      <c r="M6043" s="34">
        <v>0</v>
      </c>
      <c r="N6043" s="34">
        <v>0</v>
      </c>
      <c r="O6043" s="34">
        <f t="shared" ref="O6043:O6045" si="3416">SUM(M6043:N6043)</f>
        <v>0</v>
      </c>
      <c r="P6043" s="38">
        <f t="shared" ref="P6043:P6045" si="3417">L6043+O6043</f>
        <v>0</v>
      </c>
    </row>
    <row r="6044" spans="1:16" ht="19.5" customHeight="1" x14ac:dyDescent="0.2">
      <c r="B6044" s="27" t="s">
        <v>46</v>
      </c>
      <c r="C6044" s="28">
        <v>0</v>
      </c>
      <c r="D6044" s="28">
        <v>0</v>
      </c>
      <c r="E6044" s="28">
        <f t="shared" si="3412"/>
        <v>0</v>
      </c>
      <c r="F6044" s="28">
        <v>0</v>
      </c>
      <c r="G6044" s="28">
        <v>0</v>
      </c>
      <c r="H6044" s="28">
        <f t="shared" si="3413"/>
        <v>0</v>
      </c>
      <c r="I6044" s="28">
        <f t="shared" si="3414"/>
        <v>0</v>
      </c>
      <c r="J6044" s="28">
        <v>0</v>
      </c>
      <c r="K6044" s="28">
        <v>0</v>
      </c>
      <c r="L6044" s="28">
        <f t="shared" si="3415"/>
        <v>0</v>
      </c>
      <c r="M6044" s="28">
        <v>0</v>
      </c>
      <c r="N6044" s="25">
        <v>0</v>
      </c>
      <c r="O6044" s="28">
        <f t="shared" si="3416"/>
        <v>0</v>
      </c>
      <c r="P6044" s="30">
        <f t="shared" si="3417"/>
        <v>0</v>
      </c>
    </row>
    <row r="6045" spans="1:16" ht="19.5" customHeight="1" x14ac:dyDescent="0.2">
      <c r="B6045" s="27" t="s">
        <v>8</v>
      </c>
      <c r="C6045" s="28">
        <v>0</v>
      </c>
      <c r="D6045" s="28">
        <v>0</v>
      </c>
      <c r="E6045" s="28">
        <f t="shared" si="3412"/>
        <v>0</v>
      </c>
      <c r="F6045" s="28">
        <v>0</v>
      </c>
      <c r="G6045" s="28">
        <v>0</v>
      </c>
      <c r="H6045" s="28">
        <f t="shared" si="3413"/>
        <v>0</v>
      </c>
      <c r="I6045" s="28">
        <f t="shared" si="3414"/>
        <v>0</v>
      </c>
      <c r="J6045" s="28">
        <v>0</v>
      </c>
      <c r="K6045" s="28">
        <v>0</v>
      </c>
      <c r="L6045" s="28">
        <f t="shared" si="3415"/>
        <v>0</v>
      </c>
      <c r="M6045" s="28">
        <v>0</v>
      </c>
      <c r="N6045" s="28">
        <v>0</v>
      </c>
      <c r="O6045" s="28">
        <f t="shared" si="3416"/>
        <v>0</v>
      </c>
      <c r="P6045" s="30">
        <f t="shared" si="3417"/>
        <v>0</v>
      </c>
    </row>
    <row r="6046" spans="1:16" ht="19.5" customHeight="1" x14ac:dyDescent="0.2">
      <c r="B6046" s="32"/>
      <c r="C6046" s="28"/>
      <c r="D6046" s="28"/>
      <c r="E6046" s="28"/>
      <c r="F6046" s="28"/>
      <c r="G6046" s="28"/>
      <c r="H6046" s="28"/>
      <c r="I6046" s="28"/>
      <c r="J6046" s="28"/>
      <c r="K6046" s="28"/>
      <c r="L6046" s="28"/>
      <c r="M6046" s="28"/>
      <c r="N6046" s="28"/>
      <c r="O6046" s="28"/>
      <c r="P6046" s="30"/>
    </row>
    <row r="6047" spans="1:16" ht="19.5" customHeight="1" x14ac:dyDescent="0.2">
      <c r="A6047" s="4" t="s">
        <v>1192</v>
      </c>
      <c r="B6047" s="32" t="s">
        <v>74</v>
      </c>
      <c r="C6047" s="28">
        <f>SUM(C6031:C6039,C6043:C6045)</f>
        <v>0</v>
      </c>
      <c r="D6047" s="28">
        <f t="shared" ref="D6047:P6047" si="3418">SUM(D6031:D6039,D6043:D6045)</f>
        <v>0</v>
      </c>
      <c r="E6047" s="28">
        <f t="shared" si="3418"/>
        <v>0</v>
      </c>
      <c r="F6047" s="28">
        <f t="shared" si="3418"/>
        <v>0</v>
      </c>
      <c r="G6047" s="28">
        <f t="shared" si="3418"/>
        <v>0</v>
      </c>
      <c r="H6047" s="28">
        <f t="shared" si="3418"/>
        <v>0</v>
      </c>
      <c r="I6047" s="28">
        <f t="shared" si="3418"/>
        <v>0</v>
      </c>
      <c r="J6047" s="28">
        <f t="shared" si="3418"/>
        <v>0</v>
      </c>
      <c r="K6047" s="28">
        <f t="shared" si="3418"/>
        <v>0</v>
      </c>
      <c r="L6047" s="28">
        <f t="shared" si="3418"/>
        <v>0</v>
      </c>
      <c r="M6047" s="28">
        <f t="shared" si="3418"/>
        <v>0</v>
      </c>
      <c r="N6047" s="28">
        <f t="shared" si="3418"/>
        <v>0</v>
      </c>
      <c r="O6047" s="28">
        <f t="shared" si="3418"/>
        <v>0</v>
      </c>
      <c r="P6047" s="28">
        <f t="shared" si="3418"/>
        <v>0</v>
      </c>
    </row>
    <row r="6048" spans="1:16" ht="7" customHeight="1" x14ac:dyDescent="0.2">
      <c r="B6048" s="39"/>
      <c r="C6048" s="40"/>
      <c r="D6048" s="40"/>
      <c r="E6048" s="40"/>
      <c r="F6048" s="40"/>
      <c r="G6048" s="40"/>
      <c r="H6048" s="40"/>
      <c r="I6048" s="40"/>
      <c r="J6048" s="40"/>
      <c r="K6048" s="40"/>
      <c r="L6048" s="40"/>
      <c r="M6048" s="40"/>
      <c r="N6048" s="40"/>
      <c r="O6048" s="40"/>
      <c r="P6048" s="54"/>
    </row>
    <row r="6049" spans="2:16" ht="19.5" customHeight="1" x14ac:dyDescent="0.2">
      <c r="B6049" s="81" t="str">
        <f>B5995</f>
        <v>令　和　４　年　空　港　管　理　状　況　調　書</v>
      </c>
      <c r="C6049" s="81"/>
      <c r="D6049" s="81"/>
      <c r="E6049" s="81"/>
      <c r="F6049" s="81"/>
      <c r="G6049" s="81"/>
      <c r="H6049" s="81"/>
      <c r="I6049" s="81"/>
      <c r="J6049" s="81"/>
      <c r="K6049" s="81"/>
      <c r="L6049" s="81"/>
      <c r="M6049" s="81"/>
      <c r="N6049" s="81"/>
      <c r="O6049" s="81"/>
      <c r="P6049" s="81"/>
    </row>
    <row r="6050" spans="2:16" ht="19.5" customHeight="1" x14ac:dyDescent="0.2">
      <c r="B6050" s="6" t="s">
        <v>2</v>
      </c>
      <c r="C6050" s="6" t="s">
        <v>766</v>
      </c>
      <c r="D6050" s="43"/>
      <c r="E6050" s="43"/>
      <c r="F6050" s="43"/>
      <c r="G6050" s="43"/>
      <c r="H6050" s="43"/>
      <c r="I6050" s="43"/>
      <c r="J6050" s="43"/>
      <c r="K6050" s="43"/>
      <c r="L6050" s="43"/>
      <c r="M6050" s="43"/>
      <c r="N6050" s="43"/>
      <c r="O6050" s="44"/>
      <c r="P6050" s="44"/>
    </row>
    <row r="6051" spans="2:16" ht="19.5" customHeight="1" x14ac:dyDescent="0.2">
      <c r="B6051" s="10" t="s">
        <v>11</v>
      </c>
      <c r="C6051" s="11"/>
      <c r="D6051" s="12" t="s">
        <v>17</v>
      </c>
      <c r="E6051" s="12"/>
      <c r="F6051" s="82" t="s">
        <v>83</v>
      </c>
      <c r="G6051" s="83"/>
      <c r="H6051" s="83"/>
      <c r="I6051" s="83"/>
      <c r="J6051" s="83"/>
      <c r="K6051" s="83"/>
      <c r="L6051" s="83"/>
      <c r="M6051" s="84"/>
      <c r="N6051" s="82" t="s">
        <v>701</v>
      </c>
      <c r="O6051" s="83"/>
      <c r="P6051" s="85"/>
    </row>
    <row r="6052" spans="2:16" ht="19.5" customHeight="1" x14ac:dyDescent="0.2">
      <c r="B6052" s="13"/>
      <c r="C6052" s="14" t="s">
        <v>23</v>
      </c>
      <c r="D6052" s="14" t="s">
        <v>5</v>
      </c>
      <c r="E6052" s="14" t="s">
        <v>30</v>
      </c>
      <c r="F6052" s="14"/>
      <c r="G6052" s="15" t="s">
        <v>31</v>
      </c>
      <c r="H6052" s="15"/>
      <c r="I6052" s="16"/>
      <c r="J6052" s="14"/>
      <c r="K6052" s="16" t="s">
        <v>26</v>
      </c>
      <c r="L6052" s="16"/>
      <c r="M6052" s="14" t="s">
        <v>14</v>
      </c>
      <c r="N6052" s="17" t="s">
        <v>393</v>
      </c>
      <c r="O6052" s="18" t="s">
        <v>67</v>
      </c>
      <c r="P6052" s="19" t="s">
        <v>69</v>
      </c>
    </row>
    <row r="6053" spans="2:16" ht="19.5" customHeight="1" x14ac:dyDescent="0.2">
      <c r="B6053" s="13" t="s">
        <v>35</v>
      </c>
      <c r="C6053" s="17"/>
      <c r="D6053" s="17"/>
      <c r="E6053" s="17"/>
      <c r="F6053" s="14" t="s">
        <v>36</v>
      </c>
      <c r="G6053" s="14" t="s">
        <v>41</v>
      </c>
      <c r="H6053" s="14" t="s">
        <v>44</v>
      </c>
      <c r="I6053" s="14" t="s">
        <v>38</v>
      </c>
      <c r="J6053" s="14" t="s">
        <v>36</v>
      </c>
      <c r="K6053" s="14" t="s">
        <v>41</v>
      </c>
      <c r="L6053" s="14" t="s">
        <v>38</v>
      </c>
      <c r="M6053" s="17"/>
      <c r="N6053" s="20"/>
      <c r="O6053" s="21"/>
      <c r="P6053" s="22"/>
    </row>
    <row r="6054" spans="2:16" ht="7" customHeight="1" x14ac:dyDescent="0.2">
      <c r="B6054" s="23"/>
      <c r="C6054" s="14"/>
      <c r="D6054" s="14"/>
      <c r="E6054" s="14"/>
      <c r="F6054" s="14"/>
      <c r="G6054" s="14"/>
      <c r="H6054" s="14"/>
      <c r="I6054" s="14"/>
      <c r="J6054" s="14"/>
      <c r="K6054" s="14"/>
      <c r="L6054" s="14"/>
      <c r="M6054" s="14"/>
      <c r="N6054" s="24"/>
      <c r="O6054" s="25"/>
      <c r="P6054" s="26"/>
    </row>
    <row r="6055" spans="2:16" ht="19.5" customHeight="1" x14ac:dyDescent="0.2">
      <c r="B6055" s="27" t="s">
        <v>40</v>
      </c>
      <c r="C6055" s="28">
        <v>0</v>
      </c>
      <c r="D6055" s="28">
        <v>4</v>
      </c>
      <c r="E6055" s="28">
        <f>SUM(C6055:D6055)</f>
        <v>4</v>
      </c>
      <c r="F6055" s="28">
        <v>0</v>
      </c>
      <c r="G6055" s="28">
        <v>0</v>
      </c>
      <c r="H6055" s="28">
        <v>0</v>
      </c>
      <c r="I6055" s="29">
        <f>SUM(F6055:H6055)</f>
        <v>0</v>
      </c>
      <c r="J6055" s="29">
        <v>0</v>
      </c>
      <c r="K6055" s="29">
        <v>0</v>
      </c>
      <c r="L6055" s="29">
        <f>SUM(J6055:K6055)</f>
        <v>0</v>
      </c>
      <c r="M6055" s="29">
        <f>I6055+L6055</f>
        <v>0</v>
      </c>
      <c r="N6055" s="29">
        <v>0</v>
      </c>
      <c r="O6055" s="29">
        <v>0</v>
      </c>
      <c r="P6055" s="30">
        <f>SUM(N6055:O6055)</f>
        <v>0</v>
      </c>
    </row>
    <row r="6056" spans="2:16" ht="19.5" customHeight="1" x14ac:dyDescent="0.2">
      <c r="B6056" s="27" t="s">
        <v>46</v>
      </c>
      <c r="C6056" s="28">
        <v>0</v>
      </c>
      <c r="D6056" s="28">
        <v>5</v>
      </c>
      <c r="E6056" s="28">
        <f t="shared" ref="E6056:E6066" si="3419">SUM(C6056:D6056)</f>
        <v>5</v>
      </c>
      <c r="F6056" s="28">
        <v>0</v>
      </c>
      <c r="G6056" s="28">
        <v>0</v>
      </c>
      <c r="H6056" s="28">
        <v>0</v>
      </c>
      <c r="I6056" s="29">
        <f t="shared" ref="I6056:I6066" si="3420">SUM(F6056:H6056)</f>
        <v>0</v>
      </c>
      <c r="J6056" s="29">
        <v>0</v>
      </c>
      <c r="K6056" s="29">
        <v>0</v>
      </c>
      <c r="L6056" s="29">
        <f t="shared" ref="L6056:L6066" si="3421">SUM(J6056:K6056)</f>
        <v>0</v>
      </c>
      <c r="M6056" s="29">
        <f t="shared" ref="M6056:M6065" si="3422">I6056+L6056</f>
        <v>0</v>
      </c>
      <c r="N6056" s="29">
        <v>0</v>
      </c>
      <c r="O6056" s="31">
        <v>0</v>
      </c>
      <c r="P6056" s="30">
        <f t="shared" ref="P6056:P6066" si="3423">SUM(N6056:O6056)</f>
        <v>0</v>
      </c>
    </row>
    <row r="6057" spans="2:16" ht="19.5" customHeight="1" x14ac:dyDescent="0.2">
      <c r="B6057" s="27" t="s">
        <v>8</v>
      </c>
      <c r="C6057" s="28">
        <v>0</v>
      </c>
      <c r="D6057" s="28">
        <v>16</v>
      </c>
      <c r="E6057" s="28">
        <f t="shared" si="3419"/>
        <v>16</v>
      </c>
      <c r="F6057" s="28">
        <v>0</v>
      </c>
      <c r="G6057" s="28">
        <v>0</v>
      </c>
      <c r="H6057" s="28">
        <v>0</v>
      </c>
      <c r="I6057" s="29">
        <f t="shared" si="3420"/>
        <v>0</v>
      </c>
      <c r="J6057" s="29">
        <v>0</v>
      </c>
      <c r="K6057" s="29">
        <v>0</v>
      </c>
      <c r="L6057" s="29">
        <f t="shared" si="3421"/>
        <v>0</v>
      </c>
      <c r="M6057" s="29">
        <f t="shared" si="3422"/>
        <v>0</v>
      </c>
      <c r="N6057" s="29">
        <v>0</v>
      </c>
      <c r="O6057" s="29">
        <v>0</v>
      </c>
      <c r="P6057" s="30">
        <f t="shared" si="3423"/>
        <v>0</v>
      </c>
    </row>
    <row r="6058" spans="2:16" ht="19.5" customHeight="1" x14ac:dyDescent="0.2">
      <c r="B6058" s="27" t="s">
        <v>50</v>
      </c>
      <c r="C6058" s="28">
        <v>0</v>
      </c>
      <c r="D6058" s="28">
        <v>5</v>
      </c>
      <c r="E6058" s="28">
        <f t="shared" si="3419"/>
        <v>5</v>
      </c>
      <c r="F6058" s="28">
        <v>0</v>
      </c>
      <c r="G6058" s="28">
        <v>0</v>
      </c>
      <c r="H6058" s="28">
        <v>0</v>
      </c>
      <c r="I6058" s="29">
        <f t="shared" si="3420"/>
        <v>0</v>
      </c>
      <c r="J6058" s="28">
        <v>0</v>
      </c>
      <c r="K6058" s="28">
        <v>0</v>
      </c>
      <c r="L6058" s="29">
        <f t="shared" si="3421"/>
        <v>0</v>
      </c>
      <c r="M6058" s="29">
        <f t="shared" si="3422"/>
        <v>0</v>
      </c>
      <c r="N6058" s="28">
        <v>0</v>
      </c>
      <c r="O6058" s="28">
        <v>0</v>
      </c>
      <c r="P6058" s="30">
        <f t="shared" si="3423"/>
        <v>0</v>
      </c>
    </row>
    <row r="6059" spans="2:16" ht="19.5" customHeight="1" x14ac:dyDescent="0.2">
      <c r="B6059" s="27" t="s">
        <v>51</v>
      </c>
      <c r="C6059" s="28">
        <v>0</v>
      </c>
      <c r="D6059" s="28">
        <v>2</v>
      </c>
      <c r="E6059" s="28">
        <f t="shared" si="3419"/>
        <v>2</v>
      </c>
      <c r="F6059" s="28">
        <v>0</v>
      </c>
      <c r="G6059" s="28">
        <v>0</v>
      </c>
      <c r="H6059" s="28">
        <v>0</v>
      </c>
      <c r="I6059" s="29">
        <f t="shared" si="3420"/>
        <v>0</v>
      </c>
      <c r="J6059" s="28">
        <v>0</v>
      </c>
      <c r="K6059" s="28">
        <v>0</v>
      </c>
      <c r="L6059" s="29">
        <f t="shared" si="3421"/>
        <v>0</v>
      </c>
      <c r="M6059" s="29">
        <f t="shared" si="3422"/>
        <v>0</v>
      </c>
      <c r="N6059" s="28">
        <v>0</v>
      </c>
      <c r="O6059" s="28">
        <v>0</v>
      </c>
      <c r="P6059" s="30">
        <f t="shared" si="3423"/>
        <v>0</v>
      </c>
    </row>
    <row r="6060" spans="2:16" ht="19.5" customHeight="1" x14ac:dyDescent="0.2">
      <c r="B6060" s="27" t="s">
        <v>53</v>
      </c>
      <c r="C6060" s="28">
        <v>0</v>
      </c>
      <c r="D6060" s="28">
        <v>10</v>
      </c>
      <c r="E6060" s="28">
        <f t="shared" si="3419"/>
        <v>10</v>
      </c>
      <c r="F6060" s="28">
        <v>0</v>
      </c>
      <c r="G6060" s="28">
        <v>0</v>
      </c>
      <c r="H6060" s="28">
        <v>0</v>
      </c>
      <c r="I6060" s="29">
        <f t="shared" si="3420"/>
        <v>0</v>
      </c>
      <c r="J6060" s="28">
        <v>0</v>
      </c>
      <c r="K6060" s="28">
        <v>0</v>
      </c>
      <c r="L6060" s="29">
        <f t="shared" si="3421"/>
        <v>0</v>
      </c>
      <c r="M6060" s="29">
        <f t="shared" si="3422"/>
        <v>0</v>
      </c>
      <c r="N6060" s="28">
        <v>0</v>
      </c>
      <c r="O6060" s="28">
        <v>0</v>
      </c>
      <c r="P6060" s="30">
        <f t="shared" si="3423"/>
        <v>0</v>
      </c>
    </row>
    <row r="6061" spans="2:16" ht="19.5" customHeight="1" x14ac:dyDescent="0.2">
      <c r="B6061" s="27" t="s">
        <v>58</v>
      </c>
      <c r="C6061" s="28">
        <v>0</v>
      </c>
      <c r="D6061" s="28">
        <v>5</v>
      </c>
      <c r="E6061" s="28">
        <f t="shared" si="3419"/>
        <v>5</v>
      </c>
      <c r="F6061" s="28">
        <v>0</v>
      </c>
      <c r="G6061" s="28">
        <v>0</v>
      </c>
      <c r="H6061" s="28">
        <v>0</v>
      </c>
      <c r="I6061" s="29">
        <f t="shared" si="3420"/>
        <v>0</v>
      </c>
      <c r="J6061" s="28">
        <v>0</v>
      </c>
      <c r="K6061" s="28">
        <v>0</v>
      </c>
      <c r="L6061" s="29">
        <f t="shared" si="3421"/>
        <v>0</v>
      </c>
      <c r="M6061" s="29">
        <f t="shared" si="3422"/>
        <v>0</v>
      </c>
      <c r="N6061" s="28">
        <v>0</v>
      </c>
      <c r="O6061" s="28">
        <v>0</v>
      </c>
      <c r="P6061" s="30">
        <f t="shared" si="3423"/>
        <v>0</v>
      </c>
    </row>
    <row r="6062" spans="2:16" ht="19.5" customHeight="1" x14ac:dyDescent="0.2">
      <c r="B6062" s="27" t="s">
        <v>4</v>
      </c>
      <c r="C6062" s="28">
        <v>0</v>
      </c>
      <c r="D6062" s="28">
        <v>6</v>
      </c>
      <c r="E6062" s="28">
        <f t="shared" si="3419"/>
        <v>6</v>
      </c>
      <c r="F6062" s="28">
        <v>0</v>
      </c>
      <c r="G6062" s="28">
        <v>0</v>
      </c>
      <c r="H6062" s="28">
        <v>0</v>
      </c>
      <c r="I6062" s="29">
        <f t="shared" si="3420"/>
        <v>0</v>
      </c>
      <c r="J6062" s="28">
        <v>0</v>
      </c>
      <c r="K6062" s="28">
        <v>0</v>
      </c>
      <c r="L6062" s="29">
        <f t="shared" si="3421"/>
        <v>0</v>
      </c>
      <c r="M6062" s="29">
        <f t="shared" si="3422"/>
        <v>0</v>
      </c>
      <c r="N6062" s="28">
        <v>0</v>
      </c>
      <c r="O6062" s="28">
        <v>0</v>
      </c>
      <c r="P6062" s="30">
        <f t="shared" si="3423"/>
        <v>0</v>
      </c>
    </row>
    <row r="6063" spans="2:16" ht="19.5" customHeight="1" x14ac:dyDescent="0.2">
      <c r="B6063" s="27" t="s">
        <v>59</v>
      </c>
      <c r="C6063" s="28">
        <v>0</v>
      </c>
      <c r="D6063" s="28">
        <v>9</v>
      </c>
      <c r="E6063" s="28">
        <f t="shared" si="3419"/>
        <v>9</v>
      </c>
      <c r="F6063" s="28">
        <v>0</v>
      </c>
      <c r="G6063" s="28">
        <v>0</v>
      </c>
      <c r="H6063" s="28">
        <v>0</v>
      </c>
      <c r="I6063" s="29">
        <f t="shared" si="3420"/>
        <v>0</v>
      </c>
      <c r="J6063" s="28">
        <v>0</v>
      </c>
      <c r="K6063" s="28">
        <v>0</v>
      </c>
      <c r="L6063" s="29">
        <f t="shared" si="3421"/>
        <v>0</v>
      </c>
      <c r="M6063" s="29">
        <f t="shared" si="3422"/>
        <v>0</v>
      </c>
      <c r="N6063" s="28">
        <v>0</v>
      </c>
      <c r="O6063" s="28">
        <v>0</v>
      </c>
      <c r="P6063" s="30">
        <f t="shared" si="3423"/>
        <v>0</v>
      </c>
    </row>
    <row r="6064" spans="2:16" ht="19.5" customHeight="1" x14ac:dyDescent="0.2">
      <c r="B6064" s="27" t="s">
        <v>25</v>
      </c>
      <c r="C6064" s="28">
        <v>0</v>
      </c>
      <c r="D6064" s="28">
        <v>4</v>
      </c>
      <c r="E6064" s="28">
        <f t="shared" si="3419"/>
        <v>4</v>
      </c>
      <c r="F6064" s="28">
        <v>0</v>
      </c>
      <c r="G6064" s="28">
        <v>0</v>
      </c>
      <c r="H6064" s="28">
        <v>0</v>
      </c>
      <c r="I6064" s="29">
        <f t="shared" si="3420"/>
        <v>0</v>
      </c>
      <c r="J6064" s="28">
        <v>0</v>
      </c>
      <c r="K6064" s="28">
        <v>0</v>
      </c>
      <c r="L6064" s="29">
        <f t="shared" si="3421"/>
        <v>0</v>
      </c>
      <c r="M6064" s="29">
        <f t="shared" si="3422"/>
        <v>0</v>
      </c>
      <c r="N6064" s="28">
        <v>0</v>
      </c>
      <c r="O6064" s="28">
        <v>0</v>
      </c>
      <c r="P6064" s="30">
        <f t="shared" si="3423"/>
        <v>0</v>
      </c>
    </row>
    <row r="6065" spans="1:16" ht="19.5" customHeight="1" x14ac:dyDescent="0.2">
      <c r="B6065" s="27" t="s">
        <v>19</v>
      </c>
      <c r="C6065" s="28">
        <v>0</v>
      </c>
      <c r="D6065" s="28">
        <v>8</v>
      </c>
      <c r="E6065" s="28">
        <f t="shared" si="3419"/>
        <v>8</v>
      </c>
      <c r="F6065" s="28">
        <v>0</v>
      </c>
      <c r="G6065" s="28">
        <v>0</v>
      </c>
      <c r="H6065" s="28">
        <v>0</v>
      </c>
      <c r="I6065" s="29">
        <f t="shared" si="3420"/>
        <v>0</v>
      </c>
      <c r="J6065" s="28">
        <v>0</v>
      </c>
      <c r="K6065" s="28">
        <v>0</v>
      </c>
      <c r="L6065" s="29">
        <f t="shared" si="3421"/>
        <v>0</v>
      </c>
      <c r="M6065" s="29">
        <f t="shared" si="3422"/>
        <v>0</v>
      </c>
      <c r="N6065" s="28">
        <v>0</v>
      </c>
      <c r="O6065" s="28">
        <v>0</v>
      </c>
      <c r="P6065" s="30">
        <f t="shared" si="3423"/>
        <v>0</v>
      </c>
    </row>
    <row r="6066" spans="1:16" ht="19.5" customHeight="1" x14ac:dyDescent="0.2">
      <c r="B6066" s="27" t="s">
        <v>66</v>
      </c>
      <c r="C6066" s="28">
        <v>0</v>
      </c>
      <c r="D6066" s="28">
        <v>14</v>
      </c>
      <c r="E6066" s="28">
        <f t="shared" si="3419"/>
        <v>14</v>
      </c>
      <c r="F6066" s="28">
        <v>0</v>
      </c>
      <c r="G6066" s="28">
        <v>0</v>
      </c>
      <c r="H6066" s="28">
        <v>0</v>
      </c>
      <c r="I6066" s="29">
        <f t="shared" si="3420"/>
        <v>0</v>
      </c>
      <c r="J6066" s="28">
        <v>0</v>
      </c>
      <c r="K6066" s="28">
        <v>0</v>
      </c>
      <c r="L6066" s="29">
        <f t="shared" si="3421"/>
        <v>0</v>
      </c>
      <c r="M6066" s="29">
        <f>I6066+L6066</f>
        <v>0</v>
      </c>
      <c r="N6066" s="28">
        <v>0</v>
      </c>
      <c r="O6066" s="28">
        <v>0</v>
      </c>
      <c r="P6066" s="30">
        <f t="shared" si="3423"/>
        <v>0</v>
      </c>
    </row>
    <row r="6067" spans="1:16" ht="19.5" customHeight="1" x14ac:dyDescent="0.2">
      <c r="B6067" s="32"/>
      <c r="C6067" s="28"/>
      <c r="D6067" s="28"/>
      <c r="E6067" s="28"/>
      <c r="F6067" s="28"/>
      <c r="G6067" s="28"/>
      <c r="H6067" s="28"/>
      <c r="I6067" s="28"/>
      <c r="J6067" s="28"/>
      <c r="K6067" s="28"/>
      <c r="L6067" s="28"/>
      <c r="M6067" s="28"/>
      <c r="N6067" s="28"/>
      <c r="O6067" s="25"/>
      <c r="P6067" s="30"/>
    </row>
    <row r="6068" spans="1:16" ht="19.5" customHeight="1" x14ac:dyDescent="0.2">
      <c r="A6068" s="4" t="s">
        <v>1193</v>
      </c>
      <c r="B6068" s="32" t="s">
        <v>72</v>
      </c>
      <c r="C6068" s="28">
        <f>SUM(C6055:C6066)</f>
        <v>0</v>
      </c>
      <c r="D6068" s="28">
        <f t="shared" ref="D6068:P6068" si="3424">SUM(D6055:D6066)</f>
        <v>88</v>
      </c>
      <c r="E6068" s="28">
        <f>SUM(E6055:E6066)</f>
        <v>88</v>
      </c>
      <c r="F6068" s="28">
        <f t="shared" si="3424"/>
        <v>0</v>
      </c>
      <c r="G6068" s="28">
        <f t="shared" si="3424"/>
        <v>0</v>
      </c>
      <c r="H6068" s="28">
        <f t="shared" si="3424"/>
        <v>0</v>
      </c>
      <c r="I6068" s="28">
        <f t="shared" si="3424"/>
        <v>0</v>
      </c>
      <c r="J6068" s="28">
        <f t="shared" si="3424"/>
        <v>0</v>
      </c>
      <c r="K6068" s="28">
        <f t="shared" si="3424"/>
        <v>0</v>
      </c>
      <c r="L6068" s="28">
        <f t="shared" si="3424"/>
        <v>0</v>
      </c>
      <c r="M6068" s="28">
        <f t="shared" si="3424"/>
        <v>0</v>
      </c>
      <c r="N6068" s="28">
        <f t="shared" si="3424"/>
        <v>0</v>
      </c>
      <c r="O6068" s="28">
        <f t="shared" si="3424"/>
        <v>0</v>
      </c>
      <c r="P6068" s="28">
        <f t="shared" si="3424"/>
        <v>0</v>
      </c>
    </row>
    <row r="6069" spans="1:16" ht="7" customHeight="1" x14ac:dyDescent="0.2">
      <c r="B6069" s="32"/>
      <c r="C6069" s="28"/>
      <c r="D6069" s="28"/>
      <c r="E6069" s="28"/>
      <c r="F6069" s="28"/>
      <c r="G6069" s="28"/>
      <c r="H6069" s="28"/>
      <c r="I6069" s="28"/>
      <c r="J6069" s="28"/>
      <c r="K6069" s="28"/>
      <c r="L6069" s="28"/>
      <c r="M6069" s="28"/>
      <c r="N6069" s="28"/>
      <c r="O6069" s="28"/>
      <c r="P6069" s="30"/>
    </row>
    <row r="6070" spans="1:16" ht="19.5" customHeight="1" x14ac:dyDescent="0.2">
      <c r="B6070" s="33" t="s">
        <v>40</v>
      </c>
      <c r="C6070" s="34">
        <v>0</v>
      </c>
      <c r="D6070" s="34">
        <v>21</v>
      </c>
      <c r="E6070" s="35">
        <f t="shared" ref="E6070:E6072" si="3425">SUM(C6070:D6070)</f>
        <v>21</v>
      </c>
      <c r="F6070" s="34">
        <v>0</v>
      </c>
      <c r="G6070" s="34">
        <v>0</v>
      </c>
      <c r="H6070" s="34">
        <v>0</v>
      </c>
      <c r="I6070" s="36">
        <f t="shared" ref="I6070:I6072" si="3426">SUM(F6070:H6070)</f>
        <v>0</v>
      </c>
      <c r="J6070" s="37">
        <v>0</v>
      </c>
      <c r="K6070" s="37">
        <v>0</v>
      </c>
      <c r="L6070" s="37">
        <f>SUM(J6070:K6070)</f>
        <v>0</v>
      </c>
      <c r="M6070" s="37">
        <f>I6070+L6070</f>
        <v>0</v>
      </c>
      <c r="N6070" s="37">
        <v>0</v>
      </c>
      <c r="O6070" s="37">
        <v>0</v>
      </c>
      <c r="P6070" s="38">
        <f>SUM(N6070:O6070)</f>
        <v>0</v>
      </c>
    </row>
    <row r="6071" spans="1:16" ht="19.5" customHeight="1" x14ac:dyDescent="0.2">
      <c r="B6071" s="27" t="s">
        <v>46</v>
      </c>
      <c r="C6071" s="28">
        <v>0</v>
      </c>
      <c r="D6071" s="28">
        <v>0</v>
      </c>
      <c r="E6071" s="28">
        <f t="shared" si="3425"/>
        <v>0</v>
      </c>
      <c r="F6071" s="28">
        <v>0</v>
      </c>
      <c r="G6071" s="28">
        <v>0</v>
      </c>
      <c r="H6071" s="28">
        <v>0</v>
      </c>
      <c r="I6071" s="29">
        <f t="shared" si="3426"/>
        <v>0</v>
      </c>
      <c r="J6071" s="29">
        <v>0</v>
      </c>
      <c r="K6071" s="29">
        <v>0</v>
      </c>
      <c r="L6071" s="29">
        <f>SUM(J6071:K6071)</f>
        <v>0</v>
      </c>
      <c r="M6071" s="29">
        <f>I6071+L6071</f>
        <v>0</v>
      </c>
      <c r="N6071" s="29">
        <v>0</v>
      </c>
      <c r="O6071" s="31">
        <v>0</v>
      </c>
      <c r="P6071" s="30">
        <f>SUM(N6071:O6071)</f>
        <v>0</v>
      </c>
    </row>
    <row r="6072" spans="1:16" ht="19.5" customHeight="1" x14ac:dyDescent="0.2">
      <c r="B6072" s="27" t="s">
        <v>8</v>
      </c>
      <c r="C6072" s="28">
        <v>0</v>
      </c>
      <c r="D6072" s="28">
        <v>11</v>
      </c>
      <c r="E6072" s="28">
        <f t="shared" si="3425"/>
        <v>11</v>
      </c>
      <c r="F6072" s="28">
        <v>0</v>
      </c>
      <c r="G6072" s="28">
        <v>0</v>
      </c>
      <c r="H6072" s="28">
        <v>0</v>
      </c>
      <c r="I6072" s="29">
        <f t="shared" si="3426"/>
        <v>0</v>
      </c>
      <c r="J6072" s="29">
        <v>0</v>
      </c>
      <c r="K6072" s="29">
        <v>0</v>
      </c>
      <c r="L6072" s="29">
        <f>SUM(J6072:K6072)</f>
        <v>0</v>
      </c>
      <c r="M6072" s="29">
        <f>I6072+L6072</f>
        <v>0</v>
      </c>
      <c r="N6072" s="29">
        <v>0</v>
      </c>
      <c r="O6072" s="31">
        <v>0</v>
      </c>
      <c r="P6072" s="30">
        <f>SUM(N6072:O6072)</f>
        <v>0</v>
      </c>
    </row>
    <row r="6073" spans="1:16" ht="19.5" customHeight="1" x14ac:dyDescent="0.2">
      <c r="B6073" s="32"/>
      <c r="C6073" s="28"/>
      <c r="D6073" s="28"/>
      <c r="E6073" s="28"/>
      <c r="F6073" s="28"/>
      <c r="G6073" s="28"/>
      <c r="H6073" s="28"/>
      <c r="I6073" s="28"/>
      <c r="J6073" s="28"/>
      <c r="K6073" s="28"/>
      <c r="L6073" s="28"/>
      <c r="M6073" s="28"/>
      <c r="N6073" s="28"/>
      <c r="O6073" s="28"/>
      <c r="P6073" s="30"/>
    </row>
    <row r="6074" spans="1:16" ht="19.5" customHeight="1" x14ac:dyDescent="0.2">
      <c r="A6074" s="4" t="s">
        <v>1194</v>
      </c>
      <c r="B6074" s="32" t="s">
        <v>74</v>
      </c>
      <c r="C6074" s="28">
        <f>SUM(C6058:C6066,C6070:C6072)</f>
        <v>0</v>
      </c>
      <c r="D6074" s="28">
        <f t="shared" ref="D6074:P6074" si="3427">SUM(D6058:D6066,D6070:D6072)</f>
        <v>95</v>
      </c>
      <c r="E6074" s="28">
        <f t="shared" si="3427"/>
        <v>95</v>
      </c>
      <c r="F6074" s="28">
        <f t="shared" si="3427"/>
        <v>0</v>
      </c>
      <c r="G6074" s="28">
        <f t="shared" si="3427"/>
        <v>0</v>
      </c>
      <c r="H6074" s="28">
        <f t="shared" si="3427"/>
        <v>0</v>
      </c>
      <c r="I6074" s="28">
        <f t="shared" si="3427"/>
        <v>0</v>
      </c>
      <c r="J6074" s="28">
        <f t="shared" si="3427"/>
        <v>0</v>
      </c>
      <c r="K6074" s="28">
        <f t="shared" si="3427"/>
        <v>0</v>
      </c>
      <c r="L6074" s="28">
        <f t="shared" si="3427"/>
        <v>0</v>
      </c>
      <c r="M6074" s="28">
        <f t="shared" si="3427"/>
        <v>0</v>
      </c>
      <c r="N6074" s="28">
        <f t="shared" si="3427"/>
        <v>0</v>
      </c>
      <c r="O6074" s="28">
        <f t="shared" si="3427"/>
        <v>0</v>
      </c>
      <c r="P6074" s="28">
        <f t="shared" si="3427"/>
        <v>0</v>
      </c>
    </row>
    <row r="6075" spans="1:16" ht="7" customHeight="1" x14ac:dyDescent="0.2">
      <c r="B6075" s="39"/>
      <c r="C6075" s="40"/>
      <c r="D6075" s="40"/>
      <c r="E6075" s="40"/>
      <c r="F6075" s="40"/>
      <c r="G6075" s="40"/>
      <c r="H6075" s="40"/>
      <c r="I6075" s="40"/>
      <c r="J6075" s="40"/>
      <c r="K6075" s="40"/>
      <c r="L6075" s="40"/>
      <c r="M6075" s="40"/>
      <c r="N6075" s="40"/>
      <c r="O6075" s="41"/>
      <c r="P6075" s="42"/>
    </row>
    <row r="6076" spans="1:16" ht="19.5" customHeight="1" x14ac:dyDescent="0.2">
      <c r="B6076" s="43"/>
      <c r="C6076" s="43"/>
      <c r="D6076" s="43"/>
      <c r="E6076" s="43"/>
      <c r="F6076" s="43"/>
      <c r="G6076" s="43"/>
      <c r="H6076" s="43"/>
      <c r="I6076" s="43"/>
      <c r="J6076" s="43"/>
      <c r="K6076" s="43"/>
      <c r="L6076" s="43"/>
      <c r="M6076" s="43"/>
      <c r="N6076" s="43"/>
      <c r="O6076" s="44"/>
      <c r="P6076" s="44"/>
    </row>
    <row r="6077" spans="1:16" ht="19.5" customHeight="1" x14ac:dyDescent="0.2">
      <c r="B6077" s="43"/>
      <c r="C6077" s="43"/>
      <c r="D6077" s="43"/>
      <c r="E6077" s="43"/>
      <c r="F6077" s="43"/>
      <c r="G6077" s="43"/>
      <c r="H6077" s="43"/>
      <c r="I6077" s="43"/>
      <c r="J6077" s="43"/>
      <c r="K6077" s="43"/>
      <c r="L6077" s="43"/>
      <c r="M6077" s="43"/>
      <c r="N6077" s="43"/>
      <c r="O6077" s="44"/>
      <c r="P6077" s="44"/>
    </row>
    <row r="6078" spans="1:16" ht="19.5" customHeight="1" x14ac:dyDescent="0.2">
      <c r="B6078" s="10" t="s">
        <v>11</v>
      </c>
      <c r="C6078" s="11"/>
      <c r="D6078" s="12"/>
      <c r="E6078" s="12"/>
      <c r="F6078" s="12" t="s">
        <v>85</v>
      </c>
      <c r="G6078" s="12"/>
      <c r="H6078" s="12"/>
      <c r="I6078" s="12"/>
      <c r="J6078" s="11"/>
      <c r="K6078" s="12"/>
      <c r="L6078" s="12"/>
      <c r="M6078" s="12" t="s">
        <v>77</v>
      </c>
      <c r="N6078" s="12"/>
      <c r="O6078" s="45"/>
      <c r="P6078" s="46"/>
    </row>
    <row r="6079" spans="1:16" ht="19.5" customHeight="1" x14ac:dyDescent="0.2">
      <c r="B6079" s="47"/>
      <c r="C6079" s="14"/>
      <c r="D6079" s="16" t="s">
        <v>31</v>
      </c>
      <c r="E6079" s="16"/>
      <c r="F6079" s="14"/>
      <c r="G6079" s="16" t="s">
        <v>26</v>
      </c>
      <c r="H6079" s="16"/>
      <c r="I6079" s="14" t="s">
        <v>69</v>
      </c>
      <c r="J6079" s="14"/>
      <c r="K6079" s="16" t="s">
        <v>31</v>
      </c>
      <c r="L6079" s="16"/>
      <c r="M6079" s="14"/>
      <c r="N6079" s="16" t="s">
        <v>26</v>
      </c>
      <c r="O6079" s="48"/>
      <c r="P6079" s="49" t="s">
        <v>14</v>
      </c>
    </row>
    <row r="6080" spans="1:16" ht="19.5" customHeight="1" x14ac:dyDescent="0.2">
      <c r="B6080" s="50" t="s">
        <v>35</v>
      </c>
      <c r="C6080" s="14" t="s">
        <v>76</v>
      </c>
      <c r="D6080" s="14" t="s">
        <v>60</v>
      </c>
      <c r="E6080" s="14" t="s">
        <v>38</v>
      </c>
      <c r="F6080" s="14" t="s">
        <v>76</v>
      </c>
      <c r="G6080" s="14" t="s">
        <v>60</v>
      </c>
      <c r="H6080" s="14" t="s">
        <v>38</v>
      </c>
      <c r="I6080" s="17"/>
      <c r="J6080" s="14" t="s">
        <v>76</v>
      </c>
      <c r="K6080" s="14" t="s">
        <v>60</v>
      </c>
      <c r="L6080" s="14" t="s">
        <v>38</v>
      </c>
      <c r="M6080" s="14" t="s">
        <v>76</v>
      </c>
      <c r="N6080" s="14" t="s">
        <v>60</v>
      </c>
      <c r="O6080" s="51" t="s">
        <v>38</v>
      </c>
      <c r="P6080" s="52"/>
    </row>
    <row r="6081" spans="1:16" ht="7" customHeight="1" x14ac:dyDescent="0.2">
      <c r="B6081" s="53"/>
      <c r="C6081" s="14"/>
      <c r="D6081" s="14"/>
      <c r="E6081" s="14"/>
      <c r="F6081" s="14"/>
      <c r="G6081" s="14"/>
      <c r="H6081" s="14"/>
      <c r="I6081" s="14"/>
      <c r="J6081" s="14"/>
      <c r="K6081" s="14"/>
      <c r="L6081" s="14"/>
      <c r="M6081" s="14"/>
      <c r="N6081" s="14"/>
      <c r="O6081" s="51"/>
      <c r="P6081" s="49"/>
    </row>
    <row r="6082" spans="1:16" ht="19.5" customHeight="1" x14ac:dyDescent="0.2">
      <c r="B6082" s="27" t="s">
        <v>40</v>
      </c>
      <c r="C6082" s="28">
        <v>0</v>
      </c>
      <c r="D6082" s="28">
        <v>0</v>
      </c>
      <c r="E6082" s="28">
        <f>SUM(C6082:D6082)</f>
        <v>0</v>
      </c>
      <c r="F6082" s="28">
        <v>0</v>
      </c>
      <c r="G6082" s="28">
        <v>0</v>
      </c>
      <c r="H6082" s="28">
        <f>SUM(F6082:G6082)</f>
        <v>0</v>
      </c>
      <c r="I6082" s="28">
        <f>E6082+H6082</f>
        <v>0</v>
      </c>
      <c r="J6082" s="28">
        <v>0</v>
      </c>
      <c r="K6082" s="28">
        <v>0</v>
      </c>
      <c r="L6082" s="28">
        <f>SUM(J6082:K6082)</f>
        <v>0</v>
      </c>
      <c r="M6082" s="28">
        <v>0</v>
      </c>
      <c r="N6082" s="28">
        <v>0</v>
      </c>
      <c r="O6082" s="28">
        <f>SUM(M6082:N6082)</f>
        <v>0</v>
      </c>
      <c r="P6082" s="30">
        <f>L6082+O6082</f>
        <v>0</v>
      </c>
    </row>
    <row r="6083" spans="1:16" ht="19.5" customHeight="1" x14ac:dyDescent="0.2">
      <c r="B6083" s="27" t="s">
        <v>46</v>
      </c>
      <c r="C6083" s="28">
        <v>0</v>
      </c>
      <c r="D6083" s="28">
        <v>0</v>
      </c>
      <c r="E6083" s="28">
        <f t="shared" ref="E6083:E6093" si="3428">SUM(C6083:D6083)</f>
        <v>0</v>
      </c>
      <c r="F6083" s="28">
        <v>0</v>
      </c>
      <c r="G6083" s="28">
        <v>0</v>
      </c>
      <c r="H6083" s="28">
        <f t="shared" ref="H6083:H6093" si="3429">SUM(F6083:G6083)</f>
        <v>0</v>
      </c>
      <c r="I6083" s="28">
        <f>E6083+H6083</f>
        <v>0</v>
      </c>
      <c r="J6083" s="28">
        <v>0</v>
      </c>
      <c r="K6083" s="28">
        <v>0</v>
      </c>
      <c r="L6083" s="28">
        <f t="shared" ref="L6083:L6093" si="3430">SUM(J6083:K6083)</f>
        <v>0</v>
      </c>
      <c r="M6083" s="28">
        <v>0</v>
      </c>
      <c r="N6083" s="25">
        <v>0</v>
      </c>
      <c r="O6083" s="28">
        <f t="shared" ref="O6083:O6093" si="3431">SUM(M6083:N6083)</f>
        <v>0</v>
      </c>
      <c r="P6083" s="30">
        <f t="shared" ref="P6083:P6093" si="3432">L6083+O6083</f>
        <v>0</v>
      </c>
    </row>
    <row r="6084" spans="1:16" ht="19.5" customHeight="1" x14ac:dyDescent="0.2">
      <c r="B6084" s="27" t="s">
        <v>8</v>
      </c>
      <c r="C6084" s="28">
        <v>0</v>
      </c>
      <c r="D6084" s="28">
        <v>0</v>
      </c>
      <c r="E6084" s="28">
        <f t="shared" si="3428"/>
        <v>0</v>
      </c>
      <c r="F6084" s="28">
        <v>0</v>
      </c>
      <c r="G6084" s="28">
        <v>0</v>
      </c>
      <c r="H6084" s="28">
        <f t="shared" si="3429"/>
        <v>0</v>
      </c>
      <c r="I6084" s="28">
        <f>E6084+H6084</f>
        <v>0</v>
      </c>
      <c r="J6084" s="28">
        <v>0</v>
      </c>
      <c r="K6084" s="28">
        <v>0</v>
      </c>
      <c r="L6084" s="28">
        <f t="shared" si="3430"/>
        <v>0</v>
      </c>
      <c r="M6084" s="28">
        <v>0</v>
      </c>
      <c r="N6084" s="28">
        <v>0</v>
      </c>
      <c r="O6084" s="28">
        <f t="shared" si="3431"/>
        <v>0</v>
      </c>
      <c r="P6084" s="30">
        <f t="shared" si="3432"/>
        <v>0</v>
      </c>
    </row>
    <row r="6085" spans="1:16" ht="19.5" customHeight="1" x14ac:dyDescent="0.2">
      <c r="B6085" s="27" t="s">
        <v>50</v>
      </c>
      <c r="C6085" s="28">
        <v>0</v>
      </c>
      <c r="D6085" s="28">
        <v>0</v>
      </c>
      <c r="E6085" s="28">
        <f t="shared" si="3428"/>
        <v>0</v>
      </c>
      <c r="F6085" s="28">
        <v>0</v>
      </c>
      <c r="G6085" s="28">
        <v>0</v>
      </c>
      <c r="H6085" s="28">
        <f t="shared" si="3429"/>
        <v>0</v>
      </c>
      <c r="I6085" s="28">
        <f t="shared" ref="I6085:I6093" si="3433">E6085+H6085</f>
        <v>0</v>
      </c>
      <c r="J6085" s="28">
        <v>0</v>
      </c>
      <c r="K6085" s="28">
        <v>0</v>
      </c>
      <c r="L6085" s="28">
        <f t="shared" si="3430"/>
        <v>0</v>
      </c>
      <c r="M6085" s="28">
        <v>0</v>
      </c>
      <c r="N6085" s="28">
        <v>0</v>
      </c>
      <c r="O6085" s="28">
        <f t="shared" si="3431"/>
        <v>0</v>
      </c>
      <c r="P6085" s="30">
        <f t="shared" si="3432"/>
        <v>0</v>
      </c>
    </row>
    <row r="6086" spans="1:16" ht="19.5" customHeight="1" x14ac:dyDescent="0.2">
      <c r="B6086" s="27" t="s">
        <v>51</v>
      </c>
      <c r="C6086" s="28">
        <v>0</v>
      </c>
      <c r="D6086" s="28">
        <v>0</v>
      </c>
      <c r="E6086" s="28">
        <f t="shared" si="3428"/>
        <v>0</v>
      </c>
      <c r="F6086" s="28">
        <v>0</v>
      </c>
      <c r="G6086" s="28">
        <v>0</v>
      </c>
      <c r="H6086" s="28">
        <f t="shared" si="3429"/>
        <v>0</v>
      </c>
      <c r="I6086" s="28">
        <f t="shared" si="3433"/>
        <v>0</v>
      </c>
      <c r="J6086" s="28">
        <v>0</v>
      </c>
      <c r="K6086" s="28">
        <v>0</v>
      </c>
      <c r="L6086" s="28">
        <f t="shared" si="3430"/>
        <v>0</v>
      </c>
      <c r="M6086" s="28">
        <v>0</v>
      </c>
      <c r="N6086" s="28">
        <v>0</v>
      </c>
      <c r="O6086" s="28">
        <f t="shared" si="3431"/>
        <v>0</v>
      </c>
      <c r="P6086" s="30">
        <f t="shared" si="3432"/>
        <v>0</v>
      </c>
    </row>
    <row r="6087" spans="1:16" ht="19.5" customHeight="1" x14ac:dyDescent="0.2">
      <c r="B6087" s="27" t="s">
        <v>53</v>
      </c>
      <c r="C6087" s="28">
        <v>0</v>
      </c>
      <c r="D6087" s="28">
        <v>0</v>
      </c>
      <c r="E6087" s="28">
        <f t="shared" si="3428"/>
        <v>0</v>
      </c>
      <c r="F6087" s="28">
        <v>0</v>
      </c>
      <c r="G6087" s="28">
        <v>0</v>
      </c>
      <c r="H6087" s="28">
        <f t="shared" si="3429"/>
        <v>0</v>
      </c>
      <c r="I6087" s="28">
        <f t="shared" si="3433"/>
        <v>0</v>
      </c>
      <c r="J6087" s="28">
        <v>0</v>
      </c>
      <c r="K6087" s="28">
        <v>0</v>
      </c>
      <c r="L6087" s="28">
        <f t="shared" si="3430"/>
        <v>0</v>
      </c>
      <c r="M6087" s="28">
        <v>0</v>
      </c>
      <c r="N6087" s="28">
        <v>0</v>
      </c>
      <c r="O6087" s="28">
        <f t="shared" si="3431"/>
        <v>0</v>
      </c>
      <c r="P6087" s="30">
        <f t="shared" si="3432"/>
        <v>0</v>
      </c>
    </row>
    <row r="6088" spans="1:16" ht="19.5" customHeight="1" x14ac:dyDescent="0.2">
      <c r="B6088" s="27" t="s">
        <v>58</v>
      </c>
      <c r="C6088" s="28">
        <v>0</v>
      </c>
      <c r="D6088" s="28">
        <v>0</v>
      </c>
      <c r="E6088" s="28">
        <f t="shared" si="3428"/>
        <v>0</v>
      </c>
      <c r="F6088" s="28">
        <v>0</v>
      </c>
      <c r="G6088" s="28">
        <v>0</v>
      </c>
      <c r="H6088" s="28">
        <f t="shared" si="3429"/>
        <v>0</v>
      </c>
      <c r="I6088" s="28">
        <f t="shared" si="3433"/>
        <v>0</v>
      </c>
      <c r="J6088" s="28">
        <v>0</v>
      </c>
      <c r="K6088" s="28">
        <v>0</v>
      </c>
      <c r="L6088" s="28">
        <f t="shared" si="3430"/>
        <v>0</v>
      </c>
      <c r="M6088" s="28">
        <v>0</v>
      </c>
      <c r="N6088" s="28">
        <v>0</v>
      </c>
      <c r="O6088" s="28">
        <f t="shared" si="3431"/>
        <v>0</v>
      </c>
      <c r="P6088" s="30">
        <f t="shared" si="3432"/>
        <v>0</v>
      </c>
    </row>
    <row r="6089" spans="1:16" ht="19.5" customHeight="1" x14ac:dyDescent="0.2">
      <c r="B6089" s="27" t="s">
        <v>4</v>
      </c>
      <c r="C6089" s="28">
        <v>0</v>
      </c>
      <c r="D6089" s="28">
        <v>0</v>
      </c>
      <c r="E6089" s="28">
        <f t="shared" si="3428"/>
        <v>0</v>
      </c>
      <c r="F6089" s="28">
        <v>0</v>
      </c>
      <c r="G6089" s="28">
        <v>0</v>
      </c>
      <c r="H6089" s="28">
        <f t="shared" si="3429"/>
        <v>0</v>
      </c>
      <c r="I6089" s="28">
        <f t="shared" si="3433"/>
        <v>0</v>
      </c>
      <c r="J6089" s="28">
        <v>0</v>
      </c>
      <c r="K6089" s="28">
        <v>0</v>
      </c>
      <c r="L6089" s="28">
        <f t="shared" si="3430"/>
        <v>0</v>
      </c>
      <c r="M6089" s="28">
        <v>0</v>
      </c>
      <c r="N6089" s="28">
        <v>0</v>
      </c>
      <c r="O6089" s="28">
        <f t="shared" si="3431"/>
        <v>0</v>
      </c>
      <c r="P6089" s="30">
        <f t="shared" si="3432"/>
        <v>0</v>
      </c>
    </row>
    <row r="6090" spans="1:16" ht="19.5" customHeight="1" x14ac:dyDescent="0.2">
      <c r="B6090" s="27" t="s">
        <v>59</v>
      </c>
      <c r="C6090" s="28">
        <v>0</v>
      </c>
      <c r="D6090" s="28">
        <v>0</v>
      </c>
      <c r="E6090" s="28">
        <f t="shared" si="3428"/>
        <v>0</v>
      </c>
      <c r="F6090" s="28">
        <v>0</v>
      </c>
      <c r="G6090" s="28">
        <v>0</v>
      </c>
      <c r="H6090" s="28">
        <f t="shared" si="3429"/>
        <v>0</v>
      </c>
      <c r="I6090" s="28">
        <f t="shared" si="3433"/>
        <v>0</v>
      </c>
      <c r="J6090" s="28">
        <v>0</v>
      </c>
      <c r="K6090" s="28">
        <v>0</v>
      </c>
      <c r="L6090" s="28">
        <f t="shared" si="3430"/>
        <v>0</v>
      </c>
      <c r="M6090" s="28">
        <v>0</v>
      </c>
      <c r="N6090" s="28">
        <v>0</v>
      </c>
      <c r="O6090" s="28">
        <f t="shared" si="3431"/>
        <v>0</v>
      </c>
      <c r="P6090" s="30">
        <f t="shared" si="3432"/>
        <v>0</v>
      </c>
    </row>
    <row r="6091" spans="1:16" ht="19.5" customHeight="1" x14ac:dyDescent="0.2">
      <c r="B6091" s="27" t="s">
        <v>25</v>
      </c>
      <c r="C6091" s="28">
        <v>0</v>
      </c>
      <c r="D6091" s="28">
        <v>0</v>
      </c>
      <c r="E6091" s="28">
        <f t="shared" si="3428"/>
        <v>0</v>
      </c>
      <c r="F6091" s="28">
        <v>0</v>
      </c>
      <c r="G6091" s="28">
        <v>0</v>
      </c>
      <c r="H6091" s="28">
        <f t="shared" si="3429"/>
        <v>0</v>
      </c>
      <c r="I6091" s="28">
        <f t="shared" si="3433"/>
        <v>0</v>
      </c>
      <c r="J6091" s="28">
        <v>0</v>
      </c>
      <c r="K6091" s="28">
        <v>0</v>
      </c>
      <c r="L6091" s="28">
        <f t="shared" si="3430"/>
        <v>0</v>
      </c>
      <c r="M6091" s="28">
        <v>0</v>
      </c>
      <c r="N6091" s="28">
        <v>0</v>
      </c>
      <c r="O6091" s="28">
        <f t="shared" si="3431"/>
        <v>0</v>
      </c>
      <c r="P6091" s="30">
        <f t="shared" si="3432"/>
        <v>0</v>
      </c>
    </row>
    <row r="6092" spans="1:16" ht="19.5" customHeight="1" x14ac:dyDescent="0.2">
      <c r="B6092" s="27" t="s">
        <v>19</v>
      </c>
      <c r="C6092" s="28">
        <v>0</v>
      </c>
      <c r="D6092" s="28">
        <v>0</v>
      </c>
      <c r="E6092" s="28">
        <f t="shared" si="3428"/>
        <v>0</v>
      </c>
      <c r="F6092" s="28">
        <v>0</v>
      </c>
      <c r="G6092" s="28">
        <v>0</v>
      </c>
      <c r="H6092" s="28">
        <f t="shared" si="3429"/>
        <v>0</v>
      </c>
      <c r="I6092" s="28">
        <f t="shared" si="3433"/>
        <v>0</v>
      </c>
      <c r="J6092" s="28">
        <v>0</v>
      </c>
      <c r="K6092" s="28">
        <v>0</v>
      </c>
      <c r="L6092" s="28">
        <f t="shared" si="3430"/>
        <v>0</v>
      </c>
      <c r="M6092" s="28">
        <v>0</v>
      </c>
      <c r="N6092" s="28">
        <v>0</v>
      </c>
      <c r="O6092" s="28">
        <f t="shared" si="3431"/>
        <v>0</v>
      </c>
      <c r="P6092" s="30">
        <f t="shared" si="3432"/>
        <v>0</v>
      </c>
    </row>
    <row r="6093" spans="1:16" ht="19.5" customHeight="1" x14ac:dyDescent="0.2">
      <c r="B6093" s="27" t="s">
        <v>66</v>
      </c>
      <c r="C6093" s="28">
        <v>0</v>
      </c>
      <c r="D6093" s="28">
        <v>0</v>
      </c>
      <c r="E6093" s="28">
        <f t="shared" si="3428"/>
        <v>0</v>
      </c>
      <c r="F6093" s="28">
        <v>0</v>
      </c>
      <c r="G6093" s="28">
        <v>0</v>
      </c>
      <c r="H6093" s="28">
        <f t="shared" si="3429"/>
        <v>0</v>
      </c>
      <c r="I6093" s="28">
        <f t="shared" si="3433"/>
        <v>0</v>
      </c>
      <c r="J6093" s="28">
        <v>0</v>
      </c>
      <c r="K6093" s="28">
        <v>0</v>
      </c>
      <c r="L6093" s="28">
        <f t="shared" si="3430"/>
        <v>0</v>
      </c>
      <c r="M6093" s="28">
        <v>0</v>
      </c>
      <c r="N6093" s="28">
        <v>0</v>
      </c>
      <c r="O6093" s="28">
        <f t="shared" si="3431"/>
        <v>0</v>
      </c>
      <c r="P6093" s="30">
        <f t="shared" si="3432"/>
        <v>0</v>
      </c>
    </row>
    <row r="6094" spans="1:16" ht="19.5" customHeight="1" x14ac:dyDescent="0.2">
      <c r="B6094" s="32"/>
      <c r="C6094" s="28"/>
      <c r="D6094" s="28"/>
      <c r="E6094" s="28"/>
      <c r="F6094" s="28"/>
      <c r="G6094" s="28"/>
      <c r="H6094" s="28"/>
      <c r="I6094" s="28"/>
      <c r="J6094" s="28"/>
      <c r="K6094" s="28"/>
      <c r="L6094" s="28"/>
      <c r="M6094" s="28"/>
      <c r="N6094" s="28"/>
      <c r="O6094" s="28"/>
      <c r="P6094" s="30"/>
    </row>
    <row r="6095" spans="1:16" ht="19.5" customHeight="1" x14ac:dyDescent="0.2">
      <c r="A6095" s="4" t="s">
        <v>1195</v>
      </c>
      <c r="B6095" s="32" t="s">
        <v>72</v>
      </c>
      <c r="C6095" s="28">
        <f>SUM(C6082:C6093)</f>
        <v>0</v>
      </c>
      <c r="D6095" s="28">
        <f t="shared" ref="D6095:P6095" si="3434">SUM(D6082:D6093)</f>
        <v>0</v>
      </c>
      <c r="E6095" s="28">
        <f>SUM(E6082:E6093)</f>
        <v>0</v>
      </c>
      <c r="F6095" s="28">
        <f t="shared" si="3434"/>
        <v>0</v>
      </c>
      <c r="G6095" s="28">
        <f t="shared" si="3434"/>
        <v>0</v>
      </c>
      <c r="H6095" s="28">
        <f t="shared" si="3434"/>
        <v>0</v>
      </c>
      <c r="I6095" s="28">
        <f t="shared" si="3434"/>
        <v>0</v>
      </c>
      <c r="J6095" s="28">
        <f t="shared" si="3434"/>
        <v>0</v>
      </c>
      <c r="K6095" s="28">
        <f t="shared" si="3434"/>
        <v>0</v>
      </c>
      <c r="L6095" s="28">
        <f t="shared" si="3434"/>
        <v>0</v>
      </c>
      <c r="M6095" s="28">
        <f t="shared" si="3434"/>
        <v>0</v>
      </c>
      <c r="N6095" s="28">
        <f t="shared" si="3434"/>
        <v>0</v>
      </c>
      <c r="O6095" s="28">
        <f t="shared" si="3434"/>
        <v>0</v>
      </c>
      <c r="P6095" s="28">
        <f t="shared" si="3434"/>
        <v>0</v>
      </c>
    </row>
    <row r="6096" spans="1:16" ht="7" customHeight="1" x14ac:dyDescent="0.2">
      <c r="B6096" s="32"/>
      <c r="C6096" s="28"/>
      <c r="D6096" s="28"/>
      <c r="E6096" s="28"/>
      <c r="F6096" s="28"/>
      <c r="G6096" s="28"/>
      <c r="H6096" s="28"/>
      <c r="I6096" s="28"/>
      <c r="J6096" s="28"/>
      <c r="K6096" s="28"/>
      <c r="L6096" s="28"/>
      <c r="M6096" s="28"/>
      <c r="N6096" s="28"/>
      <c r="O6096" s="28"/>
      <c r="P6096" s="30"/>
    </row>
    <row r="6097" spans="1:16" ht="19.5" customHeight="1" x14ac:dyDescent="0.2">
      <c r="B6097" s="33" t="s">
        <v>40</v>
      </c>
      <c r="C6097" s="34">
        <v>0</v>
      </c>
      <c r="D6097" s="34">
        <v>0</v>
      </c>
      <c r="E6097" s="34">
        <f t="shared" ref="E6097:E6099" si="3435">SUM(C6097:D6097)</f>
        <v>0</v>
      </c>
      <c r="F6097" s="34">
        <v>0</v>
      </c>
      <c r="G6097" s="34">
        <v>0</v>
      </c>
      <c r="H6097" s="34">
        <f t="shared" ref="H6097:H6099" si="3436">SUM(F6097:G6097)</f>
        <v>0</v>
      </c>
      <c r="I6097" s="34">
        <f t="shared" ref="I6097:I6099" si="3437">E6097+H6097</f>
        <v>0</v>
      </c>
      <c r="J6097" s="34">
        <v>0</v>
      </c>
      <c r="K6097" s="34">
        <v>0</v>
      </c>
      <c r="L6097" s="34">
        <f t="shared" ref="L6097:L6099" si="3438">SUM(J6097:K6097)</f>
        <v>0</v>
      </c>
      <c r="M6097" s="34">
        <v>0</v>
      </c>
      <c r="N6097" s="34">
        <v>0</v>
      </c>
      <c r="O6097" s="34">
        <f t="shared" ref="O6097:O6099" si="3439">SUM(M6097:N6097)</f>
        <v>0</v>
      </c>
      <c r="P6097" s="38">
        <f t="shared" ref="P6097:P6099" si="3440">L6097+O6097</f>
        <v>0</v>
      </c>
    </row>
    <row r="6098" spans="1:16" ht="19.5" customHeight="1" x14ac:dyDescent="0.2">
      <c r="B6098" s="27" t="s">
        <v>46</v>
      </c>
      <c r="C6098" s="28">
        <v>0</v>
      </c>
      <c r="D6098" s="28">
        <v>0</v>
      </c>
      <c r="E6098" s="28">
        <f t="shared" si="3435"/>
        <v>0</v>
      </c>
      <c r="F6098" s="28">
        <v>0</v>
      </c>
      <c r="G6098" s="28">
        <v>0</v>
      </c>
      <c r="H6098" s="28">
        <f t="shared" si="3436"/>
        <v>0</v>
      </c>
      <c r="I6098" s="28">
        <f t="shared" si="3437"/>
        <v>0</v>
      </c>
      <c r="J6098" s="28">
        <v>0</v>
      </c>
      <c r="K6098" s="28">
        <v>0</v>
      </c>
      <c r="L6098" s="28">
        <f t="shared" si="3438"/>
        <v>0</v>
      </c>
      <c r="M6098" s="28">
        <v>0</v>
      </c>
      <c r="N6098" s="25">
        <v>0</v>
      </c>
      <c r="O6098" s="28">
        <f t="shared" si="3439"/>
        <v>0</v>
      </c>
      <c r="P6098" s="30">
        <f t="shared" si="3440"/>
        <v>0</v>
      </c>
    </row>
    <row r="6099" spans="1:16" ht="19.5" customHeight="1" x14ac:dyDescent="0.2">
      <c r="B6099" s="27" t="s">
        <v>8</v>
      </c>
      <c r="C6099" s="28">
        <v>0</v>
      </c>
      <c r="D6099" s="28">
        <v>0</v>
      </c>
      <c r="E6099" s="28">
        <f t="shared" si="3435"/>
        <v>0</v>
      </c>
      <c r="F6099" s="28">
        <v>0</v>
      </c>
      <c r="G6099" s="28">
        <v>0</v>
      </c>
      <c r="H6099" s="28">
        <f t="shared" si="3436"/>
        <v>0</v>
      </c>
      <c r="I6099" s="28">
        <f t="shared" si="3437"/>
        <v>0</v>
      </c>
      <c r="J6099" s="28">
        <v>0</v>
      </c>
      <c r="K6099" s="28">
        <v>0</v>
      </c>
      <c r="L6099" s="28">
        <f t="shared" si="3438"/>
        <v>0</v>
      </c>
      <c r="M6099" s="28">
        <v>0</v>
      </c>
      <c r="N6099" s="28">
        <v>0</v>
      </c>
      <c r="O6099" s="28">
        <f t="shared" si="3439"/>
        <v>0</v>
      </c>
      <c r="P6099" s="30">
        <f t="shared" si="3440"/>
        <v>0</v>
      </c>
    </row>
    <row r="6100" spans="1:16" ht="19.5" customHeight="1" x14ac:dyDescent="0.2">
      <c r="B6100" s="32"/>
      <c r="C6100" s="28"/>
      <c r="D6100" s="28"/>
      <c r="E6100" s="28"/>
      <c r="F6100" s="28"/>
      <c r="G6100" s="28"/>
      <c r="H6100" s="28"/>
      <c r="I6100" s="28"/>
      <c r="J6100" s="28"/>
      <c r="K6100" s="28"/>
      <c r="L6100" s="28"/>
      <c r="M6100" s="28"/>
      <c r="N6100" s="28"/>
      <c r="O6100" s="28"/>
      <c r="P6100" s="30"/>
    </row>
    <row r="6101" spans="1:16" ht="19.5" customHeight="1" x14ac:dyDescent="0.2">
      <c r="A6101" s="4" t="s">
        <v>1196</v>
      </c>
      <c r="B6101" s="32" t="s">
        <v>74</v>
      </c>
      <c r="C6101" s="28">
        <f>SUM(C6085:C6093,C6097:C6099)</f>
        <v>0</v>
      </c>
      <c r="D6101" s="28">
        <f t="shared" ref="D6101:P6101" si="3441">SUM(D6085:D6093,D6097:D6099)</f>
        <v>0</v>
      </c>
      <c r="E6101" s="28">
        <f t="shared" si="3441"/>
        <v>0</v>
      </c>
      <c r="F6101" s="28">
        <f t="shared" si="3441"/>
        <v>0</v>
      </c>
      <c r="G6101" s="28">
        <f t="shared" si="3441"/>
        <v>0</v>
      </c>
      <c r="H6101" s="28">
        <f t="shared" si="3441"/>
        <v>0</v>
      </c>
      <c r="I6101" s="28">
        <f t="shared" si="3441"/>
        <v>0</v>
      </c>
      <c r="J6101" s="28">
        <f t="shared" si="3441"/>
        <v>0</v>
      </c>
      <c r="K6101" s="28">
        <f t="shared" si="3441"/>
        <v>0</v>
      </c>
      <c r="L6101" s="28">
        <f t="shared" si="3441"/>
        <v>0</v>
      </c>
      <c r="M6101" s="28">
        <f t="shared" si="3441"/>
        <v>0</v>
      </c>
      <c r="N6101" s="28">
        <f t="shared" si="3441"/>
        <v>0</v>
      </c>
      <c r="O6101" s="28">
        <f t="shared" si="3441"/>
        <v>0</v>
      </c>
      <c r="P6101" s="28">
        <f t="shared" si="3441"/>
        <v>0</v>
      </c>
    </row>
    <row r="6102" spans="1:16" ht="7" customHeight="1" x14ac:dyDescent="0.2">
      <c r="B6102" s="39"/>
      <c r="C6102" s="40"/>
      <c r="D6102" s="40"/>
      <c r="E6102" s="40"/>
      <c r="F6102" s="40"/>
      <c r="G6102" s="40"/>
      <c r="H6102" s="40"/>
      <c r="I6102" s="40"/>
      <c r="J6102" s="40"/>
      <c r="K6102" s="40"/>
      <c r="L6102" s="40"/>
      <c r="M6102" s="40"/>
      <c r="N6102" s="40"/>
      <c r="O6102" s="40"/>
      <c r="P6102" s="54"/>
    </row>
    <row r="6103" spans="1:16" ht="19.5" customHeight="1" x14ac:dyDescent="0.2">
      <c r="B6103" s="81" t="str">
        <f>B6049</f>
        <v>令　和　４　年　空　港　管　理　状　況　調　書</v>
      </c>
      <c r="C6103" s="81"/>
      <c r="D6103" s="81"/>
      <c r="E6103" s="81"/>
      <c r="F6103" s="81"/>
      <c r="G6103" s="81"/>
      <c r="H6103" s="81"/>
      <c r="I6103" s="81"/>
      <c r="J6103" s="81"/>
      <c r="K6103" s="81"/>
      <c r="L6103" s="81"/>
      <c r="M6103" s="81"/>
      <c r="N6103" s="81"/>
      <c r="O6103" s="81"/>
      <c r="P6103" s="81"/>
    </row>
    <row r="6104" spans="1:16" ht="19.5" customHeight="1" x14ac:dyDescent="0.2">
      <c r="B6104" s="6" t="s">
        <v>2</v>
      </c>
      <c r="C6104" s="6" t="s">
        <v>767</v>
      </c>
      <c r="D6104" s="43"/>
      <c r="E6104" s="43"/>
      <c r="F6104" s="43"/>
      <c r="G6104" s="43"/>
      <c r="H6104" s="43"/>
      <c r="I6104" s="43"/>
      <c r="J6104" s="43"/>
      <c r="K6104" s="43"/>
      <c r="L6104" s="43"/>
      <c r="M6104" s="43"/>
      <c r="N6104" s="43"/>
      <c r="O6104" s="44"/>
      <c r="P6104" s="44"/>
    </row>
    <row r="6105" spans="1:16" ht="19.5" customHeight="1" x14ac:dyDescent="0.2">
      <c r="B6105" s="10" t="s">
        <v>11</v>
      </c>
      <c r="C6105" s="11"/>
      <c r="D6105" s="12" t="s">
        <v>17</v>
      </c>
      <c r="E6105" s="12"/>
      <c r="F6105" s="82" t="s">
        <v>83</v>
      </c>
      <c r="G6105" s="83"/>
      <c r="H6105" s="83"/>
      <c r="I6105" s="83"/>
      <c r="J6105" s="83"/>
      <c r="K6105" s="83"/>
      <c r="L6105" s="83"/>
      <c r="M6105" s="84"/>
      <c r="N6105" s="82" t="s">
        <v>701</v>
      </c>
      <c r="O6105" s="83"/>
      <c r="P6105" s="85"/>
    </row>
    <row r="6106" spans="1:16" ht="19.5" customHeight="1" x14ac:dyDescent="0.2">
      <c r="B6106" s="13"/>
      <c r="C6106" s="14" t="s">
        <v>23</v>
      </c>
      <c r="D6106" s="14" t="s">
        <v>5</v>
      </c>
      <c r="E6106" s="14" t="s">
        <v>30</v>
      </c>
      <c r="F6106" s="14"/>
      <c r="G6106" s="15" t="s">
        <v>31</v>
      </c>
      <c r="H6106" s="15"/>
      <c r="I6106" s="16"/>
      <c r="J6106" s="14"/>
      <c r="K6106" s="16" t="s">
        <v>26</v>
      </c>
      <c r="L6106" s="16"/>
      <c r="M6106" s="14" t="s">
        <v>14</v>
      </c>
      <c r="N6106" s="17" t="s">
        <v>393</v>
      </c>
      <c r="O6106" s="18" t="s">
        <v>67</v>
      </c>
      <c r="P6106" s="19" t="s">
        <v>69</v>
      </c>
    </row>
    <row r="6107" spans="1:16" ht="19.5" customHeight="1" x14ac:dyDescent="0.2">
      <c r="B6107" s="13" t="s">
        <v>35</v>
      </c>
      <c r="C6107" s="17"/>
      <c r="D6107" s="17"/>
      <c r="E6107" s="17"/>
      <c r="F6107" s="14" t="s">
        <v>36</v>
      </c>
      <c r="G6107" s="14" t="s">
        <v>41</v>
      </c>
      <c r="H6107" s="14" t="s">
        <v>44</v>
      </c>
      <c r="I6107" s="14" t="s">
        <v>38</v>
      </c>
      <c r="J6107" s="14" t="s">
        <v>36</v>
      </c>
      <c r="K6107" s="14" t="s">
        <v>41</v>
      </c>
      <c r="L6107" s="14" t="s">
        <v>38</v>
      </c>
      <c r="M6107" s="17"/>
      <c r="N6107" s="20"/>
      <c r="O6107" s="21"/>
      <c r="P6107" s="22"/>
    </row>
    <row r="6108" spans="1:16" ht="7" customHeight="1" x14ac:dyDescent="0.2">
      <c r="B6108" s="23"/>
      <c r="C6108" s="14"/>
      <c r="D6108" s="14"/>
      <c r="E6108" s="14"/>
      <c r="F6108" s="14"/>
      <c r="G6108" s="14"/>
      <c r="H6108" s="14"/>
      <c r="I6108" s="14"/>
      <c r="J6108" s="14"/>
      <c r="K6108" s="14"/>
      <c r="L6108" s="14"/>
      <c r="M6108" s="14"/>
      <c r="N6108" s="24"/>
      <c r="O6108" s="25"/>
      <c r="P6108" s="26"/>
    </row>
    <row r="6109" spans="1:16" ht="19.5" customHeight="1" x14ac:dyDescent="0.2">
      <c r="B6109" s="27" t="s">
        <v>40</v>
      </c>
      <c r="C6109" s="28">
        <v>0</v>
      </c>
      <c r="D6109" s="28">
        <v>59</v>
      </c>
      <c r="E6109" s="28">
        <f>SUM(C6109:D6109)</f>
        <v>59</v>
      </c>
      <c r="F6109" s="28">
        <v>0</v>
      </c>
      <c r="G6109" s="28">
        <v>0</v>
      </c>
      <c r="H6109" s="28">
        <v>0</v>
      </c>
      <c r="I6109" s="29">
        <f>SUM(F6109:H6109)</f>
        <v>0</v>
      </c>
      <c r="J6109" s="29">
        <v>0</v>
      </c>
      <c r="K6109" s="29">
        <v>0</v>
      </c>
      <c r="L6109" s="29">
        <f>SUM(J6109:K6109)</f>
        <v>0</v>
      </c>
      <c r="M6109" s="29">
        <f>I6109+L6109</f>
        <v>0</v>
      </c>
      <c r="N6109" s="29">
        <v>9</v>
      </c>
      <c r="O6109" s="29">
        <v>0</v>
      </c>
      <c r="P6109" s="30">
        <f>SUM(N6109:O6109)</f>
        <v>9</v>
      </c>
    </row>
    <row r="6110" spans="1:16" ht="19.5" customHeight="1" x14ac:dyDescent="0.2">
      <c r="B6110" s="27" t="s">
        <v>46</v>
      </c>
      <c r="C6110" s="28">
        <v>0</v>
      </c>
      <c r="D6110" s="28">
        <v>98</v>
      </c>
      <c r="E6110" s="28">
        <f t="shared" ref="E6110:E6120" si="3442">SUM(C6110:D6110)</f>
        <v>98</v>
      </c>
      <c r="F6110" s="28">
        <v>0</v>
      </c>
      <c r="G6110" s="28">
        <v>0</v>
      </c>
      <c r="H6110" s="28">
        <v>0</v>
      </c>
      <c r="I6110" s="29">
        <f t="shared" ref="I6110:I6120" si="3443">SUM(F6110:H6110)</f>
        <v>0</v>
      </c>
      <c r="J6110" s="29">
        <v>0</v>
      </c>
      <c r="K6110" s="29">
        <v>0</v>
      </c>
      <c r="L6110" s="29">
        <f t="shared" ref="L6110:L6120" si="3444">SUM(J6110:K6110)</f>
        <v>0</v>
      </c>
      <c r="M6110" s="29">
        <f t="shared" ref="M6110:M6119" si="3445">I6110+L6110</f>
        <v>0</v>
      </c>
      <c r="N6110" s="29">
        <v>29</v>
      </c>
      <c r="O6110" s="31">
        <v>0</v>
      </c>
      <c r="P6110" s="30">
        <f t="shared" ref="P6110:P6120" si="3446">SUM(N6110:O6110)</f>
        <v>29</v>
      </c>
    </row>
    <row r="6111" spans="1:16" ht="19.5" customHeight="1" x14ac:dyDescent="0.2">
      <c r="B6111" s="27" t="s">
        <v>8</v>
      </c>
      <c r="C6111" s="28">
        <v>0</v>
      </c>
      <c r="D6111" s="28">
        <v>100</v>
      </c>
      <c r="E6111" s="28">
        <f t="shared" si="3442"/>
        <v>100</v>
      </c>
      <c r="F6111" s="28">
        <v>0</v>
      </c>
      <c r="G6111" s="28">
        <v>0</v>
      </c>
      <c r="H6111" s="28">
        <v>0</v>
      </c>
      <c r="I6111" s="29">
        <f t="shared" si="3443"/>
        <v>0</v>
      </c>
      <c r="J6111" s="29">
        <v>0</v>
      </c>
      <c r="K6111" s="29">
        <v>0</v>
      </c>
      <c r="L6111" s="29">
        <f t="shared" si="3444"/>
        <v>0</v>
      </c>
      <c r="M6111" s="29">
        <f t="shared" si="3445"/>
        <v>0</v>
      </c>
      <c r="N6111" s="29">
        <v>30</v>
      </c>
      <c r="O6111" s="29">
        <v>0</v>
      </c>
      <c r="P6111" s="30">
        <f t="shared" si="3446"/>
        <v>30</v>
      </c>
    </row>
    <row r="6112" spans="1:16" ht="19.5" customHeight="1" x14ac:dyDescent="0.2">
      <c r="B6112" s="27" t="s">
        <v>50</v>
      </c>
      <c r="C6112" s="28">
        <v>0</v>
      </c>
      <c r="D6112" s="28">
        <v>93</v>
      </c>
      <c r="E6112" s="28">
        <f t="shared" si="3442"/>
        <v>93</v>
      </c>
      <c r="F6112" s="28">
        <v>0</v>
      </c>
      <c r="G6112" s="28">
        <v>0</v>
      </c>
      <c r="H6112" s="28">
        <v>0</v>
      </c>
      <c r="I6112" s="29">
        <f t="shared" si="3443"/>
        <v>0</v>
      </c>
      <c r="J6112" s="28">
        <v>0</v>
      </c>
      <c r="K6112" s="28">
        <v>0</v>
      </c>
      <c r="L6112" s="29">
        <f t="shared" si="3444"/>
        <v>0</v>
      </c>
      <c r="M6112" s="29">
        <f t="shared" si="3445"/>
        <v>0</v>
      </c>
      <c r="N6112" s="28">
        <v>31</v>
      </c>
      <c r="O6112" s="28">
        <v>0</v>
      </c>
      <c r="P6112" s="30">
        <f t="shared" si="3446"/>
        <v>31</v>
      </c>
    </row>
    <row r="6113" spans="1:16" ht="19.5" customHeight="1" x14ac:dyDescent="0.2">
      <c r="B6113" s="27" t="s">
        <v>51</v>
      </c>
      <c r="C6113" s="28">
        <v>0</v>
      </c>
      <c r="D6113" s="28">
        <v>85</v>
      </c>
      <c r="E6113" s="28">
        <f t="shared" si="3442"/>
        <v>85</v>
      </c>
      <c r="F6113" s="28">
        <v>0</v>
      </c>
      <c r="G6113" s="28">
        <v>0</v>
      </c>
      <c r="H6113" s="28">
        <v>0</v>
      </c>
      <c r="I6113" s="29">
        <f t="shared" si="3443"/>
        <v>0</v>
      </c>
      <c r="J6113" s="28">
        <v>0</v>
      </c>
      <c r="K6113" s="28">
        <v>0</v>
      </c>
      <c r="L6113" s="29">
        <f t="shared" si="3444"/>
        <v>0</v>
      </c>
      <c r="M6113" s="29">
        <f t="shared" si="3445"/>
        <v>0</v>
      </c>
      <c r="N6113" s="28">
        <v>23</v>
      </c>
      <c r="O6113" s="28">
        <v>0</v>
      </c>
      <c r="P6113" s="30">
        <f t="shared" si="3446"/>
        <v>23</v>
      </c>
    </row>
    <row r="6114" spans="1:16" ht="19.5" customHeight="1" x14ac:dyDescent="0.2">
      <c r="B6114" s="27" t="s">
        <v>53</v>
      </c>
      <c r="C6114" s="28">
        <v>0</v>
      </c>
      <c r="D6114" s="28">
        <v>105</v>
      </c>
      <c r="E6114" s="28">
        <f t="shared" si="3442"/>
        <v>105</v>
      </c>
      <c r="F6114" s="28">
        <v>0</v>
      </c>
      <c r="G6114" s="28">
        <v>0</v>
      </c>
      <c r="H6114" s="28">
        <v>0</v>
      </c>
      <c r="I6114" s="29">
        <f t="shared" si="3443"/>
        <v>0</v>
      </c>
      <c r="J6114" s="28">
        <v>0</v>
      </c>
      <c r="K6114" s="28">
        <v>0</v>
      </c>
      <c r="L6114" s="29">
        <f t="shared" si="3444"/>
        <v>0</v>
      </c>
      <c r="M6114" s="29">
        <f t="shared" si="3445"/>
        <v>0</v>
      </c>
      <c r="N6114" s="28">
        <v>22</v>
      </c>
      <c r="O6114" s="28">
        <v>0</v>
      </c>
      <c r="P6114" s="30">
        <f t="shared" si="3446"/>
        <v>22</v>
      </c>
    </row>
    <row r="6115" spans="1:16" ht="19.5" customHeight="1" x14ac:dyDescent="0.2">
      <c r="B6115" s="27" t="s">
        <v>58</v>
      </c>
      <c r="C6115" s="28">
        <v>0</v>
      </c>
      <c r="D6115" s="28">
        <v>72</v>
      </c>
      <c r="E6115" s="28">
        <f t="shared" si="3442"/>
        <v>72</v>
      </c>
      <c r="F6115" s="28">
        <v>0</v>
      </c>
      <c r="G6115" s="28">
        <v>0</v>
      </c>
      <c r="H6115" s="28">
        <v>0</v>
      </c>
      <c r="I6115" s="29">
        <f t="shared" si="3443"/>
        <v>0</v>
      </c>
      <c r="J6115" s="28">
        <v>0</v>
      </c>
      <c r="K6115" s="28">
        <v>0</v>
      </c>
      <c r="L6115" s="29">
        <f t="shared" si="3444"/>
        <v>0</v>
      </c>
      <c r="M6115" s="29">
        <f t="shared" si="3445"/>
        <v>0</v>
      </c>
      <c r="N6115" s="28">
        <v>14</v>
      </c>
      <c r="O6115" s="28">
        <v>0</v>
      </c>
      <c r="P6115" s="30">
        <f t="shared" si="3446"/>
        <v>14</v>
      </c>
    </row>
    <row r="6116" spans="1:16" ht="19.5" customHeight="1" x14ac:dyDescent="0.2">
      <c r="B6116" s="27" t="s">
        <v>4</v>
      </c>
      <c r="C6116" s="28">
        <v>0</v>
      </c>
      <c r="D6116" s="28">
        <v>123</v>
      </c>
      <c r="E6116" s="28">
        <f t="shared" si="3442"/>
        <v>123</v>
      </c>
      <c r="F6116" s="28">
        <v>0</v>
      </c>
      <c r="G6116" s="28">
        <v>0</v>
      </c>
      <c r="H6116" s="28">
        <v>0</v>
      </c>
      <c r="I6116" s="29">
        <f t="shared" si="3443"/>
        <v>0</v>
      </c>
      <c r="J6116" s="28">
        <v>0</v>
      </c>
      <c r="K6116" s="28">
        <v>0</v>
      </c>
      <c r="L6116" s="29">
        <f t="shared" si="3444"/>
        <v>0</v>
      </c>
      <c r="M6116" s="29">
        <f t="shared" si="3445"/>
        <v>0</v>
      </c>
      <c r="N6116" s="28">
        <v>33</v>
      </c>
      <c r="O6116" s="28">
        <v>0</v>
      </c>
      <c r="P6116" s="30">
        <f t="shared" si="3446"/>
        <v>33</v>
      </c>
    </row>
    <row r="6117" spans="1:16" ht="19.5" customHeight="1" x14ac:dyDescent="0.2">
      <c r="B6117" s="27" t="s">
        <v>59</v>
      </c>
      <c r="C6117" s="28">
        <v>0</v>
      </c>
      <c r="D6117" s="28">
        <v>149</v>
      </c>
      <c r="E6117" s="28">
        <f t="shared" si="3442"/>
        <v>149</v>
      </c>
      <c r="F6117" s="28">
        <v>0</v>
      </c>
      <c r="G6117" s="28">
        <v>0</v>
      </c>
      <c r="H6117" s="28">
        <v>0</v>
      </c>
      <c r="I6117" s="29">
        <f t="shared" si="3443"/>
        <v>0</v>
      </c>
      <c r="J6117" s="28">
        <v>0</v>
      </c>
      <c r="K6117" s="28">
        <v>0</v>
      </c>
      <c r="L6117" s="29">
        <f t="shared" si="3444"/>
        <v>0</v>
      </c>
      <c r="M6117" s="29">
        <f t="shared" si="3445"/>
        <v>0</v>
      </c>
      <c r="N6117" s="28">
        <v>54</v>
      </c>
      <c r="O6117" s="28">
        <v>0</v>
      </c>
      <c r="P6117" s="30">
        <f t="shared" si="3446"/>
        <v>54</v>
      </c>
    </row>
    <row r="6118" spans="1:16" ht="19.5" customHeight="1" x14ac:dyDescent="0.2">
      <c r="B6118" s="27" t="s">
        <v>25</v>
      </c>
      <c r="C6118" s="28">
        <v>0</v>
      </c>
      <c r="D6118" s="28">
        <v>106</v>
      </c>
      <c r="E6118" s="28">
        <f t="shared" si="3442"/>
        <v>106</v>
      </c>
      <c r="F6118" s="28">
        <v>0</v>
      </c>
      <c r="G6118" s="28">
        <v>0</v>
      </c>
      <c r="H6118" s="28">
        <v>0</v>
      </c>
      <c r="I6118" s="29">
        <f t="shared" si="3443"/>
        <v>0</v>
      </c>
      <c r="J6118" s="28">
        <v>0</v>
      </c>
      <c r="K6118" s="28">
        <v>0</v>
      </c>
      <c r="L6118" s="29">
        <f t="shared" si="3444"/>
        <v>0</v>
      </c>
      <c r="M6118" s="29">
        <f t="shared" si="3445"/>
        <v>0</v>
      </c>
      <c r="N6118" s="28">
        <v>28</v>
      </c>
      <c r="O6118" s="28">
        <v>0</v>
      </c>
      <c r="P6118" s="30">
        <f t="shared" si="3446"/>
        <v>28</v>
      </c>
    </row>
    <row r="6119" spans="1:16" ht="19.5" customHeight="1" x14ac:dyDescent="0.2">
      <c r="B6119" s="27" t="s">
        <v>19</v>
      </c>
      <c r="C6119" s="28">
        <v>0</v>
      </c>
      <c r="D6119" s="28">
        <v>95</v>
      </c>
      <c r="E6119" s="28">
        <f t="shared" si="3442"/>
        <v>95</v>
      </c>
      <c r="F6119" s="28">
        <v>0</v>
      </c>
      <c r="G6119" s="28">
        <v>0</v>
      </c>
      <c r="H6119" s="28">
        <v>0</v>
      </c>
      <c r="I6119" s="29">
        <f t="shared" si="3443"/>
        <v>0</v>
      </c>
      <c r="J6119" s="28">
        <v>0</v>
      </c>
      <c r="K6119" s="28">
        <v>0</v>
      </c>
      <c r="L6119" s="29">
        <f t="shared" si="3444"/>
        <v>0</v>
      </c>
      <c r="M6119" s="29">
        <f t="shared" si="3445"/>
        <v>0</v>
      </c>
      <c r="N6119" s="28">
        <v>31</v>
      </c>
      <c r="O6119" s="28">
        <v>0</v>
      </c>
      <c r="P6119" s="30">
        <f t="shared" si="3446"/>
        <v>31</v>
      </c>
    </row>
    <row r="6120" spans="1:16" ht="19.5" customHeight="1" x14ac:dyDescent="0.2">
      <c r="B6120" s="27" t="s">
        <v>66</v>
      </c>
      <c r="C6120" s="28">
        <v>0</v>
      </c>
      <c r="D6120" s="28">
        <v>87</v>
      </c>
      <c r="E6120" s="28">
        <f t="shared" si="3442"/>
        <v>87</v>
      </c>
      <c r="F6120" s="28">
        <v>0</v>
      </c>
      <c r="G6120" s="28">
        <v>0</v>
      </c>
      <c r="H6120" s="28">
        <v>0</v>
      </c>
      <c r="I6120" s="29">
        <f t="shared" si="3443"/>
        <v>0</v>
      </c>
      <c r="J6120" s="28">
        <v>0</v>
      </c>
      <c r="K6120" s="28">
        <v>0</v>
      </c>
      <c r="L6120" s="29">
        <f t="shared" si="3444"/>
        <v>0</v>
      </c>
      <c r="M6120" s="29">
        <f>I6120+L6120</f>
        <v>0</v>
      </c>
      <c r="N6120" s="28">
        <v>19</v>
      </c>
      <c r="O6120" s="28">
        <v>0</v>
      </c>
      <c r="P6120" s="30">
        <f t="shared" si="3446"/>
        <v>19</v>
      </c>
    </row>
    <row r="6121" spans="1:16" ht="19.5" customHeight="1" x14ac:dyDescent="0.2">
      <c r="B6121" s="32"/>
      <c r="C6121" s="28"/>
      <c r="D6121" s="28"/>
      <c r="E6121" s="28"/>
      <c r="F6121" s="28"/>
      <c r="G6121" s="28"/>
      <c r="H6121" s="28"/>
      <c r="I6121" s="28"/>
      <c r="J6121" s="28"/>
      <c r="K6121" s="28"/>
      <c r="L6121" s="28"/>
      <c r="M6121" s="28"/>
      <c r="N6121" s="28"/>
      <c r="O6121" s="25"/>
      <c r="P6121" s="30"/>
    </row>
    <row r="6122" spans="1:16" ht="19.5" customHeight="1" x14ac:dyDescent="0.2">
      <c r="A6122" s="4" t="s">
        <v>1197</v>
      </c>
      <c r="B6122" s="32" t="s">
        <v>72</v>
      </c>
      <c r="C6122" s="28">
        <f>SUM(C6109:C6120)</f>
        <v>0</v>
      </c>
      <c r="D6122" s="28">
        <f t="shared" ref="D6122:P6122" si="3447">SUM(D6109:D6120)</f>
        <v>1172</v>
      </c>
      <c r="E6122" s="28">
        <f>SUM(E6109:E6120)</f>
        <v>1172</v>
      </c>
      <c r="F6122" s="28">
        <f t="shared" si="3447"/>
        <v>0</v>
      </c>
      <c r="G6122" s="28">
        <f t="shared" si="3447"/>
        <v>0</v>
      </c>
      <c r="H6122" s="28">
        <f t="shared" si="3447"/>
        <v>0</v>
      </c>
      <c r="I6122" s="28">
        <f t="shared" si="3447"/>
        <v>0</v>
      </c>
      <c r="J6122" s="28">
        <f t="shared" si="3447"/>
        <v>0</v>
      </c>
      <c r="K6122" s="28">
        <f t="shared" si="3447"/>
        <v>0</v>
      </c>
      <c r="L6122" s="28">
        <f t="shared" si="3447"/>
        <v>0</v>
      </c>
      <c r="M6122" s="28">
        <f t="shared" si="3447"/>
        <v>0</v>
      </c>
      <c r="N6122" s="28">
        <f t="shared" si="3447"/>
        <v>323</v>
      </c>
      <c r="O6122" s="28">
        <f t="shared" si="3447"/>
        <v>0</v>
      </c>
      <c r="P6122" s="28">
        <f t="shared" si="3447"/>
        <v>323</v>
      </c>
    </row>
    <row r="6123" spans="1:16" ht="7" customHeight="1" x14ac:dyDescent="0.2">
      <c r="B6123" s="32"/>
      <c r="C6123" s="28"/>
      <c r="D6123" s="28"/>
      <c r="E6123" s="28"/>
      <c r="F6123" s="28"/>
      <c r="G6123" s="28"/>
      <c r="H6123" s="28"/>
      <c r="I6123" s="28"/>
      <c r="J6123" s="28"/>
      <c r="K6123" s="28"/>
      <c r="L6123" s="28"/>
      <c r="M6123" s="28"/>
      <c r="N6123" s="28"/>
      <c r="O6123" s="28"/>
      <c r="P6123" s="30"/>
    </row>
    <row r="6124" spans="1:16" ht="19.5" customHeight="1" x14ac:dyDescent="0.2">
      <c r="B6124" s="33" t="s">
        <v>40</v>
      </c>
      <c r="C6124" s="34">
        <v>0</v>
      </c>
      <c r="D6124" s="34">
        <v>96</v>
      </c>
      <c r="E6124" s="35">
        <f t="shared" ref="E6124:E6126" si="3448">SUM(C6124:D6124)</f>
        <v>96</v>
      </c>
      <c r="F6124" s="34">
        <v>0</v>
      </c>
      <c r="G6124" s="34">
        <v>0</v>
      </c>
      <c r="H6124" s="34">
        <v>0</v>
      </c>
      <c r="I6124" s="36">
        <f t="shared" ref="I6124:I6126" si="3449">SUM(F6124:H6124)</f>
        <v>0</v>
      </c>
      <c r="J6124" s="37">
        <v>0</v>
      </c>
      <c r="K6124" s="37">
        <v>0</v>
      </c>
      <c r="L6124" s="37">
        <f>SUM(J6124:K6124)</f>
        <v>0</v>
      </c>
      <c r="M6124" s="37">
        <f>I6124+L6124</f>
        <v>0</v>
      </c>
      <c r="N6124" s="37">
        <v>27</v>
      </c>
      <c r="O6124" s="37">
        <v>0</v>
      </c>
      <c r="P6124" s="38">
        <f>SUM(N6124:O6124)</f>
        <v>27</v>
      </c>
    </row>
    <row r="6125" spans="1:16" ht="19.5" customHeight="1" x14ac:dyDescent="0.2">
      <c r="B6125" s="27" t="s">
        <v>46</v>
      </c>
      <c r="C6125" s="28">
        <v>0</v>
      </c>
      <c r="D6125" s="28">
        <v>77</v>
      </c>
      <c r="E6125" s="28">
        <f t="shared" si="3448"/>
        <v>77</v>
      </c>
      <c r="F6125" s="28">
        <v>0</v>
      </c>
      <c r="G6125" s="28">
        <v>0</v>
      </c>
      <c r="H6125" s="28">
        <v>0</v>
      </c>
      <c r="I6125" s="29">
        <f t="shared" si="3449"/>
        <v>0</v>
      </c>
      <c r="J6125" s="29">
        <v>0</v>
      </c>
      <c r="K6125" s="29">
        <v>0</v>
      </c>
      <c r="L6125" s="29">
        <f>SUM(J6125:K6125)</f>
        <v>0</v>
      </c>
      <c r="M6125" s="29">
        <f>I6125+L6125</f>
        <v>0</v>
      </c>
      <c r="N6125" s="29">
        <v>21</v>
      </c>
      <c r="O6125" s="31">
        <v>0</v>
      </c>
      <c r="P6125" s="30">
        <f>SUM(N6125:O6125)</f>
        <v>21</v>
      </c>
    </row>
    <row r="6126" spans="1:16" ht="19.5" customHeight="1" x14ac:dyDescent="0.2">
      <c r="B6126" s="27" t="s">
        <v>8</v>
      </c>
      <c r="C6126" s="28">
        <v>0</v>
      </c>
      <c r="D6126" s="28">
        <v>122</v>
      </c>
      <c r="E6126" s="28">
        <f t="shared" si="3448"/>
        <v>122</v>
      </c>
      <c r="F6126" s="28">
        <v>0</v>
      </c>
      <c r="G6126" s="28">
        <v>0</v>
      </c>
      <c r="H6126" s="28">
        <v>0</v>
      </c>
      <c r="I6126" s="29">
        <f t="shared" si="3449"/>
        <v>0</v>
      </c>
      <c r="J6126" s="29">
        <v>0</v>
      </c>
      <c r="K6126" s="29">
        <v>0</v>
      </c>
      <c r="L6126" s="29">
        <f>SUM(J6126:K6126)</f>
        <v>0</v>
      </c>
      <c r="M6126" s="29">
        <f>I6126+L6126</f>
        <v>0</v>
      </c>
      <c r="N6126" s="29">
        <v>37</v>
      </c>
      <c r="O6126" s="31">
        <v>0</v>
      </c>
      <c r="P6126" s="30">
        <f>SUM(N6126:O6126)</f>
        <v>37</v>
      </c>
    </row>
    <row r="6127" spans="1:16" ht="19.5" customHeight="1" x14ac:dyDescent="0.2">
      <c r="B6127" s="32"/>
      <c r="C6127" s="28"/>
      <c r="D6127" s="28"/>
      <c r="E6127" s="28"/>
      <c r="F6127" s="28"/>
      <c r="G6127" s="28"/>
      <c r="H6127" s="28"/>
      <c r="I6127" s="28"/>
      <c r="J6127" s="28"/>
      <c r="K6127" s="28"/>
      <c r="L6127" s="28"/>
      <c r="M6127" s="28"/>
      <c r="N6127" s="28"/>
      <c r="O6127" s="28"/>
      <c r="P6127" s="30"/>
    </row>
    <row r="6128" spans="1:16" ht="19.5" customHeight="1" x14ac:dyDescent="0.2">
      <c r="A6128" s="4" t="s">
        <v>1198</v>
      </c>
      <c r="B6128" s="32" t="s">
        <v>74</v>
      </c>
      <c r="C6128" s="28">
        <f>SUM(C6112:C6120,C6124:C6126)</f>
        <v>0</v>
      </c>
      <c r="D6128" s="28">
        <f t="shared" ref="D6128:P6128" si="3450">SUM(D6112:D6120,D6124:D6126)</f>
        <v>1210</v>
      </c>
      <c r="E6128" s="28">
        <f t="shared" si="3450"/>
        <v>1210</v>
      </c>
      <c r="F6128" s="28">
        <f t="shared" si="3450"/>
        <v>0</v>
      </c>
      <c r="G6128" s="28">
        <f t="shared" si="3450"/>
        <v>0</v>
      </c>
      <c r="H6128" s="28">
        <f t="shared" si="3450"/>
        <v>0</v>
      </c>
      <c r="I6128" s="28">
        <f t="shared" si="3450"/>
        <v>0</v>
      </c>
      <c r="J6128" s="28">
        <f t="shared" si="3450"/>
        <v>0</v>
      </c>
      <c r="K6128" s="28">
        <f t="shared" si="3450"/>
        <v>0</v>
      </c>
      <c r="L6128" s="28">
        <f t="shared" si="3450"/>
        <v>0</v>
      </c>
      <c r="M6128" s="28">
        <f t="shared" si="3450"/>
        <v>0</v>
      </c>
      <c r="N6128" s="28">
        <f t="shared" si="3450"/>
        <v>340</v>
      </c>
      <c r="O6128" s="28">
        <f t="shared" si="3450"/>
        <v>0</v>
      </c>
      <c r="P6128" s="28">
        <f t="shared" si="3450"/>
        <v>340</v>
      </c>
    </row>
    <row r="6129" spans="2:16" ht="7" customHeight="1" x14ac:dyDescent="0.2">
      <c r="B6129" s="39"/>
      <c r="C6129" s="40"/>
      <c r="D6129" s="40"/>
      <c r="E6129" s="40"/>
      <c r="F6129" s="40"/>
      <c r="G6129" s="40"/>
      <c r="H6129" s="40"/>
      <c r="I6129" s="40"/>
      <c r="J6129" s="40"/>
      <c r="K6129" s="40"/>
      <c r="L6129" s="40"/>
      <c r="M6129" s="40"/>
      <c r="N6129" s="40"/>
      <c r="O6129" s="41"/>
      <c r="P6129" s="42"/>
    </row>
    <row r="6130" spans="2:16" ht="19.5" customHeight="1" x14ac:dyDescent="0.2">
      <c r="B6130" s="43"/>
      <c r="C6130" s="43"/>
      <c r="D6130" s="43"/>
      <c r="E6130" s="43"/>
      <c r="F6130" s="43"/>
      <c r="G6130" s="43"/>
      <c r="H6130" s="43"/>
      <c r="I6130" s="43"/>
      <c r="J6130" s="43"/>
      <c r="K6130" s="43"/>
      <c r="L6130" s="43"/>
      <c r="M6130" s="43"/>
      <c r="N6130" s="43"/>
      <c r="O6130" s="44"/>
      <c r="P6130" s="44"/>
    </row>
    <row r="6131" spans="2:16" ht="19.5" customHeight="1" x14ac:dyDescent="0.2">
      <c r="B6131" s="43"/>
      <c r="C6131" s="43"/>
      <c r="D6131" s="43"/>
      <c r="E6131" s="43"/>
      <c r="F6131" s="43"/>
      <c r="G6131" s="43"/>
      <c r="H6131" s="43"/>
      <c r="I6131" s="43"/>
      <c r="J6131" s="43"/>
      <c r="K6131" s="43"/>
      <c r="L6131" s="43"/>
      <c r="M6131" s="43"/>
      <c r="N6131" s="43"/>
      <c r="O6131" s="44"/>
      <c r="P6131" s="44"/>
    </row>
    <row r="6132" spans="2:16" ht="19.5" customHeight="1" x14ac:dyDescent="0.2">
      <c r="B6132" s="10" t="s">
        <v>11</v>
      </c>
      <c r="C6132" s="11"/>
      <c r="D6132" s="12"/>
      <c r="E6132" s="12"/>
      <c r="F6132" s="12" t="s">
        <v>85</v>
      </c>
      <c r="G6132" s="12"/>
      <c r="H6132" s="12"/>
      <c r="I6132" s="12"/>
      <c r="J6132" s="11"/>
      <c r="K6132" s="12"/>
      <c r="L6132" s="12"/>
      <c r="M6132" s="12" t="s">
        <v>77</v>
      </c>
      <c r="N6132" s="12"/>
      <c r="O6132" s="45"/>
      <c r="P6132" s="46"/>
    </row>
    <row r="6133" spans="2:16" ht="19.5" customHeight="1" x14ac:dyDescent="0.2">
      <c r="B6133" s="47"/>
      <c r="C6133" s="14"/>
      <c r="D6133" s="16" t="s">
        <v>31</v>
      </c>
      <c r="E6133" s="16"/>
      <c r="F6133" s="14"/>
      <c r="G6133" s="16" t="s">
        <v>26</v>
      </c>
      <c r="H6133" s="16"/>
      <c r="I6133" s="14" t="s">
        <v>69</v>
      </c>
      <c r="J6133" s="14"/>
      <c r="K6133" s="16" t="s">
        <v>31</v>
      </c>
      <c r="L6133" s="16"/>
      <c r="M6133" s="14"/>
      <c r="N6133" s="16" t="s">
        <v>26</v>
      </c>
      <c r="O6133" s="48"/>
      <c r="P6133" s="49" t="s">
        <v>14</v>
      </c>
    </row>
    <row r="6134" spans="2:16" ht="19.5" customHeight="1" x14ac:dyDescent="0.2">
      <c r="B6134" s="50" t="s">
        <v>35</v>
      </c>
      <c r="C6134" s="14" t="s">
        <v>76</v>
      </c>
      <c r="D6134" s="14" t="s">
        <v>60</v>
      </c>
      <c r="E6134" s="14" t="s">
        <v>38</v>
      </c>
      <c r="F6134" s="14" t="s">
        <v>76</v>
      </c>
      <c r="G6134" s="14" t="s">
        <v>60</v>
      </c>
      <c r="H6134" s="14" t="s">
        <v>38</v>
      </c>
      <c r="I6134" s="17"/>
      <c r="J6134" s="14" t="s">
        <v>76</v>
      </c>
      <c r="K6134" s="14" t="s">
        <v>60</v>
      </c>
      <c r="L6134" s="14" t="s">
        <v>38</v>
      </c>
      <c r="M6134" s="14" t="s">
        <v>76</v>
      </c>
      <c r="N6134" s="14" t="s">
        <v>60</v>
      </c>
      <c r="O6134" s="51" t="s">
        <v>38</v>
      </c>
      <c r="P6134" s="52"/>
    </row>
    <row r="6135" spans="2:16" ht="7" customHeight="1" x14ac:dyDescent="0.2">
      <c r="B6135" s="53"/>
      <c r="C6135" s="14"/>
      <c r="D6135" s="14"/>
      <c r="E6135" s="14"/>
      <c r="F6135" s="14"/>
      <c r="G6135" s="14"/>
      <c r="H6135" s="14"/>
      <c r="I6135" s="14"/>
      <c r="J6135" s="14"/>
      <c r="K6135" s="14"/>
      <c r="L6135" s="14"/>
      <c r="M6135" s="14"/>
      <c r="N6135" s="14"/>
      <c r="O6135" s="51"/>
      <c r="P6135" s="49"/>
    </row>
    <row r="6136" spans="2:16" ht="19.5" customHeight="1" x14ac:dyDescent="0.2">
      <c r="B6136" s="27" t="s">
        <v>40</v>
      </c>
      <c r="C6136" s="28">
        <v>0</v>
      </c>
      <c r="D6136" s="28">
        <v>0</v>
      </c>
      <c r="E6136" s="28">
        <f>SUM(C6136:D6136)</f>
        <v>0</v>
      </c>
      <c r="F6136" s="28">
        <v>0</v>
      </c>
      <c r="G6136" s="28">
        <v>0</v>
      </c>
      <c r="H6136" s="28">
        <f>SUM(F6136:G6136)</f>
        <v>0</v>
      </c>
      <c r="I6136" s="28">
        <f>E6136+H6136</f>
        <v>0</v>
      </c>
      <c r="J6136" s="28">
        <v>0</v>
      </c>
      <c r="K6136" s="28">
        <v>0</v>
      </c>
      <c r="L6136" s="28">
        <f>SUM(J6136:K6136)</f>
        <v>0</v>
      </c>
      <c r="M6136" s="28">
        <v>0</v>
      </c>
      <c r="N6136" s="28">
        <v>0</v>
      </c>
      <c r="O6136" s="28">
        <f>SUM(M6136:N6136)</f>
        <v>0</v>
      </c>
      <c r="P6136" s="30">
        <f>L6136+O6136</f>
        <v>0</v>
      </c>
    </row>
    <row r="6137" spans="2:16" ht="19.5" customHeight="1" x14ac:dyDescent="0.2">
      <c r="B6137" s="27" t="s">
        <v>46</v>
      </c>
      <c r="C6137" s="28">
        <v>0</v>
      </c>
      <c r="D6137" s="28">
        <v>0</v>
      </c>
      <c r="E6137" s="28">
        <f t="shared" ref="E6137:E6147" si="3451">SUM(C6137:D6137)</f>
        <v>0</v>
      </c>
      <c r="F6137" s="28">
        <v>0</v>
      </c>
      <c r="G6137" s="28">
        <v>0</v>
      </c>
      <c r="H6137" s="28">
        <f t="shared" ref="H6137:H6147" si="3452">SUM(F6137:G6137)</f>
        <v>0</v>
      </c>
      <c r="I6137" s="28">
        <f>E6137+H6137</f>
        <v>0</v>
      </c>
      <c r="J6137" s="28">
        <v>0</v>
      </c>
      <c r="K6137" s="28">
        <v>0</v>
      </c>
      <c r="L6137" s="28">
        <f t="shared" ref="L6137:L6147" si="3453">SUM(J6137:K6137)</f>
        <v>0</v>
      </c>
      <c r="M6137" s="28">
        <v>0</v>
      </c>
      <c r="N6137" s="25">
        <v>0</v>
      </c>
      <c r="O6137" s="28">
        <f t="shared" ref="O6137:O6147" si="3454">SUM(M6137:N6137)</f>
        <v>0</v>
      </c>
      <c r="P6137" s="30">
        <f t="shared" ref="P6137:P6147" si="3455">L6137+O6137</f>
        <v>0</v>
      </c>
    </row>
    <row r="6138" spans="2:16" ht="19.5" customHeight="1" x14ac:dyDescent="0.2">
      <c r="B6138" s="27" t="s">
        <v>8</v>
      </c>
      <c r="C6138" s="28">
        <v>0</v>
      </c>
      <c r="D6138" s="28">
        <v>0</v>
      </c>
      <c r="E6138" s="28">
        <f t="shared" si="3451"/>
        <v>0</v>
      </c>
      <c r="F6138" s="28">
        <v>0</v>
      </c>
      <c r="G6138" s="28">
        <v>0</v>
      </c>
      <c r="H6138" s="28">
        <f t="shared" si="3452"/>
        <v>0</v>
      </c>
      <c r="I6138" s="28">
        <f>E6138+H6138</f>
        <v>0</v>
      </c>
      <c r="J6138" s="28">
        <v>0</v>
      </c>
      <c r="K6138" s="28">
        <v>0</v>
      </c>
      <c r="L6138" s="28">
        <f t="shared" si="3453"/>
        <v>0</v>
      </c>
      <c r="M6138" s="28">
        <v>0</v>
      </c>
      <c r="N6138" s="28">
        <v>0</v>
      </c>
      <c r="O6138" s="28">
        <f t="shared" si="3454"/>
        <v>0</v>
      </c>
      <c r="P6138" s="30">
        <f t="shared" si="3455"/>
        <v>0</v>
      </c>
    </row>
    <row r="6139" spans="2:16" ht="19.5" customHeight="1" x14ac:dyDescent="0.2">
      <c r="B6139" s="27" t="s">
        <v>50</v>
      </c>
      <c r="C6139" s="28">
        <v>0</v>
      </c>
      <c r="D6139" s="28">
        <v>0</v>
      </c>
      <c r="E6139" s="28">
        <f t="shared" si="3451"/>
        <v>0</v>
      </c>
      <c r="F6139" s="28">
        <v>0</v>
      </c>
      <c r="G6139" s="28">
        <v>0</v>
      </c>
      <c r="H6139" s="28">
        <f t="shared" si="3452"/>
        <v>0</v>
      </c>
      <c r="I6139" s="28">
        <f t="shared" ref="I6139:I6147" si="3456">E6139+H6139</f>
        <v>0</v>
      </c>
      <c r="J6139" s="28">
        <v>0</v>
      </c>
      <c r="K6139" s="28">
        <v>0</v>
      </c>
      <c r="L6139" s="28">
        <f t="shared" si="3453"/>
        <v>0</v>
      </c>
      <c r="M6139" s="28">
        <v>0</v>
      </c>
      <c r="N6139" s="28">
        <v>0</v>
      </c>
      <c r="O6139" s="28">
        <f t="shared" si="3454"/>
        <v>0</v>
      </c>
      <c r="P6139" s="30">
        <f t="shared" si="3455"/>
        <v>0</v>
      </c>
    </row>
    <row r="6140" spans="2:16" ht="19.5" customHeight="1" x14ac:dyDescent="0.2">
      <c r="B6140" s="27" t="s">
        <v>51</v>
      </c>
      <c r="C6140" s="28">
        <v>0</v>
      </c>
      <c r="D6140" s="28">
        <v>0</v>
      </c>
      <c r="E6140" s="28">
        <f t="shared" si="3451"/>
        <v>0</v>
      </c>
      <c r="F6140" s="28">
        <v>0</v>
      </c>
      <c r="G6140" s="28">
        <v>0</v>
      </c>
      <c r="H6140" s="28">
        <f t="shared" si="3452"/>
        <v>0</v>
      </c>
      <c r="I6140" s="28">
        <f t="shared" si="3456"/>
        <v>0</v>
      </c>
      <c r="J6140" s="28">
        <v>0</v>
      </c>
      <c r="K6140" s="28">
        <v>0</v>
      </c>
      <c r="L6140" s="28">
        <f t="shared" si="3453"/>
        <v>0</v>
      </c>
      <c r="M6140" s="28">
        <v>0</v>
      </c>
      <c r="N6140" s="28">
        <v>0</v>
      </c>
      <c r="O6140" s="28">
        <f t="shared" si="3454"/>
        <v>0</v>
      </c>
      <c r="P6140" s="30">
        <f t="shared" si="3455"/>
        <v>0</v>
      </c>
    </row>
    <row r="6141" spans="2:16" ht="19.5" customHeight="1" x14ac:dyDescent="0.2">
      <c r="B6141" s="27" t="s">
        <v>53</v>
      </c>
      <c r="C6141" s="28">
        <v>0</v>
      </c>
      <c r="D6141" s="28">
        <v>0</v>
      </c>
      <c r="E6141" s="28">
        <f t="shared" si="3451"/>
        <v>0</v>
      </c>
      <c r="F6141" s="28">
        <v>0</v>
      </c>
      <c r="G6141" s="28">
        <v>0</v>
      </c>
      <c r="H6141" s="28">
        <f t="shared" si="3452"/>
        <v>0</v>
      </c>
      <c r="I6141" s="28">
        <f t="shared" si="3456"/>
        <v>0</v>
      </c>
      <c r="J6141" s="28">
        <v>0</v>
      </c>
      <c r="K6141" s="28">
        <v>0</v>
      </c>
      <c r="L6141" s="28">
        <f t="shared" si="3453"/>
        <v>0</v>
      </c>
      <c r="M6141" s="28">
        <v>0</v>
      </c>
      <c r="N6141" s="28">
        <v>0</v>
      </c>
      <c r="O6141" s="28">
        <f t="shared" si="3454"/>
        <v>0</v>
      </c>
      <c r="P6141" s="30">
        <f t="shared" si="3455"/>
        <v>0</v>
      </c>
    </row>
    <row r="6142" spans="2:16" ht="19.5" customHeight="1" x14ac:dyDescent="0.2">
      <c r="B6142" s="27" t="s">
        <v>58</v>
      </c>
      <c r="C6142" s="28">
        <v>0</v>
      </c>
      <c r="D6142" s="28">
        <v>0</v>
      </c>
      <c r="E6142" s="28">
        <f t="shared" si="3451"/>
        <v>0</v>
      </c>
      <c r="F6142" s="28">
        <v>0</v>
      </c>
      <c r="G6142" s="28">
        <v>0</v>
      </c>
      <c r="H6142" s="28">
        <f t="shared" si="3452"/>
        <v>0</v>
      </c>
      <c r="I6142" s="28">
        <f t="shared" si="3456"/>
        <v>0</v>
      </c>
      <c r="J6142" s="28">
        <v>0</v>
      </c>
      <c r="K6142" s="28">
        <v>0</v>
      </c>
      <c r="L6142" s="28">
        <f t="shared" si="3453"/>
        <v>0</v>
      </c>
      <c r="M6142" s="28">
        <v>0</v>
      </c>
      <c r="N6142" s="28">
        <v>0</v>
      </c>
      <c r="O6142" s="28">
        <f t="shared" si="3454"/>
        <v>0</v>
      </c>
      <c r="P6142" s="30">
        <f t="shared" si="3455"/>
        <v>0</v>
      </c>
    </row>
    <row r="6143" spans="2:16" ht="19.5" customHeight="1" x14ac:dyDescent="0.2">
      <c r="B6143" s="27" t="s">
        <v>4</v>
      </c>
      <c r="C6143" s="28">
        <v>0</v>
      </c>
      <c r="D6143" s="28">
        <v>0</v>
      </c>
      <c r="E6143" s="28">
        <f t="shared" si="3451"/>
        <v>0</v>
      </c>
      <c r="F6143" s="28">
        <v>0</v>
      </c>
      <c r="G6143" s="28">
        <v>0</v>
      </c>
      <c r="H6143" s="28">
        <f t="shared" si="3452"/>
        <v>0</v>
      </c>
      <c r="I6143" s="28">
        <f t="shared" si="3456"/>
        <v>0</v>
      </c>
      <c r="J6143" s="28">
        <v>0</v>
      </c>
      <c r="K6143" s="28">
        <v>0</v>
      </c>
      <c r="L6143" s="28">
        <f t="shared" si="3453"/>
        <v>0</v>
      </c>
      <c r="M6143" s="28">
        <v>0</v>
      </c>
      <c r="N6143" s="28">
        <v>0</v>
      </c>
      <c r="O6143" s="28">
        <f t="shared" si="3454"/>
        <v>0</v>
      </c>
      <c r="P6143" s="30">
        <f t="shared" si="3455"/>
        <v>0</v>
      </c>
    </row>
    <row r="6144" spans="2:16" ht="19.5" customHeight="1" x14ac:dyDescent="0.2">
      <c r="B6144" s="27" t="s">
        <v>59</v>
      </c>
      <c r="C6144" s="28">
        <v>0</v>
      </c>
      <c r="D6144" s="28">
        <v>0</v>
      </c>
      <c r="E6144" s="28">
        <f t="shared" si="3451"/>
        <v>0</v>
      </c>
      <c r="F6144" s="28">
        <v>0</v>
      </c>
      <c r="G6144" s="28">
        <v>0</v>
      </c>
      <c r="H6144" s="28">
        <f t="shared" si="3452"/>
        <v>0</v>
      </c>
      <c r="I6144" s="28">
        <f t="shared" si="3456"/>
        <v>0</v>
      </c>
      <c r="J6144" s="28">
        <v>0</v>
      </c>
      <c r="K6144" s="28">
        <v>0</v>
      </c>
      <c r="L6144" s="28">
        <f t="shared" si="3453"/>
        <v>0</v>
      </c>
      <c r="M6144" s="28">
        <v>0</v>
      </c>
      <c r="N6144" s="28">
        <v>0</v>
      </c>
      <c r="O6144" s="28">
        <f t="shared" si="3454"/>
        <v>0</v>
      </c>
      <c r="P6144" s="30">
        <f t="shared" si="3455"/>
        <v>0</v>
      </c>
    </row>
    <row r="6145" spans="1:16" ht="19.5" customHeight="1" x14ac:dyDescent="0.2">
      <c r="B6145" s="27" t="s">
        <v>25</v>
      </c>
      <c r="C6145" s="28">
        <v>0</v>
      </c>
      <c r="D6145" s="28">
        <v>0</v>
      </c>
      <c r="E6145" s="28">
        <f t="shared" si="3451"/>
        <v>0</v>
      </c>
      <c r="F6145" s="28">
        <v>0</v>
      </c>
      <c r="G6145" s="28">
        <v>0</v>
      </c>
      <c r="H6145" s="28">
        <f t="shared" si="3452"/>
        <v>0</v>
      </c>
      <c r="I6145" s="28">
        <f t="shared" si="3456"/>
        <v>0</v>
      </c>
      <c r="J6145" s="28">
        <v>0</v>
      </c>
      <c r="K6145" s="28">
        <v>0</v>
      </c>
      <c r="L6145" s="28">
        <f t="shared" si="3453"/>
        <v>0</v>
      </c>
      <c r="M6145" s="28">
        <v>0</v>
      </c>
      <c r="N6145" s="28">
        <v>0</v>
      </c>
      <c r="O6145" s="28">
        <f t="shared" si="3454"/>
        <v>0</v>
      </c>
      <c r="P6145" s="30">
        <f t="shared" si="3455"/>
        <v>0</v>
      </c>
    </row>
    <row r="6146" spans="1:16" ht="19.5" customHeight="1" x14ac:dyDescent="0.2">
      <c r="B6146" s="27" t="s">
        <v>19</v>
      </c>
      <c r="C6146" s="28">
        <v>0</v>
      </c>
      <c r="D6146" s="28">
        <v>0</v>
      </c>
      <c r="E6146" s="28">
        <f t="shared" si="3451"/>
        <v>0</v>
      </c>
      <c r="F6146" s="28">
        <v>0</v>
      </c>
      <c r="G6146" s="28">
        <v>0</v>
      </c>
      <c r="H6146" s="28">
        <f t="shared" si="3452"/>
        <v>0</v>
      </c>
      <c r="I6146" s="28">
        <f t="shared" si="3456"/>
        <v>0</v>
      </c>
      <c r="J6146" s="28">
        <v>0</v>
      </c>
      <c r="K6146" s="28">
        <v>0</v>
      </c>
      <c r="L6146" s="28">
        <f t="shared" si="3453"/>
        <v>0</v>
      </c>
      <c r="M6146" s="28">
        <v>0</v>
      </c>
      <c r="N6146" s="28">
        <v>0</v>
      </c>
      <c r="O6146" s="28">
        <f t="shared" si="3454"/>
        <v>0</v>
      </c>
      <c r="P6146" s="30">
        <f t="shared" si="3455"/>
        <v>0</v>
      </c>
    </row>
    <row r="6147" spans="1:16" ht="19.5" customHeight="1" x14ac:dyDescent="0.2">
      <c r="B6147" s="27" t="s">
        <v>66</v>
      </c>
      <c r="C6147" s="28">
        <v>0</v>
      </c>
      <c r="D6147" s="28">
        <v>0</v>
      </c>
      <c r="E6147" s="28">
        <f t="shared" si="3451"/>
        <v>0</v>
      </c>
      <c r="F6147" s="28">
        <v>0</v>
      </c>
      <c r="G6147" s="28">
        <v>0</v>
      </c>
      <c r="H6147" s="28">
        <f t="shared" si="3452"/>
        <v>0</v>
      </c>
      <c r="I6147" s="28">
        <f t="shared" si="3456"/>
        <v>0</v>
      </c>
      <c r="J6147" s="28">
        <v>0</v>
      </c>
      <c r="K6147" s="28">
        <v>0</v>
      </c>
      <c r="L6147" s="28">
        <f t="shared" si="3453"/>
        <v>0</v>
      </c>
      <c r="M6147" s="28">
        <v>0</v>
      </c>
      <c r="N6147" s="28">
        <v>0</v>
      </c>
      <c r="O6147" s="28">
        <f t="shared" si="3454"/>
        <v>0</v>
      </c>
      <c r="P6147" s="30">
        <f t="shared" si="3455"/>
        <v>0</v>
      </c>
    </row>
    <row r="6148" spans="1:16" ht="19.5" customHeight="1" x14ac:dyDescent="0.2">
      <c r="B6148" s="32"/>
      <c r="C6148" s="28"/>
      <c r="D6148" s="28"/>
      <c r="E6148" s="28"/>
      <c r="F6148" s="28"/>
      <c r="G6148" s="28"/>
      <c r="H6148" s="28"/>
      <c r="I6148" s="28"/>
      <c r="J6148" s="28"/>
      <c r="K6148" s="28"/>
      <c r="L6148" s="28"/>
      <c r="M6148" s="28"/>
      <c r="N6148" s="28"/>
      <c r="O6148" s="28"/>
      <c r="P6148" s="30"/>
    </row>
    <row r="6149" spans="1:16" ht="19.5" customHeight="1" x14ac:dyDescent="0.2">
      <c r="A6149" s="4" t="s">
        <v>1199</v>
      </c>
      <c r="B6149" s="32" t="s">
        <v>72</v>
      </c>
      <c r="C6149" s="28">
        <f>SUM(C6136:C6147)</f>
        <v>0</v>
      </c>
      <c r="D6149" s="28">
        <f t="shared" ref="D6149:P6149" si="3457">SUM(D6136:D6147)</f>
        <v>0</v>
      </c>
      <c r="E6149" s="28">
        <f>SUM(E6136:E6147)</f>
        <v>0</v>
      </c>
      <c r="F6149" s="28">
        <f t="shared" si="3457"/>
        <v>0</v>
      </c>
      <c r="G6149" s="28">
        <f t="shared" si="3457"/>
        <v>0</v>
      </c>
      <c r="H6149" s="28">
        <f t="shared" si="3457"/>
        <v>0</v>
      </c>
      <c r="I6149" s="28">
        <f t="shared" si="3457"/>
        <v>0</v>
      </c>
      <c r="J6149" s="28">
        <f t="shared" si="3457"/>
        <v>0</v>
      </c>
      <c r="K6149" s="28">
        <f t="shared" si="3457"/>
        <v>0</v>
      </c>
      <c r="L6149" s="28">
        <f t="shared" si="3457"/>
        <v>0</v>
      </c>
      <c r="M6149" s="28">
        <f t="shared" si="3457"/>
        <v>0</v>
      </c>
      <c r="N6149" s="28">
        <f t="shared" si="3457"/>
        <v>0</v>
      </c>
      <c r="O6149" s="28">
        <f t="shared" si="3457"/>
        <v>0</v>
      </c>
      <c r="P6149" s="28">
        <f t="shared" si="3457"/>
        <v>0</v>
      </c>
    </row>
    <row r="6150" spans="1:16" ht="7" customHeight="1" x14ac:dyDescent="0.2">
      <c r="B6150" s="32"/>
      <c r="C6150" s="28"/>
      <c r="D6150" s="28"/>
      <c r="E6150" s="28"/>
      <c r="F6150" s="28"/>
      <c r="G6150" s="28"/>
      <c r="H6150" s="28"/>
      <c r="I6150" s="28"/>
      <c r="J6150" s="28"/>
      <c r="K6150" s="28"/>
      <c r="L6150" s="28"/>
      <c r="M6150" s="28"/>
      <c r="N6150" s="28"/>
      <c r="O6150" s="28"/>
      <c r="P6150" s="30"/>
    </row>
    <row r="6151" spans="1:16" ht="19.5" customHeight="1" x14ac:dyDescent="0.2">
      <c r="B6151" s="33" t="s">
        <v>40</v>
      </c>
      <c r="C6151" s="34">
        <v>0</v>
      </c>
      <c r="D6151" s="34">
        <v>0</v>
      </c>
      <c r="E6151" s="34">
        <f t="shared" ref="E6151:E6153" si="3458">SUM(C6151:D6151)</f>
        <v>0</v>
      </c>
      <c r="F6151" s="34">
        <v>0</v>
      </c>
      <c r="G6151" s="34">
        <v>0</v>
      </c>
      <c r="H6151" s="34">
        <f t="shared" ref="H6151:H6153" si="3459">SUM(F6151:G6151)</f>
        <v>0</v>
      </c>
      <c r="I6151" s="34">
        <f t="shared" ref="I6151:I6153" si="3460">E6151+H6151</f>
        <v>0</v>
      </c>
      <c r="J6151" s="34">
        <v>0</v>
      </c>
      <c r="K6151" s="34">
        <v>0</v>
      </c>
      <c r="L6151" s="34">
        <f t="shared" ref="L6151:L6153" si="3461">SUM(J6151:K6151)</f>
        <v>0</v>
      </c>
      <c r="M6151" s="34">
        <v>0</v>
      </c>
      <c r="N6151" s="34">
        <v>0</v>
      </c>
      <c r="O6151" s="34">
        <f t="shared" ref="O6151:O6153" si="3462">SUM(M6151:N6151)</f>
        <v>0</v>
      </c>
      <c r="P6151" s="38">
        <f t="shared" ref="P6151:P6153" si="3463">L6151+O6151</f>
        <v>0</v>
      </c>
    </row>
    <row r="6152" spans="1:16" ht="19.5" customHeight="1" x14ac:dyDescent="0.2">
      <c r="B6152" s="27" t="s">
        <v>46</v>
      </c>
      <c r="C6152" s="28">
        <v>0</v>
      </c>
      <c r="D6152" s="28">
        <v>0</v>
      </c>
      <c r="E6152" s="28">
        <f t="shared" si="3458"/>
        <v>0</v>
      </c>
      <c r="F6152" s="28">
        <v>0</v>
      </c>
      <c r="G6152" s="28">
        <v>0</v>
      </c>
      <c r="H6152" s="28">
        <f t="shared" si="3459"/>
        <v>0</v>
      </c>
      <c r="I6152" s="28">
        <f t="shared" si="3460"/>
        <v>0</v>
      </c>
      <c r="J6152" s="28">
        <v>0</v>
      </c>
      <c r="K6152" s="28">
        <v>0</v>
      </c>
      <c r="L6152" s="28">
        <f t="shared" si="3461"/>
        <v>0</v>
      </c>
      <c r="M6152" s="28">
        <v>0</v>
      </c>
      <c r="N6152" s="25">
        <v>0</v>
      </c>
      <c r="O6152" s="28">
        <f t="shared" si="3462"/>
        <v>0</v>
      </c>
      <c r="P6152" s="30">
        <f t="shared" si="3463"/>
        <v>0</v>
      </c>
    </row>
    <row r="6153" spans="1:16" ht="19.5" customHeight="1" x14ac:dyDescent="0.2">
      <c r="B6153" s="27" t="s">
        <v>8</v>
      </c>
      <c r="C6153" s="28">
        <v>0</v>
      </c>
      <c r="D6153" s="28">
        <v>0</v>
      </c>
      <c r="E6153" s="28">
        <f t="shared" si="3458"/>
        <v>0</v>
      </c>
      <c r="F6153" s="28">
        <v>0</v>
      </c>
      <c r="G6153" s="28">
        <v>0</v>
      </c>
      <c r="H6153" s="28">
        <f t="shared" si="3459"/>
        <v>0</v>
      </c>
      <c r="I6153" s="28">
        <f t="shared" si="3460"/>
        <v>0</v>
      </c>
      <c r="J6153" s="28">
        <v>0</v>
      </c>
      <c r="K6153" s="28">
        <v>0</v>
      </c>
      <c r="L6153" s="28">
        <f t="shared" si="3461"/>
        <v>0</v>
      </c>
      <c r="M6153" s="28">
        <v>0</v>
      </c>
      <c r="N6153" s="28">
        <v>0</v>
      </c>
      <c r="O6153" s="28">
        <f t="shared" si="3462"/>
        <v>0</v>
      </c>
      <c r="P6153" s="30">
        <f t="shared" si="3463"/>
        <v>0</v>
      </c>
    </row>
    <row r="6154" spans="1:16" ht="19.5" customHeight="1" x14ac:dyDescent="0.2">
      <c r="B6154" s="32"/>
      <c r="C6154" s="28"/>
      <c r="D6154" s="28"/>
      <c r="E6154" s="28"/>
      <c r="F6154" s="28"/>
      <c r="G6154" s="28"/>
      <c r="H6154" s="28"/>
      <c r="I6154" s="28"/>
      <c r="J6154" s="28"/>
      <c r="K6154" s="28"/>
      <c r="L6154" s="28"/>
      <c r="M6154" s="28"/>
      <c r="N6154" s="28"/>
      <c r="O6154" s="28"/>
      <c r="P6154" s="30"/>
    </row>
    <row r="6155" spans="1:16" ht="19.5" customHeight="1" x14ac:dyDescent="0.2">
      <c r="A6155" s="4" t="s">
        <v>1200</v>
      </c>
      <c r="B6155" s="32" t="s">
        <v>74</v>
      </c>
      <c r="C6155" s="28">
        <f>SUM(C6139:C6147,C6151:C6153)</f>
        <v>0</v>
      </c>
      <c r="D6155" s="28">
        <f t="shared" ref="D6155:P6155" si="3464">SUM(D6139:D6147,D6151:D6153)</f>
        <v>0</v>
      </c>
      <c r="E6155" s="28">
        <f t="shared" si="3464"/>
        <v>0</v>
      </c>
      <c r="F6155" s="28">
        <f t="shared" si="3464"/>
        <v>0</v>
      </c>
      <c r="G6155" s="28">
        <f t="shared" si="3464"/>
        <v>0</v>
      </c>
      <c r="H6155" s="28">
        <f t="shared" si="3464"/>
        <v>0</v>
      </c>
      <c r="I6155" s="28">
        <f t="shared" si="3464"/>
        <v>0</v>
      </c>
      <c r="J6155" s="28">
        <f t="shared" si="3464"/>
        <v>0</v>
      </c>
      <c r="K6155" s="28">
        <f t="shared" si="3464"/>
        <v>0</v>
      </c>
      <c r="L6155" s="28">
        <f t="shared" si="3464"/>
        <v>0</v>
      </c>
      <c r="M6155" s="28">
        <f t="shared" si="3464"/>
        <v>0</v>
      </c>
      <c r="N6155" s="28">
        <f t="shared" si="3464"/>
        <v>0</v>
      </c>
      <c r="O6155" s="28">
        <f t="shared" si="3464"/>
        <v>0</v>
      </c>
      <c r="P6155" s="28">
        <f t="shared" si="3464"/>
        <v>0</v>
      </c>
    </row>
    <row r="6156" spans="1:16" ht="7" customHeight="1" x14ac:dyDescent="0.2">
      <c r="B6156" s="39"/>
      <c r="C6156" s="40"/>
      <c r="D6156" s="40"/>
      <c r="E6156" s="40"/>
      <c r="F6156" s="40"/>
      <c r="G6156" s="40"/>
      <c r="H6156" s="40"/>
      <c r="I6156" s="40"/>
      <c r="J6156" s="40"/>
      <c r="K6156" s="40"/>
      <c r="L6156" s="40"/>
      <c r="M6156" s="40"/>
      <c r="N6156" s="40"/>
      <c r="O6156" s="40"/>
      <c r="P6156" s="54"/>
    </row>
    <row r="6157" spans="1:16" ht="19.5" customHeight="1" x14ac:dyDescent="0.2">
      <c r="B6157" s="81" t="str">
        <f>B6103</f>
        <v>令　和　４　年　空　港　管　理　状　況　調　書</v>
      </c>
      <c r="C6157" s="81"/>
      <c r="D6157" s="81"/>
      <c r="E6157" s="81"/>
      <c r="F6157" s="81"/>
      <c r="G6157" s="81"/>
      <c r="H6157" s="81"/>
      <c r="I6157" s="81"/>
      <c r="J6157" s="81"/>
      <c r="K6157" s="81"/>
      <c r="L6157" s="81"/>
      <c r="M6157" s="81"/>
      <c r="N6157" s="81"/>
      <c r="O6157" s="81"/>
      <c r="P6157" s="81"/>
    </row>
    <row r="6158" spans="1:16" ht="19.5" customHeight="1" x14ac:dyDescent="0.2">
      <c r="B6158" s="6" t="s">
        <v>2</v>
      </c>
      <c r="C6158" s="6" t="s">
        <v>140</v>
      </c>
      <c r="D6158" s="43"/>
      <c r="E6158" s="43"/>
      <c r="F6158" s="43"/>
      <c r="G6158" s="43"/>
      <c r="H6158" s="43"/>
      <c r="I6158" s="43"/>
      <c r="J6158" s="43"/>
      <c r="K6158" s="43"/>
      <c r="L6158" s="43"/>
      <c r="M6158" s="43"/>
      <c r="N6158" s="43"/>
      <c r="O6158" s="44"/>
      <c r="P6158" s="44"/>
    </row>
    <row r="6159" spans="1:16" ht="19.5" customHeight="1" x14ac:dyDescent="0.2">
      <c r="B6159" s="10" t="s">
        <v>11</v>
      </c>
      <c r="C6159" s="11"/>
      <c r="D6159" s="12" t="s">
        <v>17</v>
      </c>
      <c r="E6159" s="12"/>
      <c r="F6159" s="82" t="s">
        <v>83</v>
      </c>
      <c r="G6159" s="83"/>
      <c r="H6159" s="83"/>
      <c r="I6159" s="83"/>
      <c r="J6159" s="83"/>
      <c r="K6159" s="83"/>
      <c r="L6159" s="83"/>
      <c r="M6159" s="84"/>
      <c r="N6159" s="82" t="s">
        <v>701</v>
      </c>
      <c r="O6159" s="83"/>
      <c r="P6159" s="85"/>
    </row>
    <row r="6160" spans="1:16" ht="19.5" customHeight="1" x14ac:dyDescent="0.2">
      <c r="B6160" s="13"/>
      <c r="C6160" s="14" t="s">
        <v>23</v>
      </c>
      <c r="D6160" s="14" t="s">
        <v>5</v>
      </c>
      <c r="E6160" s="14" t="s">
        <v>30</v>
      </c>
      <c r="F6160" s="14"/>
      <c r="G6160" s="15" t="s">
        <v>31</v>
      </c>
      <c r="H6160" s="15"/>
      <c r="I6160" s="16"/>
      <c r="J6160" s="14"/>
      <c r="K6160" s="16" t="s">
        <v>26</v>
      </c>
      <c r="L6160" s="16"/>
      <c r="M6160" s="14" t="s">
        <v>14</v>
      </c>
      <c r="N6160" s="17" t="s">
        <v>393</v>
      </c>
      <c r="O6160" s="18" t="s">
        <v>67</v>
      </c>
      <c r="P6160" s="19" t="s">
        <v>69</v>
      </c>
    </row>
    <row r="6161" spans="1:16" ht="19.5" customHeight="1" x14ac:dyDescent="0.2">
      <c r="B6161" s="13" t="s">
        <v>35</v>
      </c>
      <c r="C6161" s="17"/>
      <c r="D6161" s="17"/>
      <c r="E6161" s="17"/>
      <c r="F6161" s="14" t="s">
        <v>36</v>
      </c>
      <c r="G6161" s="14" t="s">
        <v>41</v>
      </c>
      <c r="H6161" s="14" t="s">
        <v>44</v>
      </c>
      <c r="I6161" s="14" t="s">
        <v>38</v>
      </c>
      <c r="J6161" s="14" t="s">
        <v>36</v>
      </c>
      <c r="K6161" s="14" t="s">
        <v>41</v>
      </c>
      <c r="L6161" s="14" t="s">
        <v>38</v>
      </c>
      <c r="M6161" s="17"/>
      <c r="N6161" s="20"/>
      <c r="O6161" s="21"/>
      <c r="P6161" s="22"/>
    </row>
    <row r="6162" spans="1:16" ht="7" customHeight="1" x14ac:dyDescent="0.2">
      <c r="B6162" s="23"/>
      <c r="C6162" s="14"/>
      <c r="D6162" s="14"/>
      <c r="E6162" s="14"/>
      <c r="F6162" s="14"/>
      <c r="G6162" s="14"/>
      <c r="H6162" s="14"/>
      <c r="I6162" s="14"/>
      <c r="J6162" s="14"/>
      <c r="K6162" s="14"/>
      <c r="L6162" s="14"/>
      <c r="M6162" s="14"/>
      <c r="N6162" s="24"/>
      <c r="O6162" s="25"/>
      <c r="P6162" s="26"/>
    </row>
    <row r="6163" spans="1:16" ht="19.5" customHeight="1" x14ac:dyDescent="0.2">
      <c r="B6163" s="27" t="s">
        <v>40</v>
      </c>
      <c r="C6163" s="28">
        <v>0</v>
      </c>
      <c r="D6163" s="28">
        <v>764</v>
      </c>
      <c r="E6163" s="28">
        <f>SUM(C6163:D6163)</f>
        <v>764</v>
      </c>
      <c r="F6163" s="28">
        <v>0</v>
      </c>
      <c r="G6163" s="28">
        <v>0</v>
      </c>
      <c r="H6163" s="28">
        <v>0</v>
      </c>
      <c r="I6163" s="29">
        <f>SUM(F6163:H6163)</f>
        <v>0</v>
      </c>
      <c r="J6163" s="29">
        <v>0</v>
      </c>
      <c r="K6163" s="29">
        <v>0</v>
      </c>
      <c r="L6163" s="29">
        <f>SUM(J6163:K6163)</f>
        <v>0</v>
      </c>
      <c r="M6163" s="29">
        <f>I6163+L6163</f>
        <v>0</v>
      </c>
      <c r="N6163" s="29">
        <v>216</v>
      </c>
      <c r="O6163" s="29">
        <v>8</v>
      </c>
      <c r="P6163" s="30">
        <f>SUM(N6163:O6163)</f>
        <v>224</v>
      </c>
    </row>
    <row r="6164" spans="1:16" ht="19.5" customHeight="1" x14ac:dyDescent="0.2">
      <c r="B6164" s="27" t="s">
        <v>46</v>
      </c>
      <c r="C6164" s="28">
        <v>0</v>
      </c>
      <c r="D6164" s="28">
        <v>730</v>
      </c>
      <c r="E6164" s="28">
        <f t="shared" ref="E6164:E6174" si="3465">SUM(C6164:D6164)</f>
        <v>730</v>
      </c>
      <c r="F6164" s="28">
        <v>0</v>
      </c>
      <c r="G6164" s="28">
        <v>0</v>
      </c>
      <c r="H6164" s="28">
        <v>0</v>
      </c>
      <c r="I6164" s="29">
        <f t="shared" ref="I6164:I6174" si="3466">SUM(F6164:H6164)</f>
        <v>0</v>
      </c>
      <c r="J6164" s="29">
        <v>0</v>
      </c>
      <c r="K6164" s="29">
        <v>0</v>
      </c>
      <c r="L6164" s="29">
        <f t="shared" ref="L6164:L6174" si="3467">SUM(J6164:K6164)</f>
        <v>0</v>
      </c>
      <c r="M6164" s="29">
        <f t="shared" ref="M6164:M6173" si="3468">I6164+L6164</f>
        <v>0</v>
      </c>
      <c r="N6164" s="29">
        <v>200</v>
      </c>
      <c r="O6164" s="31">
        <v>9</v>
      </c>
      <c r="P6164" s="30">
        <f t="shared" ref="P6164:P6174" si="3469">SUM(N6164:O6164)</f>
        <v>209</v>
      </c>
    </row>
    <row r="6165" spans="1:16" ht="19.5" customHeight="1" x14ac:dyDescent="0.2">
      <c r="B6165" s="27" t="s">
        <v>8</v>
      </c>
      <c r="C6165" s="28">
        <v>0</v>
      </c>
      <c r="D6165" s="28">
        <v>994</v>
      </c>
      <c r="E6165" s="28">
        <f t="shared" si="3465"/>
        <v>994</v>
      </c>
      <c r="F6165" s="28">
        <v>0</v>
      </c>
      <c r="G6165" s="28">
        <v>0</v>
      </c>
      <c r="H6165" s="28">
        <v>0</v>
      </c>
      <c r="I6165" s="29">
        <f t="shared" si="3466"/>
        <v>0</v>
      </c>
      <c r="J6165" s="29">
        <v>0</v>
      </c>
      <c r="K6165" s="29">
        <v>0</v>
      </c>
      <c r="L6165" s="29">
        <f t="shared" si="3467"/>
        <v>0</v>
      </c>
      <c r="M6165" s="29">
        <f t="shared" si="3468"/>
        <v>0</v>
      </c>
      <c r="N6165" s="29">
        <v>255</v>
      </c>
      <c r="O6165" s="29">
        <v>10</v>
      </c>
      <c r="P6165" s="30">
        <f t="shared" si="3469"/>
        <v>265</v>
      </c>
    </row>
    <row r="6166" spans="1:16" ht="19.5" customHeight="1" x14ac:dyDescent="0.2">
      <c r="B6166" s="27" t="s">
        <v>50</v>
      </c>
      <c r="C6166" s="28">
        <v>0</v>
      </c>
      <c r="D6166" s="28">
        <v>842</v>
      </c>
      <c r="E6166" s="28">
        <f t="shared" si="3465"/>
        <v>842</v>
      </c>
      <c r="F6166" s="28">
        <v>0</v>
      </c>
      <c r="G6166" s="28">
        <v>0</v>
      </c>
      <c r="H6166" s="28">
        <v>0</v>
      </c>
      <c r="I6166" s="29">
        <f t="shared" si="3466"/>
        <v>0</v>
      </c>
      <c r="J6166" s="28">
        <v>0</v>
      </c>
      <c r="K6166" s="28">
        <v>0</v>
      </c>
      <c r="L6166" s="29">
        <f t="shared" si="3467"/>
        <v>0</v>
      </c>
      <c r="M6166" s="29">
        <f t="shared" si="3468"/>
        <v>0</v>
      </c>
      <c r="N6166" s="28">
        <v>196</v>
      </c>
      <c r="O6166" s="28">
        <v>7</v>
      </c>
      <c r="P6166" s="30">
        <f t="shared" si="3469"/>
        <v>203</v>
      </c>
    </row>
    <row r="6167" spans="1:16" ht="19.5" customHeight="1" x14ac:dyDescent="0.2">
      <c r="B6167" s="27" t="s">
        <v>51</v>
      </c>
      <c r="C6167" s="28">
        <v>0</v>
      </c>
      <c r="D6167" s="28">
        <v>952</v>
      </c>
      <c r="E6167" s="28">
        <f t="shared" si="3465"/>
        <v>952</v>
      </c>
      <c r="F6167" s="28">
        <v>0</v>
      </c>
      <c r="G6167" s="28">
        <v>0</v>
      </c>
      <c r="H6167" s="28">
        <v>0</v>
      </c>
      <c r="I6167" s="29">
        <f t="shared" si="3466"/>
        <v>0</v>
      </c>
      <c r="J6167" s="28">
        <v>0</v>
      </c>
      <c r="K6167" s="28">
        <v>0</v>
      </c>
      <c r="L6167" s="29">
        <f t="shared" si="3467"/>
        <v>0</v>
      </c>
      <c r="M6167" s="29">
        <f t="shared" si="3468"/>
        <v>0</v>
      </c>
      <c r="N6167" s="28">
        <v>242</v>
      </c>
      <c r="O6167" s="28">
        <v>9</v>
      </c>
      <c r="P6167" s="30">
        <f t="shared" si="3469"/>
        <v>251</v>
      </c>
    </row>
    <row r="6168" spans="1:16" ht="19.5" customHeight="1" x14ac:dyDescent="0.2">
      <c r="B6168" s="27" t="s">
        <v>53</v>
      </c>
      <c r="C6168" s="28">
        <v>0</v>
      </c>
      <c r="D6168" s="28">
        <v>810</v>
      </c>
      <c r="E6168" s="28">
        <f t="shared" si="3465"/>
        <v>810</v>
      </c>
      <c r="F6168" s="28">
        <v>0</v>
      </c>
      <c r="G6168" s="28">
        <v>0</v>
      </c>
      <c r="H6168" s="28">
        <v>0</v>
      </c>
      <c r="I6168" s="29">
        <f t="shared" si="3466"/>
        <v>0</v>
      </c>
      <c r="J6168" s="28">
        <v>0</v>
      </c>
      <c r="K6168" s="28">
        <v>0</v>
      </c>
      <c r="L6168" s="29">
        <f t="shared" si="3467"/>
        <v>0</v>
      </c>
      <c r="M6168" s="29">
        <f t="shared" si="3468"/>
        <v>0</v>
      </c>
      <c r="N6168" s="28">
        <v>236</v>
      </c>
      <c r="O6168" s="28">
        <v>7</v>
      </c>
      <c r="P6168" s="30">
        <f t="shared" si="3469"/>
        <v>243</v>
      </c>
    </row>
    <row r="6169" spans="1:16" ht="19.5" customHeight="1" x14ac:dyDescent="0.2">
      <c r="B6169" s="27" t="s">
        <v>58</v>
      </c>
      <c r="C6169" s="28">
        <v>0</v>
      </c>
      <c r="D6169" s="28">
        <v>790</v>
      </c>
      <c r="E6169" s="28">
        <f t="shared" si="3465"/>
        <v>790</v>
      </c>
      <c r="F6169" s="28">
        <v>0</v>
      </c>
      <c r="G6169" s="28">
        <v>0</v>
      </c>
      <c r="H6169" s="28">
        <v>0</v>
      </c>
      <c r="I6169" s="29">
        <f t="shared" si="3466"/>
        <v>0</v>
      </c>
      <c r="J6169" s="28">
        <v>0</v>
      </c>
      <c r="K6169" s="28">
        <v>0</v>
      </c>
      <c r="L6169" s="29">
        <f t="shared" si="3467"/>
        <v>0</v>
      </c>
      <c r="M6169" s="29">
        <f t="shared" si="3468"/>
        <v>0</v>
      </c>
      <c r="N6169" s="28">
        <v>188</v>
      </c>
      <c r="O6169" s="28">
        <v>9</v>
      </c>
      <c r="P6169" s="30">
        <f t="shared" si="3469"/>
        <v>197</v>
      </c>
    </row>
    <row r="6170" spans="1:16" ht="19.5" customHeight="1" x14ac:dyDescent="0.2">
      <c r="B6170" s="27" t="s">
        <v>4</v>
      </c>
      <c r="C6170" s="28">
        <v>0</v>
      </c>
      <c r="D6170" s="28">
        <v>858</v>
      </c>
      <c r="E6170" s="28">
        <f t="shared" si="3465"/>
        <v>858</v>
      </c>
      <c r="F6170" s="28">
        <v>0</v>
      </c>
      <c r="G6170" s="28">
        <v>0</v>
      </c>
      <c r="H6170" s="28">
        <v>0</v>
      </c>
      <c r="I6170" s="29">
        <f t="shared" si="3466"/>
        <v>0</v>
      </c>
      <c r="J6170" s="28">
        <v>0</v>
      </c>
      <c r="K6170" s="28">
        <v>0</v>
      </c>
      <c r="L6170" s="29">
        <f t="shared" si="3467"/>
        <v>0</v>
      </c>
      <c r="M6170" s="29">
        <f t="shared" si="3468"/>
        <v>0</v>
      </c>
      <c r="N6170" s="28">
        <v>218</v>
      </c>
      <c r="O6170" s="28">
        <v>8</v>
      </c>
      <c r="P6170" s="30">
        <f t="shared" si="3469"/>
        <v>226</v>
      </c>
    </row>
    <row r="6171" spans="1:16" ht="19.5" customHeight="1" x14ac:dyDescent="0.2">
      <c r="B6171" s="27" t="s">
        <v>59</v>
      </c>
      <c r="C6171" s="28">
        <v>0</v>
      </c>
      <c r="D6171" s="28">
        <v>683</v>
      </c>
      <c r="E6171" s="28">
        <f t="shared" si="3465"/>
        <v>683</v>
      </c>
      <c r="F6171" s="28">
        <v>0</v>
      </c>
      <c r="G6171" s="28">
        <v>0</v>
      </c>
      <c r="H6171" s="28">
        <v>0</v>
      </c>
      <c r="I6171" s="29">
        <f t="shared" si="3466"/>
        <v>0</v>
      </c>
      <c r="J6171" s="28">
        <v>0</v>
      </c>
      <c r="K6171" s="28">
        <v>0</v>
      </c>
      <c r="L6171" s="29">
        <f t="shared" si="3467"/>
        <v>0</v>
      </c>
      <c r="M6171" s="29">
        <f t="shared" si="3468"/>
        <v>0</v>
      </c>
      <c r="N6171" s="28">
        <v>176</v>
      </c>
      <c r="O6171" s="28">
        <v>6</v>
      </c>
      <c r="P6171" s="30">
        <f t="shared" si="3469"/>
        <v>182</v>
      </c>
    </row>
    <row r="6172" spans="1:16" ht="19.5" customHeight="1" x14ac:dyDescent="0.2">
      <c r="B6172" s="27" t="s">
        <v>25</v>
      </c>
      <c r="C6172" s="28">
        <v>0</v>
      </c>
      <c r="D6172" s="28">
        <v>882</v>
      </c>
      <c r="E6172" s="28">
        <f t="shared" si="3465"/>
        <v>882</v>
      </c>
      <c r="F6172" s="28">
        <v>0</v>
      </c>
      <c r="G6172" s="28">
        <v>0</v>
      </c>
      <c r="H6172" s="28">
        <v>0</v>
      </c>
      <c r="I6172" s="29">
        <f t="shared" si="3466"/>
        <v>0</v>
      </c>
      <c r="J6172" s="28">
        <v>0</v>
      </c>
      <c r="K6172" s="28">
        <v>0</v>
      </c>
      <c r="L6172" s="29">
        <f t="shared" si="3467"/>
        <v>0</v>
      </c>
      <c r="M6172" s="29">
        <f t="shared" si="3468"/>
        <v>0</v>
      </c>
      <c r="N6172" s="28">
        <v>225</v>
      </c>
      <c r="O6172" s="28">
        <v>10</v>
      </c>
      <c r="P6172" s="30">
        <f t="shared" si="3469"/>
        <v>235</v>
      </c>
    </row>
    <row r="6173" spans="1:16" ht="19.5" customHeight="1" x14ac:dyDescent="0.2">
      <c r="B6173" s="27" t="s">
        <v>19</v>
      </c>
      <c r="C6173" s="28">
        <v>0</v>
      </c>
      <c r="D6173" s="28">
        <v>965</v>
      </c>
      <c r="E6173" s="28">
        <f t="shared" si="3465"/>
        <v>965</v>
      </c>
      <c r="F6173" s="28">
        <v>0</v>
      </c>
      <c r="G6173" s="28">
        <v>0</v>
      </c>
      <c r="H6173" s="28">
        <v>0</v>
      </c>
      <c r="I6173" s="29">
        <f t="shared" si="3466"/>
        <v>0</v>
      </c>
      <c r="J6173" s="28">
        <v>0</v>
      </c>
      <c r="K6173" s="28">
        <v>0</v>
      </c>
      <c r="L6173" s="29">
        <f t="shared" si="3467"/>
        <v>0</v>
      </c>
      <c r="M6173" s="29">
        <f t="shared" si="3468"/>
        <v>0</v>
      </c>
      <c r="N6173" s="28">
        <v>233</v>
      </c>
      <c r="O6173" s="28">
        <v>11</v>
      </c>
      <c r="P6173" s="30">
        <f t="shared" si="3469"/>
        <v>244</v>
      </c>
    </row>
    <row r="6174" spans="1:16" ht="19.5" customHeight="1" x14ac:dyDescent="0.2">
      <c r="B6174" s="27" t="s">
        <v>66</v>
      </c>
      <c r="C6174" s="28">
        <v>0</v>
      </c>
      <c r="D6174" s="28">
        <v>1307</v>
      </c>
      <c r="E6174" s="28">
        <f t="shared" si="3465"/>
        <v>1307</v>
      </c>
      <c r="F6174" s="28">
        <v>0</v>
      </c>
      <c r="G6174" s="28">
        <v>0</v>
      </c>
      <c r="H6174" s="28">
        <v>0</v>
      </c>
      <c r="I6174" s="29">
        <f t="shared" si="3466"/>
        <v>0</v>
      </c>
      <c r="J6174" s="28">
        <v>0</v>
      </c>
      <c r="K6174" s="28">
        <v>0</v>
      </c>
      <c r="L6174" s="29">
        <f t="shared" si="3467"/>
        <v>0</v>
      </c>
      <c r="M6174" s="29">
        <f>I6174+L6174</f>
        <v>0</v>
      </c>
      <c r="N6174" s="28">
        <v>245</v>
      </c>
      <c r="O6174" s="28">
        <v>15</v>
      </c>
      <c r="P6174" s="30">
        <f t="shared" si="3469"/>
        <v>260</v>
      </c>
    </row>
    <row r="6175" spans="1:16" ht="19.5" customHeight="1" x14ac:dyDescent="0.2">
      <c r="B6175" s="32"/>
      <c r="C6175" s="28"/>
      <c r="D6175" s="28"/>
      <c r="E6175" s="28"/>
      <c r="F6175" s="28"/>
      <c r="G6175" s="28"/>
      <c r="H6175" s="28"/>
      <c r="I6175" s="28"/>
      <c r="J6175" s="28"/>
      <c r="K6175" s="28"/>
      <c r="L6175" s="28"/>
      <c r="M6175" s="28"/>
      <c r="N6175" s="28"/>
      <c r="O6175" s="25"/>
      <c r="P6175" s="30"/>
    </row>
    <row r="6176" spans="1:16" ht="19.5" customHeight="1" x14ac:dyDescent="0.2">
      <c r="A6176" s="4" t="s">
        <v>1201</v>
      </c>
      <c r="B6176" s="32" t="s">
        <v>72</v>
      </c>
      <c r="C6176" s="28">
        <f>SUM(C6163:C6174)</f>
        <v>0</v>
      </c>
      <c r="D6176" s="28">
        <f t="shared" ref="D6176:P6176" si="3470">SUM(D6163:D6174)</f>
        <v>10577</v>
      </c>
      <c r="E6176" s="28">
        <f>SUM(E6163:E6174)</f>
        <v>10577</v>
      </c>
      <c r="F6176" s="28">
        <f t="shared" si="3470"/>
        <v>0</v>
      </c>
      <c r="G6176" s="28">
        <f t="shared" si="3470"/>
        <v>0</v>
      </c>
      <c r="H6176" s="28">
        <f t="shared" si="3470"/>
        <v>0</v>
      </c>
      <c r="I6176" s="28">
        <f t="shared" si="3470"/>
        <v>0</v>
      </c>
      <c r="J6176" s="28">
        <f t="shared" si="3470"/>
        <v>0</v>
      </c>
      <c r="K6176" s="28">
        <f t="shared" si="3470"/>
        <v>0</v>
      </c>
      <c r="L6176" s="28">
        <f t="shared" si="3470"/>
        <v>0</v>
      </c>
      <c r="M6176" s="28">
        <f t="shared" si="3470"/>
        <v>0</v>
      </c>
      <c r="N6176" s="28">
        <f t="shared" si="3470"/>
        <v>2630</v>
      </c>
      <c r="O6176" s="28">
        <f t="shared" si="3470"/>
        <v>109</v>
      </c>
      <c r="P6176" s="28">
        <f t="shared" si="3470"/>
        <v>2739</v>
      </c>
    </row>
    <row r="6177" spans="1:16" ht="7" customHeight="1" x14ac:dyDescent="0.2">
      <c r="B6177" s="32"/>
      <c r="C6177" s="28"/>
      <c r="D6177" s="28"/>
      <c r="E6177" s="28"/>
      <c r="F6177" s="28"/>
      <c r="G6177" s="28"/>
      <c r="H6177" s="28"/>
      <c r="I6177" s="28"/>
      <c r="J6177" s="28"/>
      <c r="K6177" s="28"/>
      <c r="L6177" s="28"/>
      <c r="M6177" s="28"/>
      <c r="N6177" s="28"/>
      <c r="O6177" s="28"/>
      <c r="P6177" s="30"/>
    </row>
    <row r="6178" spans="1:16" ht="19.5" customHeight="1" x14ac:dyDescent="0.2">
      <c r="B6178" s="33" t="s">
        <v>40</v>
      </c>
      <c r="C6178" s="34">
        <v>0</v>
      </c>
      <c r="D6178" s="34">
        <v>820</v>
      </c>
      <c r="E6178" s="35">
        <f t="shared" ref="E6178:E6180" si="3471">SUM(C6178:D6178)</f>
        <v>820</v>
      </c>
      <c r="F6178" s="34">
        <v>0</v>
      </c>
      <c r="G6178" s="34">
        <v>0</v>
      </c>
      <c r="H6178" s="34">
        <v>0</v>
      </c>
      <c r="I6178" s="36">
        <f t="shared" ref="I6178:I6180" si="3472">SUM(F6178:H6178)</f>
        <v>0</v>
      </c>
      <c r="J6178" s="37">
        <v>0</v>
      </c>
      <c r="K6178" s="37">
        <v>0</v>
      </c>
      <c r="L6178" s="37">
        <f>SUM(J6178:K6178)</f>
        <v>0</v>
      </c>
      <c r="M6178" s="37">
        <f>I6178+L6178</f>
        <v>0</v>
      </c>
      <c r="N6178" s="37">
        <v>200</v>
      </c>
      <c r="O6178" s="37">
        <v>10</v>
      </c>
      <c r="P6178" s="38">
        <f>SUM(N6178:O6178)</f>
        <v>210</v>
      </c>
    </row>
    <row r="6179" spans="1:16" ht="19.5" customHeight="1" x14ac:dyDescent="0.2">
      <c r="B6179" s="27" t="s">
        <v>46</v>
      </c>
      <c r="C6179" s="28">
        <v>0</v>
      </c>
      <c r="D6179" s="28">
        <v>877</v>
      </c>
      <c r="E6179" s="28">
        <f t="shared" si="3471"/>
        <v>877</v>
      </c>
      <c r="F6179" s="28">
        <v>0</v>
      </c>
      <c r="G6179" s="28">
        <v>0</v>
      </c>
      <c r="H6179" s="28">
        <v>0</v>
      </c>
      <c r="I6179" s="29">
        <f t="shared" si="3472"/>
        <v>0</v>
      </c>
      <c r="J6179" s="29">
        <v>0</v>
      </c>
      <c r="K6179" s="29">
        <v>0</v>
      </c>
      <c r="L6179" s="29">
        <f>SUM(J6179:K6179)</f>
        <v>0</v>
      </c>
      <c r="M6179" s="29">
        <f>I6179+L6179</f>
        <v>0</v>
      </c>
      <c r="N6179" s="29">
        <v>236</v>
      </c>
      <c r="O6179" s="31">
        <v>11</v>
      </c>
      <c r="P6179" s="30">
        <f>SUM(N6179:O6179)</f>
        <v>247</v>
      </c>
    </row>
    <row r="6180" spans="1:16" ht="19.5" customHeight="1" x14ac:dyDescent="0.2">
      <c r="B6180" s="27" t="s">
        <v>8</v>
      </c>
      <c r="C6180" s="28">
        <v>0</v>
      </c>
      <c r="D6180" s="28">
        <v>1036</v>
      </c>
      <c r="E6180" s="28">
        <f t="shared" si="3471"/>
        <v>1036</v>
      </c>
      <c r="F6180" s="28">
        <v>0</v>
      </c>
      <c r="G6180" s="28">
        <v>0</v>
      </c>
      <c r="H6180" s="28">
        <v>0</v>
      </c>
      <c r="I6180" s="29">
        <f t="shared" si="3472"/>
        <v>0</v>
      </c>
      <c r="J6180" s="29">
        <v>0</v>
      </c>
      <c r="K6180" s="29">
        <v>0</v>
      </c>
      <c r="L6180" s="29">
        <f>SUM(J6180:K6180)</f>
        <v>0</v>
      </c>
      <c r="M6180" s="29">
        <f>I6180+L6180</f>
        <v>0</v>
      </c>
      <c r="N6180" s="29">
        <v>238</v>
      </c>
      <c r="O6180" s="31">
        <v>10</v>
      </c>
      <c r="P6180" s="30">
        <f>SUM(N6180:O6180)</f>
        <v>248</v>
      </c>
    </row>
    <row r="6181" spans="1:16" ht="19.5" customHeight="1" x14ac:dyDescent="0.2">
      <c r="B6181" s="32"/>
      <c r="C6181" s="28"/>
      <c r="D6181" s="28"/>
      <c r="E6181" s="28"/>
      <c r="F6181" s="28"/>
      <c r="G6181" s="28"/>
      <c r="H6181" s="28"/>
      <c r="I6181" s="28"/>
      <c r="J6181" s="28"/>
      <c r="K6181" s="28"/>
      <c r="L6181" s="28"/>
      <c r="M6181" s="28"/>
      <c r="N6181" s="28"/>
      <c r="O6181" s="28"/>
      <c r="P6181" s="30"/>
    </row>
    <row r="6182" spans="1:16" ht="19.5" customHeight="1" x14ac:dyDescent="0.2">
      <c r="A6182" s="4" t="s">
        <v>1202</v>
      </c>
      <c r="B6182" s="32" t="s">
        <v>74</v>
      </c>
      <c r="C6182" s="28">
        <f>SUM(C6166:C6174,C6178:C6180)</f>
        <v>0</v>
      </c>
      <c r="D6182" s="28">
        <f t="shared" ref="D6182:P6182" si="3473">SUM(D6166:D6174,D6178:D6180)</f>
        <v>10822</v>
      </c>
      <c r="E6182" s="28">
        <f t="shared" si="3473"/>
        <v>10822</v>
      </c>
      <c r="F6182" s="28">
        <f t="shared" si="3473"/>
        <v>0</v>
      </c>
      <c r="G6182" s="28">
        <f t="shared" si="3473"/>
        <v>0</v>
      </c>
      <c r="H6182" s="28">
        <f t="shared" si="3473"/>
        <v>0</v>
      </c>
      <c r="I6182" s="28">
        <f t="shared" si="3473"/>
        <v>0</v>
      </c>
      <c r="J6182" s="28">
        <f t="shared" si="3473"/>
        <v>0</v>
      </c>
      <c r="K6182" s="28">
        <f t="shared" si="3473"/>
        <v>0</v>
      </c>
      <c r="L6182" s="28">
        <f t="shared" si="3473"/>
        <v>0</v>
      </c>
      <c r="M6182" s="28">
        <f t="shared" si="3473"/>
        <v>0</v>
      </c>
      <c r="N6182" s="28">
        <f t="shared" si="3473"/>
        <v>2633</v>
      </c>
      <c r="O6182" s="28">
        <f t="shared" si="3473"/>
        <v>113</v>
      </c>
      <c r="P6182" s="28">
        <f t="shared" si="3473"/>
        <v>2746</v>
      </c>
    </row>
    <row r="6183" spans="1:16" ht="7" customHeight="1" x14ac:dyDescent="0.2">
      <c r="B6183" s="39"/>
      <c r="C6183" s="40"/>
      <c r="D6183" s="40"/>
      <c r="E6183" s="40"/>
      <c r="F6183" s="40"/>
      <c r="G6183" s="40"/>
      <c r="H6183" s="40"/>
      <c r="I6183" s="40"/>
      <c r="J6183" s="40"/>
      <c r="K6183" s="40"/>
      <c r="L6183" s="40"/>
      <c r="M6183" s="40"/>
      <c r="N6183" s="40"/>
      <c r="O6183" s="41"/>
      <c r="P6183" s="42"/>
    </row>
    <row r="6184" spans="1:16" ht="19.5" customHeight="1" x14ac:dyDescent="0.2">
      <c r="B6184" s="43"/>
      <c r="C6184" s="43"/>
      <c r="D6184" s="43"/>
      <c r="E6184" s="43"/>
      <c r="F6184" s="43"/>
      <c r="G6184" s="43"/>
      <c r="H6184" s="43"/>
      <c r="I6184" s="43"/>
      <c r="J6184" s="43"/>
      <c r="K6184" s="43"/>
      <c r="L6184" s="43"/>
      <c r="M6184" s="43"/>
      <c r="N6184" s="43"/>
      <c r="O6184" s="44"/>
      <c r="P6184" s="44"/>
    </row>
    <row r="6185" spans="1:16" ht="19.5" customHeight="1" x14ac:dyDescent="0.2">
      <c r="B6185" s="43"/>
      <c r="C6185" s="43"/>
      <c r="D6185" s="43"/>
      <c r="E6185" s="43"/>
      <c r="F6185" s="43"/>
      <c r="G6185" s="43"/>
      <c r="H6185" s="43"/>
      <c r="I6185" s="43"/>
      <c r="J6185" s="43"/>
      <c r="K6185" s="43"/>
      <c r="L6185" s="43"/>
      <c r="M6185" s="43"/>
      <c r="N6185" s="43"/>
      <c r="O6185" s="44"/>
      <c r="P6185" s="44"/>
    </row>
    <row r="6186" spans="1:16" ht="19.5" customHeight="1" x14ac:dyDescent="0.2">
      <c r="B6186" s="10" t="s">
        <v>11</v>
      </c>
      <c r="C6186" s="11"/>
      <c r="D6186" s="12"/>
      <c r="E6186" s="12"/>
      <c r="F6186" s="12" t="s">
        <v>85</v>
      </c>
      <c r="G6186" s="12"/>
      <c r="H6186" s="12"/>
      <c r="I6186" s="12"/>
      <c r="J6186" s="11"/>
      <c r="K6186" s="12"/>
      <c r="L6186" s="12"/>
      <c r="M6186" s="12" t="s">
        <v>77</v>
      </c>
      <c r="N6186" s="12"/>
      <c r="O6186" s="45"/>
      <c r="P6186" s="46"/>
    </row>
    <row r="6187" spans="1:16" ht="19.5" customHeight="1" x14ac:dyDescent="0.2">
      <c r="B6187" s="47"/>
      <c r="C6187" s="14"/>
      <c r="D6187" s="16" t="s">
        <v>31</v>
      </c>
      <c r="E6187" s="16"/>
      <c r="F6187" s="14"/>
      <c r="G6187" s="16" t="s">
        <v>26</v>
      </c>
      <c r="H6187" s="16"/>
      <c r="I6187" s="14" t="s">
        <v>69</v>
      </c>
      <c r="J6187" s="14"/>
      <c r="K6187" s="16" t="s">
        <v>31</v>
      </c>
      <c r="L6187" s="16"/>
      <c r="M6187" s="14"/>
      <c r="N6187" s="16" t="s">
        <v>26</v>
      </c>
      <c r="O6187" s="48"/>
      <c r="P6187" s="49" t="s">
        <v>14</v>
      </c>
    </row>
    <row r="6188" spans="1:16" ht="19.5" customHeight="1" x14ac:dyDescent="0.2">
      <c r="B6188" s="50" t="s">
        <v>35</v>
      </c>
      <c r="C6188" s="14" t="s">
        <v>76</v>
      </c>
      <c r="D6188" s="14" t="s">
        <v>60</v>
      </c>
      <c r="E6188" s="14" t="s">
        <v>38</v>
      </c>
      <c r="F6188" s="14" t="s">
        <v>76</v>
      </c>
      <c r="G6188" s="14" t="s">
        <v>60</v>
      </c>
      <c r="H6188" s="14" t="s">
        <v>38</v>
      </c>
      <c r="I6188" s="17"/>
      <c r="J6188" s="14" t="s">
        <v>76</v>
      </c>
      <c r="K6188" s="14" t="s">
        <v>60</v>
      </c>
      <c r="L6188" s="14" t="s">
        <v>38</v>
      </c>
      <c r="M6188" s="14" t="s">
        <v>76</v>
      </c>
      <c r="N6188" s="14" t="s">
        <v>60</v>
      </c>
      <c r="O6188" s="51" t="s">
        <v>38</v>
      </c>
      <c r="P6188" s="52"/>
    </row>
    <row r="6189" spans="1:16" ht="7" customHeight="1" x14ac:dyDescent="0.2">
      <c r="B6189" s="53"/>
      <c r="C6189" s="14"/>
      <c r="D6189" s="14"/>
      <c r="E6189" s="14"/>
      <c r="F6189" s="14"/>
      <c r="G6189" s="14"/>
      <c r="H6189" s="14"/>
      <c r="I6189" s="14"/>
      <c r="J6189" s="14"/>
      <c r="K6189" s="14"/>
      <c r="L6189" s="14"/>
      <c r="M6189" s="14"/>
      <c r="N6189" s="14"/>
      <c r="O6189" s="51"/>
      <c r="P6189" s="49"/>
    </row>
    <row r="6190" spans="1:16" ht="19.5" customHeight="1" x14ac:dyDescent="0.2">
      <c r="B6190" s="27" t="s">
        <v>40</v>
      </c>
      <c r="C6190" s="28">
        <v>0</v>
      </c>
      <c r="D6190" s="28">
        <v>0</v>
      </c>
      <c r="E6190" s="28">
        <f>SUM(C6190:D6190)</f>
        <v>0</v>
      </c>
      <c r="F6190" s="28">
        <v>0</v>
      </c>
      <c r="G6190" s="28">
        <v>0</v>
      </c>
      <c r="H6190" s="28">
        <f>SUM(F6190:G6190)</f>
        <v>0</v>
      </c>
      <c r="I6190" s="28">
        <f>E6190+H6190</f>
        <v>0</v>
      </c>
      <c r="J6190" s="28">
        <v>0</v>
      </c>
      <c r="K6190" s="28">
        <v>0</v>
      </c>
      <c r="L6190" s="28">
        <f>SUM(J6190:K6190)</f>
        <v>0</v>
      </c>
      <c r="M6190" s="28">
        <v>0</v>
      </c>
      <c r="N6190" s="28">
        <v>0</v>
      </c>
      <c r="O6190" s="28">
        <f>SUM(M6190:N6190)</f>
        <v>0</v>
      </c>
      <c r="P6190" s="30">
        <f>L6190+O6190</f>
        <v>0</v>
      </c>
    </row>
    <row r="6191" spans="1:16" ht="19.5" customHeight="1" x14ac:dyDescent="0.2">
      <c r="B6191" s="27" t="s">
        <v>46</v>
      </c>
      <c r="C6191" s="28">
        <v>0</v>
      </c>
      <c r="D6191" s="28">
        <v>0</v>
      </c>
      <c r="E6191" s="28">
        <f t="shared" ref="E6191:E6201" si="3474">SUM(C6191:D6191)</f>
        <v>0</v>
      </c>
      <c r="F6191" s="28">
        <v>0</v>
      </c>
      <c r="G6191" s="28">
        <v>0</v>
      </c>
      <c r="H6191" s="28">
        <f t="shared" ref="H6191:H6201" si="3475">SUM(F6191:G6191)</f>
        <v>0</v>
      </c>
      <c r="I6191" s="28">
        <f>E6191+H6191</f>
        <v>0</v>
      </c>
      <c r="J6191" s="28">
        <v>0</v>
      </c>
      <c r="K6191" s="28">
        <v>0</v>
      </c>
      <c r="L6191" s="28">
        <f t="shared" ref="L6191:L6201" si="3476">SUM(J6191:K6191)</f>
        <v>0</v>
      </c>
      <c r="M6191" s="28">
        <v>0</v>
      </c>
      <c r="N6191" s="25">
        <v>0</v>
      </c>
      <c r="O6191" s="28">
        <f t="shared" ref="O6191:O6201" si="3477">SUM(M6191:N6191)</f>
        <v>0</v>
      </c>
      <c r="P6191" s="30">
        <f t="shared" ref="P6191:P6201" si="3478">L6191+O6191</f>
        <v>0</v>
      </c>
    </row>
    <row r="6192" spans="1:16" ht="19.5" customHeight="1" x14ac:dyDescent="0.2">
      <c r="B6192" s="27" t="s">
        <v>8</v>
      </c>
      <c r="C6192" s="28">
        <v>0</v>
      </c>
      <c r="D6192" s="28">
        <v>0</v>
      </c>
      <c r="E6192" s="28">
        <f t="shared" si="3474"/>
        <v>0</v>
      </c>
      <c r="F6192" s="28">
        <v>0</v>
      </c>
      <c r="G6192" s="28">
        <v>0</v>
      </c>
      <c r="H6192" s="28">
        <f t="shared" si="3475"/>
        <v>0</v>
      </c>
      <c r="I6192" s="28">
        <f>E6192+H6192</f>
        <v>0</v>
      </c>
      <c r="J6192" s="28">
        <v>0</v>
      </c>
      <c r="K6192" s="28">
        <v>0</v>
      </c>
      <c r="L6192" s="28">
        <f t="shared" si="3476"/>
        <v>0</v>
      </c>
      <c r="M6192" s="28">
        <v>0</v>
      </c>
      <c r="N6192" s="28">
        <v>0</v>
      </c>
      <c r="O6192" s="28">
        <f t="shared" si="3477"/>
        <v>0</v>
      </c>
      <c r="P6192" s="30">
        <f t="shared" si="3478"/>
        <v>0</v>
      </c>
    </row>
    <row r="6193" spans="1:16" ht="19.5" customHeight="1" x14ac:dyDescent="0.2">
      <c r="B6193" s="27" t="s">
        <v>50</v>
      </c>
      <c r="C6193" s="28">
        <v>0</v>
      </c>
      <c r="D6193" s="28">
        <v>0</v>
      </c>
      <c r="E6193" s="28">
        <f t="shared" si="3474"/>
        <v>0</v>
      </c>
      <c r="F6193" s="28">
        <v>0</v>
      </c>
      <c r="G6193" s="28">
        <v>0</v>
      </c>
      <c r="H6193" s="28">
        <f t="shared" si="3475"/>
        <v>0</v>
      </c>
      <c r="I6193" s="28">
        <f t="shared" ref="I6193:I6201" si="3479">E6193+H6193</f>
        <v>0</v>
      </c>
      <c r="J6193" s="28">
        <v>0</v>
      </c>
      <c r="K6193" s="28">
        <v>0</v>
      </c>
      <c r="L6193" s="28">
        <f t="shared" si="3476"/>
        <v>0</v>
      </c>
      <c r="M6193" s="28">
        <v>0</v>
      </c>
      <c r="N6193" s="28">
        <v>0</v>
      </c>
      <c r="O6193" s="28">
        <f t="shared" si="3477"/>
        <v>0</v>
      </c>
      <c r="P6193" s="30">
        <f t="shared" si="3478"/>
        <v>0</v>
      </c>
    </row>
    <row r="6194" spans="1:16" ht="19.5" customHeight="1" x14ac:dyDescent="0.2">
      <c r="B6194" s="27" t="s">
        <v>51</v>
      </c>
      <c r="C6194" s="28">
        <v>0</v>
      </c>
      <c r="D6194" s="28">
        <v>0</v>
      </c>
      <c r="E6194" s="28">
        <f t="shared" si="3474"/>
        <v>0</v>
      </c>
      <c r="F6194" s="28">
        <v>0</v>
      </c>
      <c r="G6194" s="28">
        <v>0</v>
      </c>
      <c r="H6194" s="28">
        <f t="shared" si="3475"/>
        <v>0</v>
      </c>
      <c r="I6194" s="28">
        <f t="shared" si="3479"/>
        <v>0</v>
      </c>
      <c r="J6194" s="28">
        <v>0</v>
      </c>
      <c r="K6194" s="28">
        <v>0</v>
      </c>
      <c r="L6194" s="28">
        <f t="shared" si="3476"/>
        <v>0</v>
      </c>
      <c r="M6194" s="28">
        <v>0</v>
      </c>
      <c r="N6194" s="28">
        <v>0</v>
      </c>
      <c r="O6194" s="28">
        <f t="shared" si="3477"/>
        <v>0</v>
      </c>
      <c r="P6194" s="30">
        <f t="shared" si="3478"/>
        <v>0</v>
      </c>
    </row>
    <row r="6195" spans="1:16" ht="19.5" customHeight="1" x14ac:dyDescent="0.2">
      <c r="B6195" s="27" t="s">
        <v>53</v>
      </c>
      <c r="C6195" s="28">
        <v>0</v>
      </c>
      <c r="D6195" s="28">
        <v>0</v>
      </c>
      <c r="E6195" s="28">
        <f t="shared" si="3474"/>
        <v>0</v>
      </c>
      <c r="F6195" s="28">
        <v>0</v>
      </c>
      <c r="G6195" s="28">
        <v>0</v>
      </c>
      <c r="H6195" s="28">
        <f t="shared" si="3475"/>
        <v>0</v>
      </c>
      <c r="I6195" s="28">
        <f t="shared" si="3479"/>
        <v>0</v>
      </c>
      <c r="J6195" s="28">
        <v>0</v>
      </c>
      <c r="K6195" s="28">
        <v>0</v>
      </c>
      <c r="L6195" s="28">
        <f t="shared" si="3476"/>
        <v>0</v>
      </c>
      <c r="M6195" s="28">
        <v>0</v>
      </c>
      <c r="N6195" s="28">
        <v>0</v>
      </c>
      <c r="O6195" s="28">
        <f t="shared" si="3477"/>
        <v>0</v>
      </c>
      <c r="P6195" s="30">
        <f t="shared" si="3478"/>
        <v>0</v>
      </c>
    </row>
    <row r="6196" spans="1:16" ht="19.5" customHeight="1" x14ac:dyDescent="0.2">
      <c r="B6196" s="27" t="s">
        <v>58</v>
      </c>
      <c r="C6196" s="28">
        <v>0</v>
      </c>
      <c r="D6196" s="28">
        <v>0</v>
      </c>
      <c r="E6196" s="28">
        <f t="shared" si="3474"/>
        <v>0</v>
      </c>
      <c r="F6196" s="28">
        <v>0</v>
      </c>
      <c r="G6196" s="28">
        <v>0</v>
      </c>
      <c r="H6196" s="28">
        <f t="shared" si="3475"/>
        <v>0</v>
      </c>
      <c r="I6196" s="28">
        <f t="shared" si="3479"/>
        <v>0</v>
      </c>
      <c r="J6196" s="28">
        <v>0</v>
      </c>
      <c r="K6196" s="28">
        <v>0</v>
      </c>
      <c r="L6196" s="28">
        <f t="shared" si="3476"/>
        <v>0</v>
      </c>
      <c r="M6196" s="28">
        <v>0</v>
      </c>
      <c r="N6196" s="28">
        <v>0</v>
      </c>
      <c r="O6196" s="28">
        <f t="shared" si="3477"/>
        <v>0</v>
      </c>
      <c r="P6196" s="30">
        <f t="shared" si="3478"/>
        <v>0</v>
      </c>
    </row>
    <row r="6197" spans="1:16" ht="19.5" customHeight="1" x14ac:dyDescent="0.2">
      <c r="B6197" s="27" t="s">
        <v>4</v>
      </c>
      <c r="C6197" s="28">
        <v>0</v>
      </c>
      <c r="D6197" s="28">
        <v>0</v>
      </c>
      <c r="E6197" s="28">
        <f t="shared" si="3474"/>
        <v>0</v>
      </c>
      <c r="F6197" s="28">
        <v>0</v>
      </c>
      <c r="G6197" s="28">
        <v>0</v>
      </c>
      <c r="H6197" s="28">
        <f t="shared" si="3475"/>
        <v>0</v>
      </c>
      <c r="I6197" s="28">
        <f t="shared" si="3479"/>
        <v>0</v>
      </c>
      <c r="J6197" s="28">
        <v>0</v>
      </c>
      <c r="K6197" s="28">
        <v>0</v>
      </c>
      <c r="L6197" s="28">
        <f t="shared" si="3476"/>
        <v>0</v>
      </c>
      <c r="M6197" s="28">
        <v>0</v>
      </c>
      <c r="N6197" s="28">
        <v>0</v>
      </c>
      <c r="O6197" s="28">
        <f t="shared" si="3477"/>
        <v>0</v>
      </c>
      <c r="P6197" s="30">
        <f t="shared" si="3478"/>
        <v>0</v>
      </c>
    </row>
    <row r="6198" spans="1:16" ht="19.5" customHeight="1" x14ac:dyDescent="0.2">
      <c r="B6198" s="27" t="s">
        <v>59</v>
      </c>
      <c r="C6198" s="28">
        <v>0</v>
      </c>
      <c r="D6198" s="28">
        <v>0</v>
      </c>
      <c r="E6198" s="28">
        <f t="shared" si="3474"/>
        <v>0</v>
      </c>
      <c r="F6198" s="28">
        <v>0</v>
      </c>
      <c r="G6198" s="28">
        <v>0</v>
      </c>
      <c r="H6198" s="28">
        <f t="shared" si="3475"/>
        <v>0</v>
      </c>
      <c r="I6198" s="28">
        <f t="shared" si="3479"/>
        <v>0</v>
      </c>
      <c r="J6198" s="28">
        <v>0</v>
      </c>
      <c r="K6198" s="28">
        <v>0</v>
      </c>
      <c r="L6198" s="28">
        <f t="shared" si="3476"/>
        <v>0</v>
      </c>
      <c r="M6198" s="28">
        <v>0</v>
      </c>
      <c r="N6198" s="28">
        <v>0</v>
      </c>
      <c r="O6198" s="28">
        <f t="shared" si="3477"/>
        <v>0</v>
      </c>
      <c r="P6198" s="30">
        <f t="shared" si="3478"/>
        <v>0</v>
      </c>
    </row>
    <row r="6199" spans="1:16" ht="19.5" customHeight="1" x14ac:dyDescent="0.2">
      <c r="B6199" s="27" t="s">
        <v>25</v>
      </c>
      <c r="C6199" s="28">
        <v>0</v>
      </c>
      <c r="D6199" s="28">
        <v>0</v>
      </c>
      <c r="E6199" s="28">
        <f t="shared" si="3474"/>
        <v>0</v>
      </c>
      <c r="F6199" s="28">
        <v>0</v>
      </c>
      <c r="G6199" s="28">
        <v>0</v>
      </c>
      <c r="H6199" s="28">
        <f t="shared" si="3475"/>
        <v>0</v>
      </c>
      <c r="I6199" s="28">
        <f t="shared" si="3479"/>
        <v>0</v>
      </c>
      <c r="J6199" s="28">
        <v>0</v>
      </c>
      <c r="K6199" s="28">
        <v>0</v>
      </c>
      <c r="L6199" s="28">
        <f t="shared" si="3476"/>
        <v>0</v>
      </c>
      <c r="M6199" s="28">
        <v>0</v>
      </c>
      <c r="N6199" s="28">
        <v>0</v>
      </c>
      <c r="O6199" s="28">
        <f t="shared" si="3477"/>
        <v>0</v>
      </c>
      <c r="P6199" s="30">
        <f t="shared" si="3478"/>
        <v>0</v>
      </c>
    </row>
    <row r="6200" spans="1:16" ht="19.5" customHeight="1" x14ac:dyDescent="0.2">
      <c r="B6200" s="27" t="s">
        <v>19</v>
      </c>
      <c r="C6200" s="28">
        <v>0</v>
      </c>
      <c r="D6200" s="28">
        <v>0</v>
      </c>
      <c r="E6200" s="28">
        <f t="shared" si="3474"/>
        <v>0</v>
      </c>
      <c r="F6200" s="28">
        <v>0</v>
      </c>
      <c r="G6200" s="28">
        <v>0</v>
      </c>
      <c r="H6200" s="28">
        <f t="shared" si="3475"/>
        <v>0</v>
      </c>
      <c r="I6200" s="28">
        <f t="shared" si="3479"/>
        <v>0</v>
      </c>
      <c r="J6200" s="28">
        <v>0</v>
      </c>
      <c r="K6200" s="28">
        <v>0</v>
      </c>
      <c r="L6200" s="28">
        <f t="shared" si="3476"/>
        <v>0</v>
      </c>
      <c r="M6200" s="28">
        <v>0</v>
      </c>
      <c r="N6200" s="28">
        <v>0</v>
      </c>
      <c r="O6200" s="28">
        <f t="shared" si="3477"/>
        <v>0</v>
      </c>
      <c r="P6200" s="30">
        <f t="shared" si="3478"/>
        <v>0</v>
      </c>
    </row>
    <row r="6201" spans="1:16" ht="19.5" customHeight="1" x14ac:dyDescent="0.2">
      <c r="B6201" s="27" t="s">
        <v>66</v>
      </c>
      <c r="C6201" s="28">
        <v>0</v>
      </c>
      <c r="D6201" s="28">
        <v>0</v>
      </c>
      <c r="E6201" s="28">
        <f t="shared" si="3474"/>
        <v>0</v>
      </c>
      <c r="F6201" s="28">
        <v>0</v>
      </c>
      <c r="G6201" s="28">
        <v>0</v>
      </c>
      <c r="H6201" s="28">
        <f t="shared" si="3475"/>
        <v>0</v>
      </c>
      <c r="I6201" s="28">
        <f t="shared" si="3479"/>
        <v>0</v>
      </c>
      <c r="J6201" s="28">
        <v>0</v>
      </c>
      <c r="K6201" s="28">
        <v>0</v>
      </c>
      <c r="L6201" s="28">
        <f t="shared" si="3476"/>
        <v>0</v>
      </c>
      <c r="M6201" s="28">
        <v>0</v>
      </c>
      <c r="N6201" s="28">
        <v>0</v>
      </c>
      <c r="O6201" s="28">
        <f t="shared" si="3477"/>
        <v>0</v>
      </c>
      <c r="P6201" s="30">
        <f t="shared" si="3478"/>
        <v>0</v>
      </c>
    </row>
    <row r="6202" spans="1:16" ht="19.5" customHeight="1" x14ac:dyDescent="0.2">
      <c r="B6202" s="32"/>
      <c r="C6202" s="28"/>
      <c r="D6202" s="28"/>
      <c r="E6202" s="28"/>
      <c r="F6202" s="28"/>
      <c r="G6202" s="28"/>
      <c r="H6202" s="28"/>
      <c r="I6202" s="28"/>
      <c r="J6202" s="28"/>
      <c r="K6202" s="28"/>
      <c r="L6202" s="28"/>
      <c r="M6202" s="28"/>
      <c r="N6202" s="28"/>
      <c r="O6202" s="28"/>
      <c r="P6202" s="30"/>
    </row>
    <row r="6203" spans="1:16" ht="19.5" customHeight="1" x14ac:dyDescent="0.2">
      <c r="A6203" s="4" t="s">
        <v>1203</v>
      </c>
      <c r="B6203" s="32" t="s">
        <v>72</v>
      </c>
      <c r="C6203" s="28">
        <f>SUM(C6190:C6201)</f>
        <v>0</v>
      </c>
      <c r="D6203" s="28">
        <f t="shared" ref="D6203:P6203" si="3480">SUM(D6190:D6201)</f>
        <v>0</v>
      </c>
      <c r="E6203" s="28">
        <f>SUM(E6190:E6201)</f>
        <v>0</v>
      </c>
      <c r="F6203" s="28">
        <f t="shared" si="3480"/>
        <v>0</v>
      </c>
      <c r="G6203" s="28">
        <f t="shared" si="3480"/>
        <v>0</v>
      </c>
      <c r="H6203" s="28">
        <f t="shared" si="3480"/>
        <v>0</v>
      </c>
      <c r="I6203" s="28">
        <f t="shared" si="3480"/>
        <v>0</v>
      </c>
      <c r="J6203" s="28">
        <f t="shared" si="3480"/>
        <v>0</v>
      </c>
      <c r="K6203" s="28">
        <f t="shared" si="3480"/>
        <v>0</v>
      </c>
      <c r="L6203" s="28">
        <f t="shared" si="3480"/>
        <v>0</v>
      </c>
      <c r="M6203" s="28">
        <f t="shared" si="3480"/>
        <v>0</v>
      </c>
      <c r="N6203" s="28">
        <f t="shared" si="3480"/>
        <v>0</v>
      </c>
      <c r="O6203" s="28">
        <f t="shared" si="3480"/>
        <v>0</v>
      </c>
      <c r="P6203" s="28">
        <f t="shared" si="3480"/>
        <v>0</v>
      </c>
    </row>
    <row r="6204" spans="1:16" ht="7" customHeight="1" x14ac:dyDescent="0.2">
      <c r="B6204" s="32"/>
      <c r="C6204" s="28"/>
      <c r="D6204" s="28"/>
      <c r="E6204" s="28"/>
      <c r="F6204" s="28"/>
      <c r="G6204" s="28"/>
      <c r="H6204" s="28"/>
      <c r="I6204" s="28"/>
      <c r="J6204" s="28"/>
      <c r="K6204" s="28"/>
      <c r="L6204" s="28"/>
      <c r="M6204" s="28"/>
      <c r="N6204" s="28"/>
      <c r="O6204" s="28"/>
      <c r="P6204" s="30"/>
    </row>
    <row r="6205" spans="1:16" ht="19.5" customHeight="1" x14ac:dyDescent="0.2">
      <c r="B6205" s="33" t="s">
        <v>40</v>
      </c>
      <c r="C6205" s="34">
        <v>0</v>
      </c>
      <c r="D6205" s="34">
        <v>0</v>
      </c>
      <c r="E6205" s="34">
        <f t="shared" ref="E6205:E6207" si="3481">SUM(C6205:D6205)</f>
        <v>0</v>
      </c>
      <c r="F6205" s="34">
        <v>0</v>
      </c>
      <c r="G6205" s="34">
        <v>0</v>
      </c>
      <c r="H6205" s="34">
        <f t="shared" ref="H6205:H6207" si="3482">SUM(F6205:G6205)</f>
        <v>0</v>
      </c>
      <c r="I6205" s="34">
        <f t="shared" ref="I6205:I6207" si="3483">E6205+H6205</f>
        <v>0</v>
      </c>
      <c r="J6205" s="34">
        <v>0</v>
      </c>
      <c r="K6205" s="34">
        <v>0</v>
      </c>
      <c r="L6205" s="34">
        <f t="shared" ref="L6205:L6207" si="3484">SUM(J6205:K6205)</f>
        <v>0</v>
      </c>
      <c r="M6205" s="34">
        <v>0</v>
      </c>
      <c r="N6205" s="34">
        <v>0</v>
      </c>
      <c r="O6205" s="34">
        <f t="shared" ref="O6205:O6207" si="3485">SUM(M6205:N6205)</f>
        <v>0</v>
      </c>
      <c r="P6205" s="38">
        <f t="shared" ref="P6205:P6207" si="3486">L6205+O6205</f>
        <v>0</v>
      </c>
    </row>
    <row r="6206" spans="1:16" ht="19.5" customHeight="1" x14ac:dyDescent="0.2">
      <c r="B6206" s="27" t="s">
        <v>46</v>
      </c>
      <c r="C6206" s="28">
        <v>0</v>
      </c>
      <c r="D6206" s="28">
        <v>0</v>
      </c>
      <c r="E6206" s="28">
        <f t="shared" si="3481"/>
        <v>0</v>
      </c>
      <c r="F6206" s="28">
        <v>0</v>
      </c>
      <c r="G6206" s="28">
        <v>0</v>
      </c>
      <c r="H6206" s="28">
        <f t="shared" si="3482"/>
        <v>0</v>
      </c>
      <c r="I6206" s="28">
        <f t="shared" si="3483"/>
        <v>0</v>
      </c>
      <c r="J6206" s="28">
        <v>0</v>
      </c>
      <c r="K6206" s="28">
        <v>0</v>
      </c>
      <c r="L6206" s="28">
        <f t="shared" si="3484"/>
        <v>0</v>
      </c>
      <c r="M6206" s="28">
        <v>0</v>
      </c>
      <c r="N6206" s="25">
        <v>0</v>
      </c>
      <c r="O6206" s="28">
        <f t="shared" si="3485"/>
        <v>0</v>
      </c>
      <c r="P6206" s="30">
        <f t="shared" si="3486"/>
        <v>0</v>
      </c>
    </row>
    <row r="6207" spans="1:16" ht="19.5" customHeight="1" x14ac:dyDescent="0.2">
      <c r="B6207" s="27" t="s">
        <v>8</v>
      </c>
      <c r="C6207" s="28">
        <v>0</v>
      </c>
      <c r="D6207" s="28">
        <v>0</v>
      </c>
      <c r="E6207" s="28">
        <f t="shared" si="3481"/>
        <v>0</v>
      </c>
      <c r="F6207" s="28">
        <v>0</v>
      </c>
      <c r="G6207" s="28">
        <v>0</v>
      </c>
      <c r="H6207" s="28">
        <f t="shared" si="3482"/>
        <v>0</v>
      </c>
      <c r="I6207" s="28">
        <f t="shared" si="3483"/>
        <v>0</v>
      </c>
      <c r="J6207" s="28">
        <v>0</v>
      </c>
      <c r="K6207" s="28">
        <v>0</v>
      </c>
      <c r="L6207" s="28">
        <f t="shared" si="3484"/>
        <v>0</v>
      </c>
      <c r="M6207" s="28">
        <v>0</v>
      </c>
      <c r="N6207" s="28">
        <v>0</v>
      </c>
      <c r="O6207" s="28">
        <f t="shared" si="3485"/>
        <v>0</v>
      </c>
      <c r="P6207" s="30">
        <f t="shared" si="3486"/>
        <v>0</v>
      </c>
    </row>
    <row r="6208" spans="1:16" ht="19.5" customHeight="1" x14ac:dyDescent="0.2">
      <c r="B6208" s="32"/>
      <c r="C6208" s="28"/>
      <c r="D6208" s="28"/>
      <c r="E6208" s="28"/>
      <c r="F6208" s="28"/>
      <c r="G6208" s="28"/>
      <c r="H6208" s="28"/>
      <c r="I6208" s="28"/>
      <c r="J6208" s="28"/>
      <c r="K6208" s="28"/>
      <c r="L6208" s="28"/>
      <c r="M6208" s="28"/>
      <c r="N6208" s="28"/>
      <c r="O6208" s="28"/>
      <c r="P6208" s="30"/>
    </row>
    <row r="6209" spans="1:16" ht="19.5" customHeight="1" x14ac:dyDescent="0.2">
      <c r="A6209" s="4" t="s">
        <v>1204</v>
      </c>
      <c r="B6209" s="32" t="s">
        <v>74</v>
      </c>
      <c r="C6209" s="28">
        <f>SUM(C6193:C6201,C6205:C6207)</f>
        <v>0</v>
      </c>
      <c r="D6209" s="28">
        <f t="shared" ref="D6209:P6209" si="3487">SUM(D6193:D6201,D6205:D6207)</f>
        <v>0</v>
      </c>
      <c r="E6209" s="28">
        <f t="shared" si="3487"/>
        <v>0</v>
      </c>
      <c r="F6209" s="28">
        <f t="shared" si="3487"/>
        <v>0</v>
      </c>
      <c r="G6209" s="28">
        <f t="shared" si="3487"/>
        <v>0</v>
      </c>
      <c r="H6209" s="28">
        <f t="shared" si="3487"/>
        <v>0</v>
      </c>
      <c r="I6209" s="28">
        <f t="shared" si="3487"/>
        <v>0</v>
      </c>
      <c r="J6209" s="28">
        <f t="shared" si="3487"/>
        <v>0</v>
      </c>
      <c r="K6209" s="28">
        <f t="shared" si="3487"/>
        <v>0</v>
      </c>
      <c r="L6209" s="28">
        <f t="shared" si="3487"/>
        <v>0</v>
      </c>
      <c r="M6209" s="28">
        <f t="shared" si="3487"/>
        <v>0</v>
      </c>
      <c r="N6209" s="28">
        <f t="shared" si="3487"/>
        <v>0</v>
      </c>
      <c r="O6209" s="28">
        <f t="shared" si="3487"/>
        <v>0</v>
      </c>
      <c r="P6209" s="28">
        <f t="shared" si="3487"/>
        <v>0</v>
      </c>
    </row>
    <row r="6210" spans="1:16" ht="7" customHeight="1" x14ac:dyDescent="0.2">
      <c r="B6210" s="39"/>
      <c r="C6210" s="40"/>
      <c r="D6210" s="40"/>
      <c r="E6210" s="40"/>
      <c r="F6210" s="40"/>
      <c r="G6210" s="40"/>
      <c r="H6210" s="40"/>
      <c r="I6210" s="40"/>
      <c r="J6210" s="40"/>
      <c r="K6210" s="40"/>
      <c r="L6210" s="40"/>
      <c r="M6210" s="40"/>
      <c r="N6210" s="40"/>
      <c r="O6210" s="40"/>
      <c r="P6210" s="54"/>
    </row>
    <row r="6211" spans="1:16" ht="19.5" customHeight="1" x14ac:dyDescent="0.2">
      <c r="B6211" s="81" t="str">
        <f>B6265</f>
        <v>令　和　４　年　空　港　管　理　状　況　調　書</v>
      </c>
      <c r="C6211" s="81"/>
      <c r="D6211" s="81"/>
      <c r="E6211" s="81"/>
      <c r="F6211" s="81"/>
      <c r="G6211" s="81"/>
      <c r="H6211" s="81"/>
      <c r="I6211" s="81"/>
      <c r="J6211" s="81"/>
      <c r="K6211" s="81"/>
      <c r="L6211" s="81"/>
      <c r="M6211" s="81"/>
      <c r="N6211" s="81"/>
      <c r="O6211" s="81"/>
      <c r="P6211" s="81"/>
    </row>
    <row r="6212" spans="1:16" ht="19.5" customHeight="1" x14ac:dyDescent="0.2">
      <c r="B6212" s="6" t="s">
        <v>2</v>
      </c>
      <c r="C6212" s="6" t="s">
        <v>768</v>
      </c>
      <c r="D6212" s="43"/>
      <c r="E6212" s="43"/>
      <c r="F6212" s="43"/>
      <c r="G6212" s="43"/>
      <c r="H6212" s="43"/>
      <c r="I6212" s="43"/>
      <c r="J6212" s="43"/>
      <c r="K6212" s="43"/>
      <c r="L6212" s="43"/>
      <c r="M6212" s="43"/>
      <c r="N6212" s="43"/>
      <c r="O6212" s="44"/>
      <c r="P6212" s="44"/>
    </row>
    <row r="6213" spans="1:16" ht="19.5" customHeight="1" x14ac:dyDescent="0.2">
      <c r="B6213" s="10" t="s">
        <v>11</v>
      </c>
      <c r="C6213" s="11"/>
      <c r="D6213" s="12" t="s">
        <v>17</v>
      </c>
      <c r="E6213" s="12"/>
      <c r="F6213" s="82" t="s">
        <v>83</v>
      </c>
      <c r="G6213" s="83"/>
      <c r="H6213" s="83"/>
      <c r="I6213" s="83"/>
      <c r="J6213" s="83"/>
      <c r="K6213" s="83"/>
      <c r="L6213" s="83"/>
      <c r="M6213" s="84"/>
      <c r="N6213" s="82" t="s">
        <v>701</v>
      </c>
      <c r="O6213" s="83"/>
      <c r="P6213" s="85"/>
    </row>
    <row r="6214" spans="1:16" ht="19.5" customHeight="1" x14ac:dyDescent="0.2">
      <c r="B6214" s="13"/>
      <c r="C6214" s="14" t="s">
        <v>23</v>
      </c>
      <c r="D6214" s="14" t="s">
        <v>5</v>
      </c>
      <c r="E6214" s="14" t="s">
        <v>30</v>
      </c>
      <c r="F6214" s="14"/>
      <c r="G6214" s="15" t="s">
        <v>31</v>
      </c>
      <c r="H6214" s="15"/>
      <c r="I6214" s="16"/>
      <c r="J6214" s="14"/>
      <c r="K6214" s="16" t="s">
        <v>26</v>
      </c>
      <c r="L6214" s="16"/>
      <c r="M6214" s="14" t="s">
        <v>14</v>
      </c>
      <c r="N6214" s="17" t="s">
        <v>393</v>
      </c>
      <c r="O6214" s="18" t="s">
        <v>67</v>
      </c>
      <c r="P6214" s="19" t="s">
        <v>69</v>
      </c>
    </row>
    <row r="6215" spans="1:16" ht="19.5" customHeight="1" x14ac:dyDescent="0.2">
      <c r="B6215" s="13" t="s">
        <v>35</v>
      </c>
      <c r="C6215" s="17"/>
      <c r="D6215" s="17"/>
      <c r="E6215" s="17"/>
      <c r="F6215" s="14" t="s">
        <v>36</v>
      </c>
      <c r="G6215" s="14" t="s">
        <v>41</v>
      </c>
      <c r="H6215" s="14" t="s">
        <v>44</v>
      </c>
      <c r="I6215" s="14" t="s">
        <v>38</v>
      </c>
      <c r="J6215" s="14" t="s">
        <v>36</v>
      </c>
      <c r="K6215" s="14" t="s">
        <v>41</v>
      </c>
      <c r="L6215" s="14" t="s">
        <v>38</v>
      </c>
      <c r="M6215" s="17"/>
      <c r="N6215" s="20"/>
      <c r="O6215" s="21"/>
      <c r="P6215" s="22"/>
    </row>
    <row r="6216" spans="1:16" ht="7" customHeight="1" x14ac:dyDescent="0.2">
      <c r="B6216" s="23"/>
      <c r="C6216" s="14"/>
      <c r="D6216" s="14"/>
      <c r="E6216" s="14"/>
      <c r="F6216" s="14"/>
      <c r="G6216" s="14"/>
      <c r="H6216" s="14"/>
      <c r="I6216" s="14"/>
      <c r="J6216" s="14"/>
      <c r="K6216" s="14"/>
      <c r="L6216" s="14"/>
      <c r="M6216" s="14"/>
      <c r="N6216" s="24"/>
      <c r="O6216" s="25"/>
      <c r="P6216" s="26"/>
    </row>
    <row r="6217" spans="1:16" ht="19.5" customHeight="1" x14ac:dyDescent="0.2">
      <c r="B6217" s="27" t="s">
        <v>40</v>
      </c>
      <c r="C6217" s="28">
        <v>0</v>
      </c>
      <c r="D6217" s="28">
        <v>78</v>
      </c>
      <c r="E6217" s="28">
        <f>SUM(C6217:D6217)</f>
        <v>78</v>
      </c>
      <c r="F6217" s="28">
        <v>0</v>
      </c>
      <c r="G6217" s="28">
        <v>0</v>
      </c>
      <c r="H6217" s="28">
        <v>0</v>
      </c>
      <c r="I6217" s="29">
        <f>SUM(F6217:H6217)</f>
        <v>0</v>
      </c>
      <c r="J6217" s="29">
        <v>0</v>
      </c>
      <c r="K6217" s="29">
        <v>0</v>
      </c>
      <c r="L6217" s="29">
        <f>SUM(J6217:K6217)</f>
        <v>0</v>
      </c>
      <c r="M6217" s="29">
        <f>I6217+L6217</f>
        <v>0</v>
      </c>
      <c r="N6217" s="29">
        <v>22</v>
      </c>
      <c r="O6217" s="29">
        <v>0</v>
      </c>
      <c r="P6217" s="30">
        <f>SUM(N6217:O6217)</f>
        <v>22</v>
      </c>
    </row>
    <row r="6218" spans="1:16" ht="19.5" customHeight="1" x14ac:dyDescent="0.2">
      <c r="B6218" s="27" t="s">
        <v>46</v>
      </c>
      <c r="C6218" s="28">
        <v>0</v>
      </c>
      <c r="D6218" s="28">
        <v>88</v>
      </c>
      <c r="E6218" s="28">
        <f t="shared" ref="E6218:E6228" si="3488">SUM(C6218:D6218)</f>
        <v>88</v>
      </c>
      <c r="F6218" s="28">
        <v>0</v>
      </c>
      <c r="G6218" s="28">
        <v>0</v>
      </c>
      <c r="H6218" s="28">
        <v>0</v>
      </c>
      <c r="I6218" s="29">
        <f t="shared" ref="I6218:I6228" si="3489">SUM(F6218:H6218)</f>
        <v>0</v>
      </c>
      <c r="J6218" s="29">
        <v>0</v>
      </c>
      <c r="K6218" s="29">
        <v>0</v>
      </c>
      <c r="L6218" s="29">
        <f t="shared" ref="L6218:L6228" si="3490">SUM(J6218:K6218)</f>
        <v>0</v>
      </c>
      <c r="M6218" s="29">
        <f t="shared" ref="M6218:M6227" si="3491">I6218+L6218</f>
        <v>0</v>
      </c>
      <c r="N6218" s="29">
        <v>35</v>
      </c>
      <c r="O6218" s="31">
        <v>0</v>
      </c>
      <c r="P6218" s="30">
        <f t="shared" ref="P6218:P6228" si="3492">SUM(N6218:O6218)</f>
        <v>35</v>
      </c>
    </row>
    <row r="6219" spans="1:16" ht="19.5" customHeight="1" x14ac:dyDescent="0.2">
      <c r="B6219" s="27" t="s">
        <v>8</v>
      </c>
      <c r="C6219" s="28">
        <v>0</v>
      </c>
      <c r="D6219" s="28">
        <v>123</v>
      </c>
      <c r="E6219" s="28">
        <f t="shared" si="3488"/>
        <v>123</v>
      </c>
      <c r="F6219" s="28">
        <v>0</v>
      </c>
      <c r="G6219" s="28">
        <v>0</v>
      </c>
      <c r="H6219" s="28">
        <v>0</v>
      </c>
      <c r="I6219" s="29">
        <f t="shared" si="3489"/>
        <v>0</v>
      </c>
      <c r="J6219" s="29">
        <v>0</v>
      </c>
      <c r="K6219" s="29">
        <v>0</v>
      </c>
      <c r="L6219" s="29">
        <f t="shared" si="3490"/>
        <v>0</v>
      </c>
      <c r="M6219" s="29">
        <f t="shared" si="3491"/>
        <v>0</v>
      </c>
      <c r="N6219" s="29">
        <v>51</v>
      </c>
      <c r="O6219" s="29">
        <v>0</v>
      </c>
      <c r="P6219" s="30">
        <f t="shared" si="3492"/>
        <v>51</v>
      </c>
    </row>
    <row r="6220" spans="1:16" ht="19.5" customHeight="1" x14ac:dyDescent="0.2">
      <c r="B6220" s="27" t="s">
        <v>50</v>
      </c>
      <c r="C6220" s="28">
        <v>0</v>
      </c>
      <c r="D6220" s="28">
        <v>91</v>
      </c>
      <c r="E6220" s="28">
        <f t="shared" si="3488"/>
        <v>91</v>
      </c>
      <c r="F6220" s="28">
        <v>0</v>
      </c>
      <c r="G6220" s="28">
        <v>0</v>
      </c>
      <c r="H6220" s="28">
        <v>0</v>
      </c>
      <c r="I6220" s="29">
        <f t="shared" si="3489"/>
        <v>0</v>
      </c>
      <c r="J6220" s="28">
        <v>0</v>
      </c>
      <c r="K6220" s="28">
        <v>0</v>
      </c>
      <c r="L6220" s="29">
        <f t="shared" si="3490"/>
        <v>0</v>
      </c>
      <c r="M6220" s="29">
        <f t="shared" si="3491"/>
        <v>0</v>
      </c>
      <c r="N6220" s="28">
        <v>30</v>
      </c>
      <c r="O6220" s="28">
        <v>0</v>
      </c>
      <c r="P6220" s="30">
        <f t="shared" si="3492"/>
        <v>30</v>
      </c>
    </row>
    <row r="6221" spans="1:16" ht="19.5" customHeight="1" x14ac:dyDescent="0.2">
      <c r="B6221" s="27" t="s">
        <v>51</v>
      </c>
      <c r="C6221" s="28">
        <v>0</v>
      </c>
      <c r="D6221" s="28">
        <v>154</v>
      </c>
      <c r="E6221" s="28">
        <f t="shared" si="3488"/>
        <v>154</v>
      </c>
      <c r="F6221" s="28">
        <v>0</v>
      </c>
      <c r="G6221" s="28">
        <v>0</v>
      </c>
      <c r="H6221" s="28">
        <v>0</v>
      </c>
      <c r="I6221" s="29">
        <f t="shared" si="3489"/>
        <v>0</v>
      </c>
      <c r="J6221" s="28">
        <v>0</v>
      </c>
      <c r="K6221" s="28">
        <v>0</v>
      </c>
      <c r="L6221" s="29">
        <f t="shared" si="3490"/>
        <v>0</v>
      </c>
      <c r="M6221" s="29">
        <f t="shared" si="3491"/>
        <v>0</v>
      </c>
      <c r="N6221" s="28">
        <v>43</v>
      </c>
      <c r="O6221" s="28">
        <v>0</v>
      </c>
      <c r="P6221" s="30">
        <f t="shared" si="3492"/>
        <v>43</v>
      </c>
    </row>
    <row r="6222" spans="1:16" ht="19.5" customHeight="1" x14ac:dyDescent="0.2">
      <c r="B6222" s="27" t="s">
        <v>53</v>
      </c>
      <c r="C6222" s="28">
        <v>0</v>
      </c>
      <c r="D6222" s="28">
        <v>125</v>
      </c>
      <c r="E6222" s="28">
        <f t="shared" si="3488"/>
        <v>125</v>
      </c>
      <c r="F6222" s="28">
        <v>0</v>
      </c>
      <c r="G6222" s="28">
        <v>0</v>
      </c>
      <c r="H6222" s="28">
        <v>0</v>
      </c>
      <c r="I6222" s="29">
        <f t="shared" si="3489"/>
        <v>0</v>
      </c>
      <c r="J6222" s="28">
        <v>0</v>
      </c>
      <c r="K6222" s="28">
        <v>0</v>
      </c>
      <c r="L6222" s="29">
        <f t="shared" si="3490"/>
        <v>0</v>
      </c>
      <c r="M6222" s="29">
        <f t="shared" si="3491"/>
        <v>0</v>
      </c>
      <c r="N6222" s="28">
        <v>47</v>
      </c>
      <c r="O6222" s="28">
        <v>0</v>
      </c>
      <c r="P6222" s="30">
        <f t="shared" si="3492"/>
        <v>47</v>
      </c>
    </row>
    <row r="6223" spans="1:16" ht="19.5" customHeight="1" x14ac:dyDescent="0.2">
      <c r="B6223" s="27" t="s">
        <v>58</v>
      </c>
      <c r="C6223" s="28">
        <v>0</v>
      </c>
      <c r="D6223" s="28">
        <v>106</v>
      </c>
      <c r="E6223" s="28">
        <f t="shared" si="3488"/>
        <v>106</v>
      </c>
      <c r="F6223" s="28">
        <v>0</v>
      </c>
      <c r="G6223" s="28">
        <v>0</v>
      </c>
      <c r="H6223" s="28">
        <v>0</v>
      </c>
      <c r="I6223" s="29">
        <f t="shared" si="3489"/>
        <v>0</v>
      </c>
      <c r="J6223" s="28">
        <v>0</v>
      </c>
      <c r="K6223" s="28">
        <v>0</v>
      </c>
      <c r="L6223" s="29">
        <f t="shared" si="3490"/>
        <v>0</v>
      </c>
      <c r="M6223" s="29">
        <f t="shared" si="3491"/>
        <v>0</v>
      </c>
      <c r="N6223" s="28">
        <v>31</v>
      </c>
      <c r="O6223" s="28">
        <v>0</v>
      </c>
      <c r="P6223" s="30">
        <f t="shared" si="3492"/>
        <v>31</v>
      </c>
    </row>
    <row r="6224" spans="1:16" ht="19.5" customHeight="1" x14ac:dyDescent="0.2">
      <c r="B6224" s="27" t="s">
        <v>4</v>
      </c>
      <c r="C6224" s="28">
        <v>0</v>
      </c>
      <c r="D6224" s="28">
        <v>120</v>
      </c>
      <c r="E6224" s="28">
        <f t="shared" si="3488"/>
        <v>120</v>
      </c>
      <c r="F6224" s="28">
        <v>0</v>
      </c>
      <c r="G6224" s="28">
        <v>0</v>
      </c>
      <c r="H6224" s="28">
        <v>0</v>
      </c>
      <c r="I6224" s="29">
        <f t="shared" si="3489"/>
        <v>0</v>
      </c>
      <c r="J6224" s="28">
        <v>0</v>
      </c>
      <c r="K6224" s="28">
        <v>0</v>
      </c>
      <c r="L6224" s="29">
        <f t="shared" si="3490"/>
        <v>0</v>
      </c>
      <c r="M6224" s="29">
        <f t="shared" si="3491"/>
        <v>0</v>
      </c>
      <c r="N6224" s="28">
        <v>45</v>
      </c>
      <c r="O6224" s="28">
        <v>0</v>
      </c>
      <c r="P6224" s="30">
        <f t="shared" si="3492"/>
        <v>45</v>
      </c>
    </row>
    <row r="6225" spans="1:16" ht="19.5" customHeight="1" x14ac:dyDescent="0.2">
      <c r="B6225" s="27" t="s">
        <v>59</v>
      </c>
      <c r="C6225" s="28">
        <v>0</v>
      </c>
      <c r="D6225" s="28">
        <v>185</v>
      </c>
      <c r="E6225" s="28">
        <f t="shared" si="3488"/>
        <v>185</v>
      </c>
      <c r="F6225" s="28">
        <v>0</v>
      </c>
      <c r="G6225" s="28">
        <v>0</v>
      </c>
      <c r="H6225" s="28">
        <v>0</v>
      </c>
      <c r="I6225" s="29">
        <f t="shared" si="3489"/>
        <v>0</v>
      </c>
      <c r="J6225" s="28">
        <v>0</v>
      </c>
      <c r="K6225" s="28">
        <v>0</v>
      </c>
      <c r="L6225" s="29">
        <f t="shared" si="3490"/>
        <v>0</v>
      </c>
      <c r="M6225" s="29">
        <f t="shared" si="3491"/>
        <v>0</v>
      </c>
      <c r="N6225" s="28">
        <v>55</v>
      </c>
      <c r="O6225" s="28">
        <v>0</v>
      </c>
      <c r="P6225" s="30">
        <f t="shared" si="3492"/>
        <v>55</v>
      </c>
    </row>
    <row r="6226" spans="1:16" ht="19.5" customHeight="1" x14ac:dyDescent="0.2">
      <c r="B6226" s="27" t="s">
        <v>25</v>
      </c>
      <c r="C6226" s="28">
        <v>0</v>
      </c>
      <c r="D6226" s="28">
        <v>133</v>
      </c>
      <c r="E6226" s="28">
        <f t="shared" si="3488"/>
        <v>133</v>
      </c>
      <c r="F6226" s="28">
        <v>0</v>
      </c>
      <c r="G6226" s="28">
        <v>0</v>
      </c>
      <c r="H6226" s="28">
        <v>0</v>
      </c>
      <c r="I6226" s="29">
        <f t="shared" si="3489"/>
        <v>0</v>
      </c>
      <c r="J6226" s="28">
        <v>0</v>
      </c>
      <c r="K6226" s="28">
        <v>0</v>
      </c>
      <c r="L6226" s="29">
        <f t="shared" si="3490"/>
        <v>0</v>
      </c>
      <c r="M6226" s="29">
        <f t="shared" si="3491"/>
        <v>0</v>
      </c>
      <c r="N6226" s="28">
        <v>47</v>
      </c>
      <c r="O6226" s="28">
        <v>0</v>
      </c>
      <c r="P6226" s="30">
        <f t="shared" si="3492"/>
        <v>47</v>
      </c>
    </row>
    <row r="6227" spans="1:16" ht="19.5" customHeight="1" x14ac:dyDescent="0.2">
      <c r="B6227" s="27" t="s">
        <v>19</v>
      </c>
      <c r="C6227" s="28">
        <v>0</v>
      </c>
      <c r="D6227" s="28">
        <v>93</v>
      </c>
      <c r="E6227" s="28">
        <f t="shared" si="3488"/>
        <v>93</v>
      </c>
      <c r="F6227" s="28">
        <v>0</v>
      </c>
      <c r="G6227" s="28">
        <v>0</v>
      </c>
      <c r="H6227" s="28">
        <v>0</v>
      </c>
      <c r="I6227" s="29">
        <f t="shared" si="3489"/>
        <v>0</v>
      </c>
      <c r="J6227" s="28">
        <v>0</v>
      </c>
      <c r="K6227" s="28">
        <v>0</v>
      </c>
      <c r="L6227" s="29">
        <f t="shared" si="3490"/>
        <v>0</v>
      </c>
      <c r="M6227" s="29">
        <f t="shared" si="3491"/>
        <v>0</v>
      </c>
      <c r="N6227" s="28">
        <v>24</v>
      </c>
      <c r="O6227" s="28">
        <v>0</v>
      </c>
      <c r="P6227" s="30">
        <f t="shared" si="3492"/>
        <v>24</v>
      </c>
    </row>
    <row r="6228" spans="1:16" ht="19.5" customHeight="1" x14ac:dyDescent="0.2">
      <c r="B6228" s="27" t="s">
        <v>66</v>
      </c>
      <c r="C6228" s="28">
        <v>0</v>
      </c>
      <c r="D6228" s="28">
        <v>142</v>
      </c>
      <c r="E6228" s="28">
        <f t="shared" si="3488"/>
        <v>142</v>
      </c>
      <c r="F6228" s="28">
        <v>0</v>
      </c>
      <c r="G6228" s="28">
        <v>0</v>
      </c>
      <c r="H6228" s="28">
        <v>0</v>
      </c>
      <c r="I6228" s="29">
        <f t="shared" si="3489"/>
        <v>0</v>
      </c>
      <c r="J6228" s="28">
        <v>0</v>
      </c>
      <c r="K6228" s="28">
        <v>0</v>
      </c>
      <c r="L6228" s="29">
        <f t="shared" si="3490"/>
        <v>0</v>
      </c>
      <c r="M6228" s="29">
        <f>I6228+L6228</f>
        <v>0</v>
      </c>
      <c r="N6228" s="28">
        <v>38</v>
      </c>
      <c r="O6228" s="28">
        <v>0</v>
      </c>
      <c r="P6228" s="30">
        <f t="shared" si="3492"/>
        <v>38</v>
      </c>
    </row>
    <row r="6229" spans="1:16" ht="19.5" customHeight="1" x14ac:dyDescent="0.2">
      <c r="B6229" s="32"/>
      <c r="C6229" s="28"/>
      <c r="D6229" s="28"/>
      <c r="E6229" s="28"/>
      <c r="F6229" s="28"/>
      <c r="G6229" s="28"/>
      <c r="H6229" s="28"/>
      <c r="I6229" s="28"/>
      <c r="J6229" s="28"/>
      <c r="K6229" s="28"/>
      <c r="L6229" s="28"/>
      <c r="M6229" s="28"/>
      <c r="N6229" s="28"/>
      <c r="O6229" s="25"/>
      <c r="P6229" s="30"/>
    </row>
    <row r="6230" spans="1:16" ht="19.5" customHeight="1" x14ac:dyDescent="0.2">
      <c r="A6230" s="4" t="s">
        <v>1205</v>
      </c>
      <c r="B6230" s="32" t="s">
        <v>72</v>
      </c>
      <c r="C6230" s="28">
        <f>SUM(C6217:C6228)</f>
        <v>0</v>
      </c>
      <c r="D6230" s="28">
        <f t="shared" ref="D6230:P6230" si="3493">SUM(D6217:D6228)</f>
        <v>1438</v>
      </c>
      <c r="E6230" s="28">
        <f>SUM(E6217:E6228)</f>
        <v>1438</v>
      </c>
      <c r="F6230" s="28">
        <f t="shared" si="3493"/>
        <v>0</v>
      </c>
      <c r="G6230" s="28">
        <f t="shared" si="3493"/>
        <v>0</v>
      </c>
      <c r="H6230" s="28">
        <f t="shared" si="3493"/>
        <v>0</v>
      </c>
      <c r="I6230" s="28">
        <f t="shared" si="3493"/>
        <v>0</v>
      </c>
      <c r="J6230" s="28">
        <f t="shared" si="3493"/>
        <v>0</v>
      </c>
      <c r="K6230" s="28">
        <f t="shared" si="3493"/>
        <v>0</v>
      </c>
      <c r="L6230" s="28">
        <f t="shared" si="3493"/>
        <v>0</v>
      </c>
      <c r="M6230" s="28">
        <f t="shared" si="3493"/>
        <v>0</v>
      </c>
      <c r="N6230" s="28">
        <f t="shared" si="3493"/>
        <v>468</v>
      </c>
      <c r="O6230" s="28">
        <f t="shared" si="3493"/>
        <v>0</v>
      </c>
      <c r="P6230" s="28">
        <f t="shared" si="3493"/>
        <v>468</v>
      </c>
    </row>
    <row r="6231" spans="1:16" ht="7" customHeight="1" x14ac:dyDescent="0.2">
      <c r="B6231" s="32"/>
      <c r="C6231" s="28"/>
      <c r="D6231" s="28"/>
      <c r="E6231" s="28"/>
      <c r="F6231" s="28"/>
      <c r="G6231" s="28"/>
      <c r="H6231" s="28"/>
      <c r="I6231" s="28"/>
      <c r="J6231" s="28"/>
      <c r="K6231" s="28"/>
      <c r="L6231" s="28"/>
      <c r="M6231" s="28"/>
      <c r="N6231" s="28"/>
      <c r="O6231" s="28"/>
      <c r="P6231" s="30"/>
    </row>
    <row r="6232" spans="1:16" ht="19.5" customHeight="1" x14ac:dyDescent="0.2">
      <c r="B6232" s="33" t="s">
        <v>40</v>
      </c>
      <c r="C6232" s="34">
        <v>0</v>
      </c>
      <c r="D6232" s="34">
        <v>86</v>
      </c>
      <c r="E6232" s="35">
        <f t="shared" ref="E6232:E6234" si="3494">SUM(C6232:D6232)</f>
        <v>86</v>
      </c>
      <c r="F6232" s="34">
        <v>0</v>
      </c>
      <c r="G6232" s="34">
        <v>0</v>
      </c>
      <c r="H6232" s="34">
        <v>0</v>
      </c>
      <c r="I6232" s="36">
        <f t="shared" ref="I6232:I6234" si="3495">SUM(F6232:H6232)</f>
        <v>0</v>
      </c>
      <c r="J6232" s="37">
        <v>0</v>
      </c>
      <c r="K6232" s="37">
        <v>0</v>
      </c>
      <c r="L6232" s="37">
        <f>SUM(J6232:K6232)</f>
        <v>0</v>
      </c>
      <c r="M6232" s="37">
        <f>I6232+L6232</f>
        <v>0</v>
      </c>
      <c r="N6232" s="37">
        <v>23</v>
      </c>
      <c r="O6232" s="37">
        <v>0</v>
      </c>
      <c r="P6232" s="38">
        <f>SUM(N6232:O6232)</f>
        <v>23</v>
      </c>
    </row>
    <row r="6233" spans="1:16" ht="19.5" customHeight="1" x14ac:dyDescent="0.2">
      <c r="B6233" s="27" t="s">
        <v>46</v>
      </c>
      <c r="C6233" s="28">
        <v>0</v>
      </c>
      <c r="D6233" s="28">
        <v>55</v>
      </c>
      <c r="E6233" s="28">
        <f t="shared" si="3494"/>
        <v>55</v>
      </c>
      <c r="F6233" s="28">
        <v>0</v>
      </c>
      <c r="G6233" s="28">
        <v>0</v>
      </c>
      <c r="H6233" s="28">
        <v>0</v>
      </c>
      <c r="I6233" s="29">
        <f t="shared" si="3495"/>
        <v>0</v>
      </c>
      <c r="J6233" s="29">
        <v>0</v>
      </c>
      <c r="K6233" s="29">
        <v>0</v>
      </c>
      <c r="L6233" s="29">
        <f>SUM(J6233:K6233)</f>
        <v>0</v>
      </c>
      <c r="M6233" s="29">
        <f>I6233+L6233</f>
        <v>0</v>
      </c>
      <c r="N6233" s="29">
        <v>13</v>
      </c>
      <c r="O6233" s="31">
        <v>0</v>
      </c>
      <c r="P6233" s="30">
        <f>SUM(N6233:O6233)</f>
        <v>13</v>
      </c>
    </row>
    <row r="6234" spans="1:16" ht="19.5" customHeight="1" x14ac:dyDescent="0.2">
      <c r="B6234" s="27" t="s">
        <v>8</v>
      </c>
      <c r="C6234" s="28">
        <v>0</v>
      </c>
      <c r="D6234" s="28">
        <v>55</v>
      </c>
      <c r="E6234" s="28">
        <f t="shared" si="3494"/>
        <v>55</v>
      </c>
      <c r="F6234" s="28">
        <v>0</v>
      </c>
      <c r="G6234" s="28">
        <v>0</v>
      </c>
      <c r="H6234" s="28">
        <v>0</v>
      </c>
      <c r="I6234" s="29">
        <f t="shared" si="3495"/>
        <v>0</v>
      </c>
      <c r="J6234" s="29">
        <v>0</v>
      </c>
      <c r="K6234" s="29">
        <v>0</v>
      </c>
      <c r="L6234" s="29">
        <f>SUM(J6234:K6234)</f>
        <v>0</v>
      </c>
      <c r="M6234" s="29">
        <f>I6234+L6234</f>
        <v>0</v>
      </c>
      <c r="N6234" s="29">
        <v>11</v>
      </c>
      <c r="O6234" s="31">
        <v>0</v>
      </c>
      <c r="P6234" s="30">
        <f>SUM(N6234:O6234)</f>
        <v>11</v>
      </c>
    </row>
    <row r="6235" spans="1:16" ht="19.5" customHeight="1" x14ac:dyDescent="0.2">
      <c r="B6235" s="32"/>
      <c r="C6235" s="28"/>
      <c r="D6235" s="28"/>
      <c r="E6235" s="28"/>
      <c r="F6235" s="28"/>
      <c r="G6235" s="28"/>
      <c r="H6235" s="28"/>
      <c r="I6235" s="28"/>
      <c r="J6235" s="28"/>
      <c r="K6235" s="28"/>
      <c r="L6235" s="28"/>
      <c r="M6235" s="28"/>
      <c r="N6235" s="28"/>
      <c r="O6235" s="28"/>
      <c r="P6235" s="30"/>
    </row>
    <row r="6236" spans="1:16" ht="19.5" customHeight="1" x14ac:dyDescent="0.2">
      <c r="A6236" s="4" t="s">
        <v>1206</v>
      </c>
      <c r="B6236" s="32" t="s">
        <v>74</v>
      </c>
      <c r="C6236" s="28">
        <f>SUM(C6220:C6228,C6232:C6234)</f>
        <v>0</v>
      </c>
      <c r="D6236" s="28">
        <f t="shared" ref="D6236:P6236" si="3496">SUM(D6220:D6228,D6232:D6234)</f>
        <v>1345</v>
      </c>
      <c r="E6236" s="28">
        <f t="shared" si="3496"/>
        <v>1345</v>
      </c>
      <c r="F6236" s="28">
        <f t="shared" si="3496"/>
        <v>0</v>
      </c>
      <c r="G6236" s="28">
        <f t="shared" si="3496"/>
        <v>0</v>
      </c>
      <c r="H6236" s="28">
        <f t="shared" si="3496"/>
        <v>0</v>
      </c>
      <c r="I6236" s="28">
        <f t="shared" si="3496"/>
        <v>0</v>
      </c>
      <c r="J6236" s="28">
        <f t="shared" si="3496"/>
        <v>0</v>
      </c>
      <c r="K6236" s="28">
        <f t="shared" si="3496"/>
        <v>0</v>
      </c>
      <c r="L6236" s="28">
        <f t="shared" si="3496"/>
        <v>0</v>
      </c>
      <c r="M6236" s="28">
        <f t="shared" si="3496"/>
        <v>0</v>
      </c>
      <c r="N6236" s="28">
        <f t="shared" si="3496"/>
        <v>407</v>
      </c>
      <c r="O6236" s="28">
        <f t="shared" si="3496"/>
        <v>0</v>
      </c>
      <c r="P6236" s="28">
        <f t="shared" si="3496"/>
        <v>407</v>
      </c>
    </row>
    <row r="6237" spans="1:16" ht="7" customHeight="1" x14ac:dyDescent="0.2">
      <c r="B6237" s="39"/>
      <c r="C6237" s="40"/>
      <c r="D6237" s="40"/>
      <c r="E6237" s="40"/>
      <c r="F6237" s="40"/>
      <c r="G6237" s="40"/>
      <c r="H6237" s="40"/>
      <c r="I6237" s="40"/>
      <c r="J6237" s="40"/>
      <c r="K6237" s="40"/>
      <c r="L6237" s="40"/>
      <c r="M6237" s="40"/>
      <c r="N6237" s="40"/>
      <c r="O6237" s="41"/>
      <c r="P6237" s="42"/>
    </row>
    <row r="6238" spans="1:16" ht="19.5" customHeight="1" x14ac:dyDescent="0.2">
      <c r="B6238" s="43"/>
      <c r="C6238" s="43"/>
      <c r="D6238" s="43"/>
      <c r="E6238" s="43"/>
      <c r="F6238" s="43"/>
      <c r="G6238" s="43"/>
      <c r="H6238" s="43"/>
      <c r="I6238" s="43"/>
      <c r="J6238" s="43"/>
      <c r="K6238" s="43"/>
      <c r="L6238" s="43"/>
      <c r="M6238" s="43"/>
      <c r="N6238" s="43"/>
      <c r="O6238" s="44"/>
      <c r="P6238" s="44"/>
    </row>
    <row r="6239" spans="1:16" ht="19.5" customHeight="1" x14ac:dyDescent="0.2">
      <c r="B6239" s="43"/>
      <c r="C6239" s="43"/>
      <c r="D6239" s="43"/>
      <c r="E6239" s="43"/>
      <c r="F6239" s="43"/>
      <c r="G6239" s="43"/>
      <c r="H6239" s="43"/>
      <c r="I6239" s="43"/>
      <c r="J6239" s="43"/>
      <c r="K6239" s="43"/>
      <c r="L6239" s="43"/>
      <c r="M6239" s="43"/>
      <c r="N6239" s="43"/>
      <c r="O6239" s="44"/>
      <c r="P6239" s="44"/>
    </row>
    <row r="6240" spans="1:16" ht="19.5" customHeight="1" x14ac:dyDescent="0.2">
      <c r="B6240" s="10" t="s">
        <v>11</v>
      </c>
      <c r="C6240" s="11"/>
      <c r="D6240" s="12"/>
      <c r="E6240" s="12"/>
      <c r="F6240" s="12" t="s">
        <v>85</v>
      </c>
      <c r="G6240" s="12"/>
      <c r="H6240" s="12"/>
      <c r="I6240" s="12"/>
      <c r="J6240" s="11"/>
      <c r="K6240" s="12"/>
      <c r="L6240" s="12"/>
      <c r="M6240" s="12" t="s">
        <v>77</v>
      </c>
      <c r="N6240" s="12"/>
      <c r="O6240" s="45"/>
      <c r="P6240" s="46"/>
    </row>
    <row r="6241" spans="2:16" ht="19.5" customHeight="1" x14ac:dyDescent="0.2">
      <c r="B6241" s="47"/>
      <c r="C6241" s="14"/>
      <c r="D6241" s="16" t="s">
        <v>31</v>
      </c>
      <c r="E6241" s="16"/>
      <c r="F6241" s="14"/>
      <c r="G6241" s="16" t="s">
        <v>26</v>
      </c>
      <c r="H6241" s="16"/>
      <c r="I6241" s="14" t="s">
        <v>69</v>
      </c>
      <c r="J6241" s="14"/>
      <c r="K6241" s="16" t="s">
        <v>31</v>
      </c>
      <c r="L6241" s="16"/>
      <c r="M6241" s="14"/>
      <c r="N6241" s="16" t="s">
        <v>26</v>
      </c>
      <c r="O6241" s="48"/>
      <c r="P6241" s="49" t="s">
        <v>14</v>
      </c>
    </row>
    <row r="6242" spans="2:16" ht="19.5" customHeight="1" x14ac:dyDescent="0.2">
      <c r="B6242" s="50" t="s">
        <v>35</v>
      </c>
      <c r="C6242" s="14" t="s">
        <v>76</v>
      </c>
      <c r="D6242" s="14" t="s">
        <v>60</v>
      </c>
      <c r="E6242" s="14" t="s">
        <v>38</v>
      </c>
      <c r="F6242" s="14" t="s">
        <v>76</v>
      </c>
      <c r="G6242" s="14" t="s">
        <v>60</v>
      </c>
      <c r="H6242" s="14" t="s">
        <v>38</v>
      </c>
      <c r="I6242" s="17"/>
      <c r="J6242" s="14" t="s">
        <v>76</v>
      </c>
      <c r="K6242" s="14" t="s">
        <v>60</v>
      </c>
      <c r="L6242" s="14" t="s">
        <v>38</v>
      </c>
      <c r="M6242" s="14" t="s">
        <v>76</v>
      </c>
      <c r="N6242" s="14" t="s">
        <v>60</v>
      </c>
      <c r="O6242" s="51" t="s">
        <v>38</v>
      </c>
      <c r="P6242" s="52"/>
    </row>
    <row r="6243" spans="2:16" ht="7" customHeight="1" x14ac:dyDescent="0.2">
      <c r="B6243" s="53"/>
      <c r="C6243" s="14"/>
      <c r="D6243" s="14"/>
      <c r="E6243" s="14"/>
      <c r="F6243" s="14"/>
      <c r="G6243" s="14"/>
      <c r="H6243" s="14"/>
      <c r="I6243" s="14"/>
      <c r="J6243" s="14"/>
      <c r="K6243" s="14"/>
      <c r="L6243" s="14"/>
      <c r="M6243" s="14"/>
      <c r="N6243" s="14"/>
      <c r="O6243" s="51"/>
      <c r="P6243" s="49"/>
    </row>
    <row r="6244" spans="2:16" ht="19.5" customHeight="1" x14ac:dyDescent="0.2">
      <c r="B6244" s="27" t="s">
        <v>40</v>
      </c>
      <c r="C6244" s="28">
        <v>0</v>
      </c>
      <c r="D6244" s="28">
        <v>0</v>
      </c>
      <c r="E6244" s="28">
        <f>SUM(C6244:D6244)</f>
        <v>0</v>
      </c>
      <c r="F6244" s="28">
        <v>0</v>
      </c>
      <c r="G6244" s="28">
        <v>0</v>
      </c>
      <c r="H6244" s="28">
        <f>SUM(F6244:G6244)</f>
        <v>0</v>
      </c>
      <c r="I6244" s="28">
        <f>E6244+H6244</f>
        <v>0</v>
      </c>
      <c r="J6244" s="28">
        <v>0</v>
      </c>
      <c r="K6244" s="28">
        <v>0</v>
      </c>
      <c r="L6244" s="28">
        <f>SUM(J6244:K6244)</f>
        <v>0</v>
      </c>
      <c r="M6244" s="28">
        <v>0</v>
      </c>
      <c r="N6244" s="28">
        <v>0</v>
      </c>
      <c r="O6244" s="28">
        <f>SUM(M6244:N6244)</f>
        <v>0</v>
      </c>
      <c r="P6244" s="30">
        <f>L6244+O6244</f>
        <v>0</v>
      </c>
    </row>
    <row r="6245" spans="2:16" ht="19.5" customHeight="1" x14ac:dyDescent="0.2">
      <c r="B6245" s="27" t="s">
        <v>46</v>
      </c>
      <c r="C6245" s="28">
        <v>0</v>
      </c>
      <c r="D6245" s="28">
        <v>0</v>
      </c>
      <c r="E6245" s="28">
        <f t="shared" ref="E6245:E6255" si="3497">SUM(C6245:D6245)</f>
        <v>0</v>
      </c>
      <c r="F6245" s="28">
        <v>0</v>
      </c>
      <c r="G6245" s="28">
        <v>0</v>
      </c>
      <c r="H6245" s="28">
        <f t="shared" ref="H6245:H6255" si="3498">SUM(F6245:G6245)</f>
        <v>0</v>
      </c>
      <c r="I6245" s="28">
        <f>E6245+H6245</f>
        <v>0</v>
      </c>
      <c r="J6245" s="28">
        <v>0</v>
      </c>
      <c r="K6245" s="28">
        <v>0</v>
      </c>
      <c r="L6245" s="28">
        <f t="shared" ref="L6245:L6255" si="3499">SUM(J6245:K6245)</f>
        <v>0</v>
      </c>
      <c r="M6245" s="28">
        <v>0</v>
      </c>
      <c r="N6245" s="25">
        <v>0</v>
      </c>
      <c r="O6245" s="28">
        <f t="shared" ref="O6245:O6255" si="3500">SUM(M6245:N6245)</f>
        <v>0</v>
      </c>
      <c r="P6245" s="30">
        <f t="shared" ref="P6245:P6255" si="3501">L6245+O6245</f>
        <v>0</v>
      </c>
    </row>
    <row r="6246" spans="2:16" ht="19.5" customHeight="1" x14ac:dyDescent="0.2">
      <c r="B6246" s="27" t="s">
        <v>8</v>
      </c>
      <c r="C6246" s="28">
        <v>0</v>
      </c>
      <c r="D6246" s="28">
        <v>0</v>
      </c>
      <c r="E6246" s="28">
        <f t="shared" si="3497"/>
        <v>0</v>
      </c>
      <c r="F6246" s="28">
        <v>0</v>
      </c>
      <c r="G6246" s="28">
        <v>0</v>
      </c>
      <c r="H6246" s="28">
        <f t="shared" si="3498"/>
        <v>0</v>
      </c>
      <c r="I6246" s="28">
        <f>E6246+H6246</f>
        <v>0</v>
      </c>
      <c r="J6246" s="28">
        <v>0</v>
      </c>
      <c r="K6246" s="28">
        <v>0</v>
      </c>
      <c r="L6246" s="28">
        <f t="shared" si="3499"/>
        <v>0</v>
      </c>
      <c r="M6246" s="28">
        <v>0</v>
      </c>
      <c r="N6246" s="28">
        <v>0</v>
      </c>
      <c r="O6246" s="28">
        <f t="shared" si="3500"/>
        <v>0</v>
      </c>
      <c r="P6246" s="30">
        <f t="shared" si="3501"/>
        <v>0</v>
      </c>
    </row>
    <row r="6247" spans="2:16" ht="19.5" customHeight="1" x14ac:dyDescent="0.2">
      <c r="B6247" s="27" t="s">
        <v>50</v>
      </c>
      <c r="C6247" s="28">
        <v>0</v>
      </c>
      <c r="D6247" s="28">
        <v>0</v>
      </c>
      <c r="E6247" s="28">
        <f t="shared" si="3497"/>
        <v>0</v>
      </c>
      <c r="F6247" s="28">
        <v>0</v>
      </c>
      <c r="G6247" s="28">
        <v>0</v>
      </c>
      <c r="H6247" s="28">
        <f t="shared" si="3498"/>
        <v>0</v>
      </c>
      <c r="I6247" s="28">
        <f t="shared" ref="I6247:I6255" si="3502">E6247+H6247</f>
        <v>0</v>
      </c>
      <c r="J6247" s="28">
        <v>0</v>
      </c>
      <c r="K6247" s="28">
        <v>0</v>
      </c>
      <c r="L6247" s="28">
        <f t="shared" si="3499"/>
        <v>0</v>
      </c>
      <c r="M6247" s="28">
        <v>0</v>
      </c>
      <c r="N6247" s="28">
        <v>0</v>
      </c>
      <c r="O6247" s="28">
        <f t="shared" si="3500"/>
        <v>0</v>
      </c>
      <c r="P6247" s="30">
        <f t="shared" si="3501"/>
        <v>0</v>
      </c>
    </row>
    <row r="6248" spans="2:16" ht="19.5" customHeight="1" x14ac:dyDescent="0.2">
      <c r="B6248" s="27" t="s">
        <v>51</v>
      </c>
      <c r="C6248" s="28">
        <v>0</v>
      </c>
      <c r="D6248" s="28">
        <v>0</v>
      </c>
      <c r="E6248" s="28">
        <f t="shared" si="3497"/>
        <v>0</v>
      </c>
      <c r="F6248" s="28">
        <v>0</v>
      </c>
      <c r="G6248" s="28">
        <v>0</v>
      </c>
      <c r="H6248" s="28">
        <f t="shared" si="3498"/>
        <v>0</v>
      </c>
      <c r="I6248" s="28">
        <f t="shared" si="3502"/>
        <v>0</v>
      </c>
      <c r="J6248" s="28">
        <v>0</v>
      </c>
      <c r="K6248" s="28">
        <v>0</v>
      </c>
      <c r="L6248" s="28">
        <f t="shared" si="3499"/>
        <v>0</v>
      </c>
      <c r="M6248" s="28">
        <v>0</v>
      </c>
      <c r="N6248" s="28">
        <v>0</v>
      </c>
      <c r="O6248" s="28">
        <f t="shared" si="3500"/>
        <v>0</v>
      </c>
      <c r="P6248" s="30">
        <f t="shared" si="3501"/>
        <v>0</v>
      </c>
    </row>
    <row r="6249" spans="2:16" ht="19.5" customHeight="1" x14ac:dyDescent="0.2">
      <c r="B6249" s="27" t="s">
        <v>53</v>
      </c>
      <c r="C6249" s="28">
        <v>0</v>
      </c>
      <c r="D6249" s="28">
        <v>0</v>
      </c>
      <c r="E6249" s="28">
        <f t="shared" si="3497"/>
        <v>0</v>
      </c>
      <c r="F6249" s="28">
        <v>0</v>
      </c>
      <c r="G6249" s="28">
        <v>0</v>
      </c>
      <c r="H6249" s="28">
        <f t="shared" si="3498"/>
        <v>0</v>
      </c>
      <c r="I6249" s="28">
        <f t="shared" si="3502"/>
        <v>0</v>
      </c>
      <c r="J6249" s="28">
        <v>0</v>
      </c>
      <c r="K6249" s="28">
        <v>0</v>
      </c>
      <c r="L6249" s="28">
        <f t="shared" si="3499"/>
        <v>0</v>
      </c>
      <c r="M6249" s="28">
        <v>0</v>
      </c>
      <c r="N6249" s="28">
        <v>0</v>
      </c>
      <c r="O6249" s="28">
        <f t="shared" si="3500"/>
        <v>0</v>
      </c>
      <c r="P6249" s="30">
        <f t="shared" si="3501"/>
        <v>0</v>
      </c>
    </row>
    <row r="6250" spans="2:16" ht="19.5" customHeight="1" x14ac:dyDescent="0.2">
      <c r="B6250" s="27" t="s">
        <v>58</v>
      </c>
      <c r="C6250" s="28">
        <v>0</v>
      </c>
      <c r="D6250" s="28">
        <v>0</v>
      </c>
      <c r="E6250" s="28">
        <f t="shared" si="3497"/>
        <v>0</v>
      </c>
      <c r="F6250" s="28">
        <v>0</v>
      </c>
      <c r="G6250" s="28">
        <v>0</v>
      </c>
      <c r="H6250" s="28">
        <f t="shared" si="3498"/>
        <v>0</v>
      </c>
      <c r="I6250" s="28">
        <f t="shared" si="3502"/>
        <v>0</v>
      </c>
      <c r="J6250" s="28">
        <v>0</v>
      </c>
      <c r="K6250" s="28">
        <v>0</v>
      </c>
      <c r="L6250" s="28">
        <f t="shared" si="3499"/>
        <v>0</v>
      </c>
      <c r="M6250" s="28">
        <v>0</v>
      </c>
      <c r="N6250" s="28">
        <v>0</v>
      </c>
      <c r="O6250" s="28">
        <f t="shared" si="3500"/>
        <v>0</v>
      </c>
      <c r="P6250" s="30">
        <f t="shared" si="3501"/>
        <v>0</v>
      </c>
    </row>
    <row r="6251" spans="2:16" ht="19.5" customHeight="1" x14ac:dyDescent="0.2">
      <c r="B6251" s="27" t="s">
        <v>4</v>
      </c>
      <c r="C6251" s="28">
        <v>0</v>
      </c>
      <c r="D6251" s="28">
        <v>0</v>
      </c>
      <c r="E6251" s="28">
        <f t="shared" si="3497"/>
        <v>0</v>
      </c>
      <c r="F6251" s="28">
        <v>0</v>
      </c>
      <c r="G6251" s="28">
        <v>0</v>
      </c>
      <c r="H6251" s="28">
        <f t="shared" si="3498"/>
        <v>0</v>
      </c>
      <c r="I6251" s="28">
        <f t="shared" si="3502"/>
        <v>0</v>
      </c>
      <c r="J6251" s="28">
        <v>0</v>
      </c>
      <c r="K6251" s="28">
        <v>0</v>
      </c>
      <c r="L6251" s="28">
        <f t="shared" si="3499"/>
        <v>0</v>
      </c>
      <c r="M6251" s="28">
        <v>0</v>
      </c>
      <c r="N6251" s="28">
        <v>0</v>
      </c>
      <c r="O6251" s="28">
        <f t="shared" si="3500"/>
        <v>0</v>
      </c>
      <c r="P6251" s="30">
        <f t="shared" si="3501"/>
        <v>0</v>
      </c>
    </row>
    <row r="6252" spans="2:16" ht="19.5" customHeight="1" x14ac:dyDescent="0.2">
      <c r="B6252" s="27" t="s">
        <v>59</v>
      </c>
      <c r="C6252" s="28">
        <v>0</v>
      </c>
      <c r="D6252" s="28">
        <v>0</v>
      </c>
      <c r="E6252" s="28">
        <f t="shared" si="3497"/>
        <v>0</v>
      </c>
      <c r="F6252" s="28">
        <v>0</v>
      </c>
      <c r="G6252" s="28">
        <v>0</v>
      </c>
      <c r="H6252" s="28">
        <f t="shared" si="3498"/>
        <v>0</v>
      </c>
      <c r="I6252" s="28">
        <f t="shared" si="3502"/>
        <v>0</v>
      </c>
      <c r="J6252" s="28">
        <v>0</v>
      </c>
      <c r="K6252" s="28">
        <v>0</v>
      </c>
      <c r="L6252" s="28">
        <f t="shared" si="3499"/>
        <v>0</v>
      </c>
      <c r="M6252" s="28">
        <v>0</v>
      </c>
      <c r="N6252" s="28">
        <v>0</v>
      </c>
      <c r="O6252" s="28">
        <f t="shared" si="3500"/>
        <v>0</v>
      </c>
      <c r="P6252" s="30">
        <f t="shared" si="3501"/>
        <v>0</v>
      </c>
    </row>
    <row r="6253" spans="2:16" ht="19.5" customHeight="1" x14ac:dyDescent="0.2">
      <c r="B6253" s="27" t="s">
        <v>25</v>
      </c>
      <c r="C6253" s="28">
        <v>0</v>
      </c>
      <c r="D6253" s="28">
        <v>0</v>
      </c>
      <c r="E6253" s="28">
        <f t="shared" si="3497"/>
        <v>0</v>
      </c>
      <c r="F6253" s="28">
        <v>0</v>
      </c>
      <c r="G6253" s="28">
        <v>0</v>
      </c>
      <c r="H6253" s="28">
        <f t="shared" si="3498"/>
        <v>0</v>
      </c>
      <c r="I6253" s="28">
        <f t="shared" si="3502"/>
        <v>0</v>
      </c>
      <c r="J6253" s="28">
        <v>0</v>
      </c>
      <c r="K6253" s="28">
        <v>0</v>
      </c>
      <c r="L6253" s="28">
        <f t="shared" si="3499"/>
        <v>0</v>
      </c>
      <c r="M6253" s="28">
        <v>0</v>
      </c>
      <c r="N6253" s="28">
        <v>0</v>
      </c>
      <c r="O6253" s="28">
        <f t="shared" si="3500"/>
        <v>0</v>
      </c>
      <c r="P6253" s="30">
        <f t="shared" si="3501"/>
        <v>0</v>
      </c>
    </row>
    <row r="6254" spans="2:16" ht="19.5" customHeight="1" x14ac:dyDescent="0.2">
      <c r="B6254" s="27" t="s">
        <v>19</v>
      </c>
      <c r="C6254" s="28">
        <v>0</v>
      </c>
      <c r="D6254" s="28">
        <v>0</v>
      </c>
      <c r="E6254" s="28">
        <f t="shared" si="3497"/>
        <v>0</v>
      </c>
      <c r="F6254" s="28">
        <v>0</v>
      </c>
      <c r="G6254" s="28">
        <v>0</v>
      </c>
      <c r="H6254" s="28">
        <f t="shared" si="3498"/>
        <v>0</v>
      </c>
      <c r="I6254" s="28">
        <f t="shared" si="3502"/>
        <v>0</v>
      </c>
      <c r="J6254" s="28">
        <v>0</v>
      </c>
      <c r="K6254" s="28">
        <v>0</v>
      </c>
      <c r="L6254" s="28">
        <f t="shared" si="3499"/>
        <v>0</v>
      </c>
      <c r="M6254" s="28">
        <v>0</v>
      </c>
      <c r="N6254" s="28">
        <v>0</v>
      </c>
      <c r="O6254" s="28">
        <f t="shared" si="3500"/>
        <v>0</v>
      </c>
      <c r="P6254" s="30">
        <f t="shared" si="3501"/>
        <v>0</v>
      </c>
    </row>
    <row r="6255" spans="2:16" ht="19.5" customHeight="1" x14ac:dyDescent="0.2">
      <c r="B6255" s="27" t="s">
        <v>66</v>
      </c>
      <c r="C6255" s="28">
        <v>0</v>
      </c>
      <c r="D6255" s="28">
        <v>0</v>
      </c>
      <c r="E6255" s="28">
        <f t="shared" si="3497"/>
        <v>0</v>
      </c>
      <c r="F6255" s="28">
        <v>0</v>
      </c>
      <c r="G6255" s="28">
        <v>0</v>
      </c>
      <c r="H6255" s="28">
        <f t="shared" si="3498"/>
        <v>0</v>
      </c>
      <c r="I6255" s="28">
        <f t="shared" si="3502"/>
        <v>0</v>
      </c>
      <c r="J6255" s="28">
        <v>0</v>
      </c>
      <c r="K6255" s="28">
        <v>0</v>
      </c>
      <c r="L6255" s="28">
        <f t="shared" si="3499"/>
        <v>0</v>
      </c>
      <c r="M6255" s="28">
        <v>0</v>
      </c>
      <c r="N6255" s="28">
        <v>0</v>
      </c>
      <c r="O6255" s="28">
        <f t="shared" si="3500"/>
        <v>0</v>
      </c>
      <c r="P6255" s="30">
        <f t="shared" si="3501"/>
        <v>0</v>
      </c>
    </row>
    <row r="6256" spans="2:16" ht="19.5" customHeight="1" x14ac:dyDescent="0.2">
      <c r="B6256" s="32"/>
      <c r="C6256" s="28"/>
      <c r="D6256" s="28"/>
      <c r="E6256" s="28"/>
      <c r="F6256" s="28"/>
      <c r="G6256" s="28"/>
      <c r="H6256" s="28"/>
      <c r="I6256" s="28"/>
      <c r="J6256" s="28"/>
      <c r="K6256" s="28"/>
      <c r="L6256" s="28"/>
      <c r="M6256" s="28"/>
      <c r="N6256" s="28"/>
      <c r="O6256" s="28"/>
      <c r="P6256" s="30"/>
    </row>
    <row r="6257" spans="1:16" ht="19.5" customHeight="1" x14ac:dyDescent="0.2">
      <c r="A6257" s="4" t="s">
        <v>1207</v>
      </c>
      <c r="B6257" s="32" t="s">
        <v>72</v>
      </c>
      <c r="C6257" s="28">
        <f>SUM(C6244:C6255)</f>
        <v>0</v>
      </c>
      <c r="D6257" s="28">
        <f t="shared" ref="D6257:P6257" si="3503">SUM(D6244:D6255)</f>
        <v>0</v>
      </c>
      <c r="E6257" s="28">
        <f>SUM(E6244:E6255)</f>
        <v>0</v>
      </c>
      <c r="F6257" s="28">
        <f t="shared" si="3503"/>
        <v>0</v>
      </c>
      <c r="G6257" s="28">
        <f t="shared" si="3503"/>
        <v>0</v>
      </c>
      <c r="H6257" s="28">
        <f t="shared" si="3503"/>
        <v>0</v>
      </c>
      <c r="I6257" s="28">
        <f t="shared" si="3503"/>
        <v>0</v>
      </c>
      <c r="J6257" s="28">
        <f t="shared" si="3503"/>
        <v>0</v>
      </c>
      <c r="K6257" s="28">
        <f t="shared" si="3503"/>
        <v>0</v>
      </c>
      <c r="L6257" s="28">
        <f t="shared" si="3503"/>
        <v>0</v>
      </c>
      <c r="M6257" s="28">
        <f t="shared" si="3503"/>
        <v>0</v>
      </c>
      <c r="N6257" s="28">
        <f t="shared" si="3503"/>
        <v>0</v>
      </c>
      <c r="O6257" s="28">
        <f t="shared" si="3503"/>
        <v>0</v>
      </c>
      <c r="P6257" s="28">
        <f t="shared" si="3503"/>
        <v>0</v>
      </c>
    </row>
    <row r="6258" spans="1:16" ht="7" customHeight="1" x14ac:dyDescent="0.2">
      <c r="B6258" s="32"/>
      <c r="C6258" s="28"/>
      <c r="D6258" s="28"/>
      <c r="E6258" s="28"/>
      <c r="F6258" s="28"/>
      <c r="G6258" s="28"/>
      <c r="H6258" s="28"/>
      <c r="I6258" s="28"/>
      <c r="J6258" s="28"/>
      <c r="K6258" s="28"/>
      <c r="L6258" s="28"/>
      <c r="M6258" s="28"/>
      <c r="N6258" s="28"/>
      <c r="O6258" s="28"/>
      <c r="P6258" s="30"/>
    </row>
    <row r="6259" spans="1:16" ht="19.5" customHeight="1" x14ac:dyDescent="0.2">
      <c r="B6259" s="33" t="s">
        <v>40</v>
      </c>
      <c r="C6259" s="34">
        <v>0</v>
      </c>
      <c r="D6259" s="34">
        <v>0</v>
      </c>
      <c r="E6259" s="34">
        <f t="shared" ref="E6259:E6261" si="3504">SUM(C6259:D6259)</f>
        <v>0</v>
      </c>
      <c r="F6259" s="34">
        <v>0</v>
      </c>
      <c r="G6259" s="34">
        <v>0</v>
      </c>
      <c r="H6259" s="34">
        <f t="shared" ref="H6259:H6261" si="3505">SUM(F6259:G6259)</f>
        <v>0</v>
      </c>
      <c r="I6259" s="34">
        <f t="shared" ref="I6259:I6261" si="3506">E6259+H6259</f>
        <v>0</v>
      </c>
      <c r="J6259" s="34">
        <v>0</v>
      </c>
      <c r="K6259" s="34">
        <v>0</v>
      </c>
      <c r="L6259" s="34">
        <f t="shared" ref="L6259:L6261" si="3507">SUM(J6259:K6259)</f>
        <v>0</v>
      </c>
      <c r="M6259" s="34">
        <v>0</v>
      </c>
      <c r="N6259" s="34">
        <v>0</v>
      </c>
      <c r="O6259" s="34">
        <f t="shared" ref="O6259:O6261" si="3508">SUM(M6259:N6259)</f>
        <v>0</v>
      </c>
      <c r="P6259" s="38">
        <f t="shared" ref="P6259:P6261" si="3509">L6259+O6259</f>
        <v>0</v>
      </c>
    </row>
    <row r="6260" spans="1:16" ht="19.5" customHeight="1" x14ac:dyDescent="0.2">
      <c r="B6260" s="27" t="s">
        <v>46</v>
      </c>
      <c r="C6260" s="28">
        <v>0</v>
      </c>
      <c r="D6260" s="28">
        <v>0</v>
      </c>
      <c r="E6260" s="28">
        <f t="shared" si="3504"/>
        <v>0</v>
      </c>
      <c r="F6260" s="28">
        <v>0</v>
      </c>
      <c r="G6260" s="28">
        <v>0</v>
      </c>
      <c r="H6260" s="28">
        <f t="shared" si="3505"/>
        <v>0</v>
      </c>
      <c r="I6260" s="28">
        <f t="shared" si="3506"/>
        <v>0</v>
      </c>
      <c r="J6260" s="28">
        <v>0</v>
      </c>
      <c r="K6260" s="28">
        <v>0</v>
      </c>
      <c r="L6260" s="28">
        <f t="shared" si="3507"/>
        <v>0</v>
      </c>
      <c r="M6260" s="28">
        <v>0</v>
      </c>
      <c r="N6260" s="25">
        <v>0</v>
      </c>
      <c r="O6260" s="28">
        <f t="shared" si="3508"/>
        <v>0</v>
      </c>
      <c r="P6260" s="30">
        <f t="shared" si="3509"/>
        <v>0</v>
      </c>
    </row>
    <row r="6261" spans="1:16" ht="19.5" customHeight="1" x14ac:dyDescent="0.2">
      <c r="B6261" s="27" t="s">
        <v>8</v>
      </c>
      <c r="C6261" s="28">
        <v>0</v>
      </c>
      <c r="D6261" s="28">
        <v>0</v>
      </c>
      <c r="E6261" s="28">
        <f t="shared" si="3504"/>
        <v>0</v>
      </c>
      <c r="F6261" s="28">
        <v>0</v>
      </c>
      <c r="G6261" s="28">
        <v>0</v>
      </c>
      <c r="H6261" s="28">
        <f t="shared" si="3505"/>
        <v>0</v>
      </c>
      <c r="I6261" s="28">
        <f t="shared" si="3506"/>
        <v>0</v>
      </c>
      <c r="J6261" s="28">
        <v>0</v>
      </c>
      <c r="K6261" s="28">
        <v>0</v>
      </c>
      <c r="L6261" s="28">
        <f t="shared" si="3507"/>
        <v>0</v>
      </c>
      <c r="M6261" s="28">
        <v>0</v>
      </c>
      <c r="N6261" s="28">
        <v>0</v>
      </c>
      <c r="O6261" s="28">
        <f t="shared" si="3508"/>
        <v>0</v>
      </c>
      <c r="P6261" s="30">
        <f t="shared" si="3509"/>
        <v>0</v>
      </c>
    </row>
    <row r="6262" spans="1:16" ht="19.5" customHeight="1" x14ac:dyDescent="0.2">
      <c r="B6262" s="32"/>
      <c r="C6262" s="28"/>
      <c r="D6262" s="28"/>
      <c r="E6262" s="28"/>
      <c r="F6262" s="28"/>
      <c r="G6262" s="28"/>
      <c r="H6262" s="28"/>
      <c r="I6262" s="28"/>
      <c r="J6262" s="28"/>
      <c r="K6262" s="28"/>
      <c r="L6262" s="28"/>
      <c r="M6262" s="28"/>
      <c r="N6262" s="28"/>
      <c r="O6262" s="28"/>
      <c r="P6262" s="30"/>
    </row>
    <row r="6263" spans="1:16" ht="19.5" customHeight="1" x14ac:dyDescent="0.2">
      <c r="A6263" s="4" t="s">
        <v>1208</v>
      </c>
      <c r="B6263" s="32" t="s">
        <v>74</v>
      </c>
      <c r="C6263" s="28">
        <f>SUM(C6247:C6255,C6259:C6261)</f>
        <v>0</v>
      </c>
      <c r="D6263" s="28">
        <f t="shared" ref="D6263:P6263" si="3510">SUM(D6247:D6255,D6259:D6261)</f>
        <v>0</v>
      </c>
      <c r="E6263" s="28">
        <f t="shared" si="3510"/>
        <v>0</v>
      </c>
      <c r="F6263" s="28">
        <f t="shared" si="3510"/>
        <v>0</v>
      </c>
      <c r="G6263" s="28">
        <f t="shared" si="3510"/>
        <v>0</v>
      </c>
      <c r="H6263" s="28">
        <f t="shared" si="3510"/>
        <v>0</v>
      </c>
      <c r="I6263" s="28">
        <f t="shared" si="3510"/>
        <v>0</v>
      </c>
      <c r="J6263" s="28">
        <f t="shared" si="3510"/>
        <v>0</v>
      </c>
      <c r="K6263" s="28">
        <f t="shared" si="3510"/>
        <v>0</v>
      </c>
      <c r="L6263" s="28">
        <f t="shared" si="3510"/>
        <v>0</v>
      </c>
      <c r="M6263" s="28">
        <f t="shared" si="3510"/>
        <v>0</v>
      </c>
      <c r="N6263" s="28">
        <f t="shared" si="3510"/>
        <v>0</v>
      </c>
      <c r="O6263" s="28">
        <f t="shared" si="3510"/>
        <v>0</v>
      </c>
      <c r="P6263" s="28">
        <f t="shared" si="3510"/>
        <v>0</v>
      </c>
    </row>
    <row r="6264" spans="1:16" ht="7" customHeight="1" x14ac:dyDescent="0.2">
      <c r="B6264" s="39"/>
      <c r="C6264" s="40"/>
      <c r="D6264" s="40"/>
      <c r="E6264" s="40"/>
      <c r="F6264" s="40"/>
      <c r="G6264" s="40"/>
      <c r="H6264" s="40"/>
      <c r="I6264" s="40"/>
      <c r="J6264" s="40"/>
      <c r="K6264" s="40"/>
      <c r="L6264" s="40"/>
      <c r="M6264" s="40"/>
      <c r="N6264" s="40"/>
      <c r="O6264" s="40"/>
      <c r="P6264" s="54"/>
    </row>
    <row r="6265" spans="1:16" ht="19.5" customHeight="1" x14ac:dyDescent="0.2">
      <c r="B6265" s="81" t="s">
        <v>775</v>
      </c>
      <c r="C6265" s="81"/>
      <c r="D6265" s="81"/>
      <c r="E6265" s="81"/>
      <c r="F6265" s="81"/>
      <c r="G6265" s="81"/>
      <c r="H6265" s="81"/>
      <c r="I6265" s="81"/>
      <c r="J6265" s="81"/>
      <c r="K6265" s="81"/>
      <c r="L6265" s="81"/>
      <c r="M6265" s="81"/>
      <c r="N6265" s="81"/>
      <c r="O6265" s="81"/>
      <c r="P6265" s="81"/>
    </row>
    <row r="6266" spans="1:16" ht="19.5" customHeight="1" x14ac:dyDescent="0.2">
      <c r="B6266" s="6" t="s">
        <v>2</v>
      </c>
      <c r="C6266" s="6" t="s">
        <v>142</v>
      </c>
      <c r="D6266" s="43"/>
      <c r="E6266" s="43"/>
      <c r="F6266" s="43"/>
      <c r="G6266" s="43"/>
      <c r="H6266" s="43"/>
      <c r="I6266" s="43"/>
      <c r="J6266" s="43"/>
      <c r="K6266" s="43"/>
      <c r="L6266" s="43"/>
      <c r="M6266" s="43"/>
      <c r="N6266" s="43"/>
      <c r="O6266" s="44"/>
      <c r="P6266" s="44"/>
    </row>
    <row r="6267" spans="1:16" ht="19.5" customHeight="1" x14ac:dyDescent="0.2">
      <c r="B6267" s="10" t="s">
        <v>11</v>
      </c>
      <c r="C6267" s="11"/>
      <c r="D6267" s="12" t="s">
        <v>17</v>
      </c>
      <c r="E6267" s="12"/>
      <c r="F6267" s="82" t="s">
        <v>83</v>
      </c>
      <c r="G6267" s="83"/>
      <c r="H6267" s="83"/>
      <c r="I6267" s="83"/>
      <c r="J6267" s="83"/>
      <c r="K6267" s="83"/>
      <c r="L6267" s="83"/>
      <c r="M6267" s="84"/>
      <c r="N6267" s="82" t="s">
        <v>776</v>
      </c>
      <c r="O6267" s="83"/>
      <c r="P6267" s="85"/>
    </row>
    <row r="6268" spans="1:16" ht="19.5" customHeight="1" x14ac:dyDescent="0.2">
      <c r="B6268" s="13"/>
      <c r="C6268" s="14" t="s">
        <v>23</v>
      </c>
      <c r="D6268" s="14" t="s">
        <v>5</v>
      </c>
      <c r="E6268" s="14" t="s">
        <v>30</v>
      </c>
      <c r="F6268" s="14"/>
      <c r="G6268" s="15" t="s">
        <v>31</v>
      </c>
      <c r="H6268" s="15"/>
      <c r="I6268" s="16"/>
      <c r="J6268" s="14"/>
      <c r="K6268" s="16" t="s">
        <v>26</v>
      </c>
      <c r="L6268" s="16"/>
      <c r="M6268" s="14" t="s">
        <v>14</v>
      </c>
      <c r="N6268" s="17" t="s">
        <v>393</v>
      </c>
      <c r="O6268" s="18" t="s">
        <v>67</v>
      </c>
      <c r="P6268" s="19" t="s">
        <v>69</v>
      </c>
    </row>
    <row r="6269" spans="1:16" ht="19.5" customHeight="1" x14ac:dyDescent="0.2">
      <c r="B6269" s="13" t="s">
        <v>35</v>
      </c>
      <c r="C6269" s="17"/>
      <c r="D6269" s="17"/>
      <c r="E6269" s="17"/>
      <c r="F6269" s="14" t="s">
        <v>36</v>
      </c>
      <c r="G6269" s="14" t="s">
        <v>41</v>
      </c>
      <c r="H6269" s="14" t="s">
        <v>44</v>
      </c>
      <c r="I6269" s="14" t="s">
        <v>38</v>
      </c>
      <c r="J6269" s="14" t="s">
        <v>36</v>
      </c>
      <c r="K6269" s="14" t="s">
        <v>41</v>
      </c>
      <c r="L6269" s="14" t="s">
        <v>38</v>
      </c>
      <c r="M6269" s="17"/>
      <c r="N6269" s="20"/>
      <c r="O6269" s="21"/>
      <c r="P6269" s="22"/>
    </row>
    <row r="6270" spans="1:16" ht="7" customHeight="1" x14ac:dyDescent="0.2">
      <c r="B6270" s="23"/>
      <c r="C6270" s="14"/>
      <c r="D6270" s="14"/>
      <c r="E6270" s="14"/>
      <c r="F6270" s="14"/>
      <c r="G6270" s="14"/>
      <c r="H6270" s="14"/>
      <c r="I6270" s="14"/>
      <c r="J6270" s="14"/>
      <c r="K6270" s="14"/>
      <c r="L6270" s="14"/>
      <c r="M6270" s="14"/>
      <c r="N6270" s="24"/>
      <c r="O6270" s="25"/>
      <c r="P6270" s="26"/>
    </row>
    <row r="6271" spans="1:16" ht="19.5" customHeight="1" x14ac:dyDescent="0.2">
      <c r="B6271" s="27" t="s">
        <v>40</v>
      </c>
      <c r="C6271" s="28">
        <v>0</v>
      </c>
      <c r="D6271" s="28">
        <v>2</v>
      </c>
      <c r="E6271" s="28">
        <f>SUM(C6271:D6271)</f>
        <v>2</v>
      </c>
      <c r="F6271" s="28">
        <v>0</v>
      </c>
      <c r="G6271" s="28">
        <v>0</v>
      </c>
      <c r="H6271" s="28">
        <v>0</v>
      </c>
      <c r="I6271" s="29">
        <f>SUM(F6271:H6271)</f>
        <v>0</v>
      </c>
      <c r="J6271" s="29">
        <v>0</v>
      </c>
      <c r="K6271" s="29">
        <v>0</v>
      </c>
      <c r="L6271" s="29">
        <f>SUM(J6271:K6271)</f>
        <v>0</v>
      </c>
      <c r="M6271" s="29">
        <f>I6271+L6271</f>
        <v>0</v>
      </c>
      <c r="N6271" s="29">
        <v>0</v>
      </c>
      <c r="O6271" s="29">
        <v>0</v>
      </c>
      <c r="P6271" s="30">
        <f>SUM(N6271:O6271)</f>
        <v>0</v>
      </c>
    </row>
    <row r="6272" spans="1:16" ht="19.5" customHeight="1" x14ac:dyDescent="0.2">
      <c r="B6272" s="27" t="s">
        <v>46</v>
      </c>
      <c r="C6272" s="28">
        <v>0</v>
      </c>
      <c r="D6272" s="28">
        <v>0</v>
      </c>
      <c r="E6272" s="28">
        <f t="shared" ref="E6272:E6282" si="3511">SUM(C6272:D6272)</f>
        <v>0</v>
      </c>
      <c r="F6272" s="28">
        <v>0</v>
      </c>
      <c r="G6272" s="28">
        <v>0</v>
      </c>
      <c r="H6272" s="28">
        <v>0</v>
      </c>
      <c r="I6272" s="29">
        <f t="shared" ref="I6272:I6282" si="3512">SUM(F6272:H6272)</f>
        <v>0</v>
      </c>
      <c r="J6272" s="29">
        <v>0</v>
      </c>
      <c r="K6272" s="29">
        <v>0</v>
      </c>
      <c r="L6272" s="29">
        <f t="shared" ref="L6272:L6282" si="3513">SUM(J6272:K6272)</f>
        <v>0</v>
      </c>
      <c r="M6272" s="29">
        <f t="shared" ref="M6272:M6281" si="3514">I6272+L6272</f>
        <v>0</v>
      </c>
      <c r="N6272" s="29">
        <v>0</v>
      </c>
      <c r="O6272" s="31">
        <v>0</v>
      </c>
      <c r="P6272" s="30">
        <f t="shared" ref="P6272:P6282" si="3515">SUM(N6272:O6272)</f>
        <v>0</v>
      </c>
    </row>
    <row r="6273" spans="1:16" ht="19.5" customHeight="1" x14ac:dyDescent="0.2">
      <c r="B6273" s="27" t="s">
        <v>8</v>
      </c>
      <c r="C6273" s="28">
        <v>0</v>
      </c>
      <c r="D6273" s="28">
        <v>1</v>
      </c>
      <c r="E6273" s="28">
        <f t="shared" si="3511"/>
        <v>1</v>
      </c>
      <c r="F6273" s="28">
        <v>0</v>
      </c>
      <c r="G6273" s="28">
        <v>0</v>
      </c>
      <c r="H6273" s="28">
        <v>0</v>
      </c>
      <c r="I6273" s="29">
        <f t="shared" si="3512"/>
        <v>0</v>
      </c>
      <c r="J6273" s="29">
        <v>0</v>
      </c>
      <c r="K6273" s="29">
        <v>0</v>
      </c>
      <c r="L6273" s="29">
        <f t="shared" si="3513"/>
        <v>0</v>
      </c>
      <c r="M6273" s="29">
        <f t="shared" si="3514"/>
        <v>0</v>
      </c>
      <c r="N6273" s="29">
        <v>0</v>
      </c>
      <c r="O6273" s="29">
        <v>0</v>
      </c>
      <c r="P6273" s="30">
        <f t="shared" si="3515"/>
        <v>0</v>
      </c>
    </row>
    <row r="6274" spans="1:16" ht="19.5" customHeight="1" x14ac:dyDescent="0.2">
      <c r="B6274" s="27" t="s">
        <v>50</v>
      </c>
      <c r="C6274" s="28">
        <v>0</v>
      </c>
      <c r="D6274" s="28">
        <v>4</v>
      </c>
      <c r="E6274" s="28">
        <f t="shared" si="3511"/>
        <v>4</v>
      </c>
      <c r="F6274" s="28">
        <v>0</v>
      </c>
      <c r="G6274" s="28">
        <v>0</v>
      </c>
      <c r="H6274" s="28">
        <v>0</v>
      </c>
      <c r="I6274" s="29">
        <f t="shared" si="3512"/>
        <v>0</v>
      </c>
      <c r="J6274" s="28">
        <v>0</v>
      </c>
      <c r="K6274" s="28">
        <v>0</v>
      </c>
      <c r="L6274" s="29">
        <f t="shared" si="3513"/>
        <v>0</v>
      </c>
      <c r="M6274" s="29">
        <f t="shared" si="3514"/>
        <v>0</v>
      </c>
      <c r="N6274" s="28">
        <v>1</v>
      </c>
      <c r="O6274" s="28">
        <v>0</v>
      </c>
      <c r="P6274" s="30">
        <f t="shared" si="3515"/>
        <v>1</v>
      </c>
    </row>
    <row r="6275" spans="1:16" ht="19.5" customHeight="1" x14ac:dyDescent="0.2">
      <c r="B6275" s="27" t="s">
        <v>51</v>
      </c>
      <c r="C6275" s="28">
        <v>0</v>
      </c>
      <c r="D6275" s="28">
        <v>11</v>
      </c>
      <c r="E6275" s="28">
        <f t="shared" si="3511"/>
        <v>11</v>
      </c>
      <c r="F6275" s="28">
        <v>0</v>
      </c>
      <c r="G6275" s="28">
        <v>0</v>
      </c>
      <c r="H6275" s="28">
        <v>0</v>
      </c>
      <c r="I6275" s="29">
        <f t="shared" si="3512"/>
        <v>0</v>
      </c>
      <c r="J6275" s="28">
        <v>0</v>
      </c>
      <c r="K6275" s="28">
        <v>0</v>
      </c>
      <c r="L6275" s="29">
        <f t="shared" si="3513"/>
        <v>0</v>
      </c>
      <c r="M6275" s="29">
        <f t="shared" si="3514"/>
        <v>0</v>
      </c>
      <c r="N6275" s="28">
        <v>2</v>
      </c>
      <c r="O6275" s="28">
        <v>0</v>
      </c>
      <c r="P6275" s="30">
        <f t="shared" si="3515"/>
        <v>2</v>
      </c>
    </row>
    <row r="6276" spans="1:16" ht="19.5" customHeight="1" x14ac:dyDescent="0.2">
      <c r="B6276" s="27" t="s">
        <v>53</v>
      </c>
      <c r="C6276" s="28">
        <v>0</v>
      </c>
      <c r="D6276" s="28">
        <v>4</v>
      </c>
      <c r="E6276" s="28">
        <f t="shared" si="3511"/>
        <v>4</v>
      </c>
      <c r="F6276" s="28">
        <v>0</v>
      </c>
      <c r="G6276" s="28">
        <v>0</v>
      </c>
      <c r="H6276" s="28">
        <v>0</v>
      </c>
      <c r="I6276" s="29">
        <f t="shared" si="3512"/>
        <v>0</v>
      </c>
      <c r="J6276" s="28">
        <v>0</v>
      </c>
      <c r="K6276" s="28">
        <v>0</v>
      </c>
      <c r="L6276" s="29">
        <f t="shared" si="3513"/>
        <v>0</v>
      </c>
      <c r="M6276" s="29">
        <f t="shared" si="3514"/>
        <v>0</v>
      </c>
      <c r="N6276" s="28">
        <v>1</v>
      </c>
      <c r="O6276" s="28">
        <v>0</v>
      </c>
      <c r="P6276" s="30">
        <f t="shared" si="3515"/>
        <v>1</v>
      </c>
    </row>
    <row r="6277" spans="1:16" ht="19.5" customHeight="1" x14ac:dyDescent="0.2">
      <c r="B6277" s="27" t="s">
        <v>58</v>
      </c>
      <c r="C6277" s="28">
        <v>0</v>
      </c>
      <c r="D6277" s="28">
        <v>5</v>
      </c>
      <c r="E6277" s="28">
        <f t="shared" si="3511"/>
        <v>5</v>
      </c>
      <c r="F6277" s="28">
        <v>0</v>
      </c>
      <c r="G6277" s="28">
        <v>0</v>
      </c>
      <c r="H6277" s="28">
        <v>0</v>
      </c>
      <c r="I6277" s="29">
        <f t="shared" si="3512"/>
        <v>0</v>
      </c>
      <c r="J6277" s="28">
        <v>0</v>
      </c>
      <c r="K6277" s="28">
        <v>0</v>
      </c>
      <c r="L6277" s="29">
        <f t="shared" si="3513"/>
        <v>0</v>
      </c>
      <c r="M6277" s="29">
        <f t="shared" si="3514"/>
        <v>0</v>
      </c>
      <c r="N6277" s="28">
        <v>0</v>
      </c>
      <c r="O6277" s="28">
        <v>0</v>
      </c>
      <c r="P6277" s="30">
        <f t="shared" si="3515"/>
        <v>0</v>
      </c>
    </row>
    <row r="6278" spans="1:16" ht="19.5" customHeight="1" x14ac:dyDescent="0.2">
      <c r="B6278" s="27" t="s">
        <v>4</v>
      </c>
      <c r="C6278" s="28">
        <v>0</v>
      </c>
      <c r="D6278" s="28">
        <v>4</v>
      </c>
      <c r="E6278" s="28">
        <f t="shared" si="3511"/>
        <v>4</v>
      </c>
      <c r="F6278" s="28">
        <v>0</v>
      </c>
      <c r="G6278" s="28">
        <v>0</v>
      </c>
      <c r="H6278" s="28">
        <v>0</v>
      </c>
      <c r="I6278" s="29">
        <f t="shared" si="3512"/>
        <v>0</v>
      </c>
      <c r="J6278" s="28">
        <v>0</v>
      </c>
      <c r="K6278" s="28">
        <v>0</v>
      </c>
      <c r="L6278" s="29">
        <f t="shared" si="3513"/>
        <v>0</v>
      </c>
      <c r="M6278" s="29">
        <f t="shared" si="3514"/>
        <v>0</v>
      </c>
      <c r="N6278" s="28">
        <v>1</v>
      </c>
      <c r="O6278" s="28">
        <v>0</v>
      </c>
      <c r="P6278" s="30">
        <f t="shared" si="3515"/>
        <v>1</v>
      </c>
    </row>
    <row r="6279" spans="1:16" ht="19.5" customHeight="1" x14ac:dyDescent="0.2">
      <c r="B6279" s="27" t="s">
        <v>59</v>
      </c>
      <c r="C6279" s="28">
        <v>0</v>
      </c>
      <c r="D6279" s="28">
        <v>10</v>
      </c>
      <c r="E6279" s="28">
        <f t="shared" si="3511"/>
        <v>10</v>
      </c>
      <c r="F6279" s="28">
        <v>0</v>
      </c>
      <c r="G6279" s="28">
        <v>0</v>
      </c>
      <c r="H6279" s="28">
        <v>0</v>
      </c>
      <c r="I6279" s="29">
        <f t="shared" si="3512"/>
        <v>0</v>
      </c>
      <c r="J6279" s="28">
        <v>0</v>
      </c>
      <c r="K6279" s="28">
        <v>0</v>
      </c>
      <c r="L6279" s="29">
        <f t="shared" si="3513"/>
        <v>0</v>
      </c>
      <c r="M6279" s="29">
        <f t="shared" si="3514"/>
        <v>0</v>
      </c>
      <c r="N6279" s="28">
        <v>2</v>
      </c>
      <c r="O6279" s="28">
        <v>0</v>
      </c>
      <c r="P6279" s="30">
        <f t="shared" si="3515"/>
        <v>2</v>
      </c>
    </row>
    <row r="6280" spans="1:16" ht="19.5" customHeight="1" x14ac:dyDescent="0.2">
      <c r="B6280" s="27" t="s">
        <v>25</v>
      </c>
      <c r="C6280" s="28">
        <v>0</v>
      </c>
      <c r="D6280" s="28">
        <v>1</v>
      </c>
      <c r="E6280" s="28">
        <f t="shared" si="3511"/>
        <v>1</v>
      </c>
      <c r="F6280" s="28">
        <v>0</v>
      </c>
      <c r="G6280" s="28">
        <v>0</v>
      </c>
      <c r="H6280" s="28">
        <v>0</v>
      </c>
      <c r="I6280" s="29">
        <f t="shared" si="3512"/>
        <v>0</v>
      </c>
      <c r="J6280" s="28">
        <v>0</v>
      </c>
      <c r="K6280" s="28">
        <v>0</v>
      </c>
      <c r="L6280" s="29">
        <f t="shared" si="3513"/>
        <v>0</v>
      </c>
      <c r="M6280" s="29">
        <f t="shared" si="3514"/>
        <v>0</v>
      </c>
      <c r="N6280" s="28">
        <v>0</v>
      </c>
      <c r="O6280" s="28">
        <v>0</v>
      </c>
      <c r="P6280" s="30">
        <f t="shared" si="3515"/>
        <v>0</v>
      </c>
    </row>
    <row r="6281" spans="1:16" ht="19.5" customHeight="1" x14ac:dyDescent="0.2">
      <c r="B6281" s="27" t="s">
        <v>19</v>
      </c>
      <c r="C6281" s="28">
        <v>0</v>
      </c>
      <c r="D6281" s="28">
        <v>1</v>
      </c>
      <c r="E6281" s="28">
        <f t="shared" si="3511"/>
        <v>1</v>
      </c>
      <c r="F6281" s="28">
        <v>0</v>
      </c>
      <c r="G6281" s="28">
        <v>0</v>
      </c>
      <c r="H6281" s="28">
        <v>0</v>
      </c>
      <c r="I6281" s="29">
        <f t="shared" si="3512"/>
        <v>0</v>
      </c>
      <c r="J6281" s="28">
        <v>0</v>
      </c>
      <c r="K6281" s="28">
        <v>0</v>
      </c>
      <c r="L6281" s="29">
        <f t="shared" si="3513"/>
        <v>0</v>
      </c>
      <c r="M6281" s="29">
        <f t="shared" si="3514"/>
        <v>0</v>
      </c>
      <c r="N6281" s="28">
        <v>0</v>
      </c>
      <c r="O6281" s="28">
        <v>0</v>
      </c>
      <c r="P6281" s="30">
        <f t="shared" si="3515"/>
        <v>0</v>
      </c>
    </row>
    <row r="6282" spans="1:16" ht="19.5" customHeight="1" x14ac:dyDescent="0.2">
      <c r="B6282" s="27" t="s">
        <v>66</v>
      </c>
      <c r="C6282" s="28">
        <v>0</v>
      </c>
      <c r="D6282" s="28">
        <v>0</v>
      </c>
      <c r="E6282" s="28">
        <f t="shared" si="3511"/>
        <v>0</v>
      </c>
      <c r="F6282" s="28">
        <v>0</v>
      </c>
      <c r="G6282" s="28">
        <v>0</v>
      </c>
      <c r="H6282" s="28">
        <v>0</v>
      </c>
      <c r="I6282" s="29">
        <f t="shared" si="3512"/>
        <v>0</v>
      </c>
      <c r="J6282" s="28">
        <v>0</v>
      </c>
      <c r="K6282" s="28">
        <v>0</v>
      </c>
      <c r="L6282" s="29">
        <f t="shared" si="3513"/>
        <v>0</v>
      </c>
      <c r="M6282" s="29">
        <f>I6282+L6282</f>
        <v>0</v>
      </c>
      <c r="N6282" s="28">
        <v>0</v>
      </c>
      <c r="O6282" s="28">
        <v>0</v>
      </c>
      <c r="P6282" s="30">
        <f t="shared" si="3515"/>
        <v>0</v>
      </c>
    </row>
    <row r="6283" spans="1:16" ht="19.5" customHeight="1" x14ac:dyDescent="0.2">
      <c r="B6283" s="32"/>
      <c r="C6283" s="28"/>
      <c r="D6283" s="28"/>
      <c r="E6283" s="28"/>
      <c r="F6283" s="28"/>
      <c r="G6283" s="28"/>
      <c r="H6283" s="28"/>
      <c r="I6283" s="28"/>
      <c r="J6283" s="28"/>
      <c r="K6283" s="28"/>
      <c r="L6283" s="28"/>
      <c r="M6283" s="28"/>
      <c r="N6283" s="28"/>
      <c r="O6283" s="25"/>
      <c r="P6283" s="30"/>
    </row>
    <row r="6284" spans="1:16" ht="19.5" customHeight="1" x14ac:dyDescent="0.2">
      <c r="A6284" s="4" t="s">
        <v>1209</v>
      </c>
      <c r="B6284" s="32" t="s">
        <v>72</v>
      </c>
      <c r="C6284" s="28">
        <f>SUM(C6271:C6282)</f>
        <v>0</v>
      </c>
      <c r="D6284" s="28">
        <f t="shared" ref="D6284:P6284" si="3516">SUM(D6271:D6282)</f>
        <v>43</v>
      </c>
      <c r="E6284" s="28">
        <f>SUM(E6271:E6282)</f>
        <v>43</v>
      </c>
      <c r="F6284" s="28">
        <f t="shared" si="3516"/>
        <v>0</v>
      </c>
      <c r="G6284" s="28">
        <f t="shared" si="3516"/>
        <v>0</v>
      </c>
      <c r="H6284" s="28">
        <f t="shared" si="3516"/>
        <v>0</v>
      </c>
      <c r="I6284" s="28">
        <f t="shared" si="3516"/>
        <v>0</v>
      </c>
      <c r="J6284" s="28">
        <f t="shared" si="3516"/>
        <v>0</v>
      </c>
      <c r="K6284" s="28">
        <f t="shared" si="3516"/>
        <v>0</v>
      </c>
      <c r="L6284" s="28">
        <f t="shared" si="3516"/>
        <v>0</v>
      </c>
      <c r="M6284" s="28">
        <f t="shared" si="3516"/>
        <v>0</v>
      </c>
      <c r="N6284" s="28">
        <f t="shared" si="3516"/>
        <v>7</v>
      </c>
      <c r="O6284" s="28">
        <f t="shared" si="3516"/>
        <v>0</v>
      </c>
      <c r="P6284" s="28">
        <f t="shared" si="3516"/>
        <v>7</v>
      </c>
    </row>
    <row r="6285" spans="1:16" ht="7" customHeight="1" x14ac:dyDescent="0.2">
      <c r="B6285" s="32"/>
      <c r="C6285" s="28"/>
      <c r="D6285" s="28"/>
      <c r="E6285" s="28"/>
      <c r="F6285" s="28"/>
      <c r="G6285" s="28"/>
      <c r="H6285" s="28"/>
      <c r="I6285" s="28"/>
      <c r="J6285" s="28"/>
      <c r="K6285" s="28"/>
      <c r="L6285" s="28"/>
      <c r="M6285" s="28"/>
      <c r="N6285" s="28"/>
      <c r="O6285" s="28"/>
      <c r="P6285" s="30"/>
    </row>
    <row r="6286" spans="1:16" ht="19.5" customHeight="1" x14ac:dyDescent="0.2">
      <c r="B6286" s="33" t="s">
        <v>40</v>
      </c>
      <c r="C6286" s="34">
        <v>0</v>
      </c>
      <c r="D6286" s="34">
        <v>0</v>
      </c>
      <c r="E6286" s="35">
        <f t="shared" ref="E6286:E6288" si="3517">SUM(C6286:D6286)</f>
        <v>0</v>
      </c>
      <c r="F6286" s="34">
        <v>0</v>
      </c>
      <c r="G6286" s="34">
        <v>0</v>
      </c>
      <c r="H6286" s="34">
        <v>0</v>
      </c>
      <c r="I6286" s="36">
        <f t="shared" ref="I6286:I6288" si="3518">SUM(F6286:H6286)</f>
        <v>0</v>
      </c>
      <c r="J6286" s="37">
        <v>0</v>
      </c>
      <c r="K6286" s="37">
        <v>0</v>
      </c>
      <c r="L6286" s="37">
        <f>SUM(J6286:K6286)</f>
        <v>0</v>
      </c>
      <c r="M6286" s="37">
        <f>I6286+L6286</f>
        <v>0</v>
      </c>
      <c r="N6286" s="37">
        <v>0</v>
      </c>
      <c r="O6286" s="37">
        <v>0</v>
      </c>
      <c r="P6286" s="38">
        <f>SUM(N6286:O6286)</f>
        <v>0</v>
      </c>
    </row>
    <row r="6287" spans="1:16" ht="19.5" customHeight="1" x14ac:dyDescent="0.2">
      <c r="B6287" s="27" t="s">
        <v>46</v>
      </c>
      <c r="C6287" s="28">
        <v>0</v>
      </c>
      <c r="D6287" s="28">
        <v>4</v>
      </c>
      <c r="E6287" s="28">
        <f t="shared" si="3517"/>
        <v>4</v>
      </c>
      <c r="F6287" s="28">
        <v>0</v>
      </c>
      <c r="G6287" s="28">
        <v>0</v>
      </c>
      <c r="H6287" s="28">
        <v>0</v>
      </c>
      <c r="I6287" s="29">
        <f t="shared" si="3518"/>
        <v>0</v>
      </c>
      <c r="J6287" s="29">
        <v>0</v>
      </c>
      <c r="K6287" s="29">
        <v>0</v>
      </c>
      <c r="L6287" s="29">
        <f>SUM(J6287:K6287)</f>
        <v>0</v>
      </c>
      <c r="M6287" s="29">
        <f>I6287+L6287</f>
        <v>0</v>
      </c>
      <c r="N6287" s="29">
        <v>0</v>
      </c>
      <c r="O6287" s="31">
        <v>0</v>
      </c>
      <c r="P6287" s="30">
        <f>SUM(N6287:O6287)</f>
        <v>0</v>
      </c>
    </row>
    <row r="6288" spans="1:16" ht="19.5" customHeight="1" x14ac:dyDescent="0.2">
      <c r="B6288" s="27" t="s">
        <v>8</v>
      </c>
      <c r="C6288" s="28">
        <v>0</v>
      </c>
      <c r="D6288" s="28">
        <v>3</v>
      </c>
      <c r="E6288" s="28">
        <f t="shared" si="3517"/>
        <v>3</v>
      </c>
      <c r="F6288" s="28">
        <v>0</v>
      </c>
      <c r="G6288" s="28">
        <v>0</v>
      </c>
      <c r="H6288" s="28">
        <v>0</v>
      </c>
      <c r="I6288" s="29">
        <f t="shared" si="3518"/>
        <v>0</v>
      </c>
      <c r="J6288" s="29">
        <v>0</v>
      </c>
      <c r="K6288" s="29">
        <v>0</v>
      </c>
      <c r="L6288" s="29">
        <f>SUM(J6288:K6288)</f>
        <v>0</v>
      </c>
      <c r="M6288" s="29">
        <f>I6288+L6288</f>
        <v>0</v>
      </c>
      <c r="N6288" s="29">
        <v>0</v>
      </c>
      <c r="O6288" s="31">
        <v>0</v>
      </c>
      <c r="P6288" s="30">
        <f>SUM(N6288:O6288)</f>
        <v>0</v>
      </c>
    </row>
    <row r="6289" spans="1:16" ht="19.5" customHeight="1" x14ac:dyDescent="0.2">
      <c r="B6289" s="32"/>
      <c r="C6289" s="28"/>
      <c r="D6289" s="28"/>
      <c r="E6289" s="28"/>
      <c r="F6289" s="28"/>
      <c r="G6289" s="28"/>
      <c r="H6289" s="28"/>
      <c r="I6289" s="28"/>
      <c r="J6289" s="28"/>
      <c r="K6289" s="28"/>
      <c r="L6289" s="28"/>
      <c r="M6289" s="28"/>
      <c r="N6289" s="28"/>
      <c r="O6289" s="28"/>
      <c r="P6289" s="30"/>
    </row>
    <row r="6290" spans="1:16" ht="19.5" customHeight="1" x14ac:dyDescent="0.2">
      <c r="A6290" s="4" t="s">
        <v>1210</v>
      </c>
      <c r="B6290" s="32" t="s">
        <v>74</v>
      </c>
      <c r="C6290" s="28">
        <f>SUM(C6274:C6282,C6286:C6288)</f>
        <v>0</v>
      </c>
      <c r="D6290" s="28">
        <f t="shared" ref="D6290:P6290" si="3519">SUM(D6274:D6282,D6286:D6288)</f>
        <v>47</v>
      </c>
      <c r="E6290" s="28">
        <f t="shared" si="3519"/>
        <v>47</v>
      </c>
      <c r="F6290" s="28">
        <f t="shared" si="3519"/>
        <v>0</v>
      </c>
      <c r="G6290" s="28">
        <f t="shared" si="3519"/>
        <v>0</v>
      </c>
      <c r="H6290" s="28">
        <f t="shared" si="3519"/>
        <v>0</v>
      </c>
      <c r="I6290" s="28">
        <f t="shared" si="3519"/>
        <v>0</v>
      </c>
      <c r="J6290" s="28">
        <f t="shared" si="3519"/>
        <v>0</v>
      </c>
      <c r="K6290" s="28">
        <f t="shared" si="3519"/>
        <v>0</v>
      </c>
      <c r="L6290" s="28">
        <f t="shared" si="3519"/>
        <v>0</v>
      </c>
      <c r="M6290" s="28">
        <f t="shared" si="3519"/>
        <v>0</v>
      </c>
      <c r="N6290" s="28">
        <f t="shared" si="3519"/>
        <v>7</v>
      </c>
      <c r="O6290" s="28">
        <f t="shared" si="3519"/>
        <v>0</v>
      </c>
      <c r="P6290" s="28">
        <f t="shared" si="3519"/>
        <v>7</v>
      </c>
    </row>
    <row r="6291" spans="1:16" ht="7" customHeight="1" x14ac:dyDescent="0.2">
      <c r="B6291" s="39"/>
      <c r="C6291" s="40"/>
      <c r="D6291" s="40"/>
      <c r="E6291" s="40"/>
      <c r="F6291" s="40"/>
      <c r="G6291" s="40"/>
      <c r="H6291" s="40"/>
      <c r="I6291" s="40"/>
      <c r="J6291" s="40"/>
      <c r="K6291" s="40"/>
      <c r="L6291" s="40"/>
      <c r="M6291" s="40"/>
      <c r="N6291" s="40"/>
      <c r="O6291" s="41"/>
      <c r="P6291" s="42"/>
    </row>
    <row r="6292" spans="1:16" ht="19.5" customHeight="1" x14ac:dyDescent="0.2">
      <c r="B6292" s="43"/>
      <c r="C6292" s="43"/>
      <c r="D6292" s="43"/>
      <c r="E6292" s="43"/>
      <c r="F6292" s="43"/>
      <c r="G6292" s="43"/>
      <c r="H6292" s="43"/>
      <c r="I6292" s="43"/>
      <c r="J6292" s="43"/>
      <c r="K6292" s="43"/>
      <c r="L6292" s="43"/>
      <c r="M6292" s="43"/>
      <c r="N6292" s="43"/>
      <c r="O6292" s="44"/>
      <c r="P6292" s="44"/>
    </row>
    <row r="6293" spans="1:16" ht="19.5" customHeight="1" x14ac:dyDescent="0.2">
      <c r="B6293" s="43"/>
      <c r="C6293" s="43"/>
      <c r="D6293" s="43"/>
      <c r="E6293" s="43"/>
      <c r="F6293" s="43"/>
      <c r="G6293" s="43"/>
      <c r="H6293" s="43"/>
      <c r="I6293" s="43"/>
      <c r="J6293" s="43"/>
      <c r="K6293" s="43"/>
      <c r="L6293" s="43"/>
      <c r="M6293" s="43"/>
      <c r="N6293" s="43"/>
      <c r="O6293" s="44"/>
      <c r="P6293" s="44"/>
    </row>
    <row r="6294" spans="1:16" ht="19.5" customHeight="1" x14ac:dyDescent="0.2">
      <c r="B6294" s="10" t="s">
        <v>11</v>
      </c>
      <c r="C6294" s="11"/>
      <c r="D6294" s="12"/>
      <c r="E6294" s="12"/>
      <c r="F6294" s="12" t="s">
        <v>85</v>
      </c>
      <c r="G6294" s="12"/>
      <c r="H6294" s="12"/>
      <c r="I6294" s="12"/>
      <c r="J6294" s="11"/>
      <c r="K6294" s="12"/>
      <c r="L6294" s="12"/>
      <c r="M6294" s="12" t="s">
        <v>77</v>
      </c>
      <c r="N6294" s="12"/>
      <c r="O6294" s="45"/>
      <c r="P6294" s="46"/>
    </row>
    <row r="6295" spans="1:16" ht="19.5" customHeight="1" x14ac:dyDescent="0.2">
      <c r="B6295" s="47"/>
      <c r="C6295" s="14"/>
      <c r="D6295" s="16" t="s">
        <v>31</v>
      </c>
      <c r="E6295" s="16"/>
      <c r="F6295" s="14"/>
      <c r="G6295" s="16" t="s">
        <v>26</v>
      </c>
      <c r="H6295" s="16"/>
      <c r="I6295" s="14" t="s">
        <v>69</v>
      </c>
      <c r="J6295" s="14"/>
      <c r="K6295" s="16" t="s">
        <v>31</v>
      </c>
      <c r="L6295" s="16"/>
      <c r="M6295" s="14"/>
      <c r="N6295" s="16" t="s">
        <v>26</v>
      </c>
      <c r="O6295" s="48"/>
      <c r="P6295" s="49" t="s">
        <v>14</v>
      </c>
    </row>
    <row r="6296" spans="1:16" ht="19.5" customHeight="1" x14ac:dyDescent="0.2">
      <c r="B6296" s="50" t="s">
        <v>35</v>
      </c>
      <c r="C6296" s="14" t="s">
        <v>76</v>
      </c>
      <c r="D6296" s="14" t="s">
        <v>60</v>
      </c>
      <c r="E6296" s="14" t="s">
        <v>38</v>
      </c>
      <c r="F6296" s="14" t="s">
        <v>76</v>
      </c>
      <c r="G6296" s="14" t="s">
        <v>60</v>
      </c>
      <c r="H6296" s="14" t="s">
        <v>38</v>
      </c>
      <c r="I6296" s="17"/>
      <c r="J6296" s="14" t="s">
        <v>76</v>
      </c>
      <c r="K6296" s="14" t="s">
        <v>60</v>
      </c>
      <c r="L6296" s="14" t="s">
        <v>38</v>
      </c>
      <c r="M6296" s="14" t="s">
        <v>76</v>
      </c>
      <c r="N6296" s="14" t="s">
        <v>60</v>
      </c>
      <c r="O6296" s="51" t="s">
        <v>38</v>
      </c>
      <c r="P6296" s="52"/>
    </row>
    <row r="6297" spans="1:16" ht="7" customHeight="1" x14ac:dyDescent="0.2">
      <c r="B6297" s="53"/>
      <c r="C6297" s="14"/>
      <c r="D6297" s="14"/>
      <c r="E6297" s="14"/>
      <c r="F6297" s="14"/>
      <c r="G6297" s="14"/>
      <c r="H6297" s="14"/>
      <c r="I6297" s="14"/>
      <c r="J6297" s="14"/>
      <c r="K6297" s="14"/>
      <c r="L6297" s="14"/>
      <c r="M6297" s="14"/>
      <c r="N6297" s="14"/>
      <c r="O6297" s="51"/>
      <c r="P6297" s="49"/>
    </row>
    <row r="6298" spans="1:16" ht="19.5" customHeight="1" x14ac:dyDescent="0.2">
      <c r="B6298" s="27" t="s">
        <v>40</v>
      </c>
      <c r="C6298" s="28">
        <v>0</v>
      </c>
      <c r="D6298" s="28">
        <v>0</v>
      </c>
      <c r="E6298" s="28">
        <f>SUM(C6298:D6298)</f>
        <v>0</v>
      </c>
      <c r="F6298" s="28">
        <v>0</v>
      </c>
      <c r="G6298" s="28">
        <v>0</v>
      </c>
      <c r="H6298" s="28">
        <f>SUM(F6298:G6298)</f>
        <v>0</v>
      </c>
      <c r="I6298" s="28">
        <f>E6298+H6298</f>
        <v>0</v>
      </c>
      <c r="J6298" s="28">
        <v>0</v>
      </c>
      <c r="K6298" s="28">
        <v>0</v>
      </c>
      <c r="L6298" s="28">
        <f>SUM(J6298:K6298)</f>
        <v>0</v>
      </c>
      <c r="M6298" s="28">
        <v>0</v>
      </c>
      <c r="N6298" s="28">
        <v>0</v>
      </c>
      <c r="O6298" s="28">
        <f>SUM(M6298:N6298)</f>
        <v>0</v>
      </c>
      <c r="P6298" s="30">
        <f>L6298+O6298</f>
        <v>0</v>
      </c>
    </row>
    <row r="6299" spans="1:16" ht="19.5" customHeight="1" x14ac:dyDescent="0.2">
      <c r="B6299" s="27" t="s">
        <v>46</v>
      </c>
      <c r="C6299" s="28">
        <v>0</v>
      </c>
      <c r="D6299" s="28">
        <v>0</v>
      </c>
      <c r="E6299" s="28">
        <f t="shared" ref="E6299:E6309" si="3520">SUM(C6299:D6299)</f>
        <v>0</v>
      </c>
      <c r="F6299" s="28">
        <v>0</v>
      </c>
      <c r="G6299" s="28">
        <v>0</v>
      </c>
      <c r="H6299" s="28">
        <f t="shared" ref="H6299:H6309" si="3521">SUM(F6299:G6299)</f>
        <v>0</v>
      </c>
      <c r="I6299" s="28">
        <f>E6299+H6299</f>
        <v>0</v>
      </c>
      <c r="J6299" s="28">
        <v>0</v>
      </c>
      <c r="K6299" s="28">
        <v>0</v>
      </c>
      <c r="L6299" s="28">
        <f t="shared" ref="L6299:L6309" si="3522">SUM(J6299:K6299)</f>
        <v>0</v>
      </c>
      <c r="M6299" s="28">
        <v>0</v>
      </c>
      <c r="N6299" s="25">
        <v>0</v>
      </c>
      <c r="O6299" s="28">
        <f t="shared" ref="O6299:O6309" si="3523">SUM(M6299:N6299)</f>
        <v>0</v>
      </c>
      <c r="P6299" s="30">
        <f t="shared" ref="P6299:P6309" si="3524">L6299+O6299</f>
        <v>0</v>
      </c>
    </row>
    <row r="6300" spans="1:16" ht="19.5" customHeight="1" x14ac:dyDescent="0.2">
      <c r="B6300" s="27" t="s">
        <v>8</v>
      </c>
      <c r="C6300" s="28">
        <v>0</v>
      </c>
      <c r="D6300" s="28">
        <v>0</v>
      </c>
      <c r="E6300" s="28">
        <f t="shared" si="3520"/>
        <v>0</v>
      </c>
      <c r="F6300" s="28">
        <v>0</v>
      </c>
      <c r="G6300" s="28">
        <v>0</v>
      </c>
      <c r="H6300" s="28">
        <f t="shared" si="3521"/>
        <v>0</v>
      </c>
      <c r="I6300" s="28">
        <f>E6300+H6300</f>
        <v>0</v>
      </c>
      <c r="J6300" s="28">
        <v>0</v>
      </c>
      <c r="K6300" s="28">
        <v>0</v>
      </c>
      <c r="L6300" s="28">
        <f t="shared" si="3522"/>
        <v>0</v>
      </c>
      <c r="M6300" s="28">
        <v>0</v>
      </c>
      <c r="N6300" s="28">
        <v>0</v>
      </c>
      <c r="O6300" s="28">
        <f t="shared" si="3523"/>
        <v>0</v>
      </c>
      <c r="P6300" s="30">
        <f t="shared" si="3524"/>
        <v>0</v>
      </c>
    </row>
    <row r="6301" spans="1:16" ht="19.5" customHeight="1" x14ac:dyDescent="0.2">
      <c r="B6301" s="27" t="s">
        <v>50</v>
      </c>
      <c r="C6301" s="28">
        <v>0</v>
      </c>
      <c r="D6301" s="28">
        <v>0</v>
      </c>
      <c r="E6301" s="28">
        <f t="shared" si="3520"/>
        <v>0</v>
      </c>
      <c r="F6301" s="28">
        <v>0</v>
      </c>
      <c r="G6301" s="28">
        <v>0</v>
      </c>
      <c r="H6301" s="28">
        <f t="shared" si="3521"/>
        <v>0</v>
      </c>
      <c r="I6301" s="28">
        <f t="shared" ref="I6301:I6309" si="3525">E6301+H6301</f>
        <v>0</v>
      </c>
      <c r="J6301" s="28">
        <v>0</v>
      </c>
      <c r="K6301" s="28">
        <v>0</v>
      </c>
      <c r="L6301" s="28">
        <f t="shared" si="3522"/>
        <v>0</v>
      </c>
      <c r="M6301" s="28">
        <v>0</v>
      </c>
      <c r="N6301" s="28">
        <v>0</v>
      </c>
      <c r="O6301" s="28">
        <f t="shared" si="3523"/>
        <v>0</v>
      </c>
      <c r="P6301" s="30">
        <f t="shared" si="3524"/>
        <v>0</v>
      </c>
    </row>
    <row r="6302" spans="1:16" ht="19.5" customHeight="1" x14ac:dyDescent="0.2">
      <c r="B6302" s="27" t="s">
        <v>51</v>
      </c>
      <c r="C6302" s="28">
        <v>0</v>
      </c>
      <c r="D6302" s="28">
        <v>0</v>
      </c>
      <c r="E6302" s="28">
        <f t="shared" si="3520"/>
        <v>0</v>
      </c>
      <c r="F6302" s="28">
        <v>0</v>
      </c>
      <c r="G6302" s="28">
        <v>0</v>
      </c>
      <c r="H6302" s="28">
        <f t="shared" si="3521"/>
        <v>0</v>
      </c>
      <c r="I6302" s="28">
        <f t="shared" si="3525"/>
        <v>0</v>
      </c>
      <c r="J6302" s="28">
        <v>0</v>
      </c>
      <c r="K6302" s="28">
        <v>0</v>
      </c>
      <c r="L6302" s="28">
        <f t="shared" si="3522"/>
        <v>0</v>
      </c>
      <c r="M6302" s="28">
        <v>0</v>
      </c>
      <c r="N6302" s="28">
        <v>0</v>
      </c>
      <c r="O6302" s="28">
        <f t="shared" si="3523"/>
        <v>0</v>
      </c>
      <c r="P6302" s="30">
        <f t="shared" si="3524"/>
        <v>0</v>
      </c>
    </row>
    <row r="6303" spans="1:16" ht="19.5" customHeight="1" x14ac:dyDescent="0.2">
      <c r="B6303" s="27" t="s">
        <v>53</v>
      </c>
      <c r="C6303" s="28">
        <v>0</v>
      </c>
      <c r="D6303" s="28">
        <v>0</v>
      </c>
      <c r="E6303" s="28">
        <f t="shared" si="3520"/>
        <v>0</v>
      </c>
      <c r="F6303" s="28">
        <v>0</v>
      </c>
      <c r="G6303" s="28">
        <v>0</v>
      </c>
      <c r="H6303" s="28">
        <f t="shared" si="3521"/>
        <v>0</v>
      </c>
      <c r="I6303" s="28">
        <f t="shared" si="3525"/>
        <v>0</v>
      </c>
      <c r="J6303" s="28">
        <v>0</v>
      </c>
      <c r="K6303" s="28">
        <v>0</v>
      </c>
      <c r="L6303" s="28">
        <f t="shared" si="3522"/>
        <v>0</v>
      </c>
      <c r="M6303" s="28">
        <v>0</v>
      </c>
      <c r="N6303" s="28">
        <v>0</v>
      </c>
      <c r="O6303" s="28">
        <f t="shared" si="3523"/>
        <v>0</v>
      </c>
      <c r="P6303" s="30">
        <f t="shared" si="3524"/>
        <v>0</v>
      </c>
    </row>
    <row r="6304" spans="1:16" ht="19.5" customHeight="1" x14ac:dyDescent="0.2">
      <c r="B6304" s="27" t="s">
        <v>58</v>
      </c>
      <c r="C6304" s="28">
        <v>0</v>
      </c>
      <c r="D6304" s="28">
        <v>0</v>
      </c>
      <c r="E6304" s="28">
        <f t="shared" si="3520"/>
        <v>0</v>
      </c>
      <c r="F6304" s="28">
        <v>0</v>
      </c>
      <c r="G6304" s="28">
        <v>0</v>
      </c>
      <c r="H6304" s="28">
        <f t="shared" si="3521"/>
        <v>0</v>
      </c>
      <c r="I6304" s="28">
        <f t="shared" si="3525"/>
        <v>0</v>
      </c>
      <c r="J6304" s="28">
        <v>0</v>
      </c>
      <c r="K6304" s="28">
        <v>0</v>
      </c>
      <c r="L6304" s="28">
        <f t="shared" si="3522"/>
        <v>0</v>
      </c>
      <c r="M6304" s="28">
        <v>0</v>
      </c>
      <c r="N6304" s="28">
        <v>0</v>
      </c>
      <c r="O6304" s="28">
        <f t="shared" si="3523"/>
        <v>0</v>
      </c>
      <c r="P6304" s="30">
        <f t="shared" si="3524"/>
        <v>0</v>
      </c>
    </row>
    <row r="6305" spans="1:16" ht="19.5" customHeight="1" x14ac:dyDescent="0.2">
      <c r="B6305" s="27" t="s">
        <v>4</v>
      </c>
      <c r="C6305" s="28">
        <v>0</v>
      </c>
      <c r="D6305" s="28">
        <v>0</v>
      </c>
      <c r="E6305" s="28">
        <f t="shared" si="3520"/>
        <v>0</v>
      </c>
      <c r="F6305" s="28">
        <v>0</v>
      </c>
      <c r="G6305" s="28">
        <v>0</v>
      </c>
      <c r="H6305" s="28">
        <f t="shared" si="3521"/>
        <v>0</v>
      </c>
      <c r="I6305" s="28">
        <f t="shared" si="3525"/>
        <v>0</v>
      </c>
      <c r="J6305" s="28">
        <v>0</v>
      </c>
      <c r="K6305" s="28">
        <v>0</v>
      </c>
      <c r="L6305" s="28">
        <f t="shared" si="3522"/>
        <v>0</v>
      </c>
      <c r="M6305" s="28">
        <v>0</v>
      </c>
      <c r="N6305" s="28">
        <v>0</v>
      </c>
      <c r="O6305" s="28">
        <f t="shared" si="3523"/>
        <v>0</v>
      </c>
      <c r="P6305" s="30">
        <f t="shared" si="3524"/>
        <v>0</v>
      </c>
    </row>
    <row r="6306" spans="1:16" ht="19.5" customHeight="1" x14ac:dyDescent="0.2">
      <c r="B6306" s="27" t="s">
        <v>59</v>
      </c>
      <c r="C6306" s="28">
        <v>0</v>
      </c>
      <c r="D6306" s="28">
        <v>0</v>
      </c>
      <c r="E6306" s="28">
        <f t="shared" si="3520"/>
        <v>0</v>
      </c>
      <c r="F6306" s="28">
        <v>0</v>
      </c>
      <c r="G6306" s="28">
        <v>0</v>
      </c>
      <c r="H6306" s="28">
        <f t="shared" si="3521"/>
        <v>0</v>
      </c>
      <c r="I6306" s="28">
        <f t="shared" si="3525"/>
        <v>0</v>
      </c>
      <c r="J6306" s="28">
        <v>0</v>
      </c>
      <c r="K6306" s="28">
        <v>0</v>
      </c>
      <c r="L6306" s="28">
        <f t="shared" si="3522"/>
        <v>0</v>
      </c>
      <c r="M6306" s="28">
        <v>0</v>
      </c>
      <c r="N6306" s="28">
        <v>0</v>
      </c>
      <c r="O6306" s="28">
        <f t="shared" si="3523"/>
        <v>0</v>
      </c>
      <c r="P6306" s="30">
        <f t="shared" si="3524"/>
        <v>0</v>
      </c>
    </row>
    <row r="6307" spans="1:16" ht="19.5" customHeight="1" x14ac:dyDescent="0.2">
      <c r="B6307" s="27" t="s">
        <v>25</v>
      </c>
      <c r="C6307" s="28">
        <v>0</v>
      </c>
      <c r="D6307" s="28">
        <v>0</v>
      </c>
      <c r="E6307" s="28">
        <f t="shared" si="3520"/>
        <v>0</v>
      </c>
      <c r="F6307" s="28">
        <v>0</v>
      </c>
      <c r="G6307" s="28">
        <v>0</v>
      </c>
      <c r="H6307" s="28">
        <f t="shared" si="3521"/>
        <v>0</v>
      </c>
      <c r="I6307" s="28">
        <f t="shared" si="3525"/>
        <v>0</v>
      </c>
      <c r="J6307" s="28">
        <v>0</v>
      </c>
      <c r="K6307" s="28">
        <v>0</v>
      </c>
      <c r="L6307" s="28">
        <f t="shared" si="3522"/>
        <v>0</v>
      </c>
      <c r="M6307" s="28">
        <v>0</v>
      </c>
      <c r="N6307" s="28">
        <v>0</v>
      </c>
      <c r="O6307" s="28">
        <f t="shared" si="3523"/>
        <v>0</v>
      </c>
      <c r="P6307" s="30">
        <f t="shared" si="3524"/>
        <v>0</v>
      </c>
    </row>
    <row r="6308" spans="1:16" ht="19.5" customHeight="1" x14ac:dyDescent="0.2">
      <c r="B6308" s="27" t="s">
        <v>19</v>
      </c>
      <c r="C6308" s="28">
        <v>0</v>
      </c>
      <c r="D6308" s="28">
        <v>0</v>
      </c>
      <c r="E6308" s="28">
        <f t="shared" si="3520"/>
        <v>0</v>
      </c>
      <c r="F6308" s="28">
        <v>0</v>
      </c>
      <c r="G6308" s="28">
        <v>0</v>
      </c>
      <c r="H6308" s="28">
        <f t="shared" si="3521"/>
        <v>0</v>
      </c>
      <c r="I6308" s="28">
        <f t="shared" si="3525"/>
        <v>0</v>
      </c>
      <c r="J6308" s="28">
        <v>0</v>
      </c>
      <c r="K6308" s="28">
        <v>0</v>
      </c>
      <c r="L6308" s="28">
        <f t="shared" si="3522"/>
        <v>0</v>
      </c>
      <c r="M6308" s="28">
        <v>0</v>
      </c>
      <c r="N6308" s="28">
        <v>0</v>
      </c>
      <c r="O6308" s="28">
        <f t="shared" si="3523"/>
        <v>0</v>
      </c>
      <c r="P6308" s="30">
        <f t="shared" si="3524"/>
        <v>0</v>
      </c>
    </row>
    <row r="6309" spans="1:16" ht="19.5" customHeight="1" x14ac:dyDescent="0.2">
      <c r="B6309" s="27" t="s">
        <v>66</v>
      </c>
      <c r="C6309" s="28">
        <v>0</v>
      </c>
      <c r="D6309" s="28">
        <v>0</v>
      </c>
      <c r="E6309" s="28">
        <f t="shared" si="3520"/>
        <v>0</v>
      </c>
      <c r="F6309" s="28">
        <v>0</v>
      </c>
      <c r="G6309" s="28">
        <v>0</v>
      </c>
      <c r="H6309" s="28">
        <f t="shared" si="3521"/>
        <v>0</v>
      </c>
      <c r="I6309" s="28">
        <f t="shared" si="3525"/>
        <v>0</v>
      </c>
      <c r="J6309" s="28">
        <v>0</v>
      </c>
      <c r="K6309" s="28">
        <v>0</v>
      </c>
      <c r="L6309" s="28">
        <f t="shared" si="3522"/>
        <v>0</v>
      </c>
      <c r="M6309" s="28">
        <v>0</v>
      </c>
      <c r="N6309" s="28">
        <v>0</v>
      </c>
      <c r="O6309" s="28">
        <f t="shared" si="3523"/>
        <v>0</v>
      </c>
      <c r="P6309" s="30">
        <f t="shared" si="3524"/>
        <v>0</v>
      </c>
    </row>
    <row r="6310" spans="1:16" ht="19.5" customHeight="1" x14ac:dyDescent="0.2">
      <c r="B6310" s="32"/>
      <c r="C6310" s="28"/>
      <c r="D6310" s="28"/>
      <c r="E6310" s="28"/>
      <c r="F6310" s="28"/>
      <c r="G6310" s="28"/>
      <c r="H6310" s="28"/>
      <c r="I6310" s="28"/>
      <c r="J6310" s="28"/>
      <c r="K6310" s="28"/>
      <c r="L6310" s="28"/>
      <c r="M6310" s="28"/>
      <c r="N6310" s="28"/>
      <c r="O6310" s="28"/>
      <c r="P6310" s="30"/>
    </row>
    <row r="6311" spans="1:16" ht="19.5" customHeight="1" x14ac:dyDescent="0.2">
      <c r="A6311" s="4" t="s">
        <v>1211</v>
      </c>
      <c r="B6311" s="32" t="s">
        <v>72</v>
      </c>
      <c r="C6311" s="28">
        <f>SUM(C6298:C6309)</f>
        <v>0</v>
      </c>
      <c r="D6311" s="28">
        <f t="shared" ref="D6311:P6311" si="3526">SUM(D6298:D6309)</f>
        <v>0</v>
      </c>
      <c r="E6311" s="28">
        <f>SUM(E6298:E6309)</f>
        <v>0</v>
      </c>
      <c r="F6311" s="28">
        <f t="shared" si="3526"/>
        <v>0</v>
      </c>
      <c r="G6311" s="28">
        <f t="shared" si="3526"/>
        <v>0</v>
      </c>
      <c r="H6311" s="28">
        <f t="shared" si="3526"/>
        <v>0</v>
      </c>
      <c r="I6311" s="28">
        <f t="shared" si="3526"/>
        <v>0</v>
      </c>
      <c r="J6311" s="28">
        <f t="shared" si="3526"/>
        <v>0</v>
      </c>
      <c r="K6311" s="28">
        <f t="shared" si="3526"/>
        <v>0</v>
      </c>
      <c r="L6311" s="28">
        <f t="shared" si="3526"/>
        <v>0</v>
      </c>
      <c r="M6311" s="28">
        <f t="shared" si="3526"/>
        <v>0</v>
      </c>
      <c r="N6311" s="28">
        <f t="shared" si="3526"/>
        <v>0</v>
      </c>
      <c r="O6311" s="28">
        <f t="shared" si="3526"/>
        <v>0</v>
      </c>
      <c r="P6311" s="28">
        <f t="shared" si="3526"/>
        <v>0</v>
      </c>
    </row>
    <row r="6312" spans="1:16" ht="7" customHeight="1" x14ac:dyDescent="0.2">
      <c r="B6312" s="32"/>
      <c r="C6312" s="28"/>
      <c r="D6312" s="28"/>
      <c r="E6312" s="28"/>
      <c r="F6312" s="28"/>
      <c r="G6312" s="28"/>
      <c r="H6312" s="28"/>
      <c r="I6312" s="28"/>
      <c r="J6312" s="28"/>
      <c r="K6312" s="28"/>
      <c r="L6312" s="28"/>
      <c r="M6312" s="28"/>
      <c r="N6312" s="28"/>
      <c r="O6312" s="28"/>
      <c r="P6312" s="30"/>
    </row>
    <row r="6313" spans="1:16" ht="19.5" customHeight="1" x14ac:dyDescent="0.2">
      <c r="B6313" s="33" t="s">
        <v>40</v>
      </c>
      <c r="C6313" s="34">
        <v>0</v>
      </c>
      <c r="D6313" s="34">
        <v>0</v>
      </c>
      <c r="E6313" s="34">
        <f t="shared" ref="E6313:E6315" si="3527">SUM(C6313:D6313)</f>
        <v>0</v>
      </c>
      <c r="F6313" s="34">
        <v>0</v>
      </c>
      <c r="G6313" s="34">
        <v>0</v>
      </c>
      <c r="H6313" s="34">
        <f t="shared" ref="H6313:H6315" si="3528">SUM(F6313:G6313)</f>
        <v>0</v>
      </c>
      <c r="I6313" s="34">
        <f t="shared" ref="I6313:I6315" si="3529">E6313+H6313</f>
        <v>0</v>
      </c>
      <c r="J6313" s="34">
        <v>0</v>
      </c>
      <c r="K6313" s="34">
        <v>0</v>
      </c>
      <c r="L6313" s="34">
        <f t="shared" ref="L6313:L6315" si="3530">SUM(J6313:K6313)</f>
        <v>0</v>
      </c>
      <c r="M6313" s="34">
        <v>0</v>
      </c>
      <c r="N6313" s="34">
        <v>0</v>
      </c>
      <c r="O6313" s="34">
        <f t="shared" ref="O6313:O6315" si="3531">SUM(M6313:N6313)</f>
        <v>0</v>
      </c>
      <c r="P6313" s="38">
        <f t="shared" ref="P6313:P6315" si="3532">L6313+O6313</f>
        <v>0</v>
      </c>
    </row>
    <row r="6314" spans="1:16" ht="19.5" customHeight="1" x14ac:dyDescent="0.2">
      <c r="B6314" s="27" t="s">
        <v>46</v>
      </c>
      <c r="C6314" s="28">
        <v>0</v>
      </c>
      <c r="D6314" s="28">
        <v>0</v>
      </c>
      <c r="E6314" s="28">
        <f t="shared" si="3527"/>
        <v>0</v>
      </c>
      <c r="F6314" s="28">
        <v>0</v>
      </c>
      <c r="G6314" s="28">
        <v>0</v>
      </c>
      <c r="H6314" s="28">
        <f t="shared" si="3528"/>
        <v>0</v>
      </c>
      <c r="I6314" s="28">
        <f t="shared" si="3529"/>
        <v>0</v>
      </c>
      <c r="J6314" s="28">
        <v>0</v>
      </c>
      <c r="K6314" s="28">
        <v>0</v>
      </c>
      <c r="L6314" s="28">
        <f t="shared" si="3530"/>
        <v>0</v>
      </c>
      <c r="M6314" s="28">
        <v>0</v>
      </c>
      <c r="N6314" s="25">
        <v>0</v>
      </c>
      <c r="O6314" s="28">
        <f t="shared" si="3531"/>
        <v>0</v>
      </c>
      <c r="P6314" s="30">
        <f t="shared" si="3532"/>
        <v>0</v>
      </c>
    </row>
    <row r="6315" spans="1:16" ht="19.5" customHeight="1" x14ac:dyDescent="0.2">
      <c r="B6315" s="27" t="s">
        <v>8</v>
      </c>
      <c r="C6315" s="28">
        <v>0</v>
      </c>
      <c r="D6315" s="28">
        <v>0</v>
      </c>
      <c r="E6315" s="28">
        <f t="shared" si="3527"/>
        <v>0</v>
      </c>
      <c r="F6315" s="28">
        <v>0</v>
      </c>
      <c r="G6315" s="28">
        <v>0</v>
      </c>
      <c r="H6315" s="28">
        <f t="shared" si="3528"/>
        <v>0</v>
      </c>
      <c r="I6315" s="28">
        <f t="shared" si="3529"/>
        <v>0</v>
      </c>
      <c r="J6315" s="28">
        <v>0</v>
      </c>
      <c r="K6315" s="28">
        <v>0</v>
      </c>
      <c r="L6315" s="28">
        <f t="shared" si="3530"/>
        <v>0</v>
      </c>
      <c r="M6315" s="28">
        <v>0</v>
      </c>
      <c r="N6315" s="28">
        <v>0</v>
      </c>
      <c r="O6315" s="28">
        <f t="shared" si="3531"/>
        <v>0</v>
      </c>
      <c r="P6315" s="30">
        <f t="shared" si="3532"/>
        <v>0</v>
      </c>
    </row>
    <row r="6316" spans="1:16" ht="19.5" customHeight="1" x14ac:dyDescent="0.2">
      <c r="B6316" s="32"/>
      <c r="C6316" s="28"/>
      <c r="D6316" s="28"/>
      <c r="E6316" s="28"/>
      <c r="F6316" s="28"/>
      <c r="G6316" s="28"/>
      <c r="H6316" s="28"/>
      <c r="I6316" s="28"/>
      <c r="J6316" s="28"/>
      <c r="K6316" s="28"/>
      <c r="L6316" s="28"/>
      <c r="M6316" s="28"/>
      <c r="N6316" s="28"/>
      <c r="O6316" s="28"/>
      <c r="P6316" s="30"/>
    </row>
    <row r="6317" spans="1:16" ht="19.5" customHeight="1" x14ac:dyDescent="0.2">
      <c r="A6317" s="4" t="s">
        <v>1212</v>
      </c>
      <c r="B6317" s="32" t="s">
        <v>74</v>
      </c>
      <c r="C6317" s="28">
        <f>SUM(C6301:C6309,C6313:C6315)</f>
        <v>0</v>
      </c>
      <c r="D6317" s="28">
        <f t="shared" ref="D6317:P6317" si="3533">SUM(D6301:D6309,D6313:D6315)</f>
        <v>0</v>
      </c>
      <c r="E6317" s="28">
        <f t="shared" si="3533"/>
        <v>0</v>
      </c>
      <c r="F6317" s="28">
        <f t="shared" si="3533"/>
        <v>0</v>
      </c>
      <c r="G6317" s="28">
        <f t="shared" si="3533"/>
        <v>0</v>
      </c>
      <c r="H6317" s="28">
        <f t="shared" si="3533"/>
        <v>0</v>
      </c>
      <c r="I6317" s="28">
        <f t="shared" si="3533"/>
        <v>0</v>
      </c>
      <c r="J6317" s="28">
        <f t="shared" si="3533"/>
        <v>0</v>
      </c>
      <c r="K6317" s="28">
        <f t="shared" si="3533"/>
        <v>0</v>
      </c>
      <c r="L6317" s="28">
        <f t="shared" si="3533"/>
        <v>0</v>
      </c>
      <c r="M6317" s="28">
        <f t="shared" si="3533"/>
        <v>0</v>
      </c>
      <c r="N6317" s="28">
        <f t="shared" si="3533"/>
        <v>0</v>
      </c>
      <c r="O6317" s="28">
        <f t="shared" si="3533"/>
        <v>0</v>
      </c>
      <c r="P6317" s="28">
        <f t="shared" si="3533"/>
        <v>0</v>
      </c>
    </row>
    <row r="6318" spans="1:16" ht="7" customHeight="1" x14ac:dyDescent="0.2">
      <c r="B6318" s="39"/>
      <c r="C6318" s="40"/>
      <c r="D6318" s="40"/>
      <c r="E6318" s="40"/>
      <c r="F6318" s="40"/>
      <c r="G6318" s="40"/>
      <c r="H6318" s="40"/>
      <c r="I6318" s="40"/>
      <c r="J6318" s="40"/>
      <c r="K6318" s="40"/>
      <c r="L6318" s="40"/>
      <c r="M6318" s="40"/>
      <c r="N6318" s="40"/>
      <c r="O6318" s="40"/>
      <c r="P6318" s="54"/>
    </row>
    <row r="6319" spans="1:16" ht="19.5" customHeight="1" x14ac:dyDescent="0.2">
      <c r="B6319" s="86" t="s">
        <v>775</v>
      </c>
      <c r="C6319" s="86"/>
      <c r="D6319" s="86"/>
      <c r="E6319" s="86"/>
      <c r="F6319" s="86"/>
      <c r="G6319" s="86"/>
      <c r="H6319" s="86"/>
      <c r="I6319" s="86"/>
      <c r="J6319" s="86"/>
      <c r="K6319" s="86"/>
      <c r="L6319" s="86"/>
      <c r="M6319" s="86"/>
      <c r="N6319" s="86"/>
      <c r="O6319" s="86"/>
      <c r="P6319" s="86"/>
    </row>
    <row r="6320" spans="1:16" ht="19.5" customHeight="1" x14ac:dyDescent="0.2">
      <c r="B6320" s="60" t="s">
        <v>2</v>
      </c>
      <c r="C6320" s="60" t="s">
        <v>769</v>
      </c>
      <c r="D6320" s="61"/>
      <c r="E6320" s="61"/>
      <c r="F6320" s="61"/>
      <c r="G6320" s="61"/>
      <c r="H6320" s="62"/>
      <c r="I6320" s="61"/>
      <c r="J6320" s="61"/>
      <c r="K6320" s="61"/>
      <c r="L6320" s="61"/>
      <c r="M6320" s="61"/>
      <c r="N6320" s="61"/>
      <c r="O6320" s="61"/>
      <c r="P6320" s="61"/>
    </row>
    <row r="6321" spans="2:16" ht="19.5" customHeight="1" x14ac:dyDescent="0.2">
      <c r="B6321" s="10" t="s">
        <v>11</v>
      </c>
      <c r="C6321" s="11"/>
      <c r="D6321" s="12" t="s">
        <v>17</v>
      </c>
      <c r="E6321" s="12"/>
      <c r="F6321" s="82" t="s">
        <v>83</v>
      </c>
      <c r="G6321" s="83"/>
      <c r="H6321" s="83"/>
      <c r="I6321" s="83"/>
      <c r="J6321" s="83"/>
      <c r="K6321" s="83"/>
      <c r="L6321" s="83"/>
      <c r="M6321" s="84"/>
      <c r="N6321" s="82" t="s">
        <v>776</v>
      </c>
      <c r="O6321" s="83"/>
      <c r="P6321" s="85"/>
    </row>
    <row r="6322" spans="2:16" ht="19.5" customHeight="1" x14ac:dyDescent="0.2">
      <c r="B6322" s="13"/>
      <c r="C6322" s="14" t="s">
        <v>23</v>
      </c>
      <c r="D6322" s="14" t="s">
        <v>5</v>
      </c>
      <c r="E6322" s="14" t="s">
        <v>30</v>
      </c>
      <c r="F6322" s="14"/>
      <c r="G6322" s="15" t="s">
        <v>31</v>
      </c>
      <c r="H6322" s="15"/>
      <c r="I6322" s="16"/>
      <c r="J6322" s="14"/>
      <c r="K6322" s="16" t="s">
        <v>26</v>
      </c>
      <c r="L6322" s="16"/>
      <c r="M6322" s="14" t="s">
        <v>14</v>
      </c>
      <c r="N6322" s="17" t="s">
        <v>393</v>
      </c>
      <c r="O6322" s="18" t="s">
        <v>67</v>
      </c>
      <c r="P6322" s="19" t="s">
        <v>69</v>
      </c>
    </row>
    <row r="6323" spans="2:16" ht="19.5" customHeight="1" x14ac:dyDescent="0.2">
      <c r="B6323" s="13" t="s">
        <v>35</v>
      </c>
      <c r="C6323" s="17"/>
      <c r="D6323" s="17"/>
      <c r="E6323" s="17"/>
      <c r="F6323" s="14" t="s">
        <v>36</v>
      </c>
      <c r="G6323" s="14" t="s">
        <v>41</v>
      </c>
      <c r="H6323" s="14" t="s">
        <v>44</v>
      </c>
      <c r="I6323" s="14" t="s">
        <v>38</v>
      </c>
      <c r="J6323" s="14" t="s">
        <v>36</v>
      </c>
      <c r="K6323" s="14" t="s">
        <v>41</v>
      </c>
      <c r="L6323" s="14" t="s">
        <v>38</v>
      </c>
      <c r="M6323" s="17"/>
      <c r="N6323" s="20"/>
      <c r="O6323" s="21"/>
      <c r="P6323" s="22"/>
    </row>
    <row r="6324" spans="2:16" ht="7" customHeight="1" x14ac:dyDescent="0.2">
      <c r="B6324" s="23"/>
      <c r="C6324" s="14"/>
      <c r="D6324" s="14"/>
      <c r="E6324" s="14"/>
      <c r="F6324" s="14"/>
      <c r="G6324" s="14"/>
      <c r="H6324" s="14"/>
      <c r="I6324" s="14"/>
      <c r="J6324" s="14"/>
      <c r="K6324" s="14"/>
      <c r="L6324" s="14"/>
      <c r="M6324" s="14"/>
      <c r="N6324" s="24"/>
      <c r="O6324" s="25"/>
      <c r="P6324" s="26"/>
    </row>
    <row r="6325" spans="2:16" ht="19.5" customHeight="1" x14ac:dyDescent="0.2">
      <c r="B6325" s="27" t="s">
        <v>40</v>
      </c>
      <c r="C6325" s="28">
        <v>0</v>
      </c>
      <c r="D6325" s="28">
        <v>90</v>
      </c>
      <c r="E6325" s="28">
        <f>SUM(C6325:D6325)</f>
        <v>90</v>
      </c>
      <c r="F6325" s="28">
        <v>0</v>
      </c>
      <c r="G6325" s="28">
        <v>0</v>
      </c>
      <c r="H6325" s="28">
        <v>0</v>
      </c>
      <c r="I6325" s="29">
        <f>SUM(F6325:H6325)</f>
        <v>0</v>
      </c>
      <c r="J6325" s="29">
        <v>0</v>
      </c>
      <c r="K6325" s="29">
        <v>0</v>
      </c>
      <c r="L6325" s="29">
        <f>SUM(J6325:K6325)</f>
        <v>0</v>
      </c>
      <c r="M6325" s="29">
        <f>I6325+L6325</f>
        <v>0</v>
      </c>
      <c r="N6325" s="29">
        <v>28</v>
      </c>
      <c r="O6325" s="29">
        <v>0</v>
      </c>
      <c r="P6325" s="30">
        <f>SUM(N6325:O6325)</f>
        <v>28</v>
      </c>
    </row>
    <row r="6326" spans="2:16" ht="19.5" customHeight="1" x14ac:dyDescent="0.2">
      <c r="B6326" s="27" t="s">
        <v>46</v>
      </c>
      <c r="C6326" s="28">
        <v>0</v>
      </c>
      <c r="D6326" s="28">
        <v>66</v>
      </c>
      <c r="E6326" s="28">
        <f t="shared" ref="E6326:E6336" si="3534">SUM(C6326:D6326)</f>
        <v>66</v>
      </c>
      <c r="F6326" s="28">
        <v>0</v>
      </c>
      <c r="G6326" s="28">
        <v>0</v>
      </c>
      <c r="H6326" s="28">
        <v>0</v>
      </c>
      <c r="I6326" s="29">
        <f t="shared" ref="I6326:I6336" si="3535">SUM(F6326:H6326)</f>
        <v>0</v>
      </c>
      <c r="J6326" s="29">
        <v>0</v>
      </c>
      <c r="K6326" s="29">
        <v>0</v>
      </c>
      <c r="L6326" s="29">
        <f t="shared" ref="L6326:L6336" si="3536">SUM(J6326:K6326)</f>
        <v>0</v>
      </c>
      <c r="M6326" s="29">
        <f t="shared" ref="M6326:M6335" si="3537">I6326+L6326</f>
        <v>0</v>
      </c>
      <c r="N6326" s="29">
        <v>21</v>
      </c>
      <c r="O6326" s="31">
        <v>0</v>
      </c>
      <c r="P6326" s="30">
        <f t="shared" ref="P6326:P6336" si="3538">SUM(N6326:O6326)</f>
        <v>21</v>
      </c>
    </row>
    <row r="6327" spans="2:16" ht="19.5" customHeight="1" x14ac:dyDescent="0.2">
      <c r="B6327" s="27" t="s">
        <v>8</v>
      </c>
      <c r="C6327" s="28">
        <v>0</v>
      </c>
      <c r="D6327" s="28">
        <v>99</v>
      </c>
      <c r="E6327" s="28">
        <f t="shared" si="3534"/>
        <v>99</v>
      </c>
      <c r="F6327" s="28">
        <v>0</v>
      </c>
      <c r="G6327" s="28">
        <v>0</v>
      </c>
      <c r="H6327" s="28">
        <v>0</v>
      </c>
      <c r="I6327" s="29">
        <f t="shared" si="3535"/>
        <v>0</v>
      </c>
      <c r="J6327" s="29">
        <v>0</v>
      </c>
      <c r="K6327" s="29">
        <v>0</v>
      </c>
      <c r="L6327" s="29">
        <f t="shared" si="3536"/>
        <v>0</v>
      </c>
      <c r="M6327" s="29">
        <f t="shared" si="3537"/>
        <v>0</v>
      </c>
      <c r="N6327" s="29">
        <v>25</v>
      </c>
      <c r="O6327" s="29">
        <v>0</v>
      </c>
      <c r="P6327" s="30">
        <f t="shared" si="3538"/>
        <v>25</v>
      </c>
    </row>
    <row r="6328" spans="2:16" ht="19.5" customHeight="1" x14ac:dyDescent="0.2">
      <c r="B6328" s="27" t="s">
        <v>50</v>
      </c>
      <c r="C6328" s="28">
        <v>0</v>
      </c>
      <c r="D6328" s="28">
        <v>93</v>
      </c>
      <c r="E6328" s="28">
        <f t="shared" si="3534"/>
        <v>93</v>
      </c>
      <c r="F6328" s="28">
        <v>0</v>
      </c>
      <c r="G6328" s="28">
        <v>0</v>
      </c>
      <c r="H6328" s="28">
        <v>0</v>
      </c>
      <c r="I6328" s="29">
        <f t="shared" si="3535"/>
        <v>0</v>
      </c>
      <c r="J6328" s="28">
        <v>0</v>
      </c>
      <c r="K6328" s="28">
        <v>0</v>
      </c>
      <c r="L6328" s="29">
        <f t="shared" si="3536"/>
        <v>0</v>
      </c>
      <c r="M6328" s="29">
        <f t="shared" si="3537"/>
        <v>0</v>
      </c>
      <c r="N6328" s="28">
        <v>27</v>
      </c>
      <c r="O6328" s="28">
        <v>0</v>
      </c>
      <c r="P6328" s="30">
        <f t="shared" si="3538"/>
        <v>27</v>
      </c>
    </row>
    <row r="6329" spans="2:16" ht="19.5" customHeight="1" x14ac:dyDescent="0.2">
      <c r="B6329" s="27" t="s">
        <v>51</v>
      </c>
      <c r="C6329" s="28">
        <v>0</v>
      </c>
      <c r="D6329" s="28">
        <v>78</v>
      </c>
      <c r="E6329" s="28">
        <f t="shared" si="3534"/>
        <v>78</v>
      </c>
      <c r="F6329" s="28">
        <v>0</v>
      </c>
      <c r="G6329" s="28">
        <v>0</v>
      </c>
      <c r="H6329" s="28">
        <v>0</v>
      </c>
      <c r="I6329" s="29">
        <f t="shared" si="3535"/>
        <v>0</v>
      </c>
      <c r="J6329" s="28">
        <v>0</v>
      </c>
      <c r="K6329" s="28">
        <v>0</v>
      </c>
      <c r="L6329" s="29">
        <f t="shared" si="3536"/>
        <v>0</v>
      </c>
      <c r="M6329" s="29">
        <f t="shared" si="3537"/>
        <v>0</v>
      </c>
      <c r="N6329" s="28">
        <v>23</v>
      </c>
      <c r="O6329" s="28">
        <v>0</v>
      </c>
      <c r="P6329" s="30">
        <f t="shared" si="3538"/>
        <v>23</v>
      </c>
    </row>
    <row r="6330" spans="2:16" ht="19.5" customHeight="1" x14ac:dyDescent="0.2">
      <c r="B6330" s="27" t="s">
        <v>53</v>
      </c>
      <c r="C6330" s="28">
        <v>0</v>
      </c>
      <c r="D6330" s="28">
        <v>70</v>
      </c>
      <c r="E6330" s="28">
        <f t="shared" si="3534"/>
        <v>70</v>
      </c>
      <c r="F6330" s="28">
        <v>0</v>
      </c>
      <c r="G6330" s="28">
        <v>0</v>
      </c>
      <c r="H6330" s="28">
        <v>0</v>
      </c>
      <c r="I6330" s="29">
        <f t="shared" si="3535"/>
        <v>0</v>
      </c>
      <c r="J6330" s="28">
        <v>0</v>
      </c>
      <c r="K6330" s="28">
        <v>0</v>
      </c>
      <c r="L6330" s="29">
        <f t="shared" si="3536"/>
        <v>0</v>
      </c>
      <c r="M6330" s="29">
        <f t="shared" si="3537"/>
        <v>0</v>
      </c>
      <c r="N6330" s="28">
        <v>12</v>
      </c>
      <c r="O6330" s="28">
        <v>0</v>
      </c>
      <c r="P6330" s="30">
        <f t="shared" si="3538"/>
        <v>12</v>
      </c>
    </row>
    <row r="6331" spans="2:16" ht="19.5" customHeight="1" x14ac:dyDescent="0.2">
      <c r="B6331" s="27" t="s">
        <v>58</v>
      </c>
      <c r="C6331" s="28">
        <v>0</v>
      </c>
      <c r="D6331" s="28">
        <v>71</v>
      </c>
      <c r="E6331" s="28">
        <f t="shared" si="3534"/>
        <v>71</v>
      </c>
      <c r="F6331" s="28">
        <v>0</v>
      </c>
      <c r="G6331" s="28">
        <v>0</v>
      </c>
      <c r="H6331" s="28">
        <v>0</v>
      </c>
      <c r="I6331" s="29">
        <f t="shared" si="3535"/>
        <v>0</v>
      </c>
      <c r="J6331" s="28">
        <v>0</v>
      </c>
      <c r="K6331" s="28">
        <v>0</v>
      </c>
      <c r="L6331" s="29">
        <f t="shared" si="3536"/>
        <v>0</v>
      </c>
      <c r="M6331" s="29">
        <f t="shared" si="3537"/>
        <v>0</v>
      </c>
      <c r="N6331" s="28">
        <v>12</v>
      </c>
      <c r="O6331" s="28">
        <v>0</v>
      </c>
      <c r="P6331" s="30">
        <f t="shared" si="3538"/>
        <v>12</v>
      </c>
    </row>
    <row r="6332" spans="2:16" ht="19.5" customHeight="1" x14ac:dyDescent="0.2">
      <c r="B6332" s="27" t="s">
        <v>4</v>
      </c>
      <c r="C6332" s="28">
        <v>0</v>
      </c>
      <c r="D6332" s="28">
        <v>84</v>
      </c>
      <c r="E6332" s="28">
        <f t="shared" si="3534"/>
        <v>84</v>
      </c>
      <c r="F6332" s="28">
        <v>0</v>
      </c>
      <c r="G6332" s="28">
        <v>0</v>
      </c>
      <c r="H6332" s="28">
        <v>0</v>
      </c>
      <c r="I6332" s="29">
        <f t="shared" si="3535"/>
        <v>0</v>
      </c>
      <c r="J6332" s="28">
        <v>0</v>
      </c>
      <c r="K6332" s="28">
        <v>0</v>
      </c>
      <c r="L6332" s="29">
        <f t="shared" si="3536"/>
        <v>0</v>
      </c>
      <c r="M6332" s="29">
        <f t="shared" si="3537"/>
        <v>0</v>
      </c>
      <c r="N6332" s="28">
        <v>21</v>
      </c>
      <c r="O6332" s="28">
        <v>0</v>
      </c>
      <c r="P6332" s="30">
        <f t="shared" si="3538"/>
        <v>21</v>
      </c>
    </row>
    <row r="6333" spans="2:16" ht="19.5" customHeight="1" x14ac:dyDescent="0.2">
      <c r="B6333" s="27" t="s">
        <v>59</v>
      </c>
      <c r="C6333" s="28">
        <v>0</v>
      </c>
      <c r="D6333" s="28">
        <v>86</v>
      </c>
      <c r="E6333" s="28">
        <f t="shared" si="3534"/>
        <v>86</v>
      </c>
      <c r="F6333" s="28">
        <v>0</v>
      </c>
      <c r="G6333" s="28">
        <v>0</v>
      </c>
      <c r="H6333" s="28">
        <v>0</v>
      </c>
      <c r="I6333" s="29">
        <f t="shared" si="3535"/>
        <v>0</v>
      </c>
      <c r="J6333" s="28">
        <v>0</v>
      </c>
      <c r="K6333" s="28">
        <v>0</v>
      </c>
      <c r="L6333" s="29">
        <f t="shared" si="3536"/>
        <v>0</v>
      </c>
      <c r="M6333" s="29">
        <f t="shared" si="3537"/>
        <v>0</v>
      </c>
      <c r="N6333" s="28">
        <v>33</v>
      </c>
      <c r="O6333" s="28">
        <v>0</v>
      </c>
      <c r="P6333" s="30">
        <f t="shared" si="3538"/>
        <v>33</v>
      </c>
    </row>
    <row r="6334" spans="2:16" ht="19.5" customHeight="1" x14ac:dyDescent="0.2">
      <c r="B6334" s="27" t="s">
        <v>25</v>
      </c>
      <c r="C6334" s="28">
        <v>0</v>
      </c>
      <c r="D6334" s="28">
        <v>109</v>
      </c>
      <c r="E6334" s="28">
        <f t="shared" si="3534"/>
        <v>109</v>
      </c>
      <c r="F6334" s="28">
        <v>0</v>
      </c>
      <c r="G6334" s="28">
        <v>0</v>
      </c>
      <c r="H6334" s="28">
        <v>0</v>
      </c>
      <c r="I6334" s="29">
        <f t="shared" si="3535"/>
        <v>0</v>
      </c>
      <c r="J6334" s="28">
        <v>0</v>
      </c>
      <c r="K6334" s="28">
        <v>0</v>
      </c>
      <c r="L6334" s="29">
        <f t="shared" si="3536"/>
        <v>0</v>
      </c>
      <c r="M6334" s="29">
        <f t="shared" si="3537"/>
        <v>0</v>
      </c>
      <c r="N6334" s="28">
        <v>39</v>
      </c>
      <c r="O6334" s="28">
        <v>0</v>
      </c>
      <c r="P6334" s="30">
        <f t="shared" si="3538"/>
        <v>39</v>
      </c>
    </row>
    <row r="6335" spans="2:16" ht="19.5" customHeight="1" x14ac:dyDescent="0.2">
      <c r="B6335" s="27" t="s">
        <v>19</v>
      </c>
      <c r="C6335" s="28">
        <v>0</v>
      </c>
      <c r="D6335" s="28">
        <v>114</v>
      </c>
      <c r="E6335" s="28">
        <f t="shared" si="3534"/>
        <v>114</v>
      </c>
      <c r="F6335" s="28">
        <v>0</v>
      </c>
      <c r="G6335" s="28">
        <v>0</v>
      </c>
      <c r="H6335" s="28">
        <v>0</v>
      </c>
      <c r="I6335" s="29">
        <f t="shared" si="3535"/>
        <v>0</v>
      </c>
      <c r="J6335" s="28">
        <v>0</v>
      </c>
      <c r="K6335" s="28">
        <v>0</v>
      </c>
      <c r="L6335" s="29">
        <f t="shared" si="3536"/>
        <v>0</v>
      </c>
      <c r="M6335" s="29">
        <f t="shared" si="3537"/>
        <v>0</v>
      </c>
      <c r="N6335" s="28">
        <v>38</v>
      </c>
      <c r="O6335" s="28">
        <v>0</v>
      </c>
      <c r="P6335" s="30">
        <f t="shared" si="3538"/>
        <v>38</v>
      </c>
    </row>
    <row r="6336" spans="2:16" ht="19.5" customHeight="1" x14ac:dyDescent="0.2">
      <c r="B6336" s="27" t="s">
        <v>66</v>
      </c>
      <c r="C6336" s="28">
        <v>0</v>
      </c>
      <c r="D6336" s="28">
        <v>97</v>
      </c>
      <c r="E6336" s="28">
        <f t="shared" si="3534"/>
        <v>97</v>
      </c>
      <c r="F6336" s="28">
        <v>0</v>
      </c>
      <c r="G6336" s="28">
        <v>0</v>
      </c>
      <c r="H6336" s="28">
        <v>0</v>
      </c>
      <c r="I6336" s="29">
        <f t="shared" si="3535"/>
        <v>0</v>
      </c>
      <c r="J6336" s="28">
        <v>0</v>
      </c>
      <c r="K6336" s="28">
        <v>0</v>
      </c>
      <c r="L6336" s="29">
        <f t="shared" si="3536"/>
        <v>0</v>
      </c>
      <c r="M6336" s="29">
        <f>I6336+L6336</f>
        <v>0</v>
      </c>
      <c r="N6336" s="28">
        <v>37</v>
      </c>
      <c r="O6336" s="28">
        <v>0</v>
      </c>
      <c r="P6336" s="30">
        <f t="shared" si="3538"/>
        <v>37</v>
      </c>
    </row>
    <row r="6337" spans="1:16" ht="19.5" customHeight="1" x14ac:dyDescent="0.2">
      <c r="B6337" s="32"/>
      <c r="C6337" s="28"/>
      <c r="D6337" s="28"/>
      <c r="E6337" s="28"/>
      <c r="F6337" s="28"/>
      <c r="G6337" s="28"/>
      <c r="H6337" s="28"/>
      <c r="I6337" s="28"/>
      <c r="J6337" s="28"/>
      <c r="K6337" s="28"/>
      <c r="L6337" s="28"/>
      <c r="M6337" s="28"/>
      <c r="N6337" s="28"/>
      <c r="O6337" s="25"/>
      <c r="P6337" s="30"/>
    </row>
    <row r="6338" spans="1:16" ht="19.5" customHeight="1" x14ac:dyDescent="0.2">
      <c r="A6338" s="4" t="s">
        <v>1213</v>
      </c>
      <c r="B6338" s="32" t="s">
        <v>72</v>
      </c>
      <c r="C6338" s="28">
        <f>SUM(C6325:C6336)</f>
        <v>0</v>
      </c>
      <c r="D6338" s="28">
        <f t="shared" ref="D6338:P6338" si="3539">SUM(D6325:D6336)</f>
        <v>1057</v>
      </c>
      <c r="E6338" s="28">
        <f>SUM(E6325:E6336)</f>
        <v>1057</v>
      </c>
      <c r="F6338" s="28">
        <f t="shared" si="3539"/>
        <v>0</v>
      </c>
      <c r="G6338" s="28">
        <f t="shared" si="3539"/>
        <v>0</v>
      </c>
      <c r="H6338" s="28">
        <f t="shared" si="3539"/>
        <v>0</v>
      </c>
      <c r="I6338" s="28">
        <f t="shared" si="3539"/>
        <v>0</v>
      </c>
      <c r="J6338" s="28">
        <f t="shared" si="3539"/>
        <v>0</v>
      </c>
      <c r="K6338" s="28">
        <f t="shared" si="3539"/>
        <v>0</v>
      </c>
      <c r="L6338" s="28">
        <f t="shared" si="3539"/>
        <v>0</v>
      </c>
      <c r="M6338" s="28">
        <f t="shared" si="3539"/>
        <v>0</v>
      </c>
      <c r="N6338" s="28">
        <f t="shared" si="3539"/>
        <v>316</v>
      </c>
      <c r="O6338" s="28">
        <f t="shared" si="3539"/>
        <v>0</v>
      </c>
      <c r="P6338" s="28">
        <f t="shared" si="3539"/>
        <v>316</v>
      </c>
    </row>
    <row r="6339" spans="1:16" ht="7" customHeight="1" x14ac:dyDescent="0.2">
      <c r="B6339" s="32"/>
      <c r="C6339" s="28"/>
      <c r="D6339" s="28"/>
      <c r="E6339" s="28"/>
      <c r="F6339" s="28"/>
      <c r="G6339" s="28"/>
      <c r="H6339" s="28"/>
      <c r="I6339" s="28"/>
      <c r="J6339" s="28"/>
      <c r="K6339" s="28"/>
      <c r="L6339" s="28"/>
      <c r="M6339" s="28"/>
      <c r="N6339" s="28"/>
      <c r="O6339" s="28"/>
      <c r="P6339" s="30"/>
    </row>
    <row r="6340" spans="1:16" ht="19.5" customHeight="1" x14ac:dyDescent="0.2">
      <c r="B6340" s="33" t="s">
        <v>40</v>
      </c>
      <c r="C6340" s="34">
        <v>0</v>
      </c>
      <c r="D6340" s="34">
        <v>89</v>
      </c>
      <c r="E6340" s="35">
        <f t="shared" ref="E6340:E6342" si="3540">SUM(C6340:D6340)</f>
        <v>89</v>
      </c>
      <c r="F6340" s="34">
        <v>0</v>
      </c>
      <c r="G6340" s="34">
        <v>0</v>
      </c>
      <c r="H6340" s="34">
        <v>0</v>
      </c>
      <c r="I6340" s="36">
        <f t="shared" ref="I6340:I6342" si="3541">SUM(F6340:H6340)</f>
        <v>0</v>
      </c>
      <c r="J6340" s="37">
        <v>0</v>
      </c>
      <c r="K6340" s="37">
        <v>0</v>
      </c>
      <c r="L6340" s="37">
        <f>SUM(J6340:K6340)</f>
        <v>0</v>
      </c>
      <c r="M6340" s="37">
        <f>I6340+L6340</f>
        <v>0</v>
      </c>
      <c r="N6340" s="37">
        <v>27</v>
      </c>
      <c r="O6340" s="37">
        <v>0</v>
      </c>
      <c r="P6340" s="38">
        <f>SUM(N6340:O6340)</f>
        <v>27</v>
      </c>
    </row>
    <row r="6341" spans="1:16" ht="19.5" customHeight="1" x14ac:dyDescent="0.2">
      <c r="B6341" s="27" t="s">
        <v>46</v>
      </c>
      <c r="C6341" s="28">
        <v>0</v>
      </c>
      <c r="D6341" s="28">
        <v>77</v>
      </c>
      <c r="E6341" s="28">
        <f t="shared" si="3540"/>
        <v>77</v>
      </c>
      <c r="F6341" s="28">
        <v>0</v>
      </c>
      <c r="G6341" s="28">
        <v>0</v>
      </c>
      <c r="H6341" s="28">
        <v>0</v>
      </c>
      <c r="I6341" s="29">
        <f t="shared" si="3541"/>
        <v>0</v>
      </c>
      <c r="J6341" s="29">
        <v>0</v>
      </c>
      <c r="K6341" s="29">
        <v>0</v>
      </c>
      <c r="L6341" s="29">
        <f>SUM(J6341:K6341)</f>
        <v>0</v>
      </c>
      <c r="M6341" s="29">
        <f>I6341+L6341</f>
        <v>0</v>
      </c>
      <c r="N6341" s="29">
        <v>25</v>
      </c>
      <c r="O6341" s="31">
        <v>0</v>
      </c>
      <c r="P6341" s="30">
        <f>SUM(N6341:O6341)</f>
        <v>25</v>
      </c>
    </row>
    <row r="6342" spans="1:16" ht="19.5" customHeight="1" x14ac:dyDescent="0.2">
      <c r="B6342" s="27" t="s">
        <v>8</v>
      </c>
      <c r="C6342" s="28">
        <v>0</v>
      </c>
      <c r="D6342" s="28">
        <v>106</v>
      </c>
      <c r="E6342" s="28">
        <f t="shared" si="3540"/>
        <v>106</v>
      </c>
      <c r="F6342" s="28">
        <v>0</v>
      </c>
      <c r="G6342" s="28">
        <v>0</v>
      </c>
      <c r="H6342" s="28">
        <v>0</v>
      </c>
      <c r="I6342" s="29">
        <f t="shared" si="3541"/>
        <v>0</v>
      </c>
      <c r="J6342" s="29">
        <v>0</v>
      </c>
      <c r="K6342" s="29">
        <v>0</v>
      </c>
      <c r="L6342" s="29">
        <f>SUM(J6342:K6342)</f>
        <v>0</v>
      </c>
      <c r="M6342" s="29">
        <f>I6342+L6342</f>
        <v>0</v>
      </c>
      <c r="N6342" s="29">
        <v>35</v>
      </c>
      <c r="O6342" s="31">
        <v>0</v>
      </c>
      <c r="P6342" s="30">
        <f>SUM(N6342:O6342)</f>
        <v>35</v>
      </c>
    </row>
    <row r="6343" spans="1:16" ht="19.5" customHeight="1" x14ac:dyDescent="0.2">
      <c r="B6343" s="32"/>
      <c r="C6343" s="28"/>
      <c r="D6343" s="28"/>
      <c r="E6343" s="28"/>
      <c r="F6343" s="28"/>
      <c r="G6343" s="28"/>
      <c r="H6343" s="28"/>
      <c r="I6343" s="28"/>
      <c r="J6343" s="28"/>
      <c r="K6343" s="28"/>
      <c r="L6343" s="28"/>
      <c r="M6343" s="28"/>
      <c r="N6343" s="28"/>
      <c r="O6343" s="28"/>
      <c r="P6343" s="30"/>
    </row>
    <row r="6344" spans="1:16" ht="19.5" customHeight="1" x14ac:dyDescent="0.2">
      <c r="A6344" s="4" t="s">
        <v>1214</v>
      </c>
      <c r="B6344" s="32" t="s">
        <v>74</v>
      </c>
      <c r="C6344" s="28">
        <f>SUM(C6328:C6336,C6340:C6342)</f>
        <v>0</v>
      </c>
      <c r="D6344" s="28">
        <f t="shared" ref="D6344:P6344" si="3542">SUM(D6328:D6336,D6340:D6342)</f>
        <v>1074</v>
      </c>
      <c r="E6344" s="28">
        <f t="shared" si="3542"/>
        <v>1074</v>
      </c>
      <c r="F6344" s="28">
        <f t="shared" si="3542"/>
        <v>0</v>
      </c>
      <c r="G6344" s="28">
        <f t="shared" si="3542"/>
        <v>0</v>
      </c>
      <c r="H6344" s="28">
        <f t="shared" si="3542"/>
        <v>0</v>
      </c>
      <c r="I6344" s="28">
        <f t="shared" si="3542"/>
        <v>0</v>
      </c>
      <c r="J6344" s="28">
        <f t="shared" si="3542"/>
        <v>0</v>
      </c>
      <c r="K6344" s="28">
        <f t="shared" si="3542"/>
        <v>0</v>
      </c>
      <c r="L6344" s="28">
        <f t="shared" si="3542"/>
        <v>0</v>
      </c>
      <c r="M6344" s="28">
        <f t="shared" si="3542"/>
        <v>0</v>
      </c>
      <c r="N6344" s="28">
        <f t="shared" si="3542"/>
        <v>329</v>
      </c>
      <c r="O6344" s="28">
        <f t="shared" si="3542"/>
        <v>0</v>
      </c>
      <c r="P6344" s="28">
        <f t="shared" si="3542"/>
        <v>329</v>
      </c>
    </row>
    <row r="6345" spans="1:16" ht="7" customHeight="1" x14ac:dyDescent="0.2">
      <c r="B6345" s="39"/>
      <c r="C6345" s="40"/>
      <c r="D6345" s="40"/>
      <c r="E6345" s="40"/>
      <c r="F6345" s="40"/>
      <c r="G6345" s="40"/>
      <c r="H6345" s="40"/>
      <c r="I6345" s="40"/>
      <c r="J6345" s="40"/>
      <c r="K6345" s="40"/>
      <c r="L6345" s="40"/>
      <c r="M6345" s="40"/>
      <c r="N6345" s="40"/>
      <c r="O6345" s="41"/>
      <c r="P6345" s="42"/>
    </row>
    <row r="6346" spans="1:16" ht="19.5" customHeight="1" x14ac:dyDescent="0.2">
      <c r="B6346" s="43"/>
      <c r="C6346" s="43"/>
      <c r="D6346" s="43"/>
      <c r="E6346" s="43"/>
      <c r="F6346" s="43"/>
      <c r="G6346" s="43"/>
      <c r="H6346" s="43"/>
      <c r="I6346" s="43"/>
      <c r="J6346" s="43"/>
      <c r="K6346" s="43"/>
      <c r="L6346" s="43"/>
      <c r="M6346" s="43"/>
      <c r="N6346" s="43"/>
      <c r="O6346" s="44"/>
      <c r="P6346" s="44"/>
    </row>
    <row r="6347" spans="1:16" ht="19.5" customHeight="1" x14ac:dyDescent="0.2">
      <c r="B6347" s="43"/>
      <c r="C6347" s="43"/>
      <c r="D6347" s="43"/>
      <c r="E6347" s="43"/>
      <c r="F6347" s="43"/>
      <c r="G6347" s="43"/>
      <c r="H6347" s="43"/>
      <c r="I6347" s="43"/>
      <c r="J6347" s="43"/>
      <c r="K6347" s="43"/>
      <c r="L6347" s="43"/>
      <c r="M6347" s="43"/>
      <c r="N6347" s="43"/>
      <c r="O6347" s="44"/>
      <c r="P6347" s="44"/>
    </row>
    <row r="6348" spans="1:16" ht="19.5" customHeight="1" x14ac:dyDescent="0.2">
      <c r="B6348" s="10" t="s">
        <v>11</v>
      </c>
      <c r="C6348" s="11"/>
      <c r="D6348" s="12"/>
      <c r="E6348" s="12"/>
      <c r="F6348" s="12" t="s">
        <v>85</v>
      </c>
      <c r="G6348" s="12"/>
      <c r="H6348" s="12"/>
      <c r="I6348" s="12"/>
      <c r="J6348" s="11"/>
      <c r="K6348" s="12"/>
      <c r="L6348" s="12"/>
      <c r="M6348" s="12" t="s">
        <v>77</v>
      </c>
      <c r="N6348" s="12"/>
      <c r="O6348" s="45"/>
      <c r="P6348" s="46"/>
    </row>
    <row r="6349" spans="1:16" ht="19.5" customHeight="1" x14ac:dyDescent="0.2">
      <c r="B6349" s="47"/>
      <c r="C6349" s="14"/>
      <c r="D6349" s="16" t="s">
        <v>31</v>
      </c>
      <c r="E6349" s="16"/>
      <c r="F6349" s="14"/>
      <c r="G6349" s="16" t="s">
        <v>26</v>
      </c>
      <c r="H6349" s="16"/>
      <c r="I6349" s="14" t="s">
        <v>69</v>
      </c>
      <c r="J6349" s="14"/>
      <c r="K6349" s="16" t="s">
        <v>31</v>
      </c>
      <c r="L6349" s="16"/>
      <c r="M6349" s="14"/>
      <c r="N6349" s="16" t="s">
        <v>26</v>
      </c>
      <c r="O6349" s="48"/>
      <c r="P6349" s="49" t="s">
        <v>14</v>
      </c>
    </row>
    <row r="6350" spans="1:16" ht="19.5" customHeight="1" x14ac:dyDescent="0.2">
      <c r="B6350" s="50" t="s">
        <v>35</v>
      </c>
      <c r="C6350" s="14" t="s">
        <v>76</v>
      </c>
      <c r="D6350" s="14" t="s">
        <v>60</v>
      </c>
      <c r="E6350" s="14" t="s">
        <v>38</v>
      </c>
      <c r="F6350" s="14" t="s">
        <v>76</v>
      </c>
      <c r="G6350" s="14" t="s">
        <v>60</v>
      </c>
      <c r="H6350" s="14" t="s">
        <v>38</v>
      </c>
      <c r="I6350" s="17"/>
      <c r="J6350" s="14" t="s">
        <v>76</v>
      </c>
      <c r="K6350" s="14" t="s">
        <v>60</v>
      </c>
      <c r="L6350" s="14" t="s">
        <v>38</v>
      </c>
      <c r="M6350" s="14" t="s">
        <v>76</v>
      </c>
      <c r="N6350" s="14" t="s">
        <v>60</v>
      </c>
      <c r="O6350" s="51" t="s">
        <v>38</v>
      </c>
      <c r="P6350" s="52"/>
    </row>
    <row r="6351" spans="1:16" ht="7" customHeight="1" x14ac:dyDescent="0.2">
      <c r="B6351" s="53"/>
      <c r="C6351" s="14"/>
      <c r="D6351" s="14"/>
      <c r="E6351" s="14"/>
      <c r="F6351" s="14"/>
      <c r="G6351" s="14"/>
      <c r="H6351" s="14"/>
      <c r="I6351" s="14"/>
      <c r="J6351" s="14"/>
      <c r="K6351" s="14"/>
      <c r="L6351" s="14"/>
      <c r="M6351" s="14"/>
      <c r="N6351" s="14"/>
      <c r="O6351" s="51"/>
      <c r="P6351" s="49"/>
    </row>
    <row r="6352" spans="1:16" ht="19.5" customHeight="1" x14ac:dyDescent="0.2">
      <c r="B6352" s="27" t="s">
        <v>40</v>
      </c>
      <c r="C6352" s="28">
        <v>0</v>
      </c>
      <c r="D6352" s="28">
        <v>0</v>
      </c>
      <c r="E6352" s="28">
        <f>SUM(C6352:D6352)</f>
        <v>0</v>
      </c>
      <c r="F6352" s="28">
        <v>0</v>
      </c>
      <c r="G6352" s="28">
        <v>0</v>
      </c>
      <c r="H6352" s="28">
        <f>SUM(F6352:G6352)</f>
        <v>0</v>
      </c>
      <c r="I6352" s="28">
        <f>E6352+H6352</f>
        <v>0</v>
      </c>
      <c r="J6352" s="28">
        <v>0</v>
      </c>
      <c r="K6352" s="28">
        <v>0</v>
      </c>
      <c r="L6352" s="28">
        <f>SUM(J6352:K6352)</f>
        <v>0</v>
      </c>
      <c r="M6352" s="28">
        <v>0</v>
      </c>
      <c r="N6352" s="28">
        <v>0</v>
      </c>
      <c r="O6352" s="28">
        <f>SUM(M6352:N6352)</f>
        <v>0</v>
      </c>
      <c r="P6352" s="30">
        <f>L6352+O6352</f>
        <v>0</v>
      </c>
    </row>
    <row r="6353" spans="1:16" ht="19.5" customHeight="1" x14ac:dyDescent="0.2">
      <c r="B6353" s="27" t="s">
        <v>46</v>
      </c>
      <c r="C6353" s="28">
        <v>0</v>
      </c>
      <c r="D6353" s="28">
        <v>0</v>
      </c>
      <c r="E6353" s="28">
        <f t="shared" ref="E6353:E6363" si="3543">SUM(C6353:D6353)</f>
        <v>0</v>
      </c>
      <c r="F6353" s="28">
        <v>0</v>
      </c>
      <c r="G6353" s="28">
        <v>0</v>
      </c>
      <c r="H6353" s="28">
        <f t="shared" ref="H6353:H6363" si="3544">SUM(F6353:G6353)</f>
        <v>0</v>
      </c>
      <c r="I6353" s="28">
        <f>E6353+H6353</f>
        <v>0</v>
      </c>
      <c r="J6353" s="28">
        <v>0</v>
      </c>
      <c r="K6353" s="28">
        <v>0</v>
      </c>
      <c r="L6353" s="28">
        <f t="shared" ref="L6353:L6363" si="3545">SUM(J6353:K6353)</f>
        <v>0</v>
      </c>
      <c r="M6353" s="28">
        <v>0</v>
      </c>
      <c r="N6353" s="25">
        <v>0</v>
      </c>
      <c r="O6353" s="28">
        <f t="shared" ref="O6353:O6363" si="3546">SUM(M6353:N6353)</f>
        <v>0</v>
      </c>
      <c r="P6353" s="30">
        <f t="shared" ref="P6353:P6363" si="3547">L6353+O6353</f>
        <v>0</v>
      </c>
    </row>
    <row r="6354" spans="1:16" ht="19.5" customHeight="1" x14ac:dyDescent="0.2">
      <c r="B6354" s="27" t="s">
        <v>8</v>
      </c>
      <c r="C6354" s="28">
        <v>0</v>
      </c>
      <c r="D6354" s="28">
        <v>0</v>
      </c>
      <c r="E6354" s="28">
        <f t="shared" si="3543"/>
        <v>0</v>
      </c>
      <c r="F6354" s="28">
        <v>0</v>
      </c>
      <c r="G6354" s="28">
        <v>0</v>
      </c>
      <c r="H6354" s="28">
        <f t="shared" si="3544"/>
        <v>0</v>
      </c>
      <c r="I6354" s="28">
        <f>E6354+H6354</f>
        <v>0</v>
      </c>
      <c r="J6354" s="28">
        <v>0</v>
      </c>
      <c r="K6354" s="28">
        <v>0</v>
      </c>
      <c r="L6354" s="28">
        <f t="shared" si="3545"/>
        <v>0</v>
      </c>
      <c r="M6354" s="28">
        <v>0</v>
      </c>
      <c r="N6354" s="28">
        <v>0</v>
      </c>
      <c r="O6354" s="28">
        <f t="shared" si="3546"/>
        <v>0</v>
      </c>
      <c r="P6354" s="30">
        <f t="shared" si="3547"/>
        <v>0</v>
      </c>
    </row>
    <row r="6355" spans="1:16" ht="19.5" customHeight="1" x14ac:dyDescent="0.2">
      <c r="B6355" s="27" t="s">
        <v>50</v>
      </c>
      <c r="C6355" s="28">
        <v>0</v>
      </c>
      <c r="D6355" s="28">
        <v>0</v>
      </c>
      <c r="E6355" s="28">
        <f t="shared" si="3543"/>
        <v>0</v>
      </c>
      <c r="F6355" s="28">
        <v>0</v>
      </c>
      <c r="G6355" s="28">
        <v>0</v>
      </c>
      <c r="H6355" s="28">
        <f t="shared" si="3544"/>
        <v>0</v>
      </c>
      <c r="I6355" s="28">
        <f t="shared" ref="I6355:I6363" si="3548">E6355+H6355</f>
        <v>0</v>
      </c>
      <c r="J6355" s="28">
        <v>0</v>
      </c>
      <c r="K6355" s="28">
        <v>0</v>
      </c>
      <c r="L6355" s="28">
        <f t="shared" si="3545"/>
        <v>0</v>
      </c>
      <c r="M6355" s="28">
        <v>0</v>
      </c>
      <c r="N6355" s="28">
        <v>0</v>
      </c>
      <c r="O6355" s="28">
        <f t="shared" si="3546"/>
        <v>0</v>
      </c>
      <c r="P6355" s="30">
        <f t="shared" si="3547"/>
        <v>0</v>
      </c>
    </row>
    <row r="6356" spans="1:16" ht="19.5" customHeight="1" x14ac:dyDescent="0.2">
      <c r="B6356" s="27" t="s">
        <v>51</v>
      </c>
      <c r="C6356" s="28">
        <v>0</v>
      </c>
      <c r="D6356" s="28">
        <v>0</v>
      </c>
      <c r="E6356" s="28">
        <f t="shared" si="3543"/>
        <v>0</v>
      </c>
      <c r="F6356" s="28">
        <v>0</v>
      </c>
      <c r="G6356" s="28">
        <v>0</v>
      </c>
      <c r="H6356" s="28">
        <f t="shared" si="3544"/>
        <v>0</v>
      </c>
      <c r="I6356" s="28">
        <f t="shared" si="3548"/>
        <v>0</v>
      </c>
      <c r="J6356" s="28">
        <v>0</v>
      </c>
      <c r="K6356" s="28">
        <v>0</v>
      </c>
      <c r="L6356" s="28">
        <f t="shared" si="3545"/>
        <v>0</v>
      </c>
      <c r="M6356" s="28">
        <v>0</v>
      </c>
      <c r="N6356" s="28">
        <v>0</v>
      </c>
      <c r="O6356" s="28">
        <f t="shared" si="3546"/>
        <v>0</v>
      </c>
      <c r="P6356" s="30">
        <f t="shared" si="3547"/>
        <v>0</v>
      </c>
    </row>
    <row r="6357" spans="1:16" ht="19.5" customHeight="1" x14ac:dyDescent="0.2">
      <c r="B6357" s="27" t="s">
        <v>53</v>
      </c>
      <c r="C6357" s="28">
        <v>0</v>
      </c>
      <c r="D6357" s="28">
        <v>0</v>
      </c>
      <c r="E6357" s="28">
        <f t="shared" si="3543"/>
        <v>0</v>
      </c>
      <c r="F6357" s="28">
        <v>0</v>
      </c>
      <c r="G6357" s="28">
        <v>0</v>
      </c>
      <c r="H6357" s="28">
        <f t="shared" si="3544"/>
        <v>0</v>
      </c>
      <c r="I6357" s="28">
        <f t="shared" si="3548"/>
        <v>0</v>
      </c>
      <c r="J6357" s="28">
        <v>0</v>
      </c>
      <c r="K6357" s="28">
        <v>0</v>
      </c>
      <c r="L6357" s="28">
        <f t="shared" si="3545"/>
        <v>0</v>
      </c>
      <c r="M6357" s="28">
        <v>0</v>
      </c>
      <c r="N6357" s="28">
        <v>0</v>
      </c>
      <c r="O6357" s="28">
        <f t="shared" si="3546"/>
        <v>0</v>
      </c>
      <c r="P6357" s="30">
        <f t="shared" si="3547"/>
        <v>0</v>
      </c>
    </row>
    <row r="6358" spans="1:16" ht="19.5" customHeight="1" x14ac:dyDescent="0.2">
      <c r="B6358" s="27" t="s">
        <v>58</v>
      </c>
      <c r="C6358" s="28">
        <v>0</v>
      </c>
      <c r="D6358" s="28">
        <v>0</v>
      </c>
      <c r="E6358" s="28">
        <f t="shared" si="3543"/>
        <v>0</v>
      </c>
      <c r="F6358" s="28">
        <v>0</v>
      </c>
      <c r="G6358" s="28">
        <v>0</v>
      </c>
      <c r="H6358" s="28">
        <f t="shared" si="3544"/>
        <v>0</v>
      </c>
      <c r="I6358" s="28">
        <f t="shared" si="3548"/>
        <v>0</v>
      </c>
      <c r="J6358" s="28">
        <v>0</v>
      </c>
      <c r="K6358" s="28">
        <v>0</v>
      </c>
      <c r="L6358" s="28">
        <f t="shared" si="3545"/>
        <v>0</v>
      </c>
      <c r="M6358" s="28">
        <v>0</v>
      </c>
      <c r="N6358" s="28">
        <v>0</v>
      </c>
      <c r="O6358" s="28">
        <f t="shared" si="3546"/>
        <v>0</v>
      </c>
      <c r="P6358" s="30">
        <f t="shared" si="3547"/>
        <v>0</v>
      </c>
    </row>
    <row r="6359" spans="1:16" ht="19.5" customHeight="1" x14ac:dyDescent="0.2">
      <c r="B6359" s="27" t="s">
        <v>4</v>
      </c>
      <c r="C6359" s="28">
        <v>0</v>
      </c>
      <c r="D6359" s="28">
        <v>0</v>
      </c>
      <c r="E6359" s="28">
        <f t="shared" si="3543"/>
        <v>0</v>
      </c>
      <c r="F6359" s="28">
        <v>0</v>
      </c>
      <c r="G6359" s="28">
        <v>0</v>
      </c>
      <c r="H6359" s="28">
        <f t="shared" si="3544"/>
        <v>0</v>
      </c>
      <c r="I6359" s="28">
        <f t="shared" si="3548"/>
        <v>0</v>
      </c>
      <c r="J6359" s="28">
        <v>0</v>
      </c>
      <c r="K6359" s="28">
        <v>0</v>
      </c>
      <c r="L6359" s="28">
        <f t="shared" si="3545"/>
        <v>0</v>
      </c>
      <c r="M6359" s="28">
        <v>0</v>
      </c>
      <c r="N6359" s="28">
        <v>0</v>
      </c>
      <c r="O6359" s="28">
        <f t="shared" si="3546"/>
        <v>0</v>
      </c>
      <c r="P6359" s="30">
        <f t="shared" si="3547"/>
        <v>0</v>
      </c>
    </row>
    <row r="6360" spans="1:16" ht="19.5" customHeight="1" x14ac:dyDescent="0.2">
      <c r="B6360" s="27" t="s">
        <v>59</v>
      </c>
      <c r="C6360" s="28">
        <v>0</v>
      </c>
      <c r="D6360" s="28">
        <v>0</v>
      </c>
      <c r="E6360" s="28">
        <f t="shared" si="3543"/>
        <v>0</v>
      </c>
      <c r="F6360" s="28">
        <v>0</v>
      </c>
      <c r="G6360" s="28">
        <v>0</v>
      </c>
      <c r="H6360" s="28">
        <f t="shared" si="3544"/>
        <v>0</v>
      </c>
      <c r="I6360" s="28">
        <f t="shared" si="3548"/>
        <v>0</v>
      </c>
      <c r="J6360" s="28">
        <v>0</v>
      </c>
      <c r="K6360" s="28">
        <v>0</v>
      </c>
      <c r="L6360" s="28">
        <f t="shared" si="3545"/>
        <v>0</v>
      </c>
      <c r="M6360" s="28">
        <v>0</v>
      </c>
      <c r="N6360" s="28">
        <v>0</v>
      </c>
      <c r="O6360" s="28">
        <f t="shared" si="3546"/>
        <v>0</v>
      </c>
      <c r="P6360" s="30">
        <f t="shared" si="3547"/>
        <v>0</v>
      </c>
    </row>
    <row r="6361" spans="1:16" ht="19.5" customHeight="1" x14ac:dyDescent="0.2">
      <c r="B6361" s="27" t="s">
        <v>25</v>
      </c>
      <c r="C6361" s="28">
        <v>0</v>
      </c>
      <c r="D6361" s="28">
        <v>0</v>
      </c>
      <c r="E6361" s="28">
        <f t="shared" si="3543"/>
        <v>0</v>
      </c>
      <c r="F6361" s="28">
        <v>0</v>
      </c>
      <c r="G6361" s="28">
        <v>0</v>
      </c>
      <c r="H6361" s="28">
        <f t="shared" si="3544"/>
        <v>0</v>
      </c>
      <c r="I6361" s="28">
        <f t="shared" si="3548"/>
        <v>0</v>
      </c>
      <c r="J6361" s="28">
        <v>0</v>
      </c>
      <c r="K6361" s="28">
        <v>0</v>
      </c>
      <c r="L6361" s="28">
        <f t="shared" si="3545"/>
        <v>0</v>
      </c>
      <c r="M6361" s="28">
        <v>0</v>
      </c>
      <c r="N6361" s="28">
        <v>0</v>
      </c>
      <c r="O6361" s="28">
        <f t="shared" si="3546"/>
        <v>0</v>
      </c>
      <c r="P6361" s="30">
        <f t="shared" si="3547"/>
        <v>0</v>
      </c>
    </row>
    <row r="6362" spans="1:16" ht="19.5" customHeight="1" x14ac:dyDescent="0.2">
      <c r="B6362" s="27" t="s">
        <v>19</v>
      </c>
      <c r="C6362" s="28">
        <v>0</v>
      </c>
      <c r="D6362" s="28">
        <v>0</v>
      </c>
      <c r="E6362" s="28">
        <f t="shared" si="3543"/>
        <v>0</v>
      </c>
      <c r="F6362" s="28">
        <v>0</v>
      </c>
      <c r="G6362" s="28">
        <v>0</v>
      </c>
      <c r="H6362" s="28">
        <f t="shared" si="3544"/>
        <v>0</v>
      </c>
      <c r="I6362" s="28">
        <f t="shared" si="3548"/>
        <v>0</v>
      </c>
      <c r="J6362" s="28">
        <v>0</v>
      </c>
      <c r="K6362" s="28">
        <v>0</v>
      </c>
      <c r="L6362" s="28">
        <f t="shared" si="3545"/>
        <v>0</v>
      </c>
      <c r="M6362" s="28">
        <v>0</v>
      </c>
      <c r="N6362" s="28">
        <v>0</v>
      </c>
      <c r="O6362" s="28">
        <f t="shared" si="3546"/>
        <v>0</v>
      </c>
      <c r="P6362" s="30">
        <f t="shared" si="3547"/>
        <v>0</v>
      </c>
    </row>
    <row r="6363" spans="1:16" ht="19.5" customHeight="1" x14ac:dyDescent="0.2">
      <c r="B6363" s="27" t="s">
        <v>66</v>
      </c>
      <c r="C6363" s="28">
        <v>0</v>
      </c>
      <c r="D6363" s="28">
        <v>0</v>
      </c>
      <c r="E6363" s="28">
        <f t="shared" si="3543"/>
        <v>0</v>
      </c>
      <c r="F6363" s="28">
        <v>0</v>
      </c>
      <c r="G6363" s="28">
        <v>0</v>
      </c>
      <c r="H6363" s="28">
        <f t="shared" si="3544"/>
        <v>0</v>
      </c>
      <c r="I6363" s="28">
        <f t="shared" si="3548"/>
        <v>0</v>
      </c>
      <c r="J6363" s="28">
        <v>0</v>
      </c>
      <c r="K6363" s="28">
        <v>0</v>
      </c>
      <c r="L6363" s="28">
        <f t="shared" si="3545"/>
        <v>0</v>
      </c>
      <c r="M6363" s="28">
        <v>0</v>
      </c>
      <c r="N6363" s="28">
        <v>0</v>
      </c>
      <c r="O6363" s="28">
        <f t="shared" si="3546"/>
        <v>0</v>
      </c>
      <c r="P6363" s="30">
        <f t="shared" si="3547"/>
        <v>0</v>
      </c>
    </row>
    <row r="6364" spans="1:16" ht="19.5" customHeight="1" x14ac:dyDescent="0.2">
      <c r="B6364" s="32"/>
      <c r="C6364" s="28"/>
      <c r="D6364" s="28"/>
      <c r="E6364" s="28"/>
      <c r="F6364" s="28"/>
      <c r="G6364" s="28"/>
      <c r="H6364" s="28"/>
      <c r="I6364" s="28"/>
      <c r="J6364" s="28"/>
      <c r="K6364" s="28"/>
      <c r="L6364" s="28"/>
      <c r="M6364" s="28"/>
      <c r="N6364" s="28"/>
      <c r="O6364" s="28"/>
      <c r="P6364" s="30"/>
    </row>
    <row r="6365" spans="1:16" ht="19.5" customHeight="1" x14ac:dyDescent="0.2">
      <c r="A6365" s="4" t="s">
        <v>1215</v>
      </c>
      <c r="B6365" s="32" t="s">
        <v>72</v>
      </c>
      <c r="C6365" s="28">
        <f>SUM(C6352:C6363)</f>
        <v>0</v>
      </c>
      <c r="D6365" s="28">
        <f t="shared" ref="D6365:P6365" si="3549">SUM(D6352:D6363)</f>
        <v>0</v>
      </c>
      <c r="E6365" s="28">
        <f>SUM(E6352:E6363)</f>
        <v>0</v>
      </c>
      <c r="F6365" s="28">
        <f t="shared" si="3549"/>
        <v>0</v>
      </c>
      <c r="G6365" s="28">
        <f t="shared" si="3549"/>
        <v>0</v>
      </c>
      <c r="H6365" s="28">
        <f t="shared" si="3549"/>
        <v>0</v>
      </c>
      <c r="I6365" s="28">
        <f t="shared" si="3549"/>
        <v>0</v>
      </c>
      <c r="J6365" s="28">
        <f t="shared" si="3549"/>
        <v>0</v>
      </c>
      <c r="K6365" s="28">
        <f t="shared" si="3549"/>
        <v>0</v>
      </c>
      <c r="L6365" s="28">
        <f t="shared" si="3549"/>
        <v>0</v>
      </c>
      <c r="M6365" s="28">
        <f t="shared" si="3549"/>
        <v>0</v>
      </c>
      <c r="N6365" s="28">
        <f t="shared" si="3549"/>
        <v>0</v>
      </c>
      <c r="O6365" s="28">
        <f t="shared" si="3549"/>
        <v>0</v>
      </c>
      <c r="P6365" s="28">
        <f t="shared" si="3549"/>
        <v>0</v>
      </c>
    </row>
    <row r="6366" spans="1:16" ht="7" customHeight="1" x14ac:dyDescent="0.2">
      <c r="B6366" s="32"/>
      <c r="C6366" s="28"/>
      <c r="D6366" s="28"/>
      <c r="E6366" s="28"/>
      <c r="F6366" s="28"/>
      <c r="G6366" s="28"/>
      <c r="H6366" s="28"/>
      <c r="I6366" s="28"/>
      <c r="J6366" s="28"/>
      <c r="K6366" s="28"/>
      <c r="L6366" s="28"/>
      <c r="M6366" s="28"/>
      <c r="N6366" s="28"/>
      <c r="O6366" s="28"/>
      <c r="P6366" s="30"/>
    </row>
    <row r="6367" spans="1:16" ht="19.5" customHeight="1" x14ac:dyDescent="0.2">
      <c r="B6367" s="33" t="s">
        <v>40</v>
      </c>
      <c r="C6367" s="34">
        <v>0</v>
      </c>
      <c r="D6367" s="34">
        <v>0</v>
      </c>
      <c r="E6367" s="34">
        <f t="shared" ref="E6367:E6369" si="3550">SUM(C6367:D6367)</f>
        <v>0</v>
      </c>
      <c r="F6367" s="34">
        <v>0</v>
      </c>
      <c r="G6367" s="34">
        <v>0</v>
      </c>
      <c r="H6367" s="34">
        <f t="shared" ref="H6367:H6369" si="3551">SUM(F6367:G6367)</f>
        <v>0</v>
      </c>
      <c r="I6367" s="34">
        <f t="shared" ref="I6367:I6369" si="3552">E6367+H6367</f>
        <v>0</v>
      </c>
      <c r="J6367" s="34">
        <v>0</v>
      </c>
      <c r="K6367" s="34">
        <v>0</v>
      </c>
      <c r="L6367" s="34">
        <f t="shared" ref="L6367:L6369" si="3553">SUM(J6367:K6367)</f>
        <v>0</v>
      </c>
      <c r="M6367" s="34">
        <v>0</v>
      </c>
      <c r="N6367" s="34">
        <v>0</v>
      </c>
      <c r="O6367" s="34">
        <f t="shared" ref="O6367:O6369" si="3554">SUM(M6367:N6367)</f>
        <v>0</v>
      </c>
      <c r="P6367" s="38">
        <f t="shared" ref="P6367:P6369" si="3555">L6367+O6367</f>
        <v>0</v>
      </c>
    </row>
    <row r="6368" spans="1:16" ht="19.5" customHeight="1" x14ac:dyDescent="0.2">
      <c r="B6368" s="27" t="s">
        <v>46</v>
      </c>
      <c r="C6368" s="28">
        <v>0</v>
      </c>
      <c r="D6368" s="28">
        <v>0</v>
      </c>
      <c r="E6368" s="28">
        <f t="shared" si="3550"/>
        <v>0</v>
      </c>
      <c r="F6368" s="28">
        <v>0</v>
      </c>
      <c r="G6368" s="28">
        <v>0</v>
      </c>
      <c r="H6368" s="28">
        <f t="shared" si="3551"/>
        <v>0</v>
      </c>
      <c r="I6368" s="28">
        <f t="shared" si="3552"/>
        <v>0</v>
      </c>
      <c r="J6368" s="28">
        <v>0</v>
      </c>
      <c r="K6368" s="28">
        <v>0</v>
      </c>
      <c r="L6368" s="28">
        <f t="shared" si="3553"/>
        <v>0</v>
      </c>
      <c r="M6368" s="28">
        <v>0</v>
      </c>
      <c r="N6368" s="25">
        <v>0</v>
      </c>
      <c r="O6368" s="28">
        <f t="shared" si="3554"/>
        <v>0</v>
      </c>
      <c r="P6368" s="30">
        <f t="shared" si="3555"/>
        <v>0</v>
      </c>
    </row>
    <row r="6369" spans="1:18" ht="19.5" customHeight="1" x14ac:dyDescent="0.2">
      <c r="B6369" s="27" t="s">
        <v>8</v>
      </c>
      <c r="C6369" s="28">
        <v>0</v>
      </c>
      <c r="D6369" s="28">
        <v>0</v>
      </c>
      <c r="E6369" s="28">
        <f t="shared" si="3550"/>
        <v>0</v>
      </c>
      <c r="F6369" s="28">
        <v>0</v>
      </c>
      <c r="G6369" s="28">
        <v>0</v>
      </c>
      <c r="H6369" s="28">
        <f t="shared" si="3551"/>
        <v>0</v>
      </c>
      <c r="I6369" s="28">
        <f t="shared" si="3552"/>
        <v>0</v>
      </c>
      <c r="J6369" s="28">
        <v>0</v>
      </c>
      <c r="K6369" s="28">
        <v>0</v>
      </c>
      <c r="L6369" s="28">
        <f t="shared" si="3553"/>
        <v>0</v>
      </c>
      <c r="M6369" s="28">
        <v>0</v>
      </c>
      <c r="N6369" s="28">
        <v>0</v>
      </c>
      <c r="O6369" s="28">
        <f t="shared" si="3554"/>
        <v>0</v>
      </c>
      <c r="P6369" s="30">
        <f t="shared" si="3555"/>
        <v>0</v>
      </c>
    </row>
    <row r="6370" spans="1:18" ht="19.5" customHeight="1" x14ac:dyDescent="0.2">
      <c r="B6370" s="32"/>
      <c r="C6370" s="28"/>
      <c r="D6370" s="28"/>
      <c r="E6370" s="28"/>
      <c r="F6370" s="28"/>
      <c r="G6370" s="28"/>
      <c r="H6370" s="28"/>
      <c r="I6370" s="28"/>
      <c r="J6370" s="28"/>
      <c r="K6370" s="28"/>
      <c r="L6370" s="28"/>
      <c r="M6370" s="28"/>
      <c r="N6370" s="28"/>
      <c r="O6370" s="28"/>
      <c r="P6370" s="30"/>
    </row>
    <row r="6371" spans="1:18" ht="19.5" customHeight="1" x14ac:dyDescent="0.2">
      <c r="A6371" s="4" t="s">
        <v>1216</v>
      </c>
      <c r="B6371" s="32" t="s">
        <v>74</v>
      </c>
      <c r="C6371" s="28">
        <f>SUM(C6355:C6363,C6367:C6369)</f>
        <v>0</v>
      </c>
      <c r="D6371" s="28">
        <f t="shared" ref="D6371:P6371" si="3556">SUM(D6355:D6363,D6367:D6369)</f>
        <v>0</v>
      </c>
      <c r="E6371" s="28">
        <f t="shared" si="3556"/>
        <v>0</v>
      </c>
      <c r="F6371" s="28">
        <f t="shared" si="3556"/>
        <v>0</v>
      </c>
      <c r="G6371" s="28">
        <f t="shared" si="3556"/>
        <v>0</v>
      </c>
      <c r="H6371" s="28">
        <f t="shared" si="3556"/>
        <v>0</v>
      </c>
      <c r="I6371" s="28">
        <f t="shared" si="3556"/>
        <v>0</v>
      </c>
      <c r="J6371" s="28">
        <f t="shared" si="3556"/>
        <v>0</v>
      </c>
      <c r="K6371" s="28">
        <f t="shared" si="3556"/>
        <v>0</v>
      </c>
      <c r="L6371" s="28">
        <f t="shared" si="3556"/>
        <v>0</v>
      </c>
      <c r="M6371" s="28">
        <f t="shared" si="3556"/>
        <v>0</v>
      </c>
      <c r="N6371" s="28">
        <f t="shared" si="3556"/>
        <v>0</v>
      </c>
      <c r="O6371" s="28">
        <f t="shared" si="3556"/>
        <v>0</v>
      </c>
      <c r="P6371" s="28">
        <f t="shared" si="3556"/>
        <v>0</v>
      </c>
    </row>
    <row r="6372" spans="1:18" ht="7" customHeight="1" x14ac:dyDescent="0.2">
      <c r="B6372" s="39"/>
      <c r="C6372" s="40"/>
      <c r="D6372" s="40"/>
      <c r="E6372" s="40"/>
      <c r="F6372" s="40"/>
      <c r="G6372" s="40"/>
      <c r="H6372" s="40"/>
      <c r="I6372" s="40"/>
      <c r="J6372" s="40"/>
      <c r="K6372" s="40"/>
      <c r="L6372" s="40"/>
      <c r="M6372" s="40"/>
      <c r="N6372" s="40"/>
      <c r="O6372" s="40"/>
      <c r="P6372" s="54"/>
    </row>
    <row r="6373" spans="1:18" ht="19.5" customHeight="1" x14ac:dyDescent="0.2">
      <c r="B6373" s="86" t="s">
        <v>775</v>
      </c>
      <c r="C6373" s="86"/>
      <c r="D6373" s="86"/>
      <c r="E6373" s="86"/>
      <c r="F6373" s="86"/>
      <c r="G6373" s="86"/>
      <c r="H6373" s="86"/>
      <c r="I6373" s="86"/>
      <c r="J6373" s="86"/>
      <c r="K6373" s="86"/>
      <c r="L6373" s="86"/>
      <c r="M6373" s="86"/>
      <c r="N6373" s="86"/>
      <c r="O6373" s="86"/>
      <c r="P6373" s="86"/>
    </row>
    <row r="6374" spans="1:18" ht="19.5" customHeight="1" x14ac:dyDescent="0.2">
      <c r="B6374" s="60" t="s">
        <v>2</v>
      </c>
      <c r="C6374" s="60" t="s">
        <v>689</v>
      </c>
      <c r="D6374" s="61"/>
      <c r="E6374" s="61"/>
      <c r="F6374" s="61"/>
      <c r="G6374" s="61"/>
      <c r="H6374" s="61"/>
      <c r="I6374" s="61"/>
      <c r="J6374" s="61"/>
      <c r="K6374" s="61"/>
      <c r="L6374" s="61"/>
      <c r="M6374" s="61"/>
      <c r="N6374" s="61"/>
      <c r="O6374" s="61"/>
      <c r="P6374" s="61"/>
      <c r="R6374" s="92"/>
    </row>
    <row r="6375" spans="1:18" ht="19.5" customHeight="1" x14ac:dyDescent="0.2">
      <c r="B6375" s="10" t="s">
        <v>11</v>
      </c>
      <c r="C6375" s="11"/>
      <c r="D6375" s="12" t="s">
        <v>17</v>
      </c>
      <c r="E6375" s="12"/>
      <c r="F6375" s="82" t="s">
        <v>83</v>
      </c>
      <c r="G6375" s="83"/>
      <c r="H6375" s="83"/>
      <c r="I6375" s="83"/>
      <c r="J6375" s="83"/>
      <c r="K6375" s="83"/>
      <c r="L6375" s="83"/>
      <c r="M6375" s="84"/>
      <c r="N6375" s="82" t="s">
        <v>776</v>
      </c>
      <c r="O6375" s="83"/>
      <c r="P6375" s="85"/>
    </row>
    <row r="6376" spans="1:18" ht="19.5" customHeight="1" x14ac:dyDescent="0.2">
      <c r="B6376" s="13"/>
      <c r="C6376" s="14" t="s">
        <v>23</v>
      </c>
      <c r="D6376" s="14" t="s">
        <v>5</v>
      </c>
      <c r="E6376" s="14" t="s">
        <v>30</v>
      </c>
      <c r="F6376" s="14"/>
      <c r="G6376" s="15" t="s">
        <v>31</v>
      </c>
      <c r="H6376" s="15"/>
      <c r="I6376" s="16"/>
      <c r="J6376" s="14"/>
      <c r="K6376" s="16" t="s">
        <v>26</v>
      </c>
      <c r="L6376" s="16"/>
      <c r="M6376" s="14" t="s">
        <v>14</v>
      </c>
      <c r="N6376" s="17" t="s">
        <v>393</v>
      </c>
      <c r="O6376" s="18" t="s">
        <v>67</v>
      </c>
      <c r="P6376" s="19" t="s">
        <v>69</v>
      </c>
    </row>
    <row r="6377" spans="1:18" ht="19.5" customHeight="1" x14ac:dyDescent="0.2">
      <c r="B6377" s="13" t="s">
        <v>35</v>
      </c>
      <c r="C6377" s="17"/>
      <c r="D6377" s="17"/>
      <c r="E6377" s="17"/>
      <c r="F6377" s="14" t="s">
        <v>36</v>
      </c>
      <c r="G6377" s="14" t="s">
        <v>41</v>
      </c>
      <c r="H6377" s="14" t="s">
        <v>44</v>
      </c>
      <c r="I6377" s="14" t="s">
        <v>38</v>
      </c>
      <c r="J6377" s="14" t="s">
        <v>36</v>
      </c>
      <c r="K6377" s="14" t="s">
        <v>41</v>
      </c>
      <c r="L6377" s="14" t="s">
        <v>38</v>
      </c>
      <c r="M6377" s="17"/>
      <c r="N6377" s="20"/>
      <c r="O6377" s="21"/>
      <c r="P6377" s="22"/>
    </row>
    <row r="6378" spans="1:18" ht="7" customHeight="1" x14ac:dyDescent="0.2">
      <c r="B6378" s="23"/>
      <c r="C6378" s="14"/>
      <c r="D6378" s="14"/>
      <c r="E6378" s="14"/>
      <c r="F6378" s="14"/>
      <c r="G6378" s="14"/>
      <c r="H6378" s="14"/>
      <c r="I6378" s="14"/>
      <c r="J6378" s="14"/>
      <c r="K6378" s="14"/>
      <c r="L6378" s="14"/>
      <c r="M6378" s="14"/>
      <c r="N6378" s="24"/>
      <c r="O6378" s="25"/>
      <c r="P6378" s="26"/>
    </row>
    <row r="6379" spans="1:18" ht="19.5" customHeight="1" x14ac:dyDescent="0.2">
      <c r="B6379" s="27" t="s">
        <v>40</v>
      </c>
      <c r="C6379" s="28">
        <v>0</v>
      </c>
      <c r="D6379" s="28">
        <v>0</v>
      </c>
      <c r="E6379" s="28">
        <f>SUM(C6379:D6379)</f>
        <v>0</v>
      </c>
      <c r="F6379" s="28">
        <v>0</v>
      </c>
      <c r="G6379" s="28">
        <v>0</v>
      </c>
      <c r="H6379" s="28">
        <v>0</v>
      </c>
      <c r="I6379" s="29">
        <f>SUM(F6379:H6379)</f>
        <v>0</v>
      </c>
      <c r="J6379" s="29">
        <v>0</v>
      </c>
      <c r="K6379" s="29">
        <v>0</v>
      </c>
      <c r="L6379" s="29">
        <f>SUM(J6379:K6379)</f>
        <v>0</v>
      </c>
      <c r="M6379" s="29">
        <f>I6379+L6379</f>
        <v>0</v>
      </c>
      <c r="N6379" s="29">
        <v>0</v>
      </c>
      <c r="O6379" s="29">
        <v>0</v>
      </c>
      <c r="P6379" s="30">
        <f>SUM(N6379:O6379)</f>
        <v>0</v>
      </c>
    </row>
    <row r="6380" spans="1:18" ht="19.5" customHeight="1" x14ac:dyDescent="0.2">
      <c r="B6380" s="27" t="s">
        <v>46</v>
      </c>
      <c r="C6380" s="28">
        <v>0</v>
      </c>
      <c r="D6380" s="28">
        <v>0</v>
      </c>
      <c r="E6380" s="28">
        <f t="shared" ref="E6380:E6390" si="3557">SUM(C6380:D6380)</f>
        <v>0</v>
      </c>
      <c r="F6380" s="28">
        <v>0</v>
      </c>
      <c r="G6380" s="28">
        <v>0</v>
      </c>
      <c r="H6380" s="28">
        <v>0</v>
      </c>
      <c r="I6380" s="29">
        <f t="shared" ref="I6380:I6390" si="3558">SUM(F6380:H6380)</f>
        <v>0</v>
      </c>
      <c r="J6380" s="29">
        <v>0</v>
      </c>
      <c r="K6380" s="29">
        <v>0</v>
      </c>
      <c r="L6380" s="29">
        <f t="shared" ref="L6380:L6390" si="3559">SUM(J6380:K6380)</f>
        <v>0</v>
      </c>
      <c r="M6380" s="29">
        <f t="shared" ref="M6380:M6389" si="3560">I6380+L6380</f>
        <v>0</v>
      </c>
      <c r="N6380" s="29">
        <v>0</v>
      </c>
      <c r="O6380" s="31">
        <v>0</v>
      </c>
      <c r="P6380" s="30">
        <f t="shared" ref="P6380:P6390" si="3561">SUM(N6380:O6380)</f>
        <v>0</v>
      </c>
    </row>
    <row r="6381" spans="1:18" ht="19.5" customHeight="1" x14ac:dyDescent="0.2">
      <c r="B6381" s="27" t="s">
        <v>8</v>
      </c>
      <c r="C6381" s="28">
        <v>0</v>
      </c>
      <c r="D6381" s="28">
        <v>0</v>
      </c>
      <c r="E6381" s="28">
        <f t="shared" si="3557"/>
        <v>0</v>
      </c>
      <c r="F6381" s="28">
        <v>0</v>
      </c>
      <c r="G6381" s="28">
        <v>0</v>
      </c>
      <c r="H6381" s="28">
        <v>0</v>
      </c>
      <c r="I6381" s="29">
        <f t="shared" si="3558"/>
        <v>0</v>
      </c>
      <c r="J6381" s="29">
        <v>0</v>
      </c>
      <c r="K6381" s="29">
        <v>0</v>
      </c>
      <c r="L6381" s="29">
        <f t="shared" si="3559"/>
        <v>0</v>
      </c>
      <c r="M6381" s="29">
        <f t="shared" si="3560"/>
        <v>0</v>
      </c>
      <c r="N6381" s="29">
        <v>0</v>
      </c>
      <c r="O6381" s="29">
        <v>0</v>
      </c>
      <c r="P6381" s="30">
        <f t="shared" si="3561"/>
        <v>0</v>
      </c>
    </row>
    <row r="6382" spans="1:18" ht="19.5" customHeight="1" x14ac:dyDescent="0.2">
      <c r="B6382" s="27" t="s">
        <v>50</v>
      </c>
      <c r="C6382" s="28">
        <v>0</v>
      </c>
      <c r="D6382" s="28">
        <v>0</v>
      </c>
      <c r="E6382" s="28">
        <f t="shared" si="3557"/>
        <v>0</v>
      </c>
      <c r="F6382" s="28">
        <v>0</v>
      </c>
      <c r="G6382" s="28">
        <v>0</v>
      </c>
      <c r="H6382" s="28">
        <v>0</v>
      </c>
      <c r="I6382" s="29">
        <f t="shared" si="3558"/>
        <v>0</v>
      </c>
      <c r="J6382" s="28">
        <v>0</v>
      </c>
      <c r="K6382" s="28">
        <v>0</v>
      </c>
      <c r="L6382" s="29">
        <f t="shared" si="3559"/>
        <v>0</v>
      </c>
      <c r="M6382" s="29">
        <f t="shared" si="3560"/>
        <v>0</v>
      </c>
      <c r="N6382" s="28">
        <v>0</v>
      </c>
      <c r="O6382" s="28">
        <v>0</v>
      </c>
      <c r="P6382" s="30">
        <f t="shared" si="3561"/>
        <v>0</v>
      </c>
    </row>
    <row r="6383" spans="1:18" ht="19.5" customHeight="1" x14ac:dyDescent="0.2">
      <c r="B6383" s="27" t="s">
        <v>51</v>
      </c>
      <c r="C6383" s="28">
        <v>0</v>
      </c>
      <c r="D6383" s="28">
        <v>0</v>
      </c>
      <c r="E6383" s="28">
        <f t="shared" si="3557"/>
        <v>0</v>
      </c>
      <c r="F6383" s="28">
        <v>0</v>
      </c>
      <c r="G6383" s="28">
        <v>0</v>
      </c>
      <c r="H6383" s="28">
        <v>0</v>
      </c>
      <c r="I6383" s="29">
        <f t="shared" si="3558"/>
        <v>0</v>
      </c>
      <c r="J6383" s="28">
        <v>0</v>
      </c>
      <c r="K6383" s="28">
        <v>0</v>
      </c>
      <c r="L6383" s="29">
        <f t="shared" si="3559"/>
        <v>0</v>
      </c>
      <c r="M6383" s="29">
        <f t="shared" si="3560"/>
        <v>0</v>
      </c>
      <c r="N6383" s="28">
        <v>0</v>
      </c>
      <c r="O6383" s="28">
        <v>0</v>
      </c>
      <c r="P6383" s="30">
        <f t="shared" si="3561"/>
        <v>0</v>
      </c>
    </row>
    <row r="6384" spans="1:18" ht="19.5" customHeight="1" x14ac:dyDescent="0.2">
      <c r="B6384" s="27" t="s">
        <v>53</v>
      </c>
      <c r="C6384" s="28">
        <v>0</v>
      </c>
      <c r="D6384" s="28">
        <v>0</v>
      </c>
      <c r="E6384" s="28">
        <f t="shared" si="3557"/>
        <v>0</v>
      </c>
      <c r="F6384" s="28">
        <v>0</v>
      </c>
      <c r="G6384" s="28">
        <v>0</v>
      </c>
      <c r="H6384" s="28">
        <v>0</v>
      </c>
      <c r="I6384" s="29">
        <f t="shared" si="3558"/>
        <v>0</v>
      </c>
      <c r="J6384" s="28">
        <v>0</v>
      </c>
      <c r="K6384" s="28">
        <v>0</v>
      </c>
      <c r="L6384" s="29">
        <f t="shared" si="3559"/>
        <v>0</v>
      </c>
      <c r="M6384" s="29">
        <f t="shared" si="3560"/>
        <v>0</v>
      </c>
      <c r="N6384" s="28">
        <v>0</v>
      </c>
      <c r="O6384" s="28">
        <v>0</v>
      </c>
      <c r="P6384" s="30">
        <f t="shared" si="3561"/>
        <v>0</v>
      </c>
    </row>
    <row r="6385" spans="1:16" ht="19.5" customHeight="1" x14ac:dyDescent="0.2">
      <c r="B6385" s="27" t="s">
        <v>58</v>
      </c>
      <c r="C6385" s="28">
        <v>0</v>
      </c>
      <c r="D6385" s="28">
        <v>0</v>
      </c>
      <c r="E6385" s="28">
        <f t="shared" si="3557"/>
        <v>0</v>
      </c>
      <c r="F6385" s="28">
        <v>0</v>
      </c>
      <c r="G6385" s="28">
        <v>0</v>
      </c>
      <c r="H6385" s="28">
        <v>0</v>
      </c>
      <c r="I6385" s="29">
        <f t="shared" si="3558"/>
        <v>0</v>
      </c>
      <c r="J6385" s="28">
        <v>0</v>
      </c>
      <c r="K6385" s="28">
        <v>0</v>
      </c>
      <c r="L6385" s="29">
        <f t="shared" si="3559"/>
        <v>0</v>
      </c>
      <c r="M6385" s="29">
        <f t="shared" si="3560"/>
        <v>0</v>
      </c>
      <c r="N6385" s="28">
        <v>0</v>
      </c>
      <c r="O6385" s="28">
        <v>0</v>
      </c>
      <c r="P6385" s="30">
        <f t="shared" si="3561"/>
        <v>0</v>
      </c>
    </row>
    <row r="6386" spans="1:16" ht="19.5" customHeight="1" x14ac:dyDescent="0.2">
      <c r="B6386" s="27" t="s">
        <v>4</v>
      </c>
      <c r="C6386" s="28">
        <v>0</v>
      </c>
      <c r="D6386" s="28">
        <v>0</v>
      </c>
      <c r="E6386" s="28">
        <f t="shared" si="3557"/>
        <v>0</v>
      </c>
      <c r="F6386" s="28">
        <v>0</v>
      </c>
      <c r="G6386" s="28">
        <v>0</v>
      </c>
      <c r="H6386" s="28">
        <v>0</v>
      </c>
      <c r="I6386" s="29">
        <f t="shared" si="3558"/>
        <v>0</v>
      </c>
      <c r="J6386" s="28">
        <v>0</v>
      </c>
      <c r="K6386" s="28">
        <v>0</v>
      </c>
      <c r="L6386" s="29">
        <f t="shared" si="3559"/>
        <v>0</v>
      </c>
      <c r="M6386" s="29">
        <f t="shared" si="3560"/>
        <v>0</v>
      </c>
      <c r="N6386" s="28">
        <v>0</v>
      </c>
      <c r="O6386" s="28">
        <v>0</v>
      </c>
      <c r="P6386" s="30">
        <f t="shared" si="3561"/>
        <v>0</v>
      </c>
    </row>
    <row r="6387" spans="1:16" ht="19.5" customHeight="1" x14ac:dyDescent="0.2">
      <c r="B6387" s="27" t="s">
        <v>59</v>
      </c>
      <c r="C6387" s="28">
        <v>0</v>
      </c>
      <c r="D6387" s="28">
        <v>0</v>
      </c>
      <c r="E6387" s="28">
        <f t="shared" si="3557"/>
        <v>0</v>
      </c>
      <c r="F6387" s="28">
        <v>0</v>
      </c>
      <c r="G6387" s="28">
        <v>0</v>
      </c>
      <c r="H6387" s="28">
        <v>0</v>
      </c>
      <c r="I6387" s="29">
        <f t="shared" si="3558"/>
        <v>0</v>
      </c>
      <c r="J6387" s="28">
        <v>0</v>
      </c>
      <c r="K6387" s="28">
        <v>0</v>
      </c>
      <c r="L6387" s="29">
        <f t="shared" si="3559"/>
        <v>0</v>
      </c>
      <c r="M6387" s="29">
        <f t="shared" si="3560"/>
        <v>0</v>
      </c>
      <c r="N6387" s="28">
        <v>0</v>
      </c>
      <c r="O6387" s="28">
        <v>0</v>
      </c>
      <c r="P6387" s="30">
        <f t="shared" si="3561"/>
        <v>0</v>
      </c>
    </row>
    <row r="6388" spans="1:16" ht="19.5" customHeight="1" x14ac:dyDescent="0.2">
      <c r="B6388" s="27" t="s">
        <v>25</v>
      </c>
      <c r="C6388" s="28">
        <v>0</v>
      </c>
      <c r="D6388" s="28">
        <v>0</v>
      </c>
      <c r="E6388" s="28">
        <f t="shared" si="3557"/>
        <v>0</v>
      </c>
      <c r="F6388" s="28">
        <v>0</v>
      </c>
      <c r="G6388" s="28">
        <v>0</v>
      </c>
      <c r="H6388" s="28">
        <v>0</v>
      </c>
      <c r="I6388" s="29">
        <f t="shared" si="3558"/>
        <v>0</v>
      </c>
      <c r="J6388" s="28">
        <v>0</v>
      </c>
      <c r="K6388" s="28">
        <v>0</v>
      </c>
      <c r="L6388" s="29">
        <f t="shared" si="3559"/>
        <v>0</v>
      </c>
      <c r="M6388" s="29">
        <f t="shared" si="3560"/>
        <v>0</v>
      </c>
      <c r="N6388" s="28">
        <v>0</v>
      </c>
      <c r="O6388" s="28">
        <v>0</v>
      </c>
      <c r="P6388" s="30">
        <f t="shared" si="3561"/>
        <v>0</v>
      </c>
    </row>
    <row r="6389" spans="1:16" ht="19.5" customHeight="1" x14ac:dyDescent="0.2">
      <c r="B6389" s="27" t="s">
        <v>19</v>
      </c>
      <c r="C6389" s="28">
        <v>0</v>
      </c>
      <c r="D6389" s="28">
        <v>0</v>
      </c>
      <c r="E6389" s="28">
        <f t="shared" si="3557"/>
        <v>0</v>
      </c>
      <c r="F6389" s="28">
        <v>0</v>
      </c>
      <c r="G6389" s="28">
        <v>0</v>
      </c>
      <c r="H6389" s="28">
        <v>0</v>
      </c>
      <c r="I6389" s="29">
        <f t="shared" si="3558"/>
        <v>0</v>
      </c>
      <c r="J6389" s="28">
        <v>0</v>
      </c>
      <c r="K6389" s="28">
        <v>0</v>
      </c>
      <c r="L6389" s="29">
        <f t="shared" si="3559"/>
        <v>0</v>
      </c>
      <c r="M6389" s="29">
        <f t="shared" si="3560"/>
        <v>0</v>
      </c>
      <c r="N6389" s="28">
        <v>0</v>
      </c>
      <c r="O6389" s="28">
        <v>0</v>
      </c>
      <c r="P6389" s="30">
        <f t="shared" si="3561"/>
        <v>0</v>
      </c>
    </row>
    <row r="6390" spans="1:16" ht="19.5" customHeight="1" x14ac:dyDescent="0.2">
      <c r="B6390" s="27" t="s">
        <v>66</v>
      </c>
      <c r="C6390" s="28">
        <v>0</v>
      </c>
      <c r="D6390" s="28">
        <v>0</v>
      </c>
      <c r="E6390" s="28">
        <f t="shared" si="3557"/>
        <v>0</v>
      </c>
      <c r="F6390" s="28">
        <v>0</v>
      </c>
      <c r="G6390" s="28">
        <v>0</v>
      </c>
      <c r="H6390" s="28">
        <v>0</v>
      </c>
      <c r="I6390" s="29">
        <f t="shared" si="3558"/>
        <v>0</v>
      </c>
      <c r="J6390" s="28">
        <v>0</v>
      </c>
      <c r="K6390" s="28">
        <v>0</v>
      </c>
      <c r="L6390" s="29">
        <f t="shared" si="3559"/>
        <v>0</v>
      </c>
      <c r="M6390" s="29">
        <f>I6390+L6390</f>
        <v>0</v>
      </c>
      <c r="N6390" s="28">
        <v>0</v>
      </c>
      <c r="O6390" s="28">
        <v>0</v>
      </c>
      <c r="P6390" s="30">
        <f t="shared" si="3561"/>
        <v>0</v>
      </c>
    </row>
    <row r="6391" spans="1:16" ht="19.5" customHeight="1" x14ac:dyDescent="0.2">
      <c r="B6391" s="32"/>
      <c r="C6391" s="28"/>
      <c r="D6391" s="28"/>
      <c r="E6391" s="28"/>
      <c r="F6391" s="28"/>
      <c r="G6391" s="28"/>
      <c r="H6391" s="28"/>
      <c r="I6391" s="28"/>
      <c r="J6391" s="28"/>
      <c r="K6391" s="28"/>
      <c r="L6391" s="28"/>
      <c r="M6391" s="28"/>
      <c r="N6391" s="28"/>
      <c r="O6391" s="25"/>
      <c r="P6391" s="30"/>
    </row>
    <row r="6392" spans="1:16" ht="19.5" customHeight="1" x14ac:dyDescent="0.2">
      <c r="A6392" s="4" t="s">
        <v>1217</v>
      </c>
      <c r="B6392" s="32" t="s">
        <v>72</v>
      </c>
      <c r="C6392" s="28">
        <f>SUM(C6379:C6390)</f>
        <v>0</v>
      </c>
      <c r="D6392" s="28">
        <f t="shared" ref="D6392:P6392" si="3562">SUM(D6379:D6390)</f>
        <v>0</v>
      </c>
      <c r="E6392" s="28">
        <f>SUM(E6379:E6390)</f>
        <v>0</v>
      </c>
      <c r="F6392" s="28">
        <f t="shared" si="3562"/>
        <v>0</v>
      </c>
      <c r="G6392" s="28">
        <f t="shared" si="3562"/>
        <v>0</v>
      </c>
      <c r="H6392" s="28">
        <f t="shared" si="3562"/>
        <v>0</v>
      </c>
      <c r="I6392" s="28">
        <f t="shared" si="3562"/>
        <v>0</v>
      </c>
      <c r="J6392" s="28">
        <f t="shared" si="3562"/>
        <v>0</v>
      </c>
      <c r="K6392" s="28">
        <f t="shared" si="3562"/>
        <v>0</v>
      </c>
      <c r="L6392" s="28">
        <f t="shared" si="3562"/>
        <v>0</v>
      </c>
      <c r="M6392" s="28">
        <f t="shared" si="3562"/>
        <v>0</v>
      </c>
      <c r="N6392" s="28">
        <f t="shared" si="3562"/>
        <v>0</v>
      </c>
      <c r="O6392" s="28">
        <f t="shared" si="3562"/>
        <v>0</v>
      </c>
      <c r="P6392" s="28">
        <f t="shared" si="3562"/>
        <v>0</v>
      </c>
    </row>
    <row r="6393" spans="1:16" ht="7" customHeight="1" x14ac:dyDescent="0.2">
      <c r="B6393" s="32"/>
      <c r="C6393" s="28"/>
      <c r="D6393" s="28"/>
      <c r="E6393" s="28"/>
      <c r="F6393" s="28"/>
      <c r="G6393" s="28"/>
      <c r="H6393" s="28"/>
      <c r="I6393" s="28"/>
      <c r="J6393" s="28"/>
      <c r="K6393" s="28"/>
      <c r="L6393" s="28"/>
      <c r="M6393" s="28"/>
      <c r="N6393" s="28"/>
      <c r="O6393" s="28"/>
      <c r="P6393" s="30"/>
    </row>
    <row r="6394" spans="1:16" ht="19.5" customHeight="1" x14ac:dyDescent="0.2">
      <c r="B6394" s="33" t="s">
        <v>40</v>
      </c>
      <c r="C6394" s="34">
        <v>0</v>
      </c>
      <c r="D6394" s="34">
        <v>0</v>
      </c>
      <c r="E6394" s="35">
        <f t="shared" ref="E6394:E6396" si="3563">SUM(C6394:D6394)</f>
        <v>0</v>
      </c>
      <c r="F6394" s="34">
        <v>0</v>
      </c>
      <c r="G6394" s="34">
        <v>0</v>
      </c>
      <c r="H6394" s="34">
        <v>0</v>
      </c>
      <c r="I6394" s="36">
        <f t="shared" ref="I6394:I6396" si="3564">SUM(F6394:H6394)</f>
        <v>0</v>
      </c>
      <c r="J6394" s="37">
        <v>0</v>
      </c>
      <c r="K6394" s="37">
        <v>0</v>
      </c>
      <c r="L6394" s="37">
        <f>SUM(J6394:K6394)</f>
        <v>0</v>
      </c>
      <c r="M6394" s="37">
        <f>I6394+L6394</f>
        <v>0</v>
      </c>
      <c r="N6394" s="37">
        <v>0</v>
      </c>
      <c r="O6394" s="37">
        <v>0</v>
      </c>
      <c r="P6394" s="38">
        <f>SUM(N6394:O6394)</f>
        <v>0</v>
      </c>
    </row>
    <row r="6395" spans="1:16" ht="19.5" customHeight="1" x14ac:dyDescent="0.2">
      <c r="B6395" s="27" t="s">
        <v>46</v>
      </c>
      <c r="C6395" s="28">
        <v>0</v>
      </c>
      <c r="D6395" s="28">
        <v>0</v>
      </c>
      <c r="E6395" s="28">
        <f t="shared" si="3563"/>
        <v>0</v>
      </c>
      <c r="F6395" s="28">
        <v>0</v>
      </c>
      <c r="G6395" s="28">
        <v>0</v>
      </c>
      <c r="H6395" s="28">
        <v>0</v>
      </c>
      <c r="I6395" s="29">
        <f t="shared" si="3564"/>
        <v>0</v>
      </c>
      <c r="J6395" s="29">
        <v>0</v>
      </c>
      <c r="K6395" s="29">
        <v>0</v>
      </c>
      <c r="L6395" s="29">
        <f>SUM(J6395:K6395)</f>
        <v>0</v>
      </c>
      <c r="M6395" s="29">
        <f>I6395+L6395</f>
        <v>0</v>
      </c>
      <c r="N6395" s="29">
        <v>0</v>
      </c>
      <c r="O6395" s="31">
        <v>0</v>
      </c>
      <c r="P6395" s="30">
        <f>SUM(N6395:O6395)</f>
        <v>0</v>
      </c>
    </row>
    <row r="6396" spans="1:16" ht="19.5" customHeight="1" x14ac:dyDescent="0.2">
      <c r="B6396" s="27" t="s">
        <v>8</v>
      </c>
      <c r="C6396" s="28">
        <v>0</v>
      </c>
      <c r="D6396" s="28">
        <v>0</v>
      </c>
      <c r="E6396" s="28">
        <f t="shared" si="3563"/>
        <v>0</v>
      </c>
      <c r="F6396" s="28">
        <v>0</v>
      </c>
      <c r="G6396" s="28">
        <v>0</v>
      </c>
      <c r="H6396" s="28">
        <v>0</v>
      </c>
      <c r="I6396" s="29">
        <f t="shared" si="3564"/>
        <v>0</v>
      </c>
      <c r="J6396" s="29">
        <v>0</v>
      </c>
      <c r="K6396" s="29">
        <v>0</v>
      </c>
      <c r="L6396" s="29">
        <f>SUM(J6396:K6396)</f>
        <v>0</v>
      </c>
      <c r="M6396" s="29">
        <f>I6396+L6396</f>
        <v>0</v>
      </c>
      <c r="N6396" s="29">
        <v>0</v>
      </c>
      <c r="O6396" s="31">
        <v>0</v>
      </c>
      <c r="P6396" s="30">
        <f>SUM(N6396:O6396)</f>
        <v>0</v>
      </c>
    </row>
    <row r="6397" spans="1:16" ht="19.5" customHeight="1" x14ac:dyDescent="0.2">
      <c r="B6397" s="32"/>
      <c r="C6397" s="28"/>
      <c r="D6397" s="28"/>
      <c r="E6397" s="28"/>
      <c r="F6397" s="28"/>
      <c r="G6397" s="28"/>
      <c r="H6397" s="28"/>
      <c r="I6397" s="28"/>
      <c r="J6397" s="28"/>
      <c r="K6397" s="28"/>
      <c r="L6397" s="28"/>
      <c r="M6397" s="28"/>
      <c r="N6397" s="28"/>
      <c r="O6397" s="28"/>
      <c r="P6397" s="30"/>
    </row>
    <row r="6398" spans="1:16" ht="19.5" customHeight="1" x14ac:dyDescent="0.2">
      <c r="A6398" s="4" t="s">
        <v>1218</v>
      </c>
      <c r="B6398" s="32" t="s">
        <v>74</v>
      </c>
      <c r="C6398" s="28">
        <f>SUM(C6382:C6390,C6394:C6396)</f>
        <v>0</v>
      </c>
      <c r="D6398" s="28">
        <f t="shared" ref="D6398:P6398" si="3565">SUM(D6382:D6390,D6394:D6396)</f>
        <v>0</v>
      </c>
      <c r="E6398" s="28">
        <f t="shared" si="3565"/>
        <v>0</v>
      </c>
      <c r="F6398" s="28">
        <f t="shared" si="3565"/>
        <v>0</v>
      </c>
      <c r="G6398" s="28">
        <f t="shared" si="3565"/>
        <v>0</v>
      </c>
      <c r="H6398" s="28">
        <f t="shared" si="3565"/>
        <v>0</v>
      </c>
      <c r="I6398" s="28">
        <f t="shared" si="3565"/>
        <v>0</v>
      </c>
      <c r="J6398" s="28">
        <f t="shared" si="3565"/>
        <v>0</v>
      </c>
      <c r="K6398" s="28">
        <f t="shared" si="3565"/>
        <v>0</v>
      </c>
      <c r="L6398" s="28">
        <f t="shared" si="3565"/>
        <v>0</v>
      </c>
      <c r="M6398" s="28">
        <f t="shared" si="3565"/>
        <v>0</v>
      </c>
      <c r="N6398" s="28">
        <f t="shared" si="3565"/>
        <v>0</v>
      </c>
      <c r="O6398" s="28">
        <f t="shared" si="3565"/>
        <v>0</v>
      </c>
      <c r="P6398" s="28">
        <f t="shared" si="3565"/>
        <v>0</v>
      </c>
    </row>
    <row r="6399" spans="1:16" ht="7" customHeight="1" x14ac:dyDescent="0.2">
      <c r="B6399" s="39"/>
      <c r="C6399" s="40"/>
      <c r="D6399" s="40"/>
      <c r="E6399" s="40"/>
      <c r="F6399" s="40"/>
      <c r="G6399" s="40"/>
      <c r="H6399" s="40"/>
      <c r="I6399" s="40"/>
      <c r="J6399" s="40"/>
      <c r="K6399" s="40"/>
      <c r="L6399" s="40"/>
      <c r="M6399" s="40"/>
      <c r="N6399" s="40"/>
      <c r="O6399" s="41"/>
      <c r="P6399" s="42"/>
    </row>
    <row r="6400" spans="1:16" ht="19.5" customHeight="1" x14ac:dyDescent="0.2">
      <c r="B6400" s="43"/>
      <c r="C6400" s="43"/>
      <c r="D6400" s="43"/>
      <c r="E6400" s="43"/>
      <c r="F6400" s="43"/>
      <c r="G6400" s="43"/>
      <c r="H6400" s="43"/>
      <c r="I6400" s="43"/>
      <c r="J6400" s="43"/>
      <c r="K6400" s="43"/>
      <c r="L6400" s="43"/>
      <c r="M6400" s="43"/>
      <c r="N6400" s="43"/>
      <c r="O6400" s="44"/>
      <c r="P6400" s="44"/>
    </row>
    <row r="6401" spans="2:16" ht="19.5" customHeight="1" x14ac:dyDescent="0.2">
      <c r="B6401" s="43"/>
      <c r="C6401" s="43"/>
      <c r="D6401" s="43"/>
      <c r="E6401" s="43"/>
      <c r="F6401" s="43"/>
      <c r="G6401" s="43"/>
      <c r="H6401" s="43"/>
      <c r="I6401" s="43"/>
      <c r="J6401" s="43"/>
      <c r="K6401" s="43"/>
      <c r="L6401" s="43"/>
      <c r="M6401" s="43"/>
      <c r="N6401" s="43"/>
      <c r="O6401" s="44"/>
      <c r="P6401" s="44"/>
    </row>
    <row r="6402" spans="2:16" ht="19.5" customHeight="1" x14ac:dyDescent="0.2">
      <c r="B6402" s="10" t="s">
        <v>11</v>
      </c>
      <c r="C6402" s="11"/>
      <c r="D6402" s="12"/>
      <c r="E6402" s="12"/>
      <c r="F6402" s="12" t="s">
        <v>85</v>
      </c>
      <c r="G6402" s="12"/>
      <c r="H6402" s="12"/>
      <c r="I6402" s="12"/>
      <c r="J6402" s="11"/>
      <c r="K6402" s="12"/>
      <c r="L6402" s="12"/>
      <c r="M6402" s="12" t="s">
        <v>77</v>
      </c>
      <c r="N6402" s="12"/>
      <c r="O6402" s="45"/>
      <c r="P6402" s="46"/>
    </row>
    <row r="6403" spans="2:16" ht="19.5" customHeight="1" x14ac:dyDescent="0.2">
      <c r="B6403" s="47"/>
      <c r="C6403" s="14"/>
      <c r="D6403" s="16" t="s">
        <v>31</v>
      </c>
      <c r="E6403" s="16"/>
      <c r="F6403" s="14"/>
      <c r="G6403" s="16" t="s">
        <v>26</v>
      </c>
      <c r="H6403" s="16"/>
      <c r="I6403" s="14" t="s">
        <v>69</v>
      </c>
      <c r="J6403" s="14"/>
      <c r="K6403" s="16" t="s">
        <v>31</v>
      </c>
      <c r="L6403" s="16"/>
      <c r="M6403" s="14"/>
      <c r="N6403" s="16" t="s">
        <v>26</v>
      </c>
      <c r="O6403" s="48"/>
      <c r="P6403" s="49" t="s">
        <v>14</v>
      </c>
    </row>
    <row r="6404" spans="2:16" ht="19.5" customHeight="1" x14ac:dyDescent="0.2">
      <c r="B6404" s="50" t="s">
        <v>35</v>
      </c>
      <c r="C6404" s="14" t="s">
        <v>76</v>
      </c>
      <c r="D6404" s="14" t="s">
        <v>60</v>
      </c>
      <c r="E6404" s="14" t="s">
        <v>38</v>
      </c>
      <c r="F6404" s="14" t="s">
        <v>76</v>
      </c>
      <c r="G6404" s="14" t="s">
        <v>60</v>
      </c>
      <c r="H6404" s="14" t="s">
        <v>38</v>
      </c>
      <c r="I6404" s="17"/>
      <c r="J6404" s="14" t="s">
        <v>76</v>
      </c>
      <c r="K6404" s="14" t="s">
        <v>60</v>
      </c>
      <c r="L6404" s="14" t="s">
        <v>38</v>
      </c>
      <c r="M6404" s="14" t="s">
        <v>76</v>
      </c>
      <c r="N6404" s="14" t="s">
        <v>60</v>
      </c>
      <c r="O6404" s="51" t="s">
        <v>38</v>
      </c>
      <c r="P6404" s="52"/>
    </row>
    <row r="6405" spans="2:16" ht="7" customHeight="1" x14ac:dyDescent="0.2">
      <c r="B6405" s="53"/>
      <c r="C6405" s="14"/>
      <c r="D6405" s="14"/>
      <c r="E6405" s="14"/>
      <c r="F6405" s="14"/>
      <c r="G6405" s="14"/>
      <c r="H6405" s="14"/>
      <c r="I6405" s="14"/>
      <c r="J6405" s="14"/>
      <c r="K6405" s="14"/>
      <c r="L6405" s="14"/>
      <c r="M6405" s="14"/>
      <c r="N6405" s="14"/>
      <c r="O6405" s="51"/>
      <c r="P6405" s="49"/>
    </row>
    <row r="6406" spans="2:16" ht="19.5" customHeight="1" x14ac:dyDescent="0.2">
      <c r="B6406" s="27" t="s">
        <v>40</v>
      </c>
      <c r="C6406" s="28">
        <v>0</v>
      </c>
      <c r="D6406" s="28">
        <v>0</v>
      </c>
      <c r="E6406" s="28">
        <f>SUM(C6406:D6406)</f>
        <v>0</v>
      </c>
      <c r="F6406" s="28">
        <v>0</v>
      </c>
      <c r="G6406" s="28">
        <v>0</v>
      </c>
      <c r="H6406" s="28">
        <f>SUM(F6406:G6406)</f>
        <v>0</v>
      </c>
      <c r="I6406" s="28">
        <f>E6406+H6406</f>
        <v>0</v>
      </c>
      <c r="J6406" s="28">
        <v>0</v>
      </c>
      <c r="K6406" s="28">
        <v>0</v>
      </c>
      <c r="L6406" s="28">
        <f>SUM(J6406:K6406)</f>
        <v>0</v>
      </c>
      <c r="M6406" s="28">
        <v>0</v>
      </c>
      <c r="N6406" s="28">
        <v>0</v>
      </c>
      <c r="O6406" s="28">
        <f>SUM(M6406:N6406)</f>
        <v>0</v>
      </c>
      <c r="P6406" s="30">
        <f>L6406+O6406</f>
        <v>0</v>
      </c>
    </row>
    <row r="6407" spans="2:16" ht="19.5" customHeight="1" x14ac:dyDescent="0.2">
      <c r="B6407" s="27" t="s">
        <v>46</v>
      </c>
      <c r="C6407" s="28">
        <v>0</v>
      </c>
      <c r="D6407" s="28">
        <v>0</v>
      </c>
      <c r="E6407" s="28">
        <f t="shared" ref="E6407:E6417" si="3566">SUM(C6407:D6407)</f>
        <v>0</v>
      </c>
      <c r="F6407" s="28">
        <v>0</v>
      </c>
      <c r="G6407" s="28">
        <v>0</v>
      </c>
      <c r="H6407" s="28">
        <f t="shared" ref="H6407:H6417" si="3567">SUM(F6407:G6407)</f>
        <v>0</v>
      </c>
      <c r="I6407" s="28">
        <f>E6407+H6407</f>
        <v>0</v>
      </c>
      <c r="J6407" s="28">
        <v>0</v>
      </c>
      <c r="K6407" s="28">
        <v>0</v>
      </c>
      <c r="L6407" s="28">
        <f t="shared" ref="L6407:L6417" si="3568">SUM(J6407:K6407)</f>
        <v>0</v>
      </c>
      <c r="M6407" s="28">
        <v>0</v>
      </c>
      <c r="N6407" s="25">
        <v>0</v>
      </c>
      <c r="O6407" s="28">
        <f t="shared" ref="O6407:O6417" si="3569">SUM(M6407:N6407)</f>
        <v>0</v>
      </c>
      <c r="P6407" s="30">
        <f t="shared" ref="P6407:P6417" si="3570">L6407+O6407</f>
        <v>0</v>
      </c>
    </row>
    <row r="6408" spans="2:16" ht="19.5" customHeight="1" x14ac:dyDescent="0.2">
      <c r="B6408" s="27" t="s">
        <v>8</v>
      </c>
      <c r="C6408" s="28">
        <v>0</v>
      </c>
      <c r="D6408" s="28">
        <v>0</v>
      </c>
      <c r="E6408" s="28">
        <f t="shared" si="3566"/>
        <v>0</v>
      </c>
      <c r="F6408" s="28">
        <v>0</v>
      </c>
      <c r="G6408" s="28">
        <v>0</v>
      </c>
      <c r="H6408" s="28">
        <f t="shared" si="3567"/>
        <v>0</v>
      </c>
      <c r="I6408" s="28">
        <f>E6408+H6408</f>
        <v>0</v>
      </c>
      <c r="J6408" s="28">
        <v>0</v>
      </c>
      <c r="K6408" s="28">
        <v>0</v>
      </c>
      <c r="L6408" s="28">
        <f t="shared" si="3568"/>
        <v>0</v>
      </c>
      <c r="M6408" s="28">
        <v>0</v>
      </c>
      <c r="N6408" s="28">
        <v>0</v>
      </c>
      <c r="O6408" s="28">
        <f t="shared" si="3569"/>
        <v>0</v>
      </c>
      <c r="P6408" s="30">
        <f t="shared" si="3570"/>
        <v>0</v>
      </c>
    </row>
    <row r="6409" spans="2:16" ht="19.5" customHeight="1" x14ac:dyDescent="0.2">
      <c r="B6409" s="27" t="s">
        <v>50</v>
      </c>
      <c r="C6409" s="28">
        <v>0</v>
      </c>
      <c r="D6409" s="28">
        <v>0</v>
      </c>
      <c r="E6409" s="28">
        <f t="shared" si="3566"/>
        <v>0</v>
      </c>
      <c r="F6409" s="28">
        <v>0</v>
      </c>
      <c r="G6409" s="28">
        <v>0</v>
      </c>
      <c r="H6409" s="28">
        <f t="shared" si="3567"/>
        <v>0</v>
      </c>
      <c r="I6409" s="28">
        <f t="shared" ref="I6409:I6417" si="3571">E6409+H6409</f>
        <v>0</v>
      </c>
      <c r="J6409" s="28">
        <v>0</v>
      </c>
      <c r="K6409" s="28">
        <v>0</v>
      </c>
      <c r="L6409" s="28">
        <f t="shared" si="3568"/>
        <v>0</v>
      </c>
      <c r="M6409" s="28">
        <v>0</v>
      </c>
      <c r="N6409" s="28">
        <v>0</v>
      </c>
      <c r="O6409" s="28">
        <f t="shared" si="3569"/>
        <v>0</v>
      </c>
      <c r="P6409" s="30">
        <f t="shared" si="3570"/>
        <v>0</v>
      </c>
    </row>
    <row r="6410" spans="2:16" ht="19.5" customHeight="1" x14ac:dyDescent="0.2">
      <c r="B6410" s="27" t="s">
        <v>51</v>
      </c>
      <c r="C6410" s="28">
        <v>0</v>
      </c>
      <c r="D6410" s="28">
        <v>0</v>
      </c>
      <c r="E6410" s="28">
        <f t="shared" si="3566"/>
        <v>0</v>
      </c>
      <c r="F6410" s="28">
        <v>0</v>
      </c>
      <c r="G6410" s="28">
        <v>0</v>
      </c>
      <c r="H6410" s="28">
        <f t="shared" si="3567"/>
        <v>0</v>
      </c>
      <c r="I6410" s="28">
        <f t="shared" si="3571"/>
        <v>0</v>
      </c>
      <c r="J6410" s="28">
        <v>0</v>
      </c>
      <c r="K6410" s="28">
        <v>0</v>
      </c>
      <c r="L6410" s="28">
        <f t="shared" si="3568"/>
        <v>0</v>
      </c>
      <c r="M6410" s="28">
        <v>0</v>
      </c>
      <c r="N6410" s="28">
        <v>0</v>
      </c>
      <c r="O6410" s="28">
        <f t="shared" si="3569"/>
        <v>0</v>
      </c>
      <c r="P6410" s="30">
        <f t="shared" si="3570"/>
        <v>0</v>
      </c>
    </row>
    <row r="6411" spans="2:16" ht="19.5" customHeight="1" x14ac:dyDescent="0.2">
      <c r="B6411" s="27" t="s">
        <v>53</v>
      </c>
      <c r="C6411" s="28">
        <v>0</v>
      </c>
      <c r="D6411" s="28">
        <v>0</v>
      </c>
      <c r="E6411" s="28">
        <f t="shared" si="3566"/>
        <v>0</v>
      </c>
      <c r="F6411" s="28">
        <v>0</v>
      </c>
      <c r="G6411" s="28">
        <v>0</v>
      </c>
      <c r="H6411" s="28">
        <f t="shared" si="3567"/>
        <v>0</v>
      </c>
      <c r="I6411" s="28">
        <f t="shared" si="3571"/>
        <v>0</v>
      </c>
      <c r="J6411" s="28">
        <v>0</v>
      </c>
      <c r="K6411" s="28">
        <v>0</v>
      </c>
      <c r="L6411" s="28">
        <f t="shared" si="3568"/>
        <v>0</v>
      </c>
      <c r="M6411" s="28">
        <v>0</v>
      </c>
      <c r="N6411" s="28">
        <v>0</v>
      </c>
      <c r="O6411" s="28">
        <f t="shared" si="3569"/>
        <v>0</v>
      </c>
      <c r="P6411" s="30">
        <f t="shared" si="3570"/>
        <v>0</v>
      </c>
    </row>
    <row r="6412" spans="2:16" ht="19.5" customHeight="1" x14ac:dyDescent="0.2">
      <c r="B6412" s="27" t="s">
        <v>58</v>
      </c>
      <c r="C6412" s="28">
        <v>0</v>
      </c>
      <c r="D6412" s="28">
        <v>0</v>
      </c>
      <c r="E6412" s="28">
        <f t="shared" si="3566"/>
        <v>0</v>
      </c>
      <c r="F6412" s="28">
        <v>0</v>
      </c>
      <c r="G6412" s="28">
        <v>0</v>
      </c>
      <c r="H6412" s="28">
        <f t="shared" si="3567"/>
        <v>0</v>
      </c>
      <c r="I6412" s="28">
        <f t="shared" si="3571"/>
        <v>0</v>
      </c>
      <c r="J6412" s="28">
        <v>0</v>
      </c>
      <c r="K6412" s="28">
        <v>0</v>
      </c>
      <c r="L6412" s="28">
        <f t="shared" si="3568"/>
        <v>0</v>
      </c>
      <c r="M6412" s="28">
        <v>0</v>
      </c>
      <c r="N6412" s="28">
        <v>0</v>
      </c>
      <c r="O6412" s="28">
        <f t="shared" si="3569"/>
        <v>0</v>
      </c>
      <c r="P6412" s="30">
        <f t="shared" si="3570"/>
        <v>0</v>
      </c>
    </row>
    <row r="6413" spans="2:16" ht="19.5" customHeight="1" x14ac:dyDescent="0.2">
      <c r="B6413" s="27" t="s">
        <v>4</v>
      </c>
      <c r="C6413" s="28">
        <v>0</v>
      </c>
      <c r="D6413" s="28">
        <v>0</v>
      </c>
      <c r="E6413" s="28">
        <f t="shared" si="3566"/>
        <v>0</v>
      </c>
      <c r="F6413" s="28">
        <v>0</v>
      </c>
      <c r="G6413" s="28">
        <v>0</v>
      </c>
      <c r="H6413" s="28">
        <f t="shared" si="3567"/>
        <v>0</v>
      </c>
      <c r="I6413" s="28">
        <f t="shared" si="3571"/>
        <v>0</v>
      </c>
      <c r="J6413" s="28">
        <v>0</v>
      </c>
      <c r="K6413" s="28">
        <v>0</v>
      </c>
      <c r="L6413" s="28">
        <f t="shared" si="3568"/>
        <v>0</v>
      </c>
      <c r="M6413" s="28">
        <v>0</v>
      </c>
      <c r="N6413" s="28">
        <v>0</v>
      </c>
      <c r="O6413" s="28">
        <f t="shared" si="3569"/>
        <v>0</v>
      </c>
      <c r="P6413" s="30">
        <f t="shared" si="3570"/>
        <v>0</v>
      </c>
    </row>
    <row r="6414" spans="2:16" ht="19.5" customHeight="1" x14ac:dyDescent="0.2">
      <c r="B6414" s="27" t="s">
        <v>59</v>
      </c>
      <c r="C6414" s="28">
        <v>0</v>
      </c>
      <c r="D6414" s="28">
        <v>0</v>
      </c>
      <c r="E6414" s="28">
        <f t="shared" si="3566"/>
        <v>0</v>
      </c>
      <c r="F6414" s="28">
        <v>0</v>
      </c>
      <c r="G6414" s="28">
        <v>0</v>
      </c>
      <c r="H6414" s="28">
        <f t="shared" si="3567"/>
        <v>0</v>
      </c>
      <c r="I6414" s="28">
        <f t="shared" si="3571"/>
        <v>0</v>
      </c>
      <c r="J6414" s="28">
        <v>0</v>
      </c>
      <c r="K6414" s="28">
        <v>0</v>
      </c>
      <c r="L6414" s="28">
        <f t="shared" si="3568"/>
        <v>0</v>
      </c>
      <c r="M6414" s="28">
        <v>0</v>
      </c>
      <c r="N6414" s="28">
        <v>0</v>
      </c>
      <c r="O6414" s="28">
        <f t="shared" si="3569"/>
        <v>0</v>
      </c>
      <c r="P6414" s="30">
        <f t="shared" si="3570"/>
        <v>0</v>
      </c>
    </row>
    <row r="6415" spans="2:16" ht="19.5" customHeight="1" x14ac:dyDescent="0.2">
      <c r="B6415" s="27" t="s">
        <v>25</v>
      </c>
      <c r="C6415" s="28">
        <v>0</v>
      </c>
      <c r="D6415" s="28">
        <v>0</v>
      </c>
      <c r="E6415" s="28">
        <f t="shared" si="3566"/>
        <v>0</v>
      </c>
      <c r="F6415" s="28">
        <v>0</v>
      </c>
      <c r="G6415" s="28">
        <v>0</v>
      </c>
      <c r="H6415" s="28">
        <f t="shared" si="3567"/>
        <v>0</v>
      </c>
      <c r="I6415" s="28">
        <f t="shared" si="3571"/>
        <v>0</v>
      </c>
      <c r="J6415" s="28">
        <v>0</v>
      </c>
      <c r="K6415" s="28">
        <v>0</v>
      </c>
      <c r="L6415" s="28">
        <f t="shared" si="3568"/>
        <v>0</v>
      </c>
      <c r="M6415" s="28">
        <v>0</v>
      </c>
      <c r="N6415" s="28">
        <v>0</v>
      </c>
      <c r="O6415" s="28">
        <f t="shared" si="3569"/>
        <v>0</v>
      </c>
      <c r="P6415" s="30">
        <f t="shared" si="3570"/>
        <v>0</v>
      </c>
    </row>
    <row r="6416" spans="2:16" ht="19.5" customHeight="1" x14ac:dyDescent="0.2">
      <c r="B6416" s="27" t="s">
        <v>19</v>
      </c>
      <c r="C6416" s="28">
        <v>0</v>
      </c>
      <c r="D6416" s="28">
        <v>0</v>
      </c>
      <c r="E6416" s="28">
        <f t="shared" si="3566"/>
        <v>0</v>
      </c>
      <c r="F6416" s="28">
        <v>0</v>
      </c>
      <c r="G6416" s="28">
        <v>0</v>
      </c>
      <c r="H6416" s="28">
        <f t="shared" si="3567"/>
        <v>0</v>
      </c>
      <c r="I6416" s="28">
        <f t="shared" si="3571"/>
        <v>0</v>
      </c>
      <c r="J6416" s="28">
        <v>0</v>
      </c>
      <c r="K6416" s="28">
        <v>0</v>
      </c>
      <c r="L6416" s="28">
        <f t="shared" si="3568"/>
        <v>0</v>
      </c>
      <c r="M6416" s="28">
        <v>0</v>
      </c>
      <c r="N6416" s="28">
        <v>0</v>
      </c>
      <c r="O6416" s="28">
        <f t="shared" si="3569"/>
        <v>0</v>
      </c>
      <c r="P6416" s="30">
        <f t="shared" si="3570"/>
        <v>0</v>
      </c>
    </row>
    <row r="6417" spans="1:16" ht="19.5" customHeight="1" x14ac:dyDescent="0.2">
      <c r="B6417" s="27" t="s">
        <v>66</v>
      </c>
      <c r="C6417" s="28">
        <v>0</v>
      </c>
      <c r="D6417" s="28">
        <v>0</v>
      </c>
      <c r="E6417" s="28">
        <f t="shared" si="3566"/>
        <v>0</v>
      </c>
      <c r="F6417" s="28">
        <v>0</v>
      </c>
      <c r="G6417" s="28">
        <v>0</v>
      </c>
      <c r="H6417" s="28">
        <f t="shared" si="3567"/>
        <v>0</v>
      </c>
      <c r="I6417" s="28">
        <f t="shared" si="3571"/>
        <v>0</v>
      </c>
      <c r="J6417" s="28">
        <v>0</v>
      </c>
      <c r="K6417" s="28">
        <v>0</v>
      </c>
      <c r="L6417" s="28">
        <f t="shared" si="3568"/>
        <v>0</v>
      </c>
      <c r="M6417" s="28">
        <v>0</v>
      </c>
      <c r="N6417" s="28">
        <v>0</v>
      </c>
      <c r="O6417" s="28">
        <f t="shared" si="3569"/>
        <v>0</v>
      </c>
      <c r="P6417" s="30">
        <f t="shared" si="3570"/>
        <v>0</v>
      </c>
    </row>
    <row r="6418" spans="1:16" ht="19.5" customHeight="1" x14ac:dyDescent="0.2">
      <c r="B6418" s="32"/>
      <c r="C6418" s="28"/>
      <c r="D6418" s="28"/>
      <c r="E6418" s="28"/>
      <c r="F6418" s="28"/>
      <c r="G6418" s="28"/>
      <c r="H6418" s="28"/>
      <c r="I6418" s="28"/>
      <c r="J6418" s="28"/>
      <c r="K6418" s="28"/>
      <c r="L6418" s="28"/>
      <c r="M6418" s="28"/>
      <c r="N6418" s="28"/>
      <c r="O6418" s="28"/>
      <c r="P6418" s="30"/>
    </row>
    <row r="6419" spans="1:16" ht="19.5" customHeight="1" x14ac:dyDescent="0.2">
      <c r="A6419" s="4" t="s">
        <v>1219</v>
      </c>
      <c r="B6419" s="32" t="s">
        <v>72</v>
      </c>
      <c r="C6419" s="28">
        <f>SUM(C6406:C6417)</f>
        <v>0</v>
      </c>
      <c r="D6419" s="28">
        <f t="shared" ref="D6419:P6419" si="3572">SUM(D6406:D6417)</f>
        <v>0</v>
      </c>
      <c r="E6419" s="28">
        <f>SUM(E6406:E6417)</f>
        <v>0</v>
      </c>
      <c r="F6419" s="28">
        <f t="shared" si="3572"/>
        <v>0</v>
      </c>
      <c r="G6419" s="28">
        <f t="shared" si="3572"/>
        <v>0</v>
      </c>
      <c r="H6419" s="28">
        <f t="shared" si="3572"/>
        <v>0</v>
      </c>
      <c r="I6419" s="28">
        <f t="shared" si="3572"/>
        <v>0</v>
      </c>
      <c r="J6419" s="28">
        <f t="shared" si="3572"/>
        <v>0</v>
      </c>
      <c r="K6419" s="28">
        <f t="shared" si="3572"/>
        <v>0</v>
      </c>
      <c r="L6419" s="28">
        <f t="shared" si="3572"/>
        <v>0</v>
      </c>
      <c r="M6419" s="28">
        <f t="shared" si="3572"/>
        <v>0</v>
      </c>
      <c r="N6419" s="28">
        <f t="shared" si="3572"/>
        <v>0</v>
      </c>
      <c r="O6419" s="28">
        <f t="shared" si="3572"/>
        <v>0</v>
      </c>
      <c r="P6419" s="28">
        <f t="shared" si="3572"/>
        <v>0</v>
      </c>
    </row>
    <row r="6420" spans="1:16" ht="7" customHeight="1" x14ac:dyDescent="0.2">
      <c r="B6420" s="32"/>
      <c r="C6420" s="28"/>
      <c r="D6420" s="28"/>
      <c r="E6420" s="28"/>
      <c r="F6420" s="28"/>
      <c r="G6420" s="28"/>
      <c r="H6420" s="28"/>
      <c r="I6420" s="28"/>
      <c r="J6420" s="28"/>
      <c r="K6420" s="28"/>
      <c r="L6420" s="28"/>
      <c r="M6420" s="28"/>
      <c r="N6420" s="28"/>
      <c r="O6420" s="28"/>
      <c r="P6420" s="30"/>
    </row>
    <row r="6421" spans="1:16" ht="19.5" customHeight="1" x14ac:dyDescent="0.2">
      <c r="B6421" s="33" t="s">
        <v>40</v>
      </c>
      <c r="C6421" s="34">
        <v>0</v>
      </c>
      <c r="D6421" s="34">
        <v>0</v>
      </c>
      <c r="E6421" s="34">
        <f t="shared" ref="E6421:E6423" si="3573">SUM(C6421:D6421)</f>
        <v>0</v>
      </c>
      <c r="F6421" s="34">
        <v>0</v>
      </c>
      <c r="G6421" s="34">
        <v>0</v>
      </c>
      <c r="H6421" s="34">
        <f t="shared" ref="H6421:H6423" si="3574">SUM(F6421:G6421)</f>
        <v>0</v>
      </c>
      <c r="I6421" s="34">
        <f t="shared" ref="I6421:I6423" si="3575">E6421+H6421</f>
        <v>0</v>
      </c>
      <c r="J6421" s="34">
        <v>0</v>
      </c>
      <c r="K6421" s="34">
        <v>0</v>
      </c>
      <c r="L6421" s="34">
        <f t="shared" ref="L6421:L6423" si="3576">SUM(J6421:K6421)</f>
        <v>0</v>
      </c>
      <c r="M6421" s="34">
        <v>0</v>
      </c>
      <c r="N6421" s="34">
        <v>0</v>
      </c>
      <c r="O6421" s="34">
        <f t="shared" ref="O6421:O6423" si="3577">SUM(M6421:N6421)</f>
        <v>0</v>
      </c>
      <c r="P6421" s="38">
        <f t="shared" ref="P6421:P6423" si="3578">L6421+O6421</f>
        <v>0</v>
      </c>
    </row>
    <row r="6422" spans="1:16" ht="19.5" customHeight="1" x14ac:dyDescent="0.2">
      <c r="B6422" s="27" t="s">
        <v>46</v>
      </c>
      <c r="C6422" s="28">
        <v>0</v>
      </c>
      <c r="D6422" s="28">
        <v>0</v>
      </c>
      <c r="E6422" s="28">
        <f t="shared" si="3573"/>
        <v>0</v>
      </c>
      <c r="F6422" s="28">
        <v>0</v>
      </c>
      <c r="G6422" s="28">
        <v>0</v>
      </c>
      <c r="H6422" s="28">
        <f t="shared" si="3574"/>
        <v>0</v>
      </c>
      <c r="I6422" s="28">
        <f t="shared" si="3575"/>
        <v>0</v>
      </c>
      <c r="J6422" s="28">
        <v>0</v>
      </c>
      <c r="K6422" s="28">
        <v>0</v>
      </c>
      <c r="L6422" s="28">
        <f t="shared" si="3576"/>
        <v>0</v>
      </c>
      <c r="M6422" s="28">
        <v>0</v>
      </c>
      <c r="N6422" s="25">
        <v>0</v>
      </c>
      <c r="O6422" s="28">
        <f t="shared" si="3577"/>
        <v>0</v>
      </c>
      <c r="P6422" s="30">
        <f t="shared" si="3578"/>
        <v>0</v>
      </c>
    </row>
    <row r="6423" spans="1:16" ht="19.5" customHeight="1" x14ac:dyDescent="0.2">
      <c r="B6423" s="27" t="s">
        <v>8</v>
      </c>
      <c r="C6423" s="28">
        <v>0</v>
      </c>
      <c r="D6423" s="28">
        <v>0</v>
      </c>
      <c r="E6423" s="28">
        <f t="shared" si="3573"/>
        <v>0</v>
      </c>
      <c r="F6423" s="28">
        <v>0</v>
      </c>
      <c r="G6423" s="28">
        <v>0</v>
      </c>
      <c r="H6423" s="28">
        <f t="shared" si="3574"/>
        <v>0</v>
      </c>
      <c r="I6423" s="28">
        <f t="shared" si="3575"/>
        <v>0</v>
      </c>
      <c r="J6423" s="28">
        <v>0</v>
      </c>
      <c r="K6423" s="28">
        <v>0</v>
      </c>
      <c r="L6423" s="28">
        <f t="shared" si="3576"/>
        <v>0</v>
      </c>
      <c r="M6423" s="28">
        <v>0</v>
      </c>
      <c r="N6423" s="28">
        <v>0</v>
      </c>
      <c r="O6423" s="28">
        <f t="shared" si="3577"/>
        <v>0</v>
      </c>
      <c r="P6423" s="30">
        <f t="shared" si="3578"/>
        <v>0</v>
      </c>
    </row>
    <row r="6424" spans="1:16" ht="19.5" customHeight="1" x14ac:dyDescent="0.2">
      <c r="B6424" s="32"/>
      <c r="C6424" s="28"/>
      <c r="D6424" s="28"/>
      <c r="E6424" s="28"/>
      <c r="F6424" s="28"/>
      <c r="G6424" s="28"/>
      <c r="H6424" s="28"/>
      <c r="I6424" s="28"/>
      <c r="J6424" s="28"/>
      <c r="K6424" s="28"/>
      <c r="L6424" s="28"/>
      <c r="M6424" s="28"/>
      <c r="N6424" s="28"/>
      <c r="O6424" s="28"/>
      <c r="P6424" s="30"/>
    </row>
    <row r="6425" spans="1:16" ht="19.5" customHeight="1" x14ac:dyDescent="0.2">
      <c r="A6425" s="4" t="s">
        <v>1220</v>
      </c>
      <c r="B6425" s="32" t="s">
        <v>74</v>
      </c>
      <c r="C6425" s="28">
        <f>SUM(C6409:C6417,C6421:C6423)</f>
        <v>0</v>
      </c>
      <c r="D6425" s="28">
        <f t="shared" ref="D6425:P6425" si="3579">SUM(D6409:D6417,D6421:D6423)</f>
        <v>0</v>
      </c>
      <c r="E6425" s="28">
        <f t="shared" si="3579"/>
        <v>0</v>
      </c>
      <c r="F6425" s="28">
        <f t="shared" si="3579"/>
        <v>0</v>
      </c>
      <c r="G6425" s="28">
        <f t="shared" si="3579"/>
        <v>0</v>
      </c>
      <c r="H6425" s="28">
        <f t="shared" si="3579"/>
        <v>0</v>
      </c>
      <c r="I6425" s="28">
        <f t="shared" si="3579"/>
        <v>0</v>
      </c>
      <c r="J6425" s="28">
        <f t="shared" si="3579"/>
        <v>0</v>
      </c>
      <c r="K6425" s="28">
        <f t="shared" si="3579"/>
        <v>0</v>
      </c>
      <c r="L6425" s="28">
        <f t="shared" si="3579"/>
        <v>0</v>
      </c>
      <c r="M6425" s="28">
        <f t="shared" si="3579"/>
        <v>0</v>
      </c>
      <c r="N6425" s="28">
        <f t="shared" si="3579"/>
        <v>0</v>
      </c>
      <c r="O6425" s="28">
        <f t="shared" si="3579"/>
        <v>0</v>
      </c>
      <c r="P6425" s="28">
        <f t="shared" si="3579"/>
        <v>0</v>
      </c>
    </row>
    <row r="6426" spans="1:16" ht="7" customHeight="1" x14ac:dyDescent="0.2">
      <c r="B6426" s="39"/>
      <c r="C6426" s="40"/>
      <c r="D6426" s="40"/>
      <c r="E6426" s="40"/>
      <c r="F6426" s="40"/>
      <c r="G6426" s="40"/>
      <c r="H6426" s="40"/>
      <c r="I6426" s="40"/>
      <c r="J6426" s="40"/>
      <c r="K6426" s="40"/>
      <c r="L6426" s="40"/>
      <c r="M6426" s="40"/>
      <c r="N6426" s="40"/>
      <c r="O6426" s="40"/>
      <c r="P6426" s="54"/>
    </row>
    <row r="6427" spans="1:16" ht="19.5" customHeight="1" x14ac:dyDescent="0.2">
      <c r="B6427" s="86" t="s">
        <v>775</v>
      </c>
      <c r="C6427" s="86"/>
      <c r="D6427" s="86"/>
      <c r="E6427" s="86"/>
      <c r="F6427" s="86"/>
      <c r="G6427" s="86"/>
      <c r="H6427" s="86"/>
      <c r="I6427" s="86"/>
      <c r="J6427" s="86"/>
      <c r="K6427" s="86"/>
      <c r="L6427" s="86"/>
      <c r="M6427" s="86"/>
      <c r="N6427" s="86"/>
      <c r="O6427" s="86"/>
      <c r="P6427" s="86"/>
    </row>
    <row r="6428" spans="1:16" ht="19.5" customHeight="1" x14ac:dyDescent="0.2">
      <c r="B6428" s="60" t="s">
        <v>2</v>
      </c>
      <c r="C6428" s="60" t="s">
        <v>691</v>
      </c>
      <c r="D6428" s="61"/>
      <c r="E6428" s="61"/>
      <c r="F6428" s="61"/>
      <c r="G6428" s="61"/>
      <c r="H6428" s="61"/>
      <c r="I6428" s="61"/>
      <c r="J6428" s="61"/>
      <c r="K6428" s="61"/>
      <c r="L6428" s="61"/>
      <c r="M6428" s="61"/>
      <c r="N6428" s="61"/>
      <c r="O6428" s="61"/>
      <c r="P6428" s="61"/>
    </row>
    <row r="6429" spans="1:16" ht="19.5" customHeight="1" x14ac:dyDescent="0.2">
      <c r="B6429" s="10" t="s">
        <v>11</v>
      </c>
      <c r="C6429" s="11"/>
      <c r="D6429" s="12" t="s">
        <v>17</v>
      </c>
      <c r="E6429" s="12"/>
      <c r="F6429" s="82" t="s">
        <v>83</v>
      </c>
      <c r="G6429" s="83"/>
      <c r="H6429" s="83"/>
      <c r="I6429" s="83"/>
      <c r="J6429" s="83"/>
      <c r="K6429" s="83"/>
      <c r="L6429" s="83"/>
      <c r="M6429" s="84"/>
      <c r="N6429" s="82" t="s">
        <v>776</v>
      </c>
      <c r="O6429" s="83"/>
      <c r="P6429" s="85"/>
    </row>
    <row r="6430" spans="1:16" ht="19.5" customHeight="1" x14ac:dyDescent="0.2">
      <c r="B6430" s="13"/>
      <c r="C6430" s="14" t="s">
        <v>23</v>
      </c>
      <c r="D6430" s="14" t="s">
        <v>5</v>
      </c>
      <c r="E6430" s="14" t="s">
        <v>30</v>
      </c>
      <c r="F6430" s="14"/>
      <c r="G6430" s="15" t="s">
        <v>31</v>
      </c>
      <c r="H6430" s="15"/>
      <c r="I6430" s="16"/>
      <c r="J6430" s="14"/>
      <c r="K6430" s="16" t="s">
        <v>26</v>
      </c>
      <c r="L6430" s="16"/>
      <c r="M6430" s="14" t="s">
        <v>14</v>
      </c>
      <c r="N6430" s="17" t="s">
        <v>393</v>
      </c>
      <c r="O6430" s="18" t="s">
        <v>67</v>
      </c>
      <c r="P6430" s="19" t="s">
        <v>69</v>
      </c>
    </row>
    <row r="6431" spans="1:16" ht="19.5" customHeight="1" x14ac:dyDescent="0.2">
      <c r="B6431" s="13" t="s">
        <v>35</v>
      </c>
      <c r="C6431" s="17"/>
      <c r="D6431" s="17"/>
      <c r="E6431" s="17"/>
      <c r="F6431" s="14" t="s">
        <v>36</v>
      </c>
      <c r="G6431" s="14" t="s">
        <v>41</v>
      </c>
      <c r="H6431" s="14" t="s">
        <v>44</v>
      </c>
      <c r="I6431" s="14" t="s">
        <v>38</v>
      </c>
      <c r="J6431" s="14" t="s">
        <v>36</v>
      </c>
      <c r="K6431" s="14" t="s">
        <v>41</v>
      </c>
      <c r="L6431" s="14" t="s">
        <v>38</v>
      </c>
      <c r="M6431" s="17"/>
      <c r="N6431" s="20"/>
      <c r="O6431" s="21"/>
      <c r="P6431" s="22"/>
    </row>
    <row r="6432" spans="1:16" ht="7" customHeight="1" x14ac:dyDescent="0.2">
      <c r="B6432" s="23"/>
      <c r="C6432" s="14"/>
      <c r="D6432" s="14"/>
      <c r="E6432" s="14"/>
      <c r="F6432" s="14"/>
      <c r="G6432" s="14"/>
      <c r="H6432" s="14"/>
      <c r="I6432" s="14"/>
      <c r="J6432" s="14"/>
      <c r="K6432" s="14"/>
      <c r="L6432" s="14"/>
      <c r="M6432" s="14"/>
      <c r="N6432" s="24"/>
      <c r="O6432" s="25"/>
      <c r="P6432" s="26"/>
    </row>
    <row r="6433" spans="1:16" ht="19.5" customHeight="1" x14ac:dyDescent="0.2">
      <c r="B6433" s="27" t="s">
        <v>40</v>
      </c>
      <c r="C6433" s="28">
        <v>0</v>
      </c>
      <c r="D6433" s="28">
        <v>0</v>
      </c>
      <c r="E6433" s="28">
        <f>SUM(C6433:D6433)</f>
        <v>0</v>
      </c>
      <c r="F6433" s="28">
        <v>0</v>
      </c>
      <c r="G6433" s="28">
        <v>0</v>
      </c>
      <c r="H6433" s="28">
        <v>0</v>
      </c>
      <c r="I6433" s="29">
        <f>SUM(F6433:H6433)</f>
        <v>0</v>
      </c>
      <c r="J6433" s="29">
        <v>0</v>
      </c>
      <c r="K6433" s="29">
        <v>0</v>
      </c>
      <c r="L6433" s="29">
        <f>SUM(J6433:K6433)</f>
        <v>0</v>
      </c>
      <c r="M6433" s="29">
        <f>I6433+L6433</f>
        <v>0</v>
      </c>
      <c r="N6433" s="29">
        <v>0</v>
      </c>
      <c r="O6433" s="29">
        <v>0</v>
      </c>
      <c r="P6433" s="30">
        <f>SUM(N6433:O6433)</f>
        <v>0</v>
      </c>
    </row>
    <row r="6434" spans="1:16" ht="19.5" customHeight="1" x14ac:dyDescent="0.2">
      <c r="B6434" s="27" t="s">
        <v>46</v>
      </c>
      <c r="C6434" s="28">
        <v>0</v>
      </c>
      <c r="D6434" s="28">
        <v>0</v>
      </c>
      <c r="E6434" s="28">
        <f t="shared" ref="E6434:E6444" si="3580">SUM(C6434:D6434)</f>
        <v>0</v>
      </c>
      <c r="F6434" s="28">
        <v>0</v>
      </c>
      <c r="G6434" s="28">
        <v>0</v>
      </c>
      <c r="H6434" s="28">
        <v>0</v>
      </c>
      <c r="I6434" s="29">
        <f t="shared" ref="I6434:I6444" si="3581">SUM(F6434:H6434)</f>
        <v>0</v>
      </c>
      <c r="J6434" s="29">
        <v>0</v>
      </c>
      <c r="K6434" s="29">
        <v>0</v>
      </c>
      <c r="L6434" s="29">
        <f t="shared" ref="L6434:L6444" si="3582">SUM(J6434:K6434)</f>
        <v>0</v>
      </c>
      <c r="M6434" s="29">
        <f t="shared" ref="M6434:M6443" si="3583">I6434+L6434</f>
        <v>0</v>
      </c>
      <c r="N6434" s="29">
        <v>0</v>
      </c>
      <c r="O6434" s="31">
        <v>0</v>
      </c>
      <c r="P6434" s="30">
        <f t="shared" ref="P6434:P6444" si="3584">SUM(N6434:O6434)</f>
        <v>0</v>
      </c>
    </row>
    <row r="6435" spans="1:16" ht="19.5" customHeight="1" x14ac:dyDescent="0.2">
      <c r="B6435" s="27" t="s">
        <v>8</v>
      </c>
      <c r="C6435" s="28">
        <v>0</v>
      </c>
      <c r="D6435" s="28">
        <v>0</v>
      </c>
      <c r="E6435" s="28">
        <f t="shared" si="3580"/>
        <v>0</v>
      </c>
      <c r="F6435" s="28">
        <v>0</v>
      </c>
      <c r="G6435" s="28">
        <v>0</v>
      </c>
      <c r="H6435" s="28">
        <v>0</v>
      </c>
      <c r="I6435" s="29">
        <f t="shared" si="3581"/>
        <v>0</v>
      </c>
      <c r="J6435" s="29">
        <v>0</v>
      </c>
      <c r="K6435" s="29">
        <v>0</v>
      </c>
      <c r="L6435" s="29">
        <f t="shared" si="3582"/>
        <v>0</v>
      </c>
      <c r="M6435" s="29">
        <f t="shared" si="3583"/>
        <v>0</v>
      </c>
      <c r="N6435" s="29">
        <v>0</v>
      </c>
      <c r="O6435" s="29">
        <v>0</v>
      </c>
      <c r="P6435" s="30">
        <f t="shared" si="3584"/>
        <v>0</v>
      </c>
    </row>
    <row r="6436" spans="1:16" ht="19.5" customHeight="1" x14ac:dyDescent="0.2">
      <c r="B6436" s="27" t="s">
        <v>50</v>
      </c>
      <c r="C6436" s="28">
        <v>0</v>
      </c>
      <c r="D6436" s="28">
        <v>0</v>
      </c>
      <c r="E6436" s="28">
        <f t="shared" si="3580"/>
        <v>0</v>
      </c>
      <c r="F6436" s="28">
        <v>0</v>
      </c>
      <c r="G6436" s="28">
        <v>0</v>
      </c>
      <c r="H6436" s="28">
        <v>0</v>
      </c>
      <c r="I6436" s="29">
        <f t="shared" si="3581"/>
        <v>0</v>
      </c>
      <c r="J6436" s="28">
        <v>0</v>
      </c>
      <c r="K6436" s="28">
        <v>0</v>
      </c>
      <c r="L6436" s="29">
        <f t="shared" si="3582"/>
        <v>0</v>
      </c>
      <c r="M6436" s="29">
        <f t="shared" si="3583"/>
        <v>0</v>
      </c>
      <c r="N6436" s="28">
        <v>0</v>
      </c>
      <c r="O6436" s="28">
        <v>0</v>
      </c>
      <c r="P6436" s="30">
        <f t="shared" si="3584"/>
        <v>0</v>
      </c>
    </row>
    <row r="6437" spans="1:16" ht="19.5" customHeight="1" x14ac:dyDescent="0.2">
      <c r="B6437" s="27" t="s">
        <v>51</v>
      </c>
      <c r="C6437" s="28">
        <v>0</v>
      </c>
      <c r="D6437" s="28">
        <v>0</v>
      </c>
      <c r="E6437" s="28">
        <f t="shared" si="3580"/>
        <v>0</v>
      </c>
      <c r="F6437" s="28">
        <v>0</v>
      </c>
      <c r="G6437" s="28">
        <v>0</v>
      </c>
      <c r="H6437" s="28">
        <v>0</v>
      </c>
      <c r="I6437" s="29">
        <f t="shared" si="3581"/>
        <v>0</v>
      </c>
      <c r="J6437" s="28">
        <v>0</v>
      </c>
      <c r="K6437" s="28">
        <v>0</v>
      </c>
      <c r="L6437" s="29">
        <f t="shared" si="3582"/>
        <v>0</v>
      </c>
      <c r="M6437" s="29">
        <f t="shared" si="3583"/>
        <v>0</v>
      </c>
      <c r="N6437" s="28">
        <v>0</v>
      </c>
      <c r="O6437" s="28">
        <v>0</v>
      </c>
      <c r="P6437" s="30">
        <f t="shared" si="3584"/>
        <v>0</v>
      </c>
    </row>
    <row r="6438" spans="1:16" ht="19.5" customHeight="1" x14ac:dyDescent="0.2">
      <c r="B6438" s="27" t="s">
        <v>53</v>
      </c>
      <c r="C6438" s="28">
        <v>0</v>
      </c>
      <c r="D6438" s="28">
        <v>0</v>
      </c>
      <c r="E6438" s="28">
        <f t="shared" si="3580"/>
        <v>0</v>
      </c>
      <c r="F6438" s="28">
        <v>0</v>
      </c>
      <c r="G6438" s="28">
        <v>0</v>
      </c>
      <c r="H6438" s="28">
        <v>0</v>
      </c>
      <c r="I6438" s="29">
        <f t="shared" si="3581"/>
        <v>0</v>
      </c>
      <c r="J6438" s="28">
        <v>0</v>
      </c>
      <c r="K6438" s="28">
        <v>0</v>
      </c>
      <c r="L6438" s="29">
        <f t="shared" si="3582"/>
        <v>0</v>
      </c>
      <c r="M6438" s="29">
        <f t="shared" si="3583"/>
        <v>0</v>
      </c>
      <c r="N6438" s="28">
        <v>0</v>
      </c>
      <c r="O6438" s="28">
        <v>0</v>
      </c>
      <c r="P6438" s="30">
        <f t="shared" si="3584"/>
        <v>0</v>
      </c>
    </row>
    <row r="6439" spans="1:16" ht="19.5" customHeight="1" x14ac:dyDescent="0.2">
      <c r="B6439" s="27" t="s">
        <v>58</v>
      </c>
      <c r="C6439" s="28">
        <v>0</v>
      </c>
      <c r="D6439" s="28">
        <v>0</v>
      </c>
      <c r="E6439" s="28">
        <f t="shared" si="3580"/>
        <v>0</v>
      </c>
      <c r="F6439" s="28">
        <v>0</v>
      </c>
      <c r="G6439" s="28">
        <v>0</v>
      </c>
      <c r="H6439" s="28">
        <v>0</v>
      </c>
      <c r="I6439" s="29">
        <f t="shared" si="3581"/>
        <v>0</v>
      </c>
      <c r="J6439" s="28">
        <v>0</v>
      </c>
      <c r="K6439" s="28">
        <v>0</v>
      </c>
      <c r="L6439" s="29">
        <f t="shared" si="3582"/>
        <v>0</v>
      </c>
      <c r="M6439" s="29">
        <f t="shared" si="3583"/>
        <v>0</v>
      </c>
      <c r="N6439" s="28">
        <v>0</v>
      </c>
      <c r="O6439" s="28">
        <v>0</v>
      </c>
      <c r="P6439" s="30">
        <f t="shared" si="3584"/>
        <v>0</v>
      </c>
    </row>
    <row r="6440" spans="1:16" ht="19.5" customHeight="1" x14ac:dyDescent="0.2">
      <c r="B6440" s="27" t="s">
        <v>4</v>
      </c>
      <c r="C6440" s="28">
        <v>0</v>
      </c>
      <c r="D6440" s="28">
        <v>0</v>
      </c>
      <c r="E6440" s="28">
        <f t="shared" si="3580"/>
        <v>0</v>
      </c>
      <c r="F6440" s="28">
        <v>0</v>
      </c>
      <c r="G6440" s="28">
        <v>0</v>
      </c>
      <c r="H6440" s="28">
        <v>0</v>
      </c>
      <c r="I6440" s="29">
        <f t="shared" si="3581"/>
        <v>0</v>
      </c>
      <c r="J6440" s="28">
        <v>0</v>
      </c>
      <c r="K6440" s="28">
        <v>0</v>
      </c>
      <c r="L6440" s="29">
        <f t="shared" si="3582"/>
        <v>0</v>
      </c>
      <c r="M6440" s="29">
        <f t="shared" si="3583"/>
        <v>0</v>
      </c>
      <c r="N6440" s="28">
        <v>0</v>
      </c>
      <c r="O6440" s="28">
        <v>0</v>
      </c>
      <c r="P6440" s="30">
        <f t="shared" si="3584"/>
        <v>0</v>
      </c>
    </row>
    <row r="6441" spans="1:16" ht="19.5" customHeight="1" x14ac:dyDescent="0.2">
      <c r="B6441" s="27" t="s">
        <v>59</v>
      </c>
      <c r="C6441" s="28">
        <v>0</v>
      </c>
      <c r="D6441" s="28">
        <v>0</v>
      </c>
      <c r="E6441" s="28">
        <f t="shared" si="3580"/>
        <v>0</v>
      </c>
      <c r="F6441" s="28">
        <v>0</v>
      </c>
      <c r="G6441" s="28">
        <v>0</v>
      </c>
      <c r="H6441" s="28">
        <v>0</v>
      </c>
      <c r="I6441" s="29">
        <f t="shared" si="3581"/>
        <v>0</v>
      </c>
      <c r="J6441" s="28">
        <v>0</v>
      </c>
      <c r="K6441" s="28">
        <v>0</v>
      </c>
      <c r="L6441" s="29">
        <f t="shared" si="3582"/>
        <v>0</v>
      </c>
      <c r="M6441" s="29">
        <f t="shared" si="3583"/>
        <v>0</v>
      </c>
      <c r="N6441" s="28">
        <v>0</v>
      </c>
      <c r="O6441" s="28">
        <v>0</v>
      </c>
      <c r="P6441" s="30">
        <f t="shared" si="3584"/>
        <v>0</v>
      </c>
    </row>
    <row r="6442" spans="1:16" ht="19.5" customHeight="1" x14ac:dyDescent="0.2">
      <c r="B6442" s="27" t="s">
        <v>25</v>
      </c>
      <c r="C6442" s="28">
        <v>0</v>
      </c>
      <c r="D6442" s="28">
        <v>0</v>
      </c>
      <c r="E6442" s="28">
        <f t="shared" si="3580"/>
        <v>0</v>
      </c>
      <c r="F6442" s="28">
        <v>0</v>
      </c>
      <c r="G6442" s="28">
        <v>0</v>
      </c>
      <c r="H6442" s="28">
        <v>0</v>
      </c>
      <c r="I6442" s="29">
        <f t="shared" si="3581"/>
        <v>0</v>
      </c>
      <c r="J6442" s="28">
        <v>0</v>
      </c>
      <c r="K6442" s="28">
        <v>0</v>
      </c>
      <c r="L6442" s="29">
        <f t="shared" si="3582"/>
        <v>0</v>
      </c>
      <c r="M6442" s="29">
        <f t="shared" si="3583"/>
        <v>0</v>
      </c>
      <c r="N6442" s="28">
        <v>0</v>
      </c>
      <c r="O6442" s="28">
        <v>0</v>
      </c>
      <c r="P6442" s="30">
        <f t="shared" si="3584"/>
        <v>0</v>
      </c>
    </row>
    <row r="6443" spans="1:16" ht="19.5" customHeight="1" x14ac:dyDescent="0.2">
      <c r="B6443" s="27" t="s">
        <v>19</v>
      </c>
      <c r="C6443" s="28">
        <v>0</v>
      </c>
      <c r="D6443" s="28">
        <v>0</v>
      </c>
      <c r="E6443" s="28">
        <f t="shared" si="3580"/>
        <v>0</v>
      </c>
      <c r="F6443" s="28">
        <v>0</v>
      </c>
      <c r="G6443" s="28">
        <v>0</v>
      </c>
      <c r="H6443" s="28">
        <v>0</v>
      </c>
      <c r="I6443" s="29">
        <f t="shared" si="3581"/>
        <v>0</v>
      </c>
      <c r="J6443" s="28">
        <v>0</v>
      </c>
      <c r="K6443" s="28">
        <v>0</v>
      </c>
      <c r="L6443" s="29">
        <f t="shared" si="3582"/>
        <v>0</v>
      </c>
      <c r="M6443" s="29">
        <f t="shared" si="3583"/>
        <v>0</v>
      </c>
      <c r="N6443" s="28">
        <v>0</v>
      </c>
      <c r="O6443" s="28">
        <v>0</v>
      </c>
      <c r="P6443" s="30">
        <f t="shared" si="3584"/>
        <v>0</v>
      </c>
    </row>
    <row r="6444" spans="1:16" ht="19.5" customHeight="1" x14ac:dyDescent="0.2">
      <c r="B6444" s="27" t="s">
        <v>66</v>
      </c>
      <c r="C6444" s="28">
        <v>0</v>
      </c>
      <c r="D6444" s="28">
        <v>0</v>
      </c>
      <c r="E6444" s="28">
        <f t="shared" si="3580"/>
        <v>0</v>
      </c>
      <c r="F6444" s="28">
        <v>0</v>
      </c>
      <c r="G6444" s="28">
        <v>0</v>
      </c>
      <c r="H6444" s="28">
        <v>0</v>
      </c>
      <c r="I6444" s="29">
        <f t="shared" si="3581"/>
        <v>0</v>
      </c>
      <c r="J6444" s="28">
        <v>0</v>
      </c>
      <c r="K6444" s="28">
        <v>0</v>
      </c>
      <c r="L6444" s="29">
        <f t="shared" si="3582"/>
        <v>0</v>
      </c>
      <c r="M6444" s="29">
        <f>I6444+L6444</f>
        <v>0</v>
      </c>
      <c r="N6444" s="28">
        <v>0</v>
      </c>
      <c r="O6444" s="28">
        <v>0</v>
      </c>
      <c r="P6444" s="30">
        <f t="shared" si="3584"/>
        <v>0</v>
      </c>
    </row>
    <row r="6445" spans="1:16" ht="19.5" customHeight="1" x14ac:dyDescent="0.2">
      <c r="B6445" s="32"/>
      <c r="C6445" s="28"/>
      <c r="D6445" s="28"/>
      <c r="E6445" s="28"/>
      <c r="F6445" s="28"/>
      <c r="G6445" s="28"/>
      <c r="H6445" s="28"/>
      <c r="I6445" s="28"/>
      <c r="J6445" s="28"/>
      <c r="K6445" s="28"/>
      <c r="L6445" s="28"/>
      <c r="M6445" s="28"/>
      <c r="N6445" s="28"/>
      <c r="O6445" s="25"/>
      <c r="P6445" s="30"/>
    </row>
    <row r="6446" spans="1:16" ht="19.5" customHeight="1" x14ac:dyDescent="0.2">
      <c r="A6446" s="4" t="s">
        <v>1221</v>
      </c>
      <c r="B6446" s="32" t="s">
        <v>72</v>
      </c>
      <c r="C6446" s="28">
        <f>SUM(C6433:C6444)</f>
        <v>0</v>
      </c>
      <c r="D6446" s="28">
        <f t="shared" ref="D6446:P6446" si="3585">SUM(D6433:D6444)</f>
        <v>0</v>
      </c>
      <c r="E6446" s="28">
        <f>SUM(E6433:E6444)</f>
        <v>0</v>
      </c>
      <c r="F6446" s="28">
        <f t="shared" si="3585"/>
        <v>0</v>
      </c>
      <c r="G6446" s="28">
        <f t="shared" si="3585"/>
        <v>0</v>
      </c>
      <c r="H6446" s="28">
        <f t="shared" si="3585"/>
        <v>0</v>
      </c>
      <c r="I6446" s="28">
        <f t="shared" si="3585"/>
        <v>0</v>
      </c>
      <c r="J6446" s="28">
        <f t="shared" si="3585"/>
        <v>0</v>
      </c>
      <c r="K6446" s="28">
        <f t="shared" si="3585"/>
        <v>0</v>
      </c>
      <c r="L6446" s="28">
        <f t="shared" si="3585"/>
        <v>0</v>
      </c>
      <c r="M6446" s="28">
        <f t="shared" si="3585"/>
        <v>0</v>
      </c>
      <c r="N6446" s="28">
        <f t="shared" si="3585"/>
        <v>0</v>
      </c>
      <c r="O6446" s="28">
        <f t="shared" si="3585"/>
        <v>0</v>
      </c>
      <c r="P6446" s="28">
        <f t="shared" si="3585"/>
        <v>0</v>
      </c>
    </row>
    <row r="6447" spans="1:16" ht="7" customHeight="1" x14ac:dyDescent="0.2">
      <c r="B6447" s="32"/>
      <c r="C6447" s="28"/>
      <c r="D6447" s="28"/>
      <c r="E6447" s="28"/>
      <c r="F6447" s="28"/>
      <c r="G6447" s="28"/>
      <c r="H6447" s="28"/>
      <c r="I6447" s="28"/>
      <c r="J6447" s="28"/>
      <c r="K6447" s="28"/>
      <c r="L6447" s="28"/>
      <c r="M6447" s="28"/>
      <c r="N6447" s="28"/>
      <c r="O6447" s="28"/>
      <c r="P6447" s="30"/>
    </row>
    <row r="6448" spans="1:16" ht="19.5" customHeight="1" x14ac:dyDescent="0.2">
      <c r="B6448" s="33" t="s">
        <v>40</v>
      </c>
      <c r="C6448" s="34">
        <v>0</v>
      </c>
      <c r="D6448" s="34">
        <v>0</v>
      </c>
      <c r="E6448" s="35">
        <f t="shared" ref="E6448:E6450" si="3586">SUM(C6448:D6448)</f>
        <v>0</v>
      </c>
      <c r="F6448" s="34">
        <v>0</v>
      </c>
      <c r="G6448" s="34">
        <v>0</v>
      </c>
      <c r="H6448" s="34">
        <v>0</v>
      </c>
      <c r="I6448" s="36">
        <f t="shared" ref="I6448:I6450" si="3587">SUM(F6448:H6448)</f>
        <v>0</v>
      </c>
      <c r="J6448" s="37">
        <v>0</v>
      </c>
      <c r="K6448" s="37">
        <v>0</v>
      </c>
      <c r="L6448" s="37">
        <f>SUM(J6448:K6448)</f>
        <v>0</v>
      </c>
      <c r="M6448" s="37">
        <f>I6448+L6448</f>
        <v>0</v>
      </c>
      <c r="N6448" s="37">
        <v>0</v>
      </c>
      <c r="O6448" s="37">
        <v>0</v>
      </c>
      <c r="P6448" s="38">
        <f>SUM(N6448:O6448)</f>
        <v>0</v>
      </c>
    </row>
    <row r="6449" spans="1:16" ht="19.5" customHeight="1" x14ac:dyDescent="0.2">
      <c r="B6449" s="27" t="s">
        <v>46</v>
      </c>
      <c r="C6449" s="28">
        <v>0</v>
      </c>
      <c r="D6449" s="28">
        <v>0</v>
      </c>
      <c r="E6449" s="28">
        <f t="shared" si="3586"/>
        <v>0</v>
      </c>
      <c r="F6449" s="28">
        <v>0</v>
      </c>
      <c r="G6449" s="28">
        <v>0</v>
      </c>
      <c r="H6449" s="28">
        <v>0</v>
      </c>
      <c r="I6449" s="29">
        <f t="shared" si="3587"/>
        <v>0</v>
      </c>
      <c r="J6449" s="29">
        <v>0</v>
      </c>
      <c r="K6449" s="29">
        <v>0</v>
      </c>
      <c r="L6449" s="29">
        <f>SUM(J6449:K6449)</f>
        <v>0</v>
      </c>
      <c r="M6449" s="29">
        <f>I6449+L6449</f>
        <v>0</v>
      </c>
      <c r="N6449" s="29">
        <v>0</v>
      </c>
      <c r="O6449" s="31">
        <v>0</v>
      </c>
      <c r="P6449" s="30">
        <f>SUM(N6449:O6449)</f>
        <v>0</v>
      </c>
    </row>
    <row r="6450" spans="1:16" ht="19.5" customHeight="1" x14ac:dyDescent="0.2">
      <c r="B6450" s="27" t="s">
        <v>8</v>
      </c>
      <c r="C6450" s="28">
        <v>0</v>
      </c>
      <c r="D6450" s="28">
        <v>0</v>
      </c>
      <c r="E6450" s="28">
        <f t="shared" si="3586"/>
        <v>0</v>
      </c>
      <c r="F6450" s="28">
        <v>0</v>
      </c>
      <c r="G6450" s="28">
        <v>0</v>
      </c>
      <c r="H6450" s="28">
        <v>0</v>
      </c>
      <c r="I6450" s="29">
        <f t="shared" si="3587"/>
        <v>0</v>
      </c>
      <c r="J6450" s="29">
        <v>0</v>
      </c>
      <c r="K6450" s="29">
        <v>0</v>
      </c>
      <c r="L6450" s="29">
        <f>SUM(J6450:K6450)</f>
        <v>0</v>
      </c>
      <c r="M6450" s="29">
        <f>I6450+L6450</f>
        <v>0</v>
      </c>
      <c r="N6450" s="29">
        <v>0</v>
      </c>
      <c r="O6450" s="31">
        <v>0</v>
      </c>
      <c r="P6450" s="30">
        <f>SUM(N6450:O6450)</f>
        <v>0</v>
      </c>
    </row>
    <row r="6451" spans="1:16" ht="19.5" customHeight="1" x14ac:dyDescent="0.2">
      <c r="B6451" s="32"/>
      <c r="C6451" s="28"/>
      <c r="D6451" s="28"/>
      <c r="E6451" s="28"/>
      <c r="F6451" s="28"/>
      <c r="G6451" s="28"/>
      <c r="H6451" s="28"/>
      <c r="I6451" s="28"/>
      <c r="J6451" s="28"/>
      <c r="K6451" s="28"/>
      <c r="L6451" s="28"/>
      <c r="M6451" s="28"/>
      <c r="N6451" s="28"/>
      <c r="O6451" s="28"/>
      <c r="P6451" s="30"/>
    </row>
    <row r="6452" spans="1:16" ht="19.5" customHeight="1" x14ac:dyDescent="0.2">
      <c r="A6452" s="4" t="s">
        <v>1222</v>
      </c>
      <c r="B6452" s="32" t="s">
        <v>74</v>
      </c>
      <c r="C6452" s="28">
        <f>SUM(C6436:C6444,C6448:C6450)</f>
        <v>0</v>
      </c>
      <c r="D6452" s="28">
        <f t="shared" ref="D6452:P6452" si="3588">SUM(D6436:D6444,D6448:D6450)</f>
        <v>0</v>
      </c>
      <c r="E6452" s="28">
        <f t="shared" si="3588"/>
        <v>0</v>
      </c>
      <c r="F6452" s="28">
        <f t="shared" si="3588"/>
        <v>0</v>
      </c>
      <c r="G6452" s="28">
        <f t="shared" si="3588"/>
        <v>0</v>
      </c>
      <c r="H6452" s="28">
        <f t="shared" si="3588"/>
        <v>0</v>
      </c>
      <c r="I6452" s="28">
        <f t="shared" si="3588"/>
        <v>0</v>
      </c>
      <c r="J6452" s="28">
        <f t="shared" si="3588"/>
        <v>0</v>
      </c>
      <c r="K6452" s="28">
        <f t="shared" si="3588"/>
        <v>0</v>
      </c>
      <c r="L6452" s="28">
        <f t="shared" si="3588"/>
        <v>0</v>
      </c>
      <c r="M6452" s="28">
        <f t="shared" si="3588"/>
        <v>0</v>
      </c>
      <c r="N6452" s="28">
        <f t="shared" si="3588"/>
        <v>0</v>
      </c>
      <c r="O6452" s="28">
        <f t="shared" si="3588"/>
        <v>0</v>
      </c>
      <c r="P6452" s="28">
        <f t="shared" si="3588"/>
        <v>0</v>
      </c>
    </row>
    <row r="6453" spans="1:16" ht="7" customHeight="1" x14ac:dyDescent="0.2">
      <c r="B6453" s="39"/>
      <c r="C6453" s="40"/>
      <c r="D6453" s="40"/>
      <c r="E6453" s="40"/>
      <c r="F6453" s="40"/>
      <c r="G6453" s="40"/>
      <c r="H6453" s="40"/>
      <c r="I6453" s="40"/>
      <c r="J6453" s="40"/>
      <c r="K6453" s="40"/>
      <c r="L6453" s="40"/>
      <c r="M6453" s="40"/>
      <c r="N6453" s="40"/>
      <c r="O6453" s="41"/>
      <c r="P6453" s="42"/>
    </row>
    <row r="6454" spans="1:16" ht="19.5" customHeight="1" x14ac:dyDescent="0.2">
      <c r="B6454" s="43"/>
      <c r="C6454" s="43"/>
      <c r="D6454" s="43"/>
      <c r="E6454" s="43"/>
      <c r="F6454" s="43"/>
      <c r="G6454" s="43"/>
      <c r="H6454" s="43"/>
      <c r="I6454" s="43"/>
      <c r="J6454" s="43"/>
      <c r="K6454" s="43"/>
      <c r="L6454" s="43"/>
      <c r="M6454" s="43"/>
      <c r="N6454" s="43"/>
      <c r="O6454" s="44"/>
      <c r="P6454" s="44"/>
    </row>
    <row r="6455" spans="1:16" ht="19.5" customHeight="1" x14ac:dyDescent="0.2">
      <c r="B6455" s="43"/>
      <c r="C6455" s="43"/>
      <c r="D6455" s="43"/>
      <c r="E6455" s="43"/>
      <c r="F6455" s="43"/>
      <c r="G6455" s="43"/>
      <c r="H6455" s="43"/>
      <c r="I6455" s="43"/>
      <c r="J6455" s="43"/>
      <c r="K6455" s="43"/>
      <c r="L6455" s="43"/>
      <c r="M6455" s="43"/>
      <c r="N6455" s="43"/>
      <c r="O6455" s="44"/>
      <c r="P6455" s="44"/>
    </row>
    <row r="6456" spans="1:16" ht="19.5" customHeight="1" x14ac:dyDescent="0.2">
      <c r="B6456" s="10" t="s">
        <v>11</v>
      </c>
      <c r="C6456" s="11"/>
      <c r="D6456" s="12"/>
      <c r="E6456" s="12"/>
      <c r="F6456" s="12" t="s">
        <v>85</v>
      </c>
      <c r="G6456" s="12"/>
      <c r="H6456" s="12"/>
      <c r="I6456" s="12"/>
      <c r="J6456" s="11"/>
      <c r="K6456" s="12"/>
      <c r="L6456" s="12"/>
      <c r="M6456" s="12" t="s">
        <v>77</v>
      </c>
      <c r="N6456" s="12"/>
      <c r="O6456" s="45"/>
      <c r="P6456" s="46"/>
    </row>
    <row r="6457" spans="1:16" ht="19.5" customHeight="1" x14ac:dyDescent="0.2">
      <c r="B6457" s="47"/>
      <c r="C6457" s="14"/>
      <c r="D6457" s="16" t="s">
        <v>31</v>
      </c>
      <c r="E6457" s="16"/>
      <c r="F6457" s="14"/>
      <c r="G6457" s="16" t="s">
        <v>26</v>
      </c>
      <c r="H6457" s="16"/>
      <c r="I6457" s="14" t="s">
        <v>69</v>
      </c>
      <c r="J6457" s="14"/>
      <c r="K6457" s="16" t="s">
        <v>31</v>
      </c>
      <c r="L6457" s="16"/>
      <c r="M6457" s="14"/>
      <c r="N6457" s="16" t="s">
        <v>26</v>
      </c>
      <c r="O6457" s="48"/>
      <c r="P6457" s="49" t="s">
        <v>14</v>
      </c>
    </row>
    <row r="6458" spans="1:16" ht="19.5" customHeight="1" x14ac:dyDescent="0.2">
      <c r="B6458" s="50" t="s">
        <v>35</v>
      </c>
      <c r="C6458" s="14" t="s">
        <v>76</v>
      </c>
      <c r="D6458" s="14" t="s">
        <v>60</v>
      </c>
      <c r="E6458" s="14" t="s">
        <v>38</v>
      </c>
      <c r="F6458" s="14" t="s">
        <v>76</v>
      </c>
      <c r="G6458" s="14" t="s">
        <v>60</v>
      </c>
      <c r="H6458" s="14" t="s">
        <v>38</v>
      </c>
      <c r="I6458" s="17"/>
      <c r="J6458" s="14" t="s">
        <v>76</v>
      </c>
      <c r="K6458" s="14" t="s">
        <v>60</v>
      </c>
      <c r="L6458" s="14" t="s">
        <v>38</v>
      </c>
      <c r="M6458" s="14" t="s">
        <v>76</v>
      </c>
      <c r="N6458" s="14" t="s">
        <v>60</v>
      </c>
      <c r="O6458" s="51" t="s">
        <v>38</v>
      </c>
      <c r="P6458" s="52"/>
    </row>
    <row r="6459" spans="1:16" ht="7" customHeight="1" x14ac:dyDescent="0.2">
      <c r="B6459" s="53"/>
      <c r="C6459" s="14"/>
      <c r="D6459" s="14"/>
      <c r="E6459" s="14"/>
      <c r="F6459" s="14"/>
      <c r="G6459" s="14"/>
      <c r="H6459" s="14"/>
      <c r="I6459" s="14"/>
      <c r="J6459" s="14"/>
      <c r="K6459" s="14"/>
      <c r="L6459" s="14"/>
      <c r="M6459" s="14"/>
      <c r="N6459" s="14"/>
      <c r="O6459" s="51"/>
      <c r="P6459" s="49"/>
    </row>
    <row r="6460" spans="1:16" ht="19.5" customHeight="1" x14ac:dyDescent="0.2">
      <c r="B6460" s="27" t="s">
        <v>40</v>
      </c>
      <c r="C6460" s="28">
        <v>0</v>
      </c>
      <c r="D6460" s="28">
        <v>0</v>
      </c>
      <c r="E6460" s="28">
        <f>SUM(C6460:D6460)</f>
        <v>0</v>
      </c>
      <c r="F6460" s="28">
        <v>0</v>
      </c>
      <c r="G6460" s="28">
        <v>0</v>
      </c>
      <c r="H6460" s="28">
        <f>SUM(F6460:G6460)</f>
        <v>0</v>
      </c>
      <c r="I6460" s="28">
        <f>E6460+H6460</f>
        <v>0</v>
      </c>
      <c r="J6460" s="28">
        <v>0</v>
      </c>
      <c r="K6460" s="28">
        <v>0</v>
      </c>
      <c r="L6460" s="28">
        <f>SUM(J6460:K6460)</f>
        <v>0</v>
      </c>
      <c r="M6460" s="28">
        <v>0</v>
      </c>
      <c r="N6460" s="28">
        <v>0</v>
      </c>
      <c r="O6460" s="28">
        <f>SUM(M6460:N6460)</f>
        <v>0</v>
      </c>
      <c r="P6460" s="30">
        <f>L6460+O6460</f>
        <v>0</v>
      </c>
    </row>
    <row r="6461" spans="1:16" ht="19.5" customHeight="1" x14ac:dyDescent="0.2">
      <c r="B6461" s="27" t="s">
        <v>46</v>
      </c>
      <c r="C6461" s="28">
        <v>0</v>
      </c>
      <c r="D6461" s="28">
        <v>0</v>
      </c>
      <c r="E6461" s="28">
        <f t="shared" ref="E6461:E6471" si="3589">SUM(C6461:D6461)</f>
        <v>0</v>
      </c>
      <c r="F6461" s="28">
        <v>0</v>
      </c>
      <c r="G6461" s="28">
        <v>0</v>
      </c>
      <c r="H6461" s="28">
        <f t="shared" ref="H6461:H6471" si="3590">SUM(F6461:G6461)</f>
        <v>0</v>
      </c>
      <c r="I6461" s="28">
        <f>E6461+H6461</f>
        <v>0</v>
      </c>
      <c r="J6461" s="28">
        <v>0</v>
      </c>
      <c r="K6461" s="28">
        <v>0</v>
      </c>
      <c r="L6461" s="28">
        <f t="shared" ref="L6461:L6471" si="3591">SUM(J6461:K6461)</f>
        <v>0</v>
      </c>
      <c r="M6461" s="28">
        <v>0</v>
      </c>
      <c r="N6461" s="25">
        <v>0</v>
      </c>
      <c r="O6461" s="28">
        <f t="shared" ref="O6461:O6471" si="3592">SUM(M6461:N6461)</f>
        <v>0</v>
      </c>
      <c r="P6461" s="30">
        <f t="shared" ref="P6461:P6471" si="3593">L6461+O6461</f>
        <v>0</v>
      </c>
    </row>
    <row r="6462" spans="1:16" ht="19.5" customHeight="1" x14ac:dyDescent="0.2">
      <c r="B6462" s="27" t="s">
        <v>8</v>
      </c>
      <c r="C6462" s="28">
        <v>0</v>
      </c>
      <c r="D6462" s="28">
        <v>0</v>
      </c>
      <c r="E6462" s="28">
        <f t="shared" si="3589"/>
        <v>0</v>
      </c>
      <c r="F6462" s="28">
        <v>0</v>
      </c>
      <c r="G6462" s="28">
        <v>0</v>
      </c>
      <c r="H6462" s="28">
        <f t="shared" si="3590"/>
        <v>0</v>
      </c>
      <c r="I6462" s="28">
        <f>E6462+H6462</f>
        <v>0</v>
      </c>
      <c r="J6462" s="28">
        <v>0</v>
      </c>
      <c r="K6462" s="28">
        <v>0</v>
      </c>
      <c r="L6462" s="28">
        <f t="shared" si="3591"/>
        <v>0</v>
      </c>
      <c r="M6462" s="28">
        <v>0</v>
      </c>
      <c r="N6462" s="28">
        <v>0</v>
      </c>
      <c r="O6462" s="28">
        <f t="shared" si="3592"/>
        <v>0</v>
      </c>
      <c r="P6462" s="30">
        <f t="shared" si="3593"/>
        <v>0</v>
      </c>
    </row>
    <row r="6463" spans="1:16" ht="19.5" customHeight="1" x14ac:dyDescent="0.2">
      <c r="B6463" s="27" t="s">
        <v>50</v>
      </c>
      <c r="C6463" s="28">
        <v>0</v>
      </c>
      <c r="D6463" s="28">
        <v>0</v>
      </c>
      <c r="E6463" s="28">
        <f t="shared" si="3589"/>
        <v>0</v>
      </c>
      <c r="F6463" s="28">
        <v>0</v>
      </c>
      <c r="G6463" s="28">
        <v>0</v>
      </c>
      <c r="H6463" s="28">
        <f t="shared" si="3590"/>
        <v>0</v>
      </c>
      <c r="I6463" s="28">
        <f t="shared" ref="I6463:I6471" si="3594">E6463+H6463</f>
        <v>0</v>
      </c>
      <c r="J6463" s="28">
        <v>0</v>
      </c>
      <c r="K6463" s="28">
        <v>0</v>
      </c>
      <c r="L6463" s="28">
        <f t="shared" si="3591"/>
        <v>0</v>
      </c>
      <c r="M6463" s="28">
        <v>0</v>
      </c>
      <c r="N6463" s="28">
        <v>0</v>
      </c>
      <c r="O6463" s="28">
        <f t="shared" si="3592"/>
        <v>0</v>
      </c>
      <c r="P6463" s="30">
        <f t="shared" si="3593"/>
        <v>0</v>
      </c>
    </row>
    <row r="6464" spans="1:16" ht="19.5" customHeight="1" x14ac:dyDescent="0.2">
      <c r="B6464" s="27" t="s">
        <v>51</v>
      </c>
      <c r="C6464" s="28">
        <v>0</v>
      </c>
      <c r="D6464" s="28">
        <v>0</v>
      </c>
      <c r="E6464" s="28">
        <f t="shared" si="3589"/>
        <v>0</v>
      </c>
      <c r="F6464" s="28">
        <v>0</v>
      </c>
      <c r="G6464" s="28">
        <v>0</v>
      </c>
      <c r="H6464" s="28">
        <f t="shared" si="3590"/>
        <v>0</v>
      </c>
      <c r="I6464" s="28">
        <f t="shared" si="3594"/>
        <v>0</v>
      </c>
      <c r="J6464" s="28">
        <v>0</v>
      </c>
      <c r="K6464" s="28">
        <v>0</v>
      </c>
      <c r="L6464" s="28">
        <f t="shared" si="3591"/>
        <v>0</v>
      </c>
      <c r="M6464" s="28">
        <v>0</v>
      </c>
      <c r="N6464" s="28">
        <v>0</v>
      </c>
      <c r="O6464" s="28">
        <f t="shared" si="3592"/>
        <v>0</v>
      </c>
      <c r="P6464" s="30">
        <f t="shared" si="3593"/>
        <v>0</v>
      </c>
    </row>
    <row r="6465" spans="1:16" ht="19.5" customHeight="1" x14ac:dyDescent="0.2">
      <c r="B6465" s="27" t="s">
        <v>53</v>
      </c>
      <c r="C6465" s="28">
        <v>0</v>
      </c>
      <c r="D6465" s="28">
        <v>0</v>
      </c>
      <c r="E6465" s="28">
        <f t="shared" si="3589"/>
        <v>0</v>
      </c>
      <c r="F6465" s="28">
        <v>0</v>
      </c>
      <c r="G6465" s="28">
        <v>0</v>
      </c>
      <c r="H6465" s="28">
        <f t="shared" si="3590"/>
        <v>0</v>
      </c>
      <c r="I6465" s="28">
        <f t="shared" si="3594"/>
        <v>0</v>
      </c>
      <c r="J6465" s="28">
        <v>0</v>
      </c>
      <c r="K6465" s="28">
        <v>0</v>
      </c>
      <c r="L6465" s="28">
        <f t="shared" si="3591"/>
        <v>0</v>
      </c>
      <c r="M6465" s="28">
        <v>0</v>
      </c>
      <c r="N6465" s="28">
        <v>0</v>
      </c>
      <c r="O6465" s="28">
        <f t="shared" si="3592"/>
        <v>0</v>
      </c>
      <c r="P6465" s="30">
        <f t="shared" si="3593"/>
        <v>0</v>
      </c>
    </row>
    <row r="6466" spans="1:16" ht="19.5" customHeight="1" x14ac:dyDescent="0.2">
      <c r="B6466" s="27" t="s">
        <v>58</v>
      </c>
      <c r="C6466" s="28">
        <v>0</v>
      </c>
      <c r="D6466" s="28">
        <v>0</v>
      </c>
      <c r="E6466" s="28">
        <f t="shared" si="3589"/>
        <v>0</v>
      </c>
      <c r="F6466" s="28">
        <v>0</v>
      </c>
      <c r="G6466" s="28">
        <v>0</v>
      </c>
      <c r="H6466" s="28">
        <f t="shared" si="3590"/>
        <v>0</v>
      </c>
      <c r="I6466" s="28">
        <f t="shared" si="3594"/>
        <v>0</v>
      </c>
      <c r="J6466" s="28">
        <v>0</v>
      </c>
      <c r="K6466" s="28">
        <v>0</v>
      </c>
      <c r="L6466" s="28">
        <f t="shared" si="3591"/>
        <v>0</v>
      </c>
      <c r="M6466" s="28">
        <v>0</v>
      </c>
      <c r="N6466" s="28">
        <v>0</v>
      </c>
      <c r="O6466" s="28">
        <f t="shared" si="3592"/>
        <v>0</v>
      </c>
      <c r="P6466" s="30">
        <f t="shared" si="3593"/>
        <v>0</v>
      </c>
    </row>
    <row r="6467" spans="1:16" ht="19.5" customHeight="1" x14ac:dyDescent="0.2">
      <c r="B6467" s="27" t="s">
        <v>4</v>
      </c>
      <c r="C6467" s="28">
        <v>0</v>
      </c>
      <c r="D6467" s="28">
        <v>0</v>
      </c>
      <c r="E6467" s="28">
        <f t="shared" si="3589"/>
        <v>0</v>
      </c>
      <c r="F6467" s="28">
        <v>0</v>
      </c>
      <c r="G6467" s="28">
        <v>0</v>
      </c>
      <c r="H6467" s="28">
        <f t="shared" si="3590"/>
        <v>0</v>
      </c>
      <c r="I6467" s="28">
        <f t="shared" si="3594"/>
        <v>0</v>
      </c>
      <c r="J6467" s="28">
        <v>0</v>
      </c>
      <c r="K6467" s="28">
        <v>0</v>
      </c>
      <c r="L6467" s="28">
        <f t="shared" si="3591"/>
        <v>0</v>
      </c>
      <c r="M6467" s="28">
        <v>0</v>
      </c>
      <c r="N6467" s="28">
        <v>0</v>
      </c>
      <c r="O6467" s="28">
        <f t="shared" si="3592"/>
        <v>0</v>
      </c>
      <c r="P6467" s="30">
        <f t="shared" si="3593"/>
        <v>0</v>
      </c>
    </row>
    <row r="6468" spans="1:16" ht="19.5" customHeight="1" x14ac:dyDescent="0.2">
      <c r="B6468" s="27" t="s">
        <v>59</v>
      </c>
      <c r="C6468" s="28">
        <v>0</v>
      </c>
      <c r="D6468" s="28">
        <v>0</v>
      </c>
      <c r="E6468" s="28">
        <f t="shared" si="3589"/>
        <v>0</v>
      </c>
      <c r="F6468" s="28">
        <v>0</v>
      </c>
      <c r="G6468" s="28">
        <v>0</v>
      </c>
      <c r="H6468" s="28">
        <f t="shared" si="3590"/>
        <v>0</v>
      </c>
      <c r="I6468" s="28">
        <f t="shared" si="3594"/>
        <v>0</v>
      </c>
      <c r="J6468" s="28">
        <v>0</v>
      </c>
      <c r="K6468" s="28">
        <v>0</v>
      </c>
      <c r="L6468" s="28">
        <f t="shared" si="3591"/>
        <v>0</v>
      </c>
      <c r="M6468" s="28">
        <v>0</v>
      </c>
      <c r="N6468" s="28">
        <v>0</v>
      </c>
      <c r="O6468" s="28">
        <f t="shared" si="3592"/>
        <v>0</v>
      </c>
      <c r="P6468" s="30">
        <f t="shared" si="3593"/>
        <v>0</v>
      </c>
    </row>
    <row r="6469" spans="1:16" ht="19.5" customHeight="1" x14ac:dyDescent="0.2">
      <c r="B6469" s="27" t="s">
        <v>25</v>
      </c>
      <c r="C6469" s="28">
        <v>0</v>
      </c>
      <c r="D6469" s="28">
        <v>0</v>
      </c>
      <c r="E6469" s="28">
        <f t="shared" si="3589"/>
        <v>0</v>
      </c>
      <c r="F6469" s="28">
        <v>0</v>
      </c>
      <c r="G6469" s="28">
        <v>0</v>
      </c>
      <c r="H6469" s="28">
        <f t="shared" si="3590"/>
        <v>0</v>
      </c>
      <c r="I6469" s="28">
        <f t="shared" si="3594"/>
        <v>0</v>
      </c>
      <c r="J6469" s="28">
        <v>0</v>
      </c>
      <c r="K6469" s="28">
        <v>0</v>
      </c>
      <c r="L6469" s="28">
        <f t="shared" si="3591"/>
        <v>0</v>
      </c>
      <c r="M6469" s="28">
        <v>0</v>
      </c>
      <c r="N6469" s="28">
        <v>0</v>
      </c>
      <c r="O6469" s="28">
        <f t="shared" si="3592"/>
        <v>0</v>
      </c>
      <c r="P6469" s="30">
        <f t="shared" si="3593"/>
        <v>0</v>
      </c>
    </row>
    <row r="6470" spans="1:16" ht="19.5" customHeight="1" x14ac:dyDescent="0.2">
      <c r="B6470" s="27" t="s">
        <v>19</v>
      </c>
      <c r="C6470" s="28">
        <v>0</v>
      </c>
      <c r="D6470" s="28">
        <v>0</v>
      </c>
      <c r="E6470" s="28">
        <f t="shared" si="3589"/>
        <v>0</v>
      </c>
      <c r="F6470" s="28">
        <v>0</v>
      </c>
      <c r="G6470" s="28">
        <v>0</v>
      </c>
      <c r="H6470" s="28">
        <f t="shared" si="3590"/>
        <v>0</v>
      </c>
      <c r="I6470" s="28">
        <f t="shared" si="3594"/>
        <v>0</v>
      </c>
      <c r="J6470" s="28">
        <v>0</v>
      </c>
      <c r="K6470" s="28">
        <v>0</v>
      </c>
      <c r="L6470" s="28">
        <f t="shared" si="3591"/>
        <v>0</v>
      </c>
      <c r="M6470" s="28">
        <v>0</v>
      </c>
      <c r="N6470" s="28">
        <v>0</v>
      </c>
      <c r="O6470" s="28">
        <f t="shared" si="3592"/>
        <v>0</v>
      </c>
      <c r="P6470" s="30">
        <f t="shared" si="3593"/>
        <v>0</v>
      </c>
    </row>
    <row r="6471" spans="1:16" ht="19.5" customHeight="1" x14ac:dyDescent="0.2">
      <c r="B6471" s="27" t="s">
        <v>66</v>
      </c>
      <c r="C6471" s="28">
        <v>0</v>
      </c>
      <c r="D6471" s="28">
        <v>0</v>
      </c>
      <c r="E6471" s="28">
        <f t="shared" si="3589"/>
        <v>0</v>
      </c>
      <c r="F6471" s="28">
        <v>0</v>
      </c>
      <c r="G6471" s="28">
        <v>0</v>
      </c>
      <c r="H6471" s="28">
        <f t="shared" si="3590"/>
        <v>0</v>
      </c>
      <c r="I6471" s="28">
        <f t="shared" si="3594"/>
        <v>0</v>
      </c>
      <c r="J6471" s="28">
        <v>0</v>
      </c>
      <c r="K6471" s="28">
        <v>0</v>
      </c>
      <c r="L6471" s="28">
        <f t="shared" si="3591"/>
        <v>0</v>
      </c>
      <c r="M6471" s="28">
        <v>0</v>
      </c>
      <c r="N6471" s="28">
        <v>0</v>
      </c>
      <c r="O6471" s="28">
        <f t="shared" si="3592"/>
        <v>0</v>
      </c>
      <c r="P6471" s="30">
        <f t="shared" si="3593"/>
        <v>0</v>
      </c>
    </row>
    <row r="6472" spans="1:16" ht="19.5" customHeight="1" x14ac:dyDescent="0.2">
      <c r="B6472" s="32"/>
      <c r="C6472" s="28"/>
      <c r="D6472" s="28"/>
      <c r="E6472" s="28"/>
      <c r="F6472" s="28"/>
      <c r="G6472" s="28"/>
      <c r="H6472" s="28"/>
      <c r="I6472" s="28"/>
      <c r="J6472" s="28"/>
      <c r="K6472" s="28"/>
      <c r="L6472" s="28"/>
      <c r="M6472" s="28"/>
      <c r="N6472" s="28"/>
      <c r="O6472" s="28"/>
      <c r="P6472" s="30"/>
    </row>
    <row r="6473" spans="1:16" ht="19.5" customHeight="1" x14ac:dyDescent="0.2">
      <c r="A6473" s="4" t="s">
        <v>1223</v>
      </c>
      <c r="B6473" s="32" t="s">
        <v>72</v>
      </c>
      <c r="C6473" s="28">
        <f>SUM(C6460:C6471)</f>
        <v>0</v>
      </c>
      <c r="D6473" s="28">
        <f t="shared" ref="D6473:P6473" si="3595">SUM(D6460:D6471)</f>
        <v>0</v>
      </c>
      <c r="E6473" s="28">
        <f>SUM(E6460:E6471)</f>
        <v>0</v>
      </c>
      <c r="F6473" s="28">
        <f t="shared" si="3595"/>
        <v>0</v>
      </c>
      <c r="G6473" s="28">
        <f t="shared" si="3595"/>
        <v>0</v>
      </c>
      <c r="H6473" s="28">
        <f t="shared" si="3595"/>
        <v>0</v>
      </c>
      <c r="I6473" s="28">
        <f t="shared" si="3595"/>
        <v>0</v>
      </c>
      <c r="J6473" s="28">
        <f t="shared" si="3595"/>
        <v>0</v>
      </c>
      <c r="K6473" s="28">
        <f t="shared" si="3595"/>
        <v>0</v>
      </c>
      <c r="L6473" s="28">
        <f t="shared" si="3595"/>
        <v>0</v>
      </c>
      <c r="M6473" s="28">
        <f t="shared" si="3595"/>
        <v>0</v>
      </c>
      <c r="N6473" s="28">
        <f t="shared" si="3595"/>
        <v>0</v>
      </c>
      <c r="O6473" s="28">
        <f t="shared" si="3595"/>
        <v>0</v>
      </c>
      <c r="P6473" s="28">
        <f t="shared" si="3595"/>
        <v>0</v>
      </c>
    </row>
    <row r="6474" spans="1:16" ht="7" customHeight="1" x14ac:dyDescent="0.2">
      <c r="B6474" s="32"/>
      <c r="C6474" s="28"/>
      <c r="D6474" s="28"/>
      <c r="E6474" s="28"/>
      <c r="F6474" s="28"/>
      <c r="G6474" s="28"/>
      <c r="H6474" s="28"/>
      <c r="I6474" s="28"/>
      <c r="J6474" s="28"/>
      <c r="K6474" s="28"/>
      <c r="L6474" s="28"/>
      <c r="M6474" s="28"/>
      <c r="N6474" s="28"/>
      <c r="O6474" s="28"/>
      <c r="P6474" s="30"/>
    </row>
    <row r="6475" spans="1:16" ht="19.5" customHeight="1" x14ac:dyDescent="0.2">
      <c r="B6475" s="33" t="s">
        <v>40</v>
      </c>
      <c r="C6475" s="34">
        <v>0</v>
      </c>
      <c r="D6475" s="34">
        <v>0</v>
      </c>
      <c r="E6475" s="34">
        <f t="shared" ref="E6475:E6477" si="3596">SUM(C6475:D6475)</f>
        <v>0</v>
      </c>
      <c r="F6475" s="34">
        <v>0</v>
      </c>
      <c r="G6475" s="34">
        <v>0</v>
      </c>
      <c r="H6475" s="34">
        <f t="shared" ref="H6475:H6477" si="3597">SUM(F6475:G6475)</f>
        <v>0</v>
      </c>
      <c r="I6475" s="34">
        <f t="shared" ref="I6475:I6477" si="3598">E6475+H6475</f>
        <v>0</v>
      </c>
      <c r="J6475" s="34">
        <v>0</v>
      </c>
      <c r="K6475" s="34">
        <v>0</v>
      </c>
      <c r="L6475" s="34">
        <f t="shared" ref="L6475:L6477" si="3599">SUM(J6475:K6475)</f>
        <v>0</v>
      </c>
      <c r="M6475" s="34">
        <v>0</v>
      </c>
      <c r="N6475" s="34">
        <v>0</v>
      </c>
      <c r="O6475" s="34">
        <f t="shared" ref="O6475:O6477" si="3600">SUM(M6475:N6475)</f>
        <v>0</v>
      </c>
      <c r="P6475" s="38">
        <f t="shared" ref="P6475:P6477" si="3601">L6475+O6475</f>
        <v>0</v>
      </c>
    </row>
    <row r="6476" spans="1:16" ht="19.5" customHeight="1" x14ac:dyDescent="0.2">
      <c r="B6476" s="27" t="s">
        <v>46</v>
      </c>
      <c r="C6476" s="28">
        <v>0</v>
      </c>
      <c r="D6476" s="28">
        <v>0</v>
      </c>
      <c r="E6476" s="28">
        <f t="shared" si="3596"/>
        <v>0</v>
      </c>
      <c r="F6476" s="28">
        <v>0</v>
      </c>
      <c r="G6476" s="28">
        <v>0</v>
      </c>
      <c r="H6476" s="28">
        <f t="shared" si="3597"/>
        <v>0</v>
      </c>
      <c r="I6476" s="28">
        <f t="shared" si="3598"/>
        <v>0</v>
      </c>
      <c r="J6476" s="28">
        <v>0</v>
      </c>
      <c r="K6476" s="28">
        <v>0</v>
      </c>
      <c r="L6476" s="28">
        <f t="shared" si="3599"/>
        <v>0</v>
      </c>
      <c r="M6476" s="28">
        <v>0</v>
      </c>
      <c r="N6476" s="25">
        <v>0</v>
      </c>
      <c r="O6476" s="28">
        <f t="shared" si="3600"/>
        <v>0</v>
      </c>
      <c r="P6476" s="30">
        <f t="shared" si="3601"/>
        <v>0</v>
      </c>
    </row>
    <row r="6477" spans="1:16" ht="19.5" customHeight="1" x14ac:dyDescent="0.2">
      <c r="B6477" s="27" t="s">
        <v>8</v>
      </c>
      <c r="C6477" s="28">
        <v>0</v>
      </c>
      <c r="D6477" s="28">
        <v>0</v>
      </c>
      <c r="E6477" s="28">
        <f t="shared" si="3596"/>
        <v>0</v>
      </c>
      <c r="F6477" s="28">
        <v>0</v>
      </c>
      <c r="G6477" s="28">
        <v>0</v>
      </c>
      <c r="H6477" s="28">
        <f t="shared" si="3597"/>
        <v>0</v>
      </c>
      <c r="I6477" s="28">
        <f t="shared" si="3598"/>
        <v>0</v>
      </c>
      <c r="J6477" s="28">
        <v>0</v>
      </c>
      <c r="K6477" s="28">
        <v>0</v>
      </c>
      <c r="L6477" s="28">
        <f t="shared" si="3599"/>
        <v>0</v>
      </c>
      <c r="M6477" s="28">
        <v>0</v>
      </c>
      <c r="N6477" s="28">
        <v>0</v>
      </c>
      <c r="O6477" s="28">
        <f t="shared" si="3600"/>
        <v>0</v>
      </c>
      <c r="P6477" s="30">
        <f t="shared" si="3601"/>
        <v>0</v>
      </c>
    </row>
    <row r="6478" spans="1:16" ht="19.5" customHeight="1" x14ac:dyDescent="0.2">
      <c r="B6478" s="32"/>
      <c r="C6478" s="28"/>
      <c r="D6478" s="28"/>
      <c r="E6478" s="28"/>
      <c r="F6478" s="28"/>
      <c r="G6478" s="28"/>
      <c r="H6478" s="28"/>
      <c r="I6478" s="28"/>
      <c r="J6478" s="28"/>
      <c r="K6478" s="28"/>
      <c r="L6478" s="28"/>
      <c r="M6478" s="28"/>
      <c r="N6478" s="28"/>
      <c r="O6478" s="28"/>
      <c r="P6478" s="30"/>
    </row>
    <row r="6479" spans="1:16" ht="19.5" customHeight="1" x14ac:dyDescent="0.2">
      <c r="A6479" s="4" t="s">
        <v>1224</v>
      </c>
      <c r="B6479" s="32" t="s">
        <v>74</v>
      </c>
      <c r="C6479" s="28">
        <f>SUM(C6463:C6471,C6475:C6477)</f>
        <v>0</v>
      </c>
      <c r="D6479" s="28">
        <f t="shared" ref="D6479:P6479" si="3602">SUM(D6463:D6471,D6475:D6477)</f>
        <v>0</v>
      </c>
      <c r="E6479" s="28">
        <f t="shared" si="3602"/>
        <v>0</v>
      </c>
      <c r="F6479" s="28">
        <f t="shared" si="3602"/>
        <v>0</v>
      </c>
      <c r="G6479" s="28">
        <f t="shared" si="3602"/>
        <v>0</v>
      </c>
      <c r="H6479" s="28">
        <f t="shared" si="3602"/>
        <v>0</v>
      </c>
      <c r="I6479" s="28">
        <f t="shared" si="3602"/>
        <v>0</v>
      </c>
      <c r="J6479" s="28">
        <f t="shared" si="3602"/>
        <v>0</v>
      </c>
      <c r="K6479" s="28">
        <f t="shared" si="3602"/>
        <v>0</v>
      </c>
      <c r="L6479" s="28">
        <f t="shared" si="3602"/>
        <v>0</v>
      </c>
      <c r="M6479" s="28">
        <f t="shared" si="3602"/>
        <v>0</v>
      </c>
      <c r="N6479" s="28">
        <f t="shared" si="3602"/>
        <v>0</v>
      </c>
      <c r="O6479" s="28">
        <f t="shared" si="3602"/>
        <v>0</v>
      </c>
      <c r="P6479" s="28">
        <f t="shared" si="3602"/>
        <v>0</v>
      </c>
    </row>
    <row r="6480" spans="1:16" ht="7" customHeight="1" x14ac:dyDescent="0.2">
      <c r="B6480" s="39"/>
      <c r="C6480" s="40"/>
      <c r="D6480" s="40"/>
      <c r="E6480" s="40"/>
      <c r="F6480" s="40"/>
      <c r="G6480" s="40"/>
      <c r="H6480" s="40"/>
      <c r="I6480" s="40"/>
      <c r="J6480" s="40"/>
      <c r="K6480" s="40"/>
      <c r="L6480" s="40"/>
      <c r="M6480" s="40"/>
      <c r="N6480" s="40"/>
      <c r="O6480" s="40"/>
      <c r="P6480" s="54"/>
    </row>
    <row r="6481" spans="2:16" ht="19.5" customHeight="1" x14ac:dyDescent="0.2">
      <c r="B6481" s="86" t="s">
        <v>775</v>
      </c>
      <c r="C6481" s="86"/>
      <c r="D6481" s="86"/>
      <c r="E6481" s="86"/>
      <c r="F6481" s="86"/>
      <c r="G6481" s="86"/>
      <c r="H6481" s="86"/>
      <c r="I6481" s="86"/>
      <c r="J6481" s="86"/>
      <c r="K6481" s="86"/>
      <c r="L6481" s="86"/>
      <c r="M6481" s="86"/>
      <c r="N6481" s="86"/>
      <c r="O6481" s="86"/>
      <c r="P6481" s="86"/>
    </row>
    <row r="6482" spans="2:16" ht="19.5" customHeight="1" x14ac:dyDescent="0.2">
      <c r="B6482" s="60" t="s">
        <v>2</v>
      </c>
      <c r="C6482" s="60" t="s">
        <v>145</v>
      </c>
      <c r="D6482" s="61"/>
      <c r="E6482" s="61"/>
      <c r="F6482" s="61"/>
      <c r="G6482" s="61"/>
      <c r="H6482" s="61"/>
      <c r="I6482" s="61"/>
      <c r="J6482" s="61"/>
      <c r="K6482" s="61"/>
      <c r="L6482" s="61"/>
      <c r="M6482" s="61"/>
      <c r="N6482" s="61"/>
      <c r="O6482" s="61"/>
      <c r="P6482" s="61"/>
    </row>
    <row r="6483" spans="2:16" ht="19.5" customHeight="1" x14ac:dyDescent="0.2">
      <c r="B6483" s="10" t="s">
        <v>11</v>
      </c>
      <c r="C6483" s="11"/>
      <c r="D6483" s="12" t="s">
        <v>17</v>
      </c>
      <c r="E6483" s="12"/>
      <c r="F6483" s="82" t="s">
        <v>83</v>
      </c>
      <c r="G6483" s="83"/>
      <c r="H6483" s="83"/>
      <c r="I6483" s="83"/>
      <c r="J6483" s="83"/>
      <c r="K6483" s="83"/>
      <c r="L6483" s="83"/>
      <c r="M6483" s="84"/>
      <c r="N6483" s="82" t="s">
        <v>776</v>
      </c>
      <c r="O6483" s="83"/>
      <c r="P6483" s="85"/>
    </row>
    <row r="6484" spans="2:16" ht="19.5" customHeight="1" x14ac:dyDescent="0.2">
      <c r="B6484" s="13"/>
      <c r="C6484" s="14" t="s">
        <v>23</v>
      </c>
      <c r="D6484" s="14" t="s">
        <v>5</v>
      </c>
      <c r="E6484" s="14" t="s">
        <v>30</v>
      </c>
      <c r="F6484" s="14"/>
      <c r="G6484" s="15" t="s">
        <v>31</v>
      </c>
      <c r="H6484" s="15"/>
      <c r="I6484" s="16"/>
      <c r="J6484" s="14"/>
      <c r="K6484" s="16" t="s">
        <v>26</v>
      </c>
      <c r="L6484" s="16"/>
      <c r="M6484" s="14" t="s">
        <v>14</v>
      </c>
      <c r="N6484" s="17" t="s">
        <v>393</v>
      </c>
      <c r="O6484" s="18" t="s">
        <v>67</v>
      </c>
      <c r="P6484" s="19" t="s">
        <v>69</v>
      </c>
    </row>
    <row r="6485" spans="2:16" ht="19.5" customHeight="1" x14ac:dyDescent="0.2">
      <c r="B6485" s="13" t="s">
        <v>35</v>
      </c>
      <c r="C6485" s="17"/>
      <c r="D6485" s="17"/>
      <c r="E6485" s="17"/>
      <c r="F6485" s="14" t="s">
        <v>36</v>
      </c>
      <c r="G6485" s="14" t="s">
        <v>41</v>
      </c>
      <c r="H6485" s="14" t="s">
        <v>44</v>
      </c>
      <c r="I6485" s="14" t="s">
        <v>38</v>
      </c>
      <c r="J6485" s="14" t="s">
        <v>36</v>
      </c>
      <c r="K6485" s="14" t="s">
        <v>41</v>
      </c>
      <c r="L6485" s="14" t="s">
        <v>38</v>
      </c>
      <c r="M6485" s="17"/>
      <c r="N6485" s="20"/>
      <c r="O6485" s="21"/>
      <c r="P6485" s="22"/>
    </row>
    <row r="6486" spans="2:16" ht="7" customHeight="1" x14ac:dyDescent="0.2">
      <c r="B6486" s="23"/>
      <c r="C6486" s="14"/>
      <c r="D6486" s="14"/>
      <c r="E6486" s="14"/>
      <c r="F6486" s="14"/>
      <c r="G6486" s="14"/>
      <c r="H6486" s="14"/>
      <c r="I6486" s="14"/>
      <c r="J6486" s="14"/>
      <c r="K6486" s="14"/>
      <c r="L6486" s="14"/>
      <c r="M6486" s="14"/>
      <c r="N6486" s="24"/>
      <c r="O6486" s="25"/>
      <c r="P6486" s="26"/>
    </row>
    <row r="6487" spans="2:16" ht="19.5" customHeight="1" x14ac:dyDescent="0.2">
      <c r="B6487" s="27" t="s">
        <v>40</v>
      </c>
      <c r="C6487" s="28">
        <v>0</v>
      </c>
      <c r="D6487" s="28">
        <v>46</v>
      </c>
      <c r="E6487" s="28">
        <f>SUM(C6487:D6487)</f>
        <v>46</v>
      </c>
      <c r="F6487" s="28">
        <v>0</v>
      </c>
      <c r="G6487" s="28">
        <v>0</v>
      </c>
      <c r="H6487" s="28">
        <v>0</v>
      </c>
      <c r="I6487" s="29">
        <f>SUM(F6487:H6487)</f>
        <v>0</v>
      </c>
      <c r="J6487" s="29">
        <v>0</v>
      </c>
      <c r="K6487" s="29">
        <v>0</v>
      </c>
      <c r="L6487" s="29">
        <f>SUM(J6487:K6487)</f>
        <v>0</v>
      </c>
      <c r="M6487" s="29">
        <f>I6487+L6487</f>
        <v>0</v>
      </c>
      <c r="N6487" s="29">
        <v>7</v>
      </c>
      <c r="O6487" s="29">
        <v>0</v>
      </c>
      <c r="P6487" s="30">
        <f>SUM(N6487:O6487)</f>
        <v>7</v>
      </c>
    </row>
    <row r="6488" spans="2:16" ht="19.5" customHeight="1" x14ac:dyDescent="0.2">
      <c r="B6488" s="27" t="s">
        <v>46</v>
      </c>
      <c r="C6488" s="28">
        <v>0</v>
      </c>
      <c r="D6488" s="28">
        <v>156</v>
      </c>
      <c r="E6488" s="28">
        <f t="shared" ref="E6488:E6498" si="3603">SUM(C6488:D6488)</f>
        <v>156</v>
      </c>
      <c r="F6488" s="28">
        <v>0</v>
      </c>
      <c r="G6488" s="28">
        <v>0</v>
      </c>
      <c r="H6488" s="28">
        <v>0</v>
      </c>
      <c r="I6488" s="29">
        <f t="shared" ref="I6488:I6498" si="3604">SUM(F6488:H6488)</f>
        <v>0</v>
      </c>
      <c r="J6488" s="29">
        <v>92</v>
      </c>
      <c r="K6488" s="29">
        <v>92</v>
      </c>
      <c r="L6488" s="29">
        <f t="shared" ref="L6488:L6498" si="3605">SUM(J6488:K6488)</f>
        <v>184</v>
      </c>
      <c r="M6488" s="29">
        <f t="shared" ref="M6488:M6497" si="3606">I6488+L6488</f>
        <v>184</v>
      </c>
      <c r="N6488" s="29">
        <v>22</v>
      </c>
      <c r="O6488" s="31">
        <v>0</v>
      </c>
      <c r="P6488" s="30">
        <f t="shared" ref="P6488:P6498" si="3607">SUM(N6488:O6488)</f>
        <v>22</v>
      </c>
    </row>
    <row r="6489" spans="2:16" ht="19.5" customHeight="1" x14ac:dyDescent="0.2">
      <c r="B6489" s="27" t="s">
        <v>8</v>
      </c>
      <c r="C6489" s="28">
        <v>0</v>
      </c>
      <c r="D6489" s="28">
        <v>106</v>
      </c>
      <c r="E6489" s="28">
        <f t="shared" si="3603"/>
        <v>106</v>
      </c>
      <c r="F6489" s="28">
        <v>0</v>
      </c>
      <c r="G6489" s="28">
        <v>0</v>
      </c>
      <c r="H6489" s="28">
        <v>0</v>
      </c>
      <c r="I6489" s="29">
        <f t="shared" si="3604"/>
        <v>0</v>
      </c>
      <c r="J6489" s="29">
        <v>1</v>
      </c>
      <c r="K6489" s="29">
        <v>1</v>
      </c>
      <c r="L6489" s="29">
        <f t="shared" si="3605"/>
        <v>2</v>
      </c>
      <c r="M6489" s="29">
        <f t="shared" si="3606"/>
        <v>2</v>
      </c>
      <c r="N6489" s="29">
        <v>27</v>
      </c>
      <c r="O6489" s="29">
        <v>0</v>
      </c>
      <c r="P6489" s="30">
        <f t="shared" si="3607"/>
        <v>27</v>
      </c>
    </row>
    <row r="6490" spans="2:16" ht="19.5" customHeight="1" x14ac:dyDescent="0.2">
      <c r="B6490" s="27" t="s">
        <v>50</v>
      </c>
      <c r="C6490" s="28">
        <v>0</v>
      </c>
      <c r="D6490" s="28">
        <v>91</v>
      </c>
      <c r="E6490" s="28">
        <f t="shared" si="3603"/>
        <v>91</v>
      </c>
      <c r="F6490" s="28">
        <v>0</v>
      </c>
      <c r="G6490" s="28">
        <v>0</v>
      </c>
      <c r="H6490" s="28">
        <v>0</v>
      </c>
      <c r="I6490" s="29">
        <f t="shared" si="3604"/>
        <v>0</v>
      </c>
      <c r="J6490" s="28">
        <v>9</v>
      </c>
      <c r="K6490" s="28">
        <v>10</v>
      </c>
      <c r="L6490" s="29">
        <f t="shared" si="3605"/>
        <v>19</v>
      </c>
      <c r="M6490" s="29">
        <f t="shared" si="3606"/>
        <v>19</v>
      </c>
      <c r="N6490" s="28">
        <v>22</v>
      </c>
      <c r="O6490" s="28">
        <v>0</v>
      </c>
      <c r="P6490" s="30">
        <f t="shared" si="3607"/>
        <v>22</v>
      </c>
    </row>
    <row r="6491" spans="2:16" ht="19.5" customHeight="1" x14ac:dyDescent="0.2">
      <c r="B6491" s="27" t="s">
        <v>51</v>
      </c>
      <c r="C6491" s="28">
        <v>0</v>
      </c>
      <c r="D6491" s="28">
        <v>85</v>
      </c>
      <c r="E6491" s="28">
        <f t="shared" si="3603"/>
        <v>85</v>
      </c>
      <c r="F6491" s="28">
        <v>0</v>
      </c>
      <c r="G6491" s="28">
        <v>0</v>
      </c>
      <c r="H6491" s="28">
        <v>0</v>
      </c>
      <c r="I6491" s="29">
        <f t="shared" si="3604"/>
        <v>0</v>
      </c>
      <c r="J6491" s="28">
        <v>9</v>
      </c>
      <c r="K6491" s="28">
        <v>9</v>
      </c>
      <c r="L6491" s="29">
        <f t="shared" si="3605"/>
        <v>18</v>
      </c>
      <c r="M6491" s="29">
        <f t="shared" si="3606"/>
        <v>18</v>
      </c>
      <c r="N6491" s="28">
        <v>26</v>
      </c>
      <c r="O6491" s="28">
        <v>0</v>
      </c>
      <c r="P6491" s="30">
        <f t="shared" si="3607"/>
        <v>26</v>
      </c>
    </row>
    <row r="6492" spans="2:16" ht="19.5" customHeight="1" x14ac:dyDescent="0.2">
      <c r="B6492" s="27" t="s">
        <v>53</v>
      </c>
      <c r="C6492" s="28">
        <v>0</v>
      </c>
      <c r="D6492" s="28">
        <v>70</v>
      </c>
      <c r="E6492" s="28">
        <f t="shared" si="3603"/>
        <v>70</v>
      </c>
      <c r="F6492" s="28">
        <v>0</v>
      </c>
      <c r="G6492" s="28">
        <v>0</v>
      </c>
      <c r="H6492" s="28">
        <v>0</v>
      </c>
      <c r="I6492" s="29">
        <f t="shared" si="3604"/>
        <v>0</v>
      </c>
      <c r="J6492" s="28">
        <v>7</v>
      </c>
      <c r="K6492" s="28">
        <v>7</v>
      </c>
      <c r="L6492" s="29">
        <f t="shared" si="3605"/>
        <v>14</v>
      </c>
      <c r="M6492" s="29">
        <f t="shared" si="3606"/>
        <v>14</v>
      </c>
      <c r="N6492" s="28">
        <v>18</v>
      </c>
      <c r="O6492" s="28">
        <v>0</v>
      </c>
      <c r="P6492" s="30">
        <f t="shared" si="3607"/>
        <v>18</v>
      </c>
    </row>
    <row r="6493" spans="2:16" ht="19.5" customHeight="1" x14ac:dyDescent="0.2">
      <c r="B6493" s="27" t="s">
        <v>58</v>
      </c>
      <c r="C6493" s="28">
        <v>0</v>
      </c>
      <c r="D6493" s="28">
        <v>73</v>
      </c>
      <c r="E6493" s="28">
        <f t="shared" si="3603"/>
        <v>73</v>
      </c>
      <c r="F6493" s="28">
        <v>0</v>
      </c>
      <c r="G6493" s="28">
        <v>0</v>
      </c>
      <c r="H6493" s="28">
        <v>0</v>
      </c>
      <c r="I6493" s="29">
        <f t="shared" si="3604"/>
        <v>0</v>
      </c>
      <c r="J6493" s="28">
        <v>3</v>
      </c>
      <c r="K6493" s="28">
        <v>4</v>
      </c>
      <c r="L6493" s="29">
        <f t="shared" si="3605"/>
        <v>7</v>
      </c>
      <c r="M6493" s="29">
        <f t="shared" si="3606"/>
        <v>7</v>
      </c>
      <c r="N6493" s="28">
        <v>23</v>
      </c>
      <c r="O6493" s="28">
        <v>0</v>
      </c>
      <c r="P6493" s="30">
        <f t="shared" si="3607"/>
        <v>23</v>
      </c>
    </row>
    <row r="6494" spans="2:16" ht="19.5" customHeight="1" x14ac:dyDescent="0.2">
      <c r="B6494" s="27" t="s">
        <v>4</v>
      </c>
      <c r="C6494" s="28">
        <v>0</v>
      </c>
      <c r="D6494" s="28">
        <v>70</v>
      </c>
      <c r="E6494" s="28">
        <f t="shared" si="3603"/>
        <v>70</v>
      </c>
      <c r="F6494" s="28">
        <v>0</v>
      </c>
      <c r="G6494" s="28">
        <v>0</v>
      </c>
      <c r="H6494" s="28">
        <v>0</v>
      </c>
      <c r="I6494" s="29">
        <f t="shared" si="3604"/>
        <v>0</v>
      </c>
      <c r="J6494" s="28">
        <v>6</v>
      </c>
      <c r="K6494" s="28">
        <v>6</v>
      </c>
      <c r="L6494" s="29">
        <f t="shared" si="3605"/>
        <v>12</v>
      </c>
      <c r="M6494" s="29">
        <f t="shared" si="3606"/>
        <v>12</v>
      </c>
      <c r="N6494" s="28">
        <v>25</v>
      </c>
      <c r="O6494" s="28">
        <v>0</v>
      </c>
      <c r="P6494" s="30">
        <f t="shared" si="3607"/>
        <v>25</v>
      </c>
    </row>
    <row r="6495" spans="2:16" ht="19.5" customHeight="1" x14ac:dyDescent="0.2">
      <c r="B6495" s="27" t="s">
        <v>59</v>
      </c>
      <c r="C6495" s="28">
        <v>0</v>
      </c>
      <c r="D6495" s="28">
        <v>54</v>
      </c>
      <c r="E6495" s="28">
        <f t="shared" si="3603"/>
        <v>54</v>
      </c>
      <c r="F6495" s="28">
        <v>0</v>
      </c>
      <c r="G6495" s="28">
        <v>0</v>
      </c>
      <c r="H6495" s="28">
        <v>0</v>
      </c>
      <c r="I6495" s="29">
        <f t="shared" si="3604"/>
        <v>0</v>
      </c>
      <c r="J6495" s="28">
        <v>11</v>
      </c>
      <c r="K6495" s="28">
        <v>11</v>
      </c>
      <c r="L6495" s="29">
        <f t="shared" si="3605"/>
        <v>22</v>
      </c>
      <c r="M6495" s="29">
        <f t="shared" si="3606"/>
        <v>22</v>
      </c>
      <c r="N6495" s="28">
        <v>14</v>
      </c>
      <c r="O6495" s="28">
        <v>0</v>
      </c>
      <c r="P6495" s="30">
        <f t="shared" si="3607"/>
        <v>14</v>
      </c>
    </row>
    <row r="6496" spans="2:16" ht="19.5" customHeight="1" x14ac:dyDescent="0.2">
      <c r="B6496" s="27" t="s">
        <v>25</v>
      </c>
      <c r="C6496" s="28">
        <v>0</v>
      </c>
      <c r="D6496" s="28">
        <v>61</v>
      </c>
      <c r="E6496" s="28">
        <f t="shared" si="3603"/>
        <v>61</v>
      </c>
      <c r="F6496" s="28">
        <v>0</v>
      </c>
      <c r="G6496" s="28">
        <v>0</v>
      </c>
      <c r="H6496" s="28">
        <v>0</v>
      </c>
      <c r="I6496" s="29">
        <f t="shared" si="3604"/>
        <v>0</v>
      </c>
      <c r="J6496" s="28">
        <v>6</v>
      </c>
      <c r="K6496" s="28">
        <v>6</v>
      </c>
      <c r="L6496" s="29">
        <f t="shared" si="3605"/>
        <v>12</v>
      </c>
      <c r="M6496" s="29">
        <f t="shared" si="3606"/>
        <v>12</v>
      </c>
      <c r="N6496" s="28">
        <v>18</v>
      </c>
      <c r="O6496" s="28">
        <v>0</v>
      </c>
      <c r="P6496" s="30">
        <f t="shared" si="3607"/>
        <v>18</v>
      </c>
    </row>
    <row r="6497" spans="1:16" ht="19.5" customHeight="1" x14ac:dyDescent="0.2">
      <c r="B6497" s="27" t="s">
        <v>19</v>
      </c>
      <c r="C6497" s="28">
        <v>0</v>
      </c>
      <c r="D6497" s="28">
        <v>49</v>
      </c>
      <c r="E6497" s="28">
        <f t="shared" si="3603"/>
        <v>49</v>
      </c>
      <c r="F6497" s="28">
        <v>0</v>
      </c>
      <c r="G6497" s="28">
        <v>0</v>
      </c>
      <c r="H6497" s="28">
        <v>0</v>
      </c>
      <c r="I6497" s="29">
        <f t="shared" si="3604"/>
        <v>0</v>
      </c>
      <c r="J6497" s="28">
        <v>3</v>
      </c>
      <c r="K6497" s="28">
        <v>3</v>
      </c>
      <c r="L6497" s="29">
        <f t="shared" si="3605"/>
        <v>6</v>
      </c>
      <c r="M6497" s="29">
        <f t="shared" si="3606"/>
        <v>6</v>
      </c>
      <c r="N6497" s="28">
        <v>16</v>
      </c>
      <c r="O6497" s="28">
        <v>0</v>
      </c>
      <c r="P6497" s="30">
        <f t="shared" si="3607"/>
        <v>16</v>
      </c>
    </row>
    <row r="6498" spans="1:16" ht="19.5" customHeight="1" x14ac:dyDescent="0.2">
      <c r="B6498" s="27" t="s">
        <v>66</v>
      </c>
      <c r="C6498" s="28">
        <v>0</v>
      </c>
      <c r="D6498" s="28">
        <v>37</v>
      </c>
      <c r="E6498" s="28">
        <f t="shared" si="3603"/>
        <v>37</v>
      </c>
      <c r="F6498" s="28">
        <v>0</v>
      </c>
      <c r="G6498" s="28">
        <v>0</v>
      </c>
      <c r="H6498" s="28">
        <v>0</v>
      </c>
      <c r="I6498" s="29">
        <f t="shared" si="3604"/>
        <v>0</v>
      </c>
      <c r="J6498" s="28">
        <v>7</v>
      </c>
      <c r="K6498" s="28">
        <v>7</v>
      </c>
      <c r="L6498" s="29">
        <f t="shared" si="3605"/>
        <v>14</v>
      </c>
      <c r="M6498" s="29">
        <f>I6498+L6498</f>
        <v>14</v>
      </c>
      <c r="N6498" s="28">
        <v>5</v>
      </c>
      <c r="O6498" s="28">
        <v>0</v>
      </c>
      <c r="P6498" s="30">
        <f t="shared" si="3607"/>
        <v>5</v>
      </c>
    </row>
    <row r="6499" spans="1:16" ht="19.5" customHeight="1" x14ac:dyDescent="0.2">
      <c r="B6499" s="32"/>
      <c r="C6499" s="28"/>
      <c r="D6499" s="28"/>
      <c r="E6499" s="28"/>
      <c r="F6499" s="28"/>
      <c r="G6499" s="28"/>
      <c r="H6499" s="28"/>
      <c r="I6499" s="28"/>
      <c r="J6499" s="28"/>
      <c r="K6499" s="28"/>
      <c r="L6499" s="28"/>
      <c r="M6499" s="28"/>
      <c r="N6499" s="28"/>
      <c r="O6499" s="25"/>
      <c r="P6499" s="30"/>
    </row>
    <row r="6500" spans="1:16" ht="19.5" customHeight="1" x14ac:dyDescent="0.2">
      <c r="A6500" s="4" t="s">
        <v>1225</v>
      </c>
      <c r="B6500" s="32" t="s">
        <v>72</v>
      </c>
      <c r="C6500" s="28">
        <f>SUM(C6487:C6498)</f>
        <v>0</v>
      </c>
      <c r="D6500" s="28">
        <f t="shared" ref="D6500:P6500" si="3608">SUM(D6487:D6498)</f>
        <v>898</v>
      </c>
      <c r="E6500" s="28">
        <f>SUM(E6487:E6498)</f>
        <v>898</v>
      </c>
      <c r="F6500" s="28">
        <f t="shared" si="3608"/>
        <v>0</v>
      </c>
      <c r="G6500" s="28">
        <f t="shared" si="3608"/>
        <v>0</v>
      </c>
      <c r="H6500" s="28">
        <f t="shared" si="3608"/>
        <v>0</v>
      </c>
      <c r="I6500" s="28">
        <f t="shared" si="3608"/>
        <v>0</v>
      </c>
      <c r="J6500" s="28">
        <f t="shared" si="3608"/>
        <v>154</v>
      </c>
      <c r="K6500" s="28">
        <f t="shared" si="3608"/>
        <v>156</v>
      </c>
      <c r="L6500" s="28">
        <f t="shared" si="3608"/>
        <v>310</v>
      </c>
      <c r="M6500" s="28">
        <f t="shared" si="3608"/>
        <v>310</v>
      </c>
      <c r="N6500" s="28">
        <f t="shared" si="3608"/>
        <v>223</v>
      </c>
      <c r="O6500" s="28">
        <f t="shared" si="3608"/>
        <v>0</v>
      </c>
      <c r="P6500" s="28">
        <f t="shared" si="3608"/>
        <v>223</v>
      </c>
    </row>
    <row r="6501" spans="1:16" ht="7" customHeight="1" x14ac:dyDescent="0.2">
      <c r="B6501" s="32"/>
      <c r="C6501" s="28"/>
      <c r="D6501" s="28"/>
      <c r="E6501" s="28"/>
      <c r="F6501" s="28"/>
      <c r="G6501" s="28"/>
      <c r="H6501" s="28"/>
      <c r="I6501" s="28"/>
      <c r="J6501" s="28"/>
      <c r="K6501" s="28"/>
      <c r="L6501" s="28"/>
      <c r="M6501" s="28"/>
      <c r="N6501" s="28"/>
      <c r="O6501" s="28"/>
      <c r="P6501" s="30"/>
    </row>
    <row r="6502" spans="1:16" ht="19.5" customHeight="1" x14ac:dyDescent="0.2">
      <c r="B6502" s="33" t="s">
        <v>40</v>
      </c>
      <c r="C6502" s="34">
        <v>0</v>
      </c>
      <c r="D6502" s="34">
        <v>34</v>
      </c>
      <c r="E6502" s="35">
        <f t="shared" ref="E6502:E6504" si="3609">SUM(C6502:D6502)</f>
        <v>34</v>
      </c>
      <c r="F6502" s="34">
        <v>0</v>
      </c>
      <c r="G6502" s="34">
        <v>0</v>
      </c>
      <c r="H6502" s="34">
        <v>0</v>
      </c>
      <c r="I6502" s="36">
        <f t="shared" ref="I6502:I6504" si="3610">SUM(F6502:H6502)</f>
        <v>0</v>
      </c>
      <c r="J6502" s="37">
        <v>0</v>
      </c>
      <c r="K6502" s="37">
        <v>0</v>
      </c>
      <c r="L6502" s="37">
        <f>SUM(J6502:K6502)</f>
        <v>0</v>
      </c>
      <c r="M6502" s="37">
        <f>I6502+L6502</f>
        <v>0</v>
      </c>
      <c r="N6502" s="37">
        <v>4</v>
      </c>
      <c r="O6502" s="37">
        <v>0</v>
      </c>
      <c r="P6502" s="38">
        <f>SUM(N6502:O6502)</f>
        <v>4</v>
      </c>
    </row>
    <row r="6503" spans="1:16" ht="19.5" customHeight="1" x14ac:dyDescent="0.2">
      <c r="B6503" s="27" t="s">
        <v>46</v>
      </c>
      <c r="C6503" s="28">
        <v>0</v>
      </c>
      <c r="D6503" s="28">
        <v>54</v>
      </c>
      <c r="E6503" s="28">
        <f t="shared" si="3609"/>
        <v>54</v>
      </c>
      <c r="F6503" s="28">
        <v>0</v>
      </c>
      <c r="G6503" s="28">
        <v>0</v>
      </c>
      <c r="H6503" s="28">
        <v>0</v>
      </c>
      <c r="I6503" s="29">
        <f t="shared" si="3610"/>
        <v>0</v>
      </c>
      <c r="J6503" s="29">
        <v>5</v>
      </c>
      <c r="K6503" s="29">
        <v>5</v>
      </c>
      <c r="L6503" s="29">
        <f>SUM(J6503:K6503)</f>
        <v>10</v>
      </c>
      <c r="M6503" s="29">
        <f>I6503+L6503</f>
        <v>10</v>
      </c>
      <c r="N6503" s="29">
        <v>15</v>
      </c>
      <c r="O6503" s="31">
        <v>0</v>
      </c>
      <c r="P6503" s="30">
        <f>SUM(N6503:O6503)</f>
        <v>15</v>
      </c>
    </row>
    <row r="6504" spans="1:16" ht="19.5" customHeight="1" x14ac:dyDescent="0.2">
      <c r="B6504" s="27" t="s">
        <v>8</v>
      </c>
      <c r="C6504" s="28">
        <v>0</v>
      </c>
      <c r="D6504" s="28">
        <v>90</v>
      </c>
      <c r="E6504" s="28">
        <f t="shared" si="3609"/>
        <v>90</v>
      </c>
      <c r="F6504" s="28">
        <v>0</v>
      </c>
      <c r="G6504" s="28">
        <v>0</v>
      </c>
      <c r="H6504" s="28">
        <v>0</v>
      </c>
      <c r="I6504" s="29">
        <f t="shared" si="3610"/>
        <v>0</v>
      </c>
      <c r="J6504" s="29">
        <v>12</v>
      </c>
      <c r="K6504" s="29">
        <v>12</v>
      </c>
      <c r="L6504" s="29">
        <f>SUM(J6504:K6504)</f>
        <v>24</v>
      </c>
      <c r="M6504" s="29">
        <f>I6504+L6504</f>
        <v>24</v>
      </c>
      <c r="N6504" s="29">
        <v>22</v>
      </c>
      <c r="O6504" s="31">
        <v>0</v>
      </c>
      <c r="P6504" s="30">
        <f>SUM(N6504:O6504)</f>
        <v>22</v>
      </c>
    </row>
    <row r="6505" spans="1:16" ht="19.5" customHeight="1" x14ac:dyDescent="0.2">
      <c r="B6505" s="32"/>
      <c r="C6505" s="28"/>
      <c r="D6505" s="28"/>
      <c r="E6505" s="28"/>
      <c r="F6505" s="28"/>
      <c r="G6505" s="28"/>
      <c r="H6505" s="28"/>
      <c r="I6505" s="28"/>
      <c r="J6505" s="28"/>
      <c r="K6505" s="28"/>
      <c r="L6505" s="28"/>
      <c r="M6505" s="28"/>
      <c r="N6505" s="28"/>
      <c r="O6505" s="28"/>
      <c r="P6505" s="30"/>
    </row>
    <row r="6506" spans="1:16" ht="19.5" customHeight="1" x14ac:dyDescent="0.2">
      <c r="A6506" s="4" t="s">
        <v>1226</v>
      </c>
      <c r="B6506" s="32" t="s">
        <v>74</v>
      </c>
      <c r="C6506" s="28">
        <f>SUM(C6490:C6498,C6502:C6504)</f>
        <v>0</v>
      </c>
      <c r="D6506" s="28">
        <f t="shared" ref="D6506:P6506" si="3611">SUM(D6490:D6498,D6502:D6504)</f>
        <v>768</v>
      </c>
      <c r="E6506" s="28">
        <f t="shared" si="3611"/>
        <v>768</v>
      </c>
      <c r="F6506" s="28">
        <f t="shared" si="3611"/>
        <v>0</v>
      </c>
      <c r="G6506" s="28">
        <f t="shared" si="3611"/>
        <v>0</v>
      </c>
      <c r="H6506" s="28">
        <f t="shared" si="3611"/>
        <v>0</v>
      </c>
      <c r="I6506" s="28">
        <f t="shared" si="3611"/>
        <v>0</v>
      </c>
      <c r="J6506" s="28">
        <f t="shared" si="3611"/>
        <v>78</v>
      </c>
      <c r="K6506" s="28">
        <f t="shared" si="3611"/>
        <v>80</v>
      </c>
      <c r="L6506" s="28">
        <f t="shared" si="3611"/>
        <v>158</v>
      </c>
      <c r="M6506" s="28">
        <f t="shared" si="3611"/>
        <v>158</v>
      </c>
      <c r="N6506" s="28">
        <f t="shared" si="3611"/>
        <v>208</v>
      </c>
      <c r="O6506" s="28">
        <f t="shared" si="3611"/>
        <v>0</v>
      </c>
      <c r="P6506" s="28">
        <f t="shared" si="3611"/>
        <v>208</v>
      </c>
    </row>
    <row r="6507" spans="1:16" ht="7" customHeight="1" x14ac:dyDescent="0.2">
      <c r="B6507" s="39"/>
      <c r="C6507" s="40"/>
      <c r="D6507" s="40"/>
      <c r="E6507" s="40"/>
      <c r="F6507" s="40"/>
      <c r="G6507" s="40"/>
      <c r="H6507" s="40"/>
      <c r="I6507" s="40"/>
      <c r="J6507" s="40"/>
      <c r="K6507" s="40"/>
      <c r="L6507" s="40"/>
      <c r="M6507" s="40"/>
      <c r="N6507" s="40"/>
      <c r="O6507" s="41"/>
      <c r="P6507" s="42"/>
    </row>
    <row r="6508" spans="1:16" ht="19.5" customHeight="1" x14ac:dyDescent="0.2">
      <c r="B6508" s="43"/>
      <c r="C6508" s="43"/>
      <c r="D6508" s="43"/>
      <c r="E6508" s="43"/>
      <c r="F6508" s="43"/>
      <c r="G6508" s="43"/>
      <c r="H6508" s="43"/>
      <c r="I6508" s="43"/>
      <c r="J6508" s="43"/>
      <c r="K6508" s="43"/>
      <c r="L6508" s="43"/>
      <c r="M6508" s="43"/>
      <c r="N6508" s="43"/>
      <c r="O6508" s="44"/>
      <c r="P6508" s="44"/>
    </row>
    <row r="6509" spans="1:16" ht="19.5" customHeight="1" x14ac:dyDescent="0.2">
      <c r="B6509" s="43"/>
      <c r="C6509" s="43"/>
      <c r="D6509" s="43"/>
      <c r="E6509" s="43"/>
      <c r="F6509" s="43"/>
      <c r="G6509" s="43"/>
      <c r="H6509" s="43"/>
      <c r="I6509" s="43"/>
      <c r="J6509" s="43"/>
      <c r="K6509" s="43"/>
      <c r="L6509" s="43"/>
      <c r="M6509" s="43"/>
      <c r="N6509" s="43"/>
      <c r="O6509" s="44"/>
      <c r="P6509" s="44"/>
    </row>
    <row r="6510" spans="1:16" ht="19.5" customHeight="1" x14ac:dyDescent="0.2">
      <c r="B6510" s="10" t="s">
        <v>11</v>
      </c>
      <c r="C6510" s="11"/>
      <c r="D6510" s="12"/>
      <c r="E6510" s="12"/>
      <c r="F6510" s="12" t="s">
        <v>85</v>
      </c>
      <c r="G6510" s="12"/>
      <c r="H6510" s="12"/>
      <c r="I6510" s="12"/>
      <c r="J6510" s="11"/>
      <c r="K6510" s="12"/>
      <c r="L6510" s="12"/>
      <c r="M6510" s="12" t="s">
        <v>77</v>
      </c>
      <c r="N6510" s="12"/>
      <c r="O6510" s="45"/>
      <c r="P6510" s="46"/>
    </row>
    <row r="6511" spans="1:16" ht="19.5" customHeight="1" x14ac:dyDescent="0.2">
      <c r="B6511" s="47"/>
      <c r="C6511" s="14"/>
      <c r="D6511" s="16" t="s">
        <v>31</v>
      </c>
      <c r="E6511" s="16"/>
      <c r="F6511" s="14"/>
      <c r="G6511" s="16" t="s">
        <v>26</v>
      </c>
      <c r="H6511" s="16"/>
      <c r="I6511" s="14" t="s">
        <v>69</v>
      </c>
      <c r="J6511" s="14"/>
      <c r="K6511" s="16" t="s">
        <v>31</v>
      </c>
      <c r="L6511" s="16"/>
      <c r="M6511" s="14"/>
      <c r="N6511" s="16" t="s">
        <v>26</v>
      </c>
      <c r="O6511" s="48"/>
      <c r="P6511" s="49" t="s">
        <v>14</v>
      </c>
    </row>
    <row r="6512" spans="1:16" ht="19.5" customHeight="1" x14ac:dyDescent="0.2">
      <c r="B6512" s="50" t="s">
        <v>35</v>
      </c>
      <c r="C6512" s="14" t="s">
        <v>76</v>
      </c>
      <c r="D6512" s="14" t="s">
        <v>60</v>
      </c>
      <c r="E6512" s="14" t="s">
        <v>38</v>
      </c>
      <c r="F6512" s="14" t="s">
        <v>76</v>
      </c>
      <c r="G6512" s="14" t="s">
        <v>60</v>
      </c>
      <c r="H6512" s="14" t="s">
        <v>38</v>
      </c>
      <c r="I6512" s="17"/>
      <c r="J6512" s="14" t="s">
        <v>76</v>
      </c>
      <c r="K6512" s="14" t="s">
        <v>60</v>
      </c>
      <c r="L6512" s="14" t="s">
        <v>38</v>
      </c>
      <c r="M6512" s="14" t="s">
        <v>76</v>
      </c>
      <c r="N6512" s="14" t="s">
        <v>60</v>
      </c>
      <c r="O6512" s="51" t="s">
        <v>38</v>
      </c>
      <c r="P6512" s="52"/>
    </row>
    <row r="6513" spans="1:16" ht="7" customHeight="1" x14ac:dyDescent="0.2">
      <c r="B6513" s="53"/>
      <c r="C6513" s="14"/>
      <c r="D6513" s="14"/>
      <c r="E6513" s="14"/>
      <c r="F6513" s="14"/>
      <c r="G6513" s="14"/>
      <c r="H6513" s="14"/>
      <c r="I6513" s="14"/>
      <c r="J6513" s="14"/>
      <c r="K6513" s="14"/>
      <c r="L6513" s="14"/>
      <c r="M6513" s="14"/>
      <c r="N6513" s="14"/>
      <c r="O6513" s="51"/>
      <c r="P6513" s="49"/>
    </row>
    <row r="6514" spans="1:16" ht="19.5" customHeight="1" x14ac:dyDescent="0.2">
      <c r="B6514" s="27" t="s">
        <v>40</v>
      </c>
      <c r="C6514" s="28">
        <v>0</v>
      </c>
      <c r="D6514" s="28">
        <v>0</v>
      </c>
      <c r="E6514" s="28">
        <f>SUM(C6514:D6514)</f>
        <v>0</v>
      </c>
      <c r="F6514" s="28">
        <v>0</v>
      </c>
      <c r="G6514" s="28">
        <v>0</v>
      </c>
      <c r="H6514" s="28">
        <f>SUM(F6514:G6514)</f>
        <v>0</v>
      </c>
      <c r="I6514" s="28">
        <f>E6514+H6514</f>
        <v>0</v>
      </c>
      <c r="J6514" s="28">
        <v>0</v>
      </c>
      <c r="K6514" s="28">
        <v>0</v>
      </c>
      <c r="L6514" s="28">
        <f>SUM(J6514:K6514)</f>
        <v>0</v>
      </c>
      <c r="M6514" s="28">
        <v>0</v>
      </c>
      <c r="N6514" s="28">
        <v>0</v>
      </c>
      <c r="O6514" s="28">
        <f>SUM(M6514:N6514)</f>
        <v>0</v>
      </c>
      <c r="P6514" s="30">
        <f>L6514+O6514</f>
        <v>0</v>
      </c>
    </row>
    <row r="6515" spans="1:16" ht="19.5" customHeight="1" x14ac:dyDescent="0.2">
      <c r="B6515" s="27" t="s">
        <v>46</v>
      </c>
      <c r="C6515" s="28">
        <v>0</v>
      </c>
      <c r="D6515" s="28">
        <v>0</v>
      </c>
      <c r="E6515" s="28">
        <f t="shared" ref="E6515:E6525" si="3612">SUM(C6515:D6515)</f>
        <v>0</v>
      </c>
      <c r="F6515" s="28">
        <v>0</v>
      </c>
      <c r="G6515" s="28">
        <v>0</v>
      </c>
      <c r="H6515" s="28">
        <f t="shared" ref="H6515:H6525" si="3613">SUM(F6515:G6515)</f>
        <v>0</v>
      </c>
      <c r="I6515" s="28">
        <f>E6515+H6515</f>
        <v>0</v>
      </c>
      <c r="J6515" s="28">
        <v>0</v>
      </c>
      <c r="K6515" s="28">
        <v>0</v>
      </c>
      <c r="L6515" s="28">
        <f t="shared" ref="L6515:L6525" si="3614">SUM(J6515:K6515)</f>
        <v>0</v>
      </c>
      <c r="M6515" s="28">
        <v>0</v>
      </c>
      <c r="N6515" s="25">
        <v>0</v>
      </c>
      <c r="O6515" s="28">
        <f t="shared" ref="O6515:O6525" si="3615">SUM(M6515:N6515)</f>
        <v>0</v>
      </c>
      <c r="P6515" s="30">
        <f t="shared" ref="P6515:P6525" si="3616">L6515+O6515</f>
        <v>0</v>
      </c>
    </row>
    <row r="6516" spans="1:16" ht="19.5" customHeight="1" x14ac:dyDescent="0.2">
      <c r="B6516" s="27" t="s">
        <v>8</v>
      </c>
      <c r="C6516" s="28">
        <v>0</v>
      </c>
      <c r="D6516" s="28">
        <v>0</v>
      </c>
      <c r="E6516" s="28">
        <f t="shared" si="3612"/>
        <v>0</v>
      </c>
      <c r="F6516" s="28">
        <v>0</v>
      </c>
      <c r="G6516" s="28">
        <v>0</v>
      </c>
      <c r="H6516" s="28">
        <f t="shared" si="3613"/>
        <v>0</v>
      </c>
      <c r="I6516" s="28">
        <f>E6516+H6516</f>
        <v>0</v>
      </c>
      <c r="J6516" s="28">
        <v>0</v>
      </c>
      <c r="K6516" s="28">
        <v>0</v>
      </c>
      <c r="L6516" s="28">
        <f t="shared" si="3614"/>
        <v>0</v>
      </c>
      <c r="M6516" s="28">
        <v>0</v>
      </c>
      <c r="N6516" s="28">
        <v>0</v>
      </c>
      <c r="O6516" s="28">
        <f t="shared" si="3615"/>
        <v>0</v>
      </c>
      <c r="P6516" s="30">
        <f t="shared" si="3616"/>
        <v>0</v>
      </c>
    </row>
    <row r="6517" spans="1:16" ht="19.5" customHeight="1" x14ac:dyDescent="0.2">
      <c r="B6517" s="27" t="s">
        <v>50</v>
      </c>
      <c r="C6517" s="28">
        <v>0</v>
      </c>
      <c r="D6517" s="28">
        <v>0</v>
      </c>
      <c r="E6517" s="28">
        <f t="shared" si="3612"/>
        <v>0</v>
      </c>
      <c r="F6517" s="28">
        <v>0</v>
      </c>
      <c r="G6517" s="28">
        <v>0</v>
      </c>
      <c r="H6517" s="28">
        <f t="shared" si="3613"/>
        <v>0</v>
      </c>
      <c r="I6517" s="28">
        <f t="shared" ref="I6517:I6525" si="3617">E6517+H6517</f>
        <v>0</v>
      </c>
      <c r="J6517" s="28">
        <v>0</v>
      </c>
      <c r="K6517" s="28">
        <v>0</v>
      </c>
      <c r="L6517" s="28">
        <f t="shared" si="3614"/>
        <v>0</v>
      </c>
      <c r="M6517" s="28">
        <v>0</v>
      </c>
      <c r="N6517" s="28">
        <v>0</v>
      </c>
      <c r="O6517" s="28">
        <f t="shared" si="3615"/>
        <v>0</v>
      </c>
      <c r="P6517" s="30">
        <f t="shared" si="3616"/>
        <v>0</v>
      </c>
    </row>
    <row r="6518" spans="1:16" ht="19.5" customHeight="1" x14ac:dyDescent="0.2">
      <c r="B6518" s="27" t="s">
        <v>51</v>
      </c>
      <c r="C6518" s="28">
        <v>0</v>
      </c>
      <c r="D6518" s="28">
        <v>0</v>
      </c>
      <c r="E6518" s="28">
        <f t="shared" si="3612"/>
        <v>0</v>
      </c>
      <c r="F6518" s="28">
        <v>0</v>
      </c>
      <c r="G6518" s="28">
        <v>0</v>
      </c>
      <c r="H6518" s="28">
        <f t="shared" si="3613"/>
        <v>0</v>
      </c>
      <c r="I6518" s="28">
        <f t="shared" si="3617"/>
        <v>0</v>
      </c>
      <c r="J6518" s="28">
        <v>0</v>
      </c>
      <c r="K6518" s="28">
        <v>0</v>
      </c>
      <c r="L6518" s="28">
        <f t="shared" si="3614"/>
        <v>0</v>
      </c>
      <c r="M6518" s="28">
        <v>0</v>
      </c>
      <c r="N6518" s="28">
        <v>0</v>
      </c>
      <c r="O6518" s="28">
        <f t="shared" si="3615"/>
        <v>0</v>
      </c>
      <c r="P6518" s="30">
        <f t="shared" si="3616"/>
        <v>0</v>
      </c>
    </row>
    <row r="6519" spans="1:16" ht="19.5" customHeight="1" x14ac:dyDescent="0.2">
      <c r="B6519" s="27" t="s">
        <v>53</v>
      </c>
      <c r="C6519" s="28">
        <v>0</v>
      </c>
      <c r="D6519" s="28">
        <v>0</v>
      </c>
      <c r="E6519" s="28">
        <f t="shared" si="3612"/>
        <v>0</v>
      </c>
      <c r="F6519" s="28">
        <v>0</v>
      </c>
      <c r="G6519" s="28">
        <v>0</v>
      </c>
      <c r="H6519" s="28">
        <f t="shared" si="3613"/>
        <v>0</v>
      </c>
      <c r="I6519" s="28">
        <f t="shared" si="3617"/>
        <v>0</v>
      </c>
      <c r="J6519" s="28">
        <v>0</v>
      </c>
      <c r="K6519" s="28">
        <v>0</v>
      </c>
      <c r="L6519" s="28">
        <f t="shared" si="3614"/>
        <v>0</v>
      </c>
      <c r="M6519" s="28">
        <v>0</v>
      </c>
      <c r="N6519" s="28">
        <v>0</v>
      </c>
      <c r="O6519" s="28">
        <f t="shared" si="3615"/>
        <v>0</v>
      </c>
      <c r="P6519" s="30">
        <f t="shared" si="3616"/>
        <v>0</v>
      </c>
    </row>
    <row r="6520" spans="1:16" ht="19.5" customHeight="1" x14ac:dyDescent="0.2">
      <c r="B6520" s="27" t="s">
        <v>58</v>
      </c>
      <c r="C6520" s="28">
        <v>0</v>
      </c>
      <c r="D6520" s="28">
        <v>0</v>
      </c>
      <c r="E6520" s="28">
        <f t="shared" si="3612"/>
        <v>0</v>
      </c>
      <c r="F6520" s="28">
        <v>0</v>
      </c>
      <c r="G6520" s="28">
        <v>0</v>
      </c>
      <c r="H6520" s="28">
        <f t="shared" si="3613"/>
        <v>0</v>
      </c>
      <c r="I6520" s="28">
        <f t="shared" si="3617"/>
        <v>0</v>
      </c>
      <c r="J6520" s="28">
        <v>0</v>
      </c>
      <c r="K6520" s="28">
        <v>0</v>
      </c>
      <c r="L6520" s="28">
        <f t="shared" si="3614"/>
        <v>0</v>
      </c>
      <c r="M6520" s="28">
        <v>0</v>
      </c>
      <c r="N6520" s="28">
        <v>0</v>
      </c>
      <c r="O6520" s="28">
        <f t="shared" si="3615"/>
        <v>0</v>
      </c>
      <c r="P6520" s="30">
        <f t="shared" si="3616"/>
        <v>0</v>
      </c>
    </row>
    <row r="6521" spans="1:16" ht="19.5" customHeight="1" x14ac:dyDescent="0.2">
      <c r="B6521" s="27" t="s">
        <v>4</v>
      </c>
      <c r="C6521" s="28">
        <v>0</v>
      </c>
      <c r="D6521" s="28">
        <v>0</v>
      </c>
      <c r="E6521" s="28">
        <f t="shared" si="3612"/>
        <v>0</v>
      </c>
      <c r="F6521" s="28">
        <v>0</v>
      </c>
      <c r="G6521" s="28">
        <v>0</v>
      </c>
      <c r="H6521" s="28">
        <f t="shared" si="3613"/>
        <v>0</v>
      </c>
      <c r="I6521" s="28">
        <f t="shared" si="3617"/>
        <v>0</v>
      </c>
      <c r="J6521" s="28">
        <v>0</v>
      </c>
      <c r="K6521" s="28">
        <v>0</v>
      </c>
      <c r="L6521" s="28">
        <f t="shared" si="3614"/>
        <v>0</v>
      </c>
      <c r="M6521" s="28">
        <v>0</v>
      </c>
      <c r="N6521" s="28">
        <v>0</v>
      </c>
      <c r="O6521" s="28">
        <f t="shared" si="3615"/>
        <v>0</v>
      </c>
      <c r="P6521" s="30">
        <f t="shared" si="3616"/>
        <v>0</v>
      </c>
    </row>
    <row r="6522" spans="1:16" ht="19.5" customHeight="1" x14ac:dyDescent="0.2">
      <c r="B6522" s="27" t="s">
        <v>59</v>
      </c>
      <c r="C6522" s="28">
        <v>0</v>
      </c>
      <c r="D6522" s="28">
        <v>0</v>
      </c>
      <c r="E6522" s="28">
        <f t="shared" si="3612"/>
        <v>0</v>
      </c>
      <c r="F6522" s="28">
        <v>0</v>
      </c>
      <c r="G6522" s="28">
        <v>0</v>
      </c>
      <c r="H6522" s="28">
        <f t="shared" si="3613"/>
        <v>0</v>
      </c>
      <c r="I6522" s="28">
        <f t="shared" si="3617"/>
        <v>0</v>
      </c>
      <c r="J6522" s="28">
        <v>0</v>
      </c>
      <c r="K6522" s="28">
        <v>0</v>
      </c>
      <c r="L6522" s="28">
        <f t="shared" si="3614"/>
        <v>0</v>
      </c>
      <c r="M6522" s="28">
        <v>0</v>
      </c>
      <c r="N6522" s="28">
        <v>0</v>
      </c>
      <c r="O6522" s="28">
        <f t="shared" si="3615"/>
        <v>0</v>
      </c>
      <c r="P6522" s="30">
        <f t="shared" si="3616"/>
        <v>0</v>
      </c>
    </row>
    <row r="6523" spans="1:16" ht="19.5" customHeight="1" x14ac:dyDescent="0.2">
      <c r="B6523" s="27" t="s">
        <v>25</v>
      </c>
      <c r="C6523" s="28">
        <v>0</v>
      </c>
      <c r="D6523" s="28">
        <v>0</v>
      </c>
      <c r="E6523" s="28">
        <f t="shared" si="3612"/>
        <v>0</v>
      </c>
      <c r="F6523" s="28">
        <v>0</v>
      </c>
      <c r="G6523" s="28">
        <v>0</v>
      </c>
      <c r="H6523" s="28">
        <f t="shared" si="3613"/>
        <v>0</v>
      </c>
      <c r="I6523" s="28">
        <f t="shared" si="3617"/>
        <v>0</v>
      </c>
      <c r="J6523" s="28">
        <v>0</v>
      </c>
      <c r="K6523" s="28">
        <v>0</v>
      </c>
      <c r="L6523" s="28">
        <f t="shared" si="3614"/>
        <v>0</v>
      </c>
      <c r="M6523" s="28">
        <v>0</v>
      </c>
      <c r="N6523" s="28">
        <v>0</v>
      </c>
      <c r="O6523" s="28">
        <f t="shared" si="3615"/>
        <v>0</v>
      </c>
      <c r="P6523" s="30">
        <f t="shared" si="3616"/>
        <v>0</v>
      </c>
    </row>
    <row r="6524" spans="1:16" ht="19.5" customHeight="1" x14ac:dyDescent="0.2">
      <c r="B6524" s="27" t="s">
        <v>19</v>
      </c>
      <c r="C6524" s="28">
        <v>0</v>
      </c>
      <c r="D6524" s="28">
        <v>0</v>
      </c>
      <c r="E6524" s="28">
        <f t="shared" si="3612"/>
        <v>0</v>
      </c>
      <c r="F6524" s="28">
        <v>0</v>
      </c>
      <c r="G6524" s="28">
        <v>0</v>
      </c>
      <c r="H6524" s="28">
        <f t="shared" si="3613"/>
        <v>0</v>
      </c>
      <c r="I6524" s="28">
        <f t="shared" si="3617"/>
        <v>0</v>
      </c>
      <c r="J6524" s="28">
        <v>0</v>
      </c>
      <c r="K6524" s="28">
        <v>0</v>
      </c>
      <c r="L6524" s="28">
        <f t="shared" si="3614"/>
        <v>0</v>
      </c>
      <c r="M6524" s="28">
        <v>0</v>
      </c>
      <c r="N6524" s="28">
        <v>0</v>
      </c>
      <c r="O6524" s="28">
        <f t="shared" si="3615"/>
        <v>0</v>
      </c>
      <c r="P6524" s="30">
        <f t="shared" si="3616"/>
        <v>0</v>
      </c>
    </row>
    <row r="6525" spans="1:16" ht="19.5" customHeight="1" x14ac:dyDescent="0.2">
      <c r="B6525" s="27" t="s">
        <v>66</v>
      </c>
      <c r="C6525" s="28">
        <v>0</v>
      </c>
      <c r="D6525" s="28">
        <v>0</v>
      </c>
      <c r="E6525" s="28">
        <f t="shared" si="3612"/>
        <v>0</v>
      </c>
      <c r="F6525" s="28">
        <v>0</v>
      </c>
      <c r="G6525" s="28">
        <v>0</v>
      </c>
      <c r="H6525" s="28">
        <f t="shared" si="3613"/>
        <v>0</v>
      </c>
      <c r="I6525" s="28">
        <f t="shared" si="3617"/>
        <v>0</v>
      </c>
      <c r="J6525" s="28">
        <v>0</v>
      </c>
      <c r="K6525" s="28">
        <v>0</v>
      </c>
      <c r="L6525" s="28">
        <f t="shared" si="3614"/>
        <v>0</v>
      </c>
      <c r="M6525" s="28">
        <v>0</v>
      </c>
      <c r="N6525" s="28">
        <v>0</v>
      </c>
      <c r="O6525" s="28">
        <f t="shared" si="3615"/>
        <v>0</v>
      </c>
      <c r="P6525" s="30">
        <f t="shared" si="3616"/>
        <v>0</v>
      </c>
    </row>
    <row r="6526" spans="1:16" ht="19.5" customHeight="1" x14ac:dyDescent="0.2">
      <c r="B6526" s="32"/>
      <c r="C6526" s="28"/>
      <c r="D6526" s="28"/>
      <c r="E6526" s="28"/>
      <c r="F6526" s="28"/>
      <c r="G6526" s="28"/>
      <c r="H6526" s="28"/>
      <c r="I6526" s="28"/>
      <c r="J6526" s="28"/>
      <c r="K6526" s="28"/>
      <c r="L6526" s="28"/>
      <c r="M6526" s="28"/>
      <c r="N6526" s="28"/>
      <c r="O6526" s="28"/>
      <c r="P6526" s="30"/>
    </row>
    <row r="6527" spans="1:16" ht="19.5" customHeight="1" x14ac:dyDescent="0.2">
      <c r="A6527" s="4" t="s">
        <v>1227</v>
      </c>
      <c r="B6527" s="32" t="s">
        <v>72</v>
      </c>
      <c r="C6527" s="28">
        <f>SUM(C6514:C6525)</f>
        <v>0</v>
      </c>
      <c r="D6527" s="28">
        <f t="shared" ref="D6527:P6527" si="3618">SUM(D6514:D6525)</f>
        <v>0</v>
      </c>
      <c r="E6527" s="28">
        <f>SUM(E6514:E6525)</f>
        <v>0</v>
      </c>
      <c r="F6527" s="28">
        <f t="shared" si="3618"/>
        <v>0</v>
      </c>
      <c r="G6527" s="28">
        <f t="shared" si="3618"/>
        <v>0</v>
      </c>
      <c r="H6527" s="28">
        <f t="shared" si="3618"/>
        <v>0</v>
      </c>
      <c r="I6527" s="28">
        <f t="shared" si="3618"/>
        <v>0</v>
      </c>
      <c r="J6527" s="28">
        <f t="shared" si="3618"/>
        <v>0</v>
      </c>
      <c r="K6527" s="28">
        <f t="shared" si="3618"/>
        <v>0</v>
      </c>
      <c r="L6527" s="28">
        <f t="shared" si="3618"/>
        <v>0</v>
      </c>
      <c r="M6527" s="28">
        <f t="shared" si="3618"/>
        <v>0</v>
      </c>
      <c r="N6527" s="28">
        <f t="shared" si="3618"/>
        <v>0</v>
      </c>
      <c r="O6527" s="28">
        <f t="shared" si="3618"/>
        <v>0</v>
      </c>
      <c r="P6527" s="28">
        <f t="shared" si="3618"/>
        <v>0</v>
      </c>
    </row>
    <row r="6528" spans="1:16" ht="7" customHeight="1" x14ac:dyDescent="0.2">
      <c r="B6528" s="32"/>
      <c r="C6528" s="28"/>
      <c r="D6528" s="28"/>
      <c r="E6528" s="28"/>
      <c r="F6528" s="28"/>
      <c r="G6528" s="28"/>
      <c r="H6528" s="28"/>
      <c r="I6528" s="28"/>
      <c r="J6528" s="28"/>
      <c r="K6528" s="28"/>
      <c r="L6528" s="28"/>
      <c r="M6528" s="28"/>
      <c r="N6528" s="28"/>
      <c r="O6528" s="28"/>
      <c r="P6528" s="30"/>
    </row>
    <row r="6529" spans="1:16" ht="19.5" customHeight="1" x14ac:dyDescent="0.2">
      <c r="B6529" s="33" t="s">
        <v>40</v>
      </c>
      <c r="C6529" s="34">
        <v>0</v>
      </c>
      <c r="D6529" s="34">
        <v>0</v>
      </c>
      <c r="E6529" s="34">
        <f t="shared" ref="E6529:E6531" si="3619">SUM(C6529:D6529)</f>
        <v>0</v>
      </c>
      <c r="F6529" s="34">
        <v>0</v>
      </c>
      <c r="G6529" s="34">
        <v>0</v>
      </c>
      <c r="H6529" s="34">
        <f t="shared" ref="H6529:H6531" si="3620">SUM(F6529:G6529)</f>
        <v>0</v>
      </c>
      <c r="I6529" s="34">
        <f t="shared" ref="I6529:I6531" si="3621">E6529+H6529</f>
        <v>0</v>
      </c>
      <c r="J6529" s="34">
        <v>0</v>
      </c>
      <c r="K6529" s="34">
        <v>0</v>
      </c>
      <c r="L6529" s="34">
        <f t="shared" ref="L6529:L6531" si="3622">SUM(J6529:K6529)</f>
        <v>0</v>
      </c>
      <c r="M6529" s="34">
        <v>0</v>
      </c>
      <c r="N6529" s="34">
        <v>0</v>
      </c>
      <c r="O6529" s="34">
        <f t="shared" ref="O6529:O6531" si="3623">SUM(M6529:N6529)</f>
        <v>0</v>
      </c>
      <c r="P6529" s="38">
        <f t="shared" ref="P6529:P6531" si="3624">L6529+O6529</f>
        <v>0</v>
      </c>
    </row>
    <row r="6530" spans="1:16" ht="19.5" customHeight="1" x14ac:dyDescent="0.2">
      <c r="B6530" s="27" t="s">
        <v>46</v>
      </c>
      <c r="C6530" s="28">
        <v>0</v>
      </c>
      <c r="D6530" s="28">
        <v>0</v>
      </c>
      <c r="E6530" s="28">
        <f t="shared" si="3619"/>
        <v>0</v>
      </c>
      <c r="F6530" s="28">
        <v>0</v>
      </c>
      <c r="G6530" s="28">
        <v>0</v>
      </c>
      <c r="H6530" s="28">
        <f t="shared" si="3620"/>
        <v>0</v>
      </c>
      <c r="I6530" s="28">
        <f t="shared" si="3621"/>
        <v>0</v>
      </c>
      <c r="J6530" s="28">
        <v>0</v>
      </c>
      <c r="K6530" s="28">
        <v>0</v>
      </c>
      <c r="L6530" s="28">
        <f t="shared" si="3622"/>
        <v>0</v>
      </c>
      <c r="M6530" s="28">
        <v>0</v>
      </c>
      <c r="N6530" s="25">
        <v>0</v>
      </c>
      <c r="O6530" s="28">
        <f t="shared" si="3623"/>
        <v>0</v>
      </c>
      <c r="P6530" s="30">
        <f t="shared" si="3624"/>
        <v>0</v>
      </c>
    </row>
    <row r="6531" spans="1:16" ht="19.5" customHeight="1" x14ac:dyDescent="0.2">
      <c r="B6531" s="27" t="s">
        <v>8</v>
      </c>
      <c r="C6531" s="28">
        <v>0</v>
      </c>
      <c r="D6531" s="28">
        <v>0</v>
      </c>
      <c r="E6531" s="28">
        <f t="shared" si="3619"/>
        <v>0</v>
      </c>
      <c r="F6531" s="28">
        <v>0</v>
      </c>
      <c r="G6531" s="28">
        <v>0</v>
      </c>
      <c r="H6531" s="28">
        <f t="shared" si="3620"/>
        <v>0</v>
      </c>
      <c r="I6531" s="28">
        <f t="shared" si="3621"/>
        <v>0</v>
      </c>
      <c r="J6531" s="28">
        <v>0</v>
      </c>
      <c r="K6531" s="28">
        <v>0</v>
      </c>
      <c r="L6531" s="28">
        <f t="shared" si="3622"/>
        <v>0</v>
      </c>
      <c r="M6531" s="28">
        <v>0</v>
      </c>
      <c r="N6531" s="28">
        <v>0</v>
      </c>
      <c r="O6531" s="28">
        <f t="shared" si="3623"/>
        <v>0</v>
      </c>
      <c r="P6531" s="30">
        <f t="shared" si="3624"/>
        <v>0</v>
      </c>
    </row>
    <row r="6532" spans="1:16" ht="19.5" customHeight="1" x14ac:dyDescent="0.2">
      <c r="B6532" s="32"/>
      <c r="C6532" s="28"/>
      <c r="D6532" s="28"/>
      <c r="E6532" s="28"/>
      <c r="F6532" s="28"/>
      <c r="G6532" s="28"/>
      <c r="H6532" s="28"/>
      <c r="I6532" s="28"/>
      <c r="J6532" s="28"/>
      <c r="K6532" s="28"/>
      <c r="L6532" s="28"/>
      <c r="M6532" s="28"/>
      <c r="N6532" s="28"/>
      <c r="O6532" s="28"/>
      <c r="P6532" s="30"/>
    </row>
    <row r="6533" spans="1:16" ht="19.5" customHeight="1" x14ac:dyDescent="0.2">
      <c r="A6533" s="4" t="s">
        <v>1228</v>
      </c>
      <c r="B6533" s="32" t="s">
        <v>74</v>
      </c>
      <c r="C6533" s="28">
        <f>SUM(C6517:C6525,C6529:C6531)</f>
        <v>0</v>
      </c>
      <c r="D6533" s="28">
        <f t="shared" ref="D6533:P6533" si="3625">SUM(D6517:D6525,D6529:D6531)</f>
        <v>0</v>
      </c>
      <c r="E6533" s="28">
        <f t="shared" si="3625"/>
        <v>0</v>
      </c>
      <c r="F6533" s="28">
        <f t="shared" si="3625"/>
        <v>0</v>
      </c>
      <c r="G6533" s="28">
        <f t="shared" si="3625"/>
        <v>0</v>
      </c>
      <c r="H6533" s="28">
        <f t="shared" si="3625"/>
        <v>0</v>
      </c>
      <c r="I6533" s="28">
        <f t="shared" si="3625"/>
        <v>0</v>
      </c>
      <c r="J6533" s="28">
        <f t="shared" si="3625"/>
        <v>0</v>
      </c>
      <c r="K6533" s="28">
        <f t="shared" si="3625"/>
        <v>0</v>
      </c>
      <c r="L6533" s="28">
        <f t="shared" si="3625"/>
        <v>0</v>
      </c>
      <c r="M6533" s="28">
        <f t="shared" si="3625"/>
        <v>0</v>
      </c>
      <c r="N6533" s="28">
        <f t="shared" si="3625"/>
        <v>0</v>
      </c>
      <c r="O6533" s="28">
        <f t="shared" si="3625"/>
        <v>0</v>
      </c>
      <c r="P6533" s="28">
        <f t="shared" si="3625"/>
        <v>0</v>
      </c>
    </row>
    <row r="6534" spans="1:16" ht="7" customHeight="1" x14ac:dyDescent="0.2">
      <c r="B6534" s="39"/>
      <c r="C6534" s="40"/>
      <c r="D6534" s="40"/>
      <c r="E6534" s="40"/>
      <c r="F6534" s="40"/>
      <c r="G6534" s="40"/>
      <c r="H6534" s="40"/>
      <c r="I6534" s="40"/>
      <c r="J6534" s="40"/>
      <c r="K6534" s="40"/>
      <c r="L6534" s="40"/>
      <c r="M6534" s="40"/>
      <c r="N6534" s="40"/>
      <c r="O6534" s="40"/>
      <c r="P6534" s="54"/>
    </row>
    <row r="6535" spans="1:16" ht="19.5" customHeight="1" x14ac:dyDescent="0.2">
      <c r="B6535" s="86" t="s">
        <v>775</v>
      </c>
      <c r="C6535" s="86"/>
      <c r="D6535" s="86"/>
      <c r="E6535" s="86"/>
      <c r="F6535" s="86"/>
      <c r="G6535" s="86"/>
      <c r="H6535" s="86"/>
      <c r="I6535" s="86"/>
      <c r="J6535" s="86"/>
      <c r="K6535" s="86"/>
      <c r="L6535" s="86"/>
      <c r="M6535" s="86"/>
      <c r="N6535" s="86"/>
      <c r="O6535" s="86"/>
      <c r="P6535" s="86"/>
    </row>
    <row r="6536" spans="1:16" ht="19.5" customHeight="1" x14ac:dyDescent="0.2">
      <c r="B6536" s="60" t="s">
        <v>2</v>
      </c>
      <c r="C6536" s="60" t="s">
        <v>366</v>
      </c>
      <c r="D6536" s="61"/>
      <c r="E6536" s="61"/>
      <c r="F6536" s="61"/>
      <c r="G6536" s="61"/>
      <c r="H6536" s="61"/>
      <c r="I6536" s="61"/>
      <c r="J6536" s="61"/>
      <c r="K6536" s="61"/>
      <c r="L6536" s="61"/>
      <c r="M6536" s="61"/>
      <c r="N6536" s="61"/>
      <c r="O6536" s="61"/>
      <c r="P6536" s="63"/>
    </row>
    <row r="6537" spans="1:16" ht="19.5" customHeight="1" x14ac:dyDescent="0.2">
      <c r="B6537" s="10" t="s">
        <v>11</v>
      </c>
      <c r="C6537" s="11"/>
      <c r="D6537" s="12" t="s">
        <v>17</v>
      </c>
      <c r="E6537" s="12"/>
      <c r="F6537" s="82" t="s">
        <v>83</v>
      </c>
      <c r="G6537" s="83"/>
      <c r="H6537" s="83"/>
      <c r="I6537" s="83"/>
      <c r="J6537" s="83"/>
      <c r="K6537" s="83"/>
      <c r="L6537" s="83"/>
      <c r="M6537" s="84"/>
      <c r="N6537" s="82" t="s">
        <v>776</v>
      </c>
      <c r="O6537" s="83"/>
      <c r="P6537" s="85"/>
    </row>
    <row r="6538" spans="1:16" ht="19.5" customHeight="1" x14ac:dyDescent="0.2">
      <c r="B6538" s="13"/>
      <c r="C6538" s="14" t="s">
        <v>23</v>
      </c>
      <c r="D6538" s="14" t="s">
        <v>5</v>
      </c>
      <c r="E6538" s="14" t="s">
        <v>30</v>
      </c>
      <c r="F6538" s="14"/>
      <c r="G6538" s="15" t="s">
        <v>31</v>
      </c>
      <c r="H6538" s="15"/>
      <c r="I6538" s="16"/>
      <c r="J6538" s="14"/>
      <c r="K6538" s="16" t="s">
        <v>26</v>
      </c>
      <c r="L6538" s="16"/>
      <c r="M6538" s="14" t="s">
        <v>14</v>
      </c>
      <c r="N6538" s="17" t="s">
        <v>393</v>
      </c>
      <c r="O6538" s="18" t="s">
        <v>67</v>
      </c>
      <c r="P6538" s="19" t="s">
        <v>69</v>
      </c>
    </row>
    <row r="6539" spans="1:16" ht="19.5" customHeight="1" x14ac:dyDescent="0.2">
      <c r="B6539" s="13" t="s">
        <v>35</v>
      </c>
      <c r="C6539" s="17"/>
      <c r="D6539" s="17"/>
      <c r="E6539" s="17"/>
      <c r="F6539" s="14" t="s">
        <v>36</v>
      </c>
      <c r="G6539" s="14" t="s">
        <v>41</v>
      </c>
      <c r="H6539" s="14" t="s">
        <v>44</v>
      </c>
      <c r="I6539" s="14" t="s">
        <v>38</v>
      </c>
      <c r="J6539" s="14" t="s">
        <v>36</v>
      </c>
      <c r="K6539" s="14" t="s">
        <v>41</v>
      </c>
      <c r="L6539" s="14" t="s">
        <v>38</v>
      </c>
      <c r="M6539" s="17"/>
      <c r="N6539" s="20"/>
      <c r="O6539" s="21"/>
      <c r="P6539" s="22"/>
    </row>
    <row r="6540" spans="1:16" ht="7" customHeight="1" x14ac:dyDescent="0.2">
      <c r="B6540" s="23"/>
      <c r="C6540" s="14"/>
      <c r="D6540" s="14"/>
      <c r="E6540" s="14"/>
      <c r="F6540" s="14"/>
      <c r="G6540" s="14"/>
      <c r="H6540" s="14"/>
      <c r="I6540" s="14"/>
      <c r="J6540" s="14"/>
      <c r="K6540" s="14"/>
      <c r="L6540" s="14"/>
      <c r="M6540" s="14"/>
      <c r="N6540" s="24"/>
      <c r="O6540" s="25"/>
      <c r="P6540" s="26"/>
    </row>
    <row r="6541" spans="1:16" ht="19.5" customHeight="1" x14ac:dyDescent="0.2">
      <c r="B6541" s="27" t="s">
        <v>40</v>
      </c>
      <c r="C6541" s="28">
        <v>0</v>
      </c>
      <c r="D6541" s="28">
        <v>185</v>
      </c>
      <c r="E6541" s="28">
        <f>SUM(C6541:D6541)</f>
        <v>185</v>
      </c>
      <c r="F6541" s="28">
        <v>0</v>
      </c>
      <c r="G6541" s="28">
        <v>0</v>
      </c>
      <c r="H6541" s="28">
        <v>0</v>
      </c>
      <c r="I6541" s="29">
        <f>SUM(F6541:H6541)</f>
        <v>0</v>
      </c>
      <c r="J6541" s="29">
        <v>0</v>
      </c>
      <c r="K6541" s="29">
        <v>0</v>
      </c>
      <c r="L6541" s="29">
        <f>SUM(J6541:K6541)</f>
        <v>0</v>
      </c>
      <c r="M6541" s="29">
        <f>I6541+L6541</f>
        <v>0</v>
      </c>
      <c r="N6541" s="29">
        <v>51</v>
      </c>
      <c r="O6541" s="29">
        <v>0</v>
      </c>
      <c r="P6541" s="30">
        <f>SUM(N6541:O6541)</f>
        <v>51</v>
      </c>
    </row>
    <row r="6542" spans="1:16" ht="19.5" customHeight="1" x14ac:dyDescent="0.2">
      <c r="B6542" s="27" t="s">
        <v>46</v>
      </c>
      <c r="C6542" s="28">
        <v>0</v>
      </c>
      <c r="D6542" s="28">
        <v>198</v>
      </c>
      <c r="E6542" s="28">
        <f t="shared" ref="E6542:E6552" si="3626">SUM(C6542:D6542)</f>
        <v>198</v>
      </c>
      <c r="F6542" s="28">
        <v>0</v>
      </c>
      <c r="G6542" s="28">
        <v>0</v>
      </c>
      <c r="H6542" s="28">
        <v>0</v>
      </c>
      <c r="I6542" s="29">
        <f t="shared" ref="I6542:I6552" si="3627">SUM(F6542:H6542)</f>
        <v>0</v>
      </c>
      <c r="J6542" s="29">
        <v>0</v>
      </c>
      <c r="K6542" s="29">
        <v>0</v>
      </c>
      <c r="L6542" s="29">
        <f t="shared" ref="L6542:L6552" si="3628">SUM(J6542:K6542)</f>
        <v>0</v>
      </c>
      <c r="M6542" s="29">
        <f t="shared" ref="M6542:M6551" si="3629">I6542+L6542</f>
        <v>0</v>
      </c>
      <c r="N6542" s="29">
        <v>50</v>
      </c>
      <c r="O6542" s="31">
        <v>0</v>
      </c>
      <c r="P6542" s="30">
        <f t="shared" ref="P6542:P6552" si="3630">SUM(N6542:O6542)</f>
        <v>50</v>
      </c>
    </row>
    <row r="6543" spans="1:16" ht="19.5" customHeight="1" x14ac:dyDescent="0.2">
      <c r="B6543" s="27" t="s">
        <v>8</v>
      </c>
      <c r="C6543" s="28">
        <v>0</v>
      </c>
      <c r="D6543" s="28">
        <v>229</v>
      </c>
      <c r="E6543" s="28">
        <f t="shared" si="3626"/>
        <v>229</v>
      </c>
      <c r="F6543" s="28">
        <v>0</v>
      </c>
      <c r="G6543" s="28">
        <v>0</v>
      </c>
      <c r="H6543" s="28">
        <v>0</v>
      </c>
      <c r="I6543" s="29">
        <f t="shared" si="3627"/>
        <v>0</v>
      </c>
      <c r="J6543" s="29">
        <v>0</v>
      </c>
      <c r="K6543" s="29">
        <v>0</v>
      </c>
      <c r="L6543" s="29">
        <f t="shared" si="3628"/>
        <v>0</v>
      </c>
      <c r="M6543" s="29">
        <f t="shared" si="3629"/>
        <v>0</v>
      </c>
      <c r="N6543" s="29">
        <v>53</v>
      </c>
      <c r="O6543" s="29">
        <v>0</v>
      </c>
      <c r="P6543" s="30">
        <f t="shared" si="3630"/>
        <v>53</v>
      </c>
    </row>
    <row r="6544" spans="1:16" ht="19.5" customHeight="1" x14ac:dyDescent="0.2">
      <c r="B6544" s="27" t="s">
        <v>50</v>
      </c>
      <c r="C6544" s="28">
        <v>0</v>
      </c>
      <c r="D6544" s="28">
        <v>181</v>
      </c>
      <c r="E6544" s="28">
        <f t="shared" si="3626"/>
        <v>181</v>
      </c>
      <c r="F6544" s="28">
        <v>0</v>
      </c>
      <c r="G6544" s="28">
        <v>0</v>
      </c>
      <c r="H6544" s="28">
        <v>0</v>
      </c>
      <c r="I6544" s="29">
        <f t="shared" si="3627"/>
        <v>0</v>
      </c>
      <c r="J6544" s="28">
        <v>0</v>
      </c>
      <c r="K6544" s="28">
        <v>0</v>
      </c>
      <c r="L6544" s="29">
        <f t="shared" si="3628"/>
        <v>0</v>
      </c>
      <c r="M6544" s="29">
        <f t="shared" si="3629"/>
        <v>0</v>
      </c>
      <c r="N6544" s="28">
        <v>41</v>
      </c>
      <c r="O6544" s="28">
        <v>0</v>
      </c>
      <c r="P6544" s="30">
        <f t="shared" si="3630"/>
        <v>41</v>
      </c>
    </row>
    <row r="6545" spans="1:16" ht="19.5" customHeight="1" x14ac:dyDescent="0.2">
      <c r="B6545" s="27" t="s">
        <v>51</v>
      </c>
      <c r="C6545" s="28">
        <v>0</v>
      </c>
      <c r="D6545" s="28">
        <v>210</v>
      </c>
      <c r="E6545" s="28">
        <f t="shared" si="3626"/>
        <v>210</v>
      </c>
      <c r="F6545" s="28">
        <v>0</v>
      </c>
      <c r="G6545" s="28">
        <v>0</v>
      </c>
      <c r="H6545" s="28">
        <v>0</v>
      </c>
      <c r="I6545" s="29">
        <f t="shared" si="3627"/>
        <v>0</v>
      </c>
      <c r="J6545" s="28">
        <v>0</v>
      </c>
      <c r="K6545" s="28">
        <v>0</v>
      </c>
      <c r="L6545" s="29">
        <f t="shared" si="3628"/>
        <v>0</v>
      </c>
      <c r="M6545" s="29">
        <f t="shared" si="3629"/>
        <v>0</v>
      </c>
      <c r="N6545" s="28">
        <v>38</v>
      </c>
      <c r="O6545" s="28">
        <v>0</v>
      </c>
      <c r="P6545" s="30">
        <f t="shared" si="3630"/>
        <v>38</v>
      </c>
    </row>
    <row r="6546" spans="1:16" ht="19.5" customHeight="1" x14ac:dyDescent="0.2">
      <c r="B6546" s="27" t="s">
        <v>53</v>
      </c>
      <c r="C6546" s="28">
        <v>0</v>
      </c>
      <c r="D6546" s="28">
        <v>182</v>
      </c>
      <c r="E6546" s="28">
        <f t="shared" si="3626"/>
        <v>182</v>
      </c>
      <c r="F6546" s="28">
        <v>0</v>
      </c>
      <c r="G6546" s="28">
        <v>0</v>
      </c>
      <c r="H6546" s="28">
        <v>0</v>
      </c>
      <c r="I6546" s="29">
        <f t="shared" si="3627"/>
        <v>0</v>
      </c>
      <c r="J6546" s="28">
        <v>0</v>
      </c>
      <c r="K6546" s="28">
        <v>0</v>
      </c>
      <c r="L6546" s="29">
        <f t="shared" si="3628"/>
        <v>0</v>
      </c>
      <c r="M6546" s="29">
        <f t="shared" si="3629"/>
        <v>0</v>
      </c>
      <c r="N6546" s="28">
        <v>39</v>
      </c>
      <c r="O6546" s="28">
        <v>1</v>
      </c>
      <c r="P6546" s="30">
        <f t="shared" si="3630"/>
        <v>40</v>
      </c>
    </row>
    <row r="6547" spans="1:16" ht="19.5" customHeight="1" x14ac:dyDescent="0.2">
      <c r="B6547" s="27" t="s">
        <v>58</v>
      </c>
      <c r="C6547" s="28">
        <v>0</v>
      </c>
      <c r="D6547" s="28">
        <v>148</v>
      </c>
      <c r="E6547" s="28">
        <f t="shared" si="3626"/>
        <v>148</v>
      </c>
      <c r="F6547" s="28">
        <v>0</v>
      </c>
      <c r="G6547" s="28">
        <v>0</v>
      </c>
      <c r="H6547" s="28">
        <v>0</v>
      </c>
      <c r="I6547" s="29">
        <f t="shared" si="3627"/>
        <v>0</v>
      </c>
      <c r="J6547" s="28">
        <v>0</v>
      </c>
      <c r="K6547" s="28">
        <v>0</v>
      </c>
      <c r="L6547" s="29">
        <f t="shared" si="3628"/>
        <v>0</v>
      </c>
      <c r="M6547" s="29">
        <f t="shared" si="3629"/>
        <v>0</v>
      </c>
      <c r="N6547" s="28">
        <v>35</v>
      </c>
      <c r="O6547" s="28">
        <v>0</v>
      </c>
      <c r="P6547" s="30">
        <f t="shared" si="3630"/>
        <v>35</v>
      </c>
    </row>
    <row r="6548" spans="1:16" ht="19.5" customHeight="1" x14ac:dyDescent="0.2">
      <c r="B6548" s="27" t="s">
        <v>4</v>
      </c>
      <c r="C6548" s="28">
        <v>0</v>
      </c>
      <c r="D6548" s="28">
        <v>184</v>
      </c>
      <c r="E6548" s="28">
        <f t="shared" si="3626"/>
        <v>184</v>
      </c>
      <c r="F6548" s="28">
        <v>0</v>
      </c>
      <c r="G6548" s="28">
        <v>0</v>
      </c>
      <c r="H6548" s="28">
        <v>0</v>
      </c>
      <c r="I6548" s="29">
        <f t="shared" si="3627"/>
        <v>0</v>
      </c>
      <c r="J6548" s="28">
        <v>0</v>
      </c>
      <c r="K6548" s="28">
        <v>0</v>
      </c>
      <c r="L6548" s="29">
        <f t="shared" si="3628"/>
        <v>0</v>
      </c>
      <c r="M6548" s="29">
        <f t="shared" si="3629"/>
        <v>0</v>
      </c>
      <c r="N6548" s="28">
        <v>40</v>
      </c>
      <c r="O6548" s="28">
        <v>1</v>
      </c>
      <c r="P6548" s="30">
        <f t="shared" si="3630"/>
        <v>41</v>
      </c>
    </row>
    <row r="6549" spans="1:16" ht="19.5" customHeight="1" x14ac:dyDescent="0.2">
      <c r="B6549" s="27" t="s">
        <v>59</v>
      </c>
      <c r="C6549" s="28">
        <v>0</v>
      </c>
      <c r="D6549" s="28">
        <v>172</v>
      </c>
      <c r="E6549" s="28">
        <f t="shared" si="3626"/>
        <v>172</v>
      </c>
      <c r="F6549" s="28">
        <v>0</v>
      </c>
      <c r="G6549" s="28">
        <v>0</v>
      </c>
      <c r="H6549" s="28">
        <v>0</v>
      </c>
      <c r="I6549" s="29">
        <f t="shared" si="3627"/>
        <v>0</v>
      </c>
      <c r="J6549" s="28">
        <v>0</v>
      </c>
      <c r="K6549" s="28">
        <v>0</v>
      </c>
      <c r="L6549" s="29">
        <f t="shared" si="3628"/>
        <v>0</v>
      </c>
      <c r="M6549" s="29">
        <f t="shared" si="3629"/>
        <v>0</v>
      </c>
      <c r="N6549" s="28">
        <v>42</v>
      </c>
      <c r="O6549" s="28">
        <v>1</v>
      </c>
      <c r="P6549" s="30">
        <f t="shared" si="3630"/>
        <v>43</v>
      </c>
    </row>
    <row r="6550" spans="1:16" ht="19.5" customHeight="1" x14ac:dyDescent="0.2">
      <c r="B6550" s="27" t="s">
        <v>25</v>
      </c>
      <c r="C6550" s="28">
        <v>0</v>
      </c>
      <c r="D6550" s="28">
        <v>201</v>
      </c>
      <c r="E6550" s="28">
        <f t="shared" si="3626"/>
        <v>201</v>
      </c>
      <c r="F6550" s="28">
        <v>0</v>
      </c>
      <c r="G6550" s="28">
        <v>0</v>
      </c>
      <c r="H6550" s="28">
        <v>0</v>
      </c>
      <c r="I6550" s="29">
        <f t="shared" si="3627"/>
        <v>0</v>
      </c>
      <c r="J6550" s="28">
        <v>0</v>
      </c>
      <c r="K6550" s="28">
        <v>0</v>
      </c>
      <c r="L6550" s="29">
        <f t="shared" si="3628"/>
        <v>0</v>
      </c>
      <c r="M6550" s="29">
        <f t="shared" si="3629"/>
        <v>0</v>
      </c>
      <c r="N6550" s="28">
        <v>39</v>
      </c>
      <c r="O6550" s="28">
        <v>1</v>
      </c>
      <c r="P6550" s="30">
        <f t="shared" si="3630"/>
        <v>40</v>
      </c>
    </row>
    <row r="6551" spans="1:16" ht="19.5" customHeight="1" x14ac:dyDescent="0.2">
      <c r="B6551" s="27" t="s">
        <v>19</v>
      </c>
      <c r="C6551" s="28">
        <v>0</v>
      </c>
      <c r="D6551" s="28">
        <v>205</v>
      </c>
      <c r="E6551" s="28">
        <f t="shared" si="3626"/>
        <v>205</v>
      </c>
      <c r="F6551" s="28">
        <v>0</v>
      </c>
      <c r="G6551" s="28">
        <v>0</v>
      </c>
      <c r="H6551" s="28">
        <v>0</v>
      </c>
      <c r="I6551" s="29">
        <f t="shared" si="3627"/>
        <v>0</v>
      </c>
      <c r="J6551" s="28">
        <v>0</v>
      </c>
      <c r="K6551" s="28">
        <v>0</v>
      </c>
      <c r="L6551" s="29">
        <f t="shared" si="3628"/>
        <v>0</v>
      </c>
      <c r="M6551" s="29">
        <f t="shared" si="3629"/>
        <v>0</v>
      </c>
      <c r="N6551" s="28">
        <v>57</v>
      </c>
      <c r="O6551" s="28">
        <v>1</v>
      </c>
      <c r="P6551" s="30">
        <f t="shared" si="3630"/>
        <v>58</v>
      </c>
    </row>
    <row r="6552" spans="1:16" ht="19.5" customHeight="1" x14ac:dyDescent="0.2">
      <c r="B6552" s="27" t="s">
        <v>66</v>
      </c>
      <c r="C6552" s="28">
        <v>0</v>
      </c>
      <c r="D6552" s="28">
        <v>204</v>
      </c>
      <c r="E6552" s="28">
        <f t="shared" si="3626"/>
        <v>204</v>
      </c>
      <c r="F6552" s="28">
        <v>0</v>
      </c>
      <c r="G6552" s="28">
        <v>0</v>
      </c>
      <c r="H6552" s="28">
        <v>0</v>
      </c>
      <c r="I6552" s="29">
        <f t="shared" si="3627"/>
        <v>0</v>
      </c>
      <c r="J6552" s="28">
        <v>0</v>
      </c>
      <c r="K6552" s="28">
        <v>0</v>
      </c>
      <c r="L6552" s="29">
        <f t="shared" si="3628"/>
        <v>0</v>
      </c>
      <c r="M6552" s="29">
        <f>I6552+L6552</f>
        <v>0</v>
      </c>
      <c r="N6552" s="28">
        <v>38</v>
      </c>
      <c r="O6552" s="28">
        <v>1</v>
      </c>
      <c r="P6552" s="30">
        <f t="shared" si="3630"/>
        <v>39</v>
      </c>
    </row>
    <row r="6553" spans="1:16" ht="19.5" customHeight="1" x14ac:dyDescent="0.2">
      <c r="B6553" s="32"/>
      <c r="C6553" s="28"/>
      <c r="D6553" s="28"/>
      <c r="E6553" s="28"/>
      <c r="F6553" s="28"/>
      <c r="G6553" s="28"/>
      <c r="H6553" s="28"/>
      <c r="I6553" s="28"/>
      <c r="J6553" s="28"/>
      <c r="K6553" s="28"/>
      <c r="L6553" s="28"/>
      <c r="M6553" s="28"/>
      <c r="N6553" s="28"/>
      <c r="O6553" s="25"/>
      <c r="P6553" s="30"/>
    </row>
    <row r="6554" spans="1:16" ht="19.5" customHeight="1" x14ac:dyDescent="0.2">
      <c r="A6554" s="4" t="s">
        <v>1229</v>
      </c>
      <c r="B6554" s="32" t="s">
        <v>72</v>
      </c>
      <c r="C6554" s="28">
        <f>SUM(C6541:C6552)</f>
        <v>0</v>
      </c>
      <c r="D6554" s="28">
        <f t="shared" ref="D6554:P6554" si="3631">SUM(D6541:D6552)</f>
        <v>2299</v>
      </c>
      <c r="E6554" s="28">
        <f>SUM(E6541:E6552)</f>
        <v>2299</v>
      </c>
      <c r="F6554" s="28">
        <f t="shared" si="3631"/>
        <v>0</v>
      </c>
      <c r="G6554" s="28">
        <f t="shared" si="3631"/>
        <v>0</v>
      </c>
      <c r="H6554" s="28">
        <f t="shared" si="3631"/>
        <v>0</v>
      </c>
      <c r="I6554" s="28">
        <f t="shared" si="3631"/>
        <v>0</v>
      </c>
      <c r="J6554" s="28">
        <f t="shared" si="3631"/>
        <v>0</v>
      </c>
      <c r="K6554" s="28">
        <f t="shared" si="3631"/>
        <v>0</v>
      </c>
      <c r="L6554" s="28">
        <f t="shared" si="3631"/>
        <v>0</v>
      </c>
      <c r="M6554" s="28">
        <f t="shared" si="3631"/>
        <v>0</v>
      </c>
      <c r="N6554" s="28">
        <f t="shared" si="3631"/>
        <v>523</v>
      </c>
      <c r="O6554" s="28">
        <f t="shared" si="3631"/>
        <v>6</v>
      </c>
      <c r="P6554" s="28">
        <f t="shared" si="3631"/>
        <v>529</v>
      </c>
    </row>
    <row r="6555" spans="1:16" ht="7" customHeight="1" x14ac:dyDescent="0.2">
      <c r="B6555" s="32"/>
      <c r="C6555" s="28"/>
      <c r="D6555" s="28"/>
      <c r="E6555" s="28"/>
      <c r="F6555" s="28"/>
      <c r="G6555" s="28"/>
      <c r="H6555" s="28"/>
      <c r="I6555" s="28"/>
      <c r="J6555" s="28"/>
      <c r="K6555" s="28"/>
      <c r="L6555" s="28"/>
      <c r="M6555" s="28"/>
      <c r="N6555" s="28"/>
      <c r="O6555" s="28"/>
      <c r="P6555" s="30"/>
    </row>
    <row r="6556" spans="1:16" ht="19.5" customHeight="1" x14ac:dyDescent="0.2">
      <c r="B6556" s="33" t="s">
        <v>40</v>
      </c>
      <c r="C6556" s="34">
        <v>0</v>
      </c>
      <c r="D6556" s="34">
        <v>209</v>
      </c>
      <c r="E6556" s="35">
        <f t="shared" ref="E6556:E6558" si="3632">SUM(C6556:D6556)</f>
        <v>209</v>
      </c>
      <c r="F6556" s="34">
        <v>0</v>
      </c>
      <c r="G6556" s="34">
        <v>0</v>
      </c>
      <c r="H6556" s="34">
        <v>0</v>
      </c>
      <c r="I6556" s="36">
        <f t="shared" ref="I6556:I6558" si="3633">SUM(F6556:H6556)</f>
        <v>0</v>
      </c>
      <c r="J6556" s="37">
        <v>0</v>
      </c>
      <c r="K6556" s="37">
        <v>0</v>
      </c>
      <c r="L6556" s="37">
        <f>SUM(J6556:K6556)</f>
        <v>0</v>
      </c>
      <c r="M6556" s="37">
        <f>I6556+L6556</f>
        <v>0</v>
      </c>
      <c r="N6556" s="37">
        <v>46</v>
      </c>
      <c r="O6556" s="37">
        <v>1</v>
      </c>
      <c r="P6556" s="38">
        <f>SUM(N6556:O6556)</f>
        <v>47</v>
      </c>
    </row>
    <row r="6557" spans="1:16" ht="19.5" customHeight="1" x14ac:dyDescent="0.2">
      <c r="B6557" s="27" t="s">
        <v>46</v>
      </c>
      <c r="C6557" s="28">
        <v>0</v>
      </c>
      <c r="D6557" s="28">
        <v>198</v>
      </c>
      <c r="E6557" s="28">
        <f t="shared" si="3632"/>
        <v>198</v>
      </c>
      <c r="F6557" s="28">
        <v>0</v>
      </c>
      <c r="G6557" s="28">
        <v>0</v>
      </c>
      <c r="H6557" s="28">
        <v>0</v>
      </c>
      <c r="I6557" s="29">
        <f t="shared" si="3633"/>
        <v>0</v>
      </c>
      <c r="J6557" s="29">
        <v>0</v>
      </c>
      <c r="K6557" s="29">
        <v>0</v>
      </c>
      <c r="L6557" s="29">
        <f>SUM(J6557:K6557)</f>
        <v>0</v>
      </c>
      <c r="M6557" s="29">
        <f>I6557+L6557</f>
        <v>0</v>
      </c>
      <c r="N6557" s="29">
        <v>42</v>
      </c>
      <c r="O6557" s="31">
        <v>1</v>
      </c>
      <c r="P6557" s="30">
        <f>SUM(N6557:O6557)</f>
        <v>43</v>
      </c>
    </row>
    <row r="6558" spans="1:16" ht="19.5" customHeight="1" x14ac:dyDescent="0.2">
      <c r="B6558" s="27" t="s">
        <v>8</v>
      </c>
      <c r="C6558" s="28">
        <v>0</v>
      </c>
      <c r="D6558" s="28">
        <v>220</v>
      </c>
      <c r="E6558" s="28">
        <f t="shared" si="3632"/>
        <v>220</v>
      </c>
      <c r="F6558" s="28">
        <v>0</v>
      </c>
      <c r="G6558" s="28">
        <v>0</v>
      </c>
      <c r="H6558" s="28">
        <v>0</v>
      </c>
      <c r="I6558" s="29">
        <f t="shared" si="3633"/>
        <v>0</v>
      </c>
      <c r="J6558" s="29">
        <v>0</v>
      </c>
      <c r="K6558" s="29">
        <v>0</v>
      </c>
      <c r="L6558" s="29">
        <f>SUM(J6558:K6558)</f>
        <v>0</v>
      </c>
      <c r="M6558" s="29">
        <f>I6558+L6558</f>
        <v>0</v>
      </c>
      <c r="N6558" s="29">
        <v>57</v>
      </c>
      <c r="O6558" s="31">
        <v>1</v>
      </c>
      <c r="P6558" s="30">
        <f>SUM(N6558:O6558)</f>
        <v>58</v>
      </c>
    </row>
    <row r="6559" spans="1:16" ht="19.5" customHeight="1" x14ac:dyDescent="0.2">
      <c r="B6559" s="32"/>
      <c r="C6559" s="28"/>
      <c r="D6559" s="28"/>
      <c r="E6559" s="28"/>
      <c r="F6559" s="28"/>
      <c r="G6559" s="28"/>
      <c r="H6559" s="28"/>
      <c r="I6559" s="28"/>
      <c r="J6559" s="28"/>
      <c r="K6559" s="28"/>
      <c r="L6559" s="28"/>
      <c r="M6559" s="28"/>
      <c r="N6559" s="28"/>
      <c r="O6559" s="28"/>
      <c r="P6559" s="30"/>
    </row>
    <row r="6560" spans="1:16" ht="19.5" customHeight="1" x14ac:dyDescent="0.2">
      <c r="A6560" s="4" t="s">
        <v>1230</v>
      </c>
      <c r="B6560" s="32" t="s">
        <v>74</v>
      </c>
      <c r="C6560" s="28">
        <f>SUM(C6544:C6552,C6556:C6558)</f>
        <v>0</v>
      </c>
      <c r="D6560" s="28">
        <f t="shared" ref="D6560:P6560" si="3634">SUM(D6544:D6552,D6556:D6558)</f>
        <v>2314</v>
      </c>
      <c r="E6560" s="28">
        <f t="shared" si="3634"/>
        <v>2314</v>
      </c>
      <c r="F6560" s="28">
        <f t="shared" si="3634"/>
        <v>0</v>
      </c>
      <c r="G6560" s="28">
        <f t="shared" si="3634"/>
        <v>0</v>
      </c>
      <c r="H6560" s="28">
        <f t="shared" si="3634"/>
        <v>0</v>
      </c>
      <c r="I6560" s="28">
        <f t="shared" si="3634"/>
        <v>0</v>
      </c>
      <c r="J6560" s="28">
        <f t="shared" si="3634"/>
        <v>0</v>
      </c>
      <c r="K6560" s="28">
        <f t="shared" si="3634"/>
        <v>0</v>
      </c>
      <c r="L6560" s="28">
        <f t="shared" si="3634"/>
        <v>0</v>
      </c>
      <c r="M6560" s="28">
        <f t="shared" si="3634"/>
        <v>0</v>
      </c>
      <c r="N6560" s="28">
        <f t="shared" si="3634"/>
        <v>514</v>
      </c>
      <c r="O6560" s="28">
        <f t="shared" si="3634"/>
        <v>9</v>
      </c>
      <c r="P6560" s="28">
        <f t="shared" si="3634"/>
        <v>523</v>
      </c>
    </row>
    <row r="6561" spans="2:16" ht="7" customHeight="1" x14ac:dyDescent="0.2">
      <c r="B6561" s="39"/>
      <c r="C6561" s="40"/>
      <c r="D6561" s="40"/>
      <c r="E6561" s="40"/>
      <c r="F6561" s="40"/>
      <c r="G6561" s="40"/>
      <c r="H6561" s="40"/>
      <c r="I6561" s="40"/>
      <c r="J6561" s="40"/>
      <c r="K6561" s="40"/>
      <c r="L6561" s="40"/>
      <c r="M6561" s="40"/>
      <c r="N6561" s="40"/>
      <c r="O6561" s="41"/>
      <c r="P6561" s="42"/>
    </row>
    <row r="6562" spans="2:16" ht="19.5" customHeight="1" x14ac:dyDescent="0.2">
      <c r="B6562" s="43"/>
      <c r="C6562" s="43"/>
      <c r="D6562" s="43"/>
      <c r="E6562" s="43"/>
      <c r="F6562" s="43"/>
      <c r="G6562" s="43"/>
      <c r="H6562" s="43"/>
      <c r="I6562" s="43"/>
      <c r="J6562" s="43"/>
      <c r="K6562" s="43"/>
      <c r="L6562" s="43"/>
      <c r="M6562" s="43"/>
      <c r="N6562" s="43"/>
      <c r="O6562" s="44"/>
      <c r="P6562" s="44"/>
    </row>
    <row r="6563" spans="2:16" ht="19.5" customHeight="1" x14ac:dyDescent="0.2">
      <c r="B6563" s="43"/>
      <c r="C6563" s="43"/>
      <c r="D6563" s="43"/>
      <c r="E6563" s="43"/>
      <c r="F6563" s="43"/>
      <c r="G6563" s="43"/>
      <c r="H6563" s="43"/>
      <c r="I6563" s="43"/>
      <c r="J6563" s="43"/>
      <c r="K6563" s="43"/>
      <c r="L6563" s="43"/>
      <c r="M6563" s="43"/>
      <c r="N6563" s="43"/>
      <c r="O6563" s="44"/>
      <c r="P6563" s="44"/>
    </row>
    <row r="6564" spans="2:16" ht="19.5" customHeight="1" x14ac:dyDescent="0.2">
      <c r="B6564" s="10" t="s">
        <v>11</v>
      </c>
      <c r="C6564" s="11"/>
      <c r="D6564" s="12"/>
      <c r="E6564" s="12"/>
      <c r="F6564" s="12" t="s">
        <v>85</v>
      </c>
      <c r="G6564" s="12"/>
      <c r="H6564" s="12"/>
      <c r="I6564" s="12"/>
      <c r="J6564" s="11"/>
      <c r="K6564" s="12"/>
      <c r="L6564" s="12"/>
      <c r="M6564" s="12" t="s">
        <v>77</v>
      </c>
      <c r="N6564" s="12"/>
      <c r="O6564" s="45"/>
      <c r="P6564" s="46"/>
    </row>
    <row r="6565" spans="2:16" ht="19.5" customHeight="1" x14ac:dyDescent="0.2">
      <c r="B6565" s="47"/>
      <c r="C6565" s="14"/>
      <c r="D6565" s="16" t="s">
        <v>31</v>
      </c>
      <c r="E6565" s="16"/>
      <c r="F6565" s="14"/>
      <c r="G6565" s="16" t="s">
        <v>26</v>
      </c>
      <c r="H6565" s="16"/>
      <c r="I6565" s="14" t="s">
        <v>69</v>
      </c>
      <c r="J6565" s="14"/>
      <c r="K6565" s="16" t="s">
        <v>31</v>
      </c>
      <c r="L6565" s="16"/>
      <c r="M6565" s="14"/>
      <c r="N6565" s="16" t="s">
        <v>26</v>
      </c>
      <c r="O6565" s="48"/>
      <c r="P6565" s="49" t="s">
        <v>14</v>
      </c>
    </row>
    <row r="6566" spans="2:16" ht="19.5" customHeight="1" x14ac:dyDescent="0.2">
      <c r="B6566" s="50" t="s">
        <v>35</v>
      </c>
      <c r="C6566" s="14" t="s">
        <v>76</v>
      </c>
      <c r="D6566" s="14" t="s">
        <v>60</v>
      </c>
      <c r="E6566" s="14" t="s">
        <v>38</v>
      </c>
      <c r="F6566" s="14" t="s">
        <v>76</v>
      </c>
      <c r="G6566" s="14" t="s">
        <v>60</v>
      </c>
      <c r="H6566" s="14" t="s">
        <v>38</v>
      </c>
      <c r="I6566" s="17"/>
      <c r="J6566" s="14" t="s">
        <v>76</v>
      </c>
      <c r="K6566" s="14" t="s">
        <v>60</v>
      </c>
      <c r="L6566" s="14" t="s">
        <v>38</v>
      </c>
      <c r="M6566" s="14" t="s">
        <v>76</v>
      </c>
      <c r="N6566" s="14" t="s">
        <v>60</v>
      </c>
      <c r="O6566" s="51" t="s">
        <v>38</v>
      </c>
      <c r="P6566" s="52"/>
    </row>
    <row r="6567" spans="2:16" ht="7" customHeight="1" x14ac:dyDescent="0.2">
      <c r="B6567" s="53"/>
      <c r="C6567" s="14"/>
      <c r="D6567" s="14"/>
      <c r="E6567" s="14"/>
      <c r="F6567" s="14"/>
      <c r="G6567" s="14"/>
      <c r="H6567" s="14"/>
      <c r="I6567" s="14"/>
      <c r="J6567" s="14"/>
      <c r="K6567" s="14"/>
      <c r="L6567" s="14"/>
      <c r="M6567" s="14"/>
      <c r="N6567" s="14"/>
      <c r="O6567" s="51"/>
      <c r="P6567" s="49"/>
    </row>
    <row r="6568" spans="2:16" ht="19.5" customHeight="1" x14ac:dyDescent="0.2">
      <c r="B6568" s="27" t="s">
        <v>40</v>
      </c>
      <c r="C6568" s="28">
        <v>0</v>
      </c>
      <c r="D6568" s="28">
        <v>0</v>
      </c>
      <c r="E6568" s="28">
        <f>SUM(C6568:D6568)</f>
        <v>0</v>
      </c>
      <c r="F6568" s="28">
        <v>0</v>
      </c>
      <c r="G6568" s="28">
        <v>0</v>
      </c>
      <c r="H6568" s="28">
        <f>SUM(F6568:G6568)</f>
        <v>0</v>
      </c>
      <c r="I6568" s="28">
        <f>E6568+H6568</f>
        <v>0</v>
      </c>
      <c r="J6568" s="28">
        <v>0</v>
      </c>
      <c r="K6568" s="28">
        <v>0</v>
      </c>
      <c r="L6568" s="28">
        <f>SUM(J6568:K6568)</f>
        <v>0</v>
      </c>
      <c r="M6568" s="28">
        <v>0</v>
      </c>
      <c r="N6568" s="28">
        <v>0</v>
      </c>
      <c r="O6568" s="28">
        <f>SUM(M6568:N6568)</f>
        <v>0</v>
      </c>
      <c r="P6568" s="30">
        <f>L6568+O6568</f>
        <v>0</v>
      </c>
    </row>
    <row r="6569" spans="2:16" ht="19.5" customHeight="1" x14ac:dyDescent="0.2">
      <c r="B6569" s="27" t="s">
        <v>46</v>
      </c>
      <c r="C6569" s="28">
        <v>0</v>
      </c>
      <c r="D6569" s="28">
        <v>0</v>
      </c>
      <c r="E6569" s="28">
        <f t="shared" ref="E6569:E6579" si="3635">SUM(C6569:D6569)</f>
        <v>0</v>
      </c>
      <c r="F6569" s="28">
        <v>0</v>
      </c>
      <c r="G6569" s="28">
        <v>0</v>
      </c>
      <c r="H6569" s="28">
        <f t="shared" ref="H6569:H6579" si="3636">SUM(F6569:G6569)</f>
        <v>0</v>
      </c>
      <c r="I6569" s="28">
        <f>E6569+H6569</f>
        <v>0</v>
      </c>
      <c r="J6569" s="28">
        <v>0</v>
      </c>
      <c r="K6569" s="28">
        <v>0</v>
      </c>
      <c r="L6569" s="28">
        <f t="shared" ref="L6569:L6579" si="3637">SUM(J6569:K6569)</f>
        <v>0</v>
      </c>
      <c r="M6569" s="28">
        <v>0</v>
      </c>
      <c r="N6569" s="25">
        <v>0</v>
      </c>
      <c r="O6569" s="28">
        <f t="shared" ref="O6569:O6579" si="3638">SUM(M6569:N6569)</f>
        <v>0</v>
      </c>
      <c r="P6569" s="30">
        <f t="shared" ref="P6569:P6579" si="3639">L6569+O6569</f>
        <v>0</v>
      </c>
    </row>
    <row r="6570" spans="2:16" ht="19.5" customHeight="1" x14ac:dyDescent="0.2">
      <c r="B6570" s="27" t="s">
        <v>8</v>
      </c>
      <c r="C6570" s="28">
        <v>0</v>
      </c>
      <c r="D6570" s="28">
        <v>0</v>
      </c>
      <c r="E6570" s="28">
        <f t="shared" si="3635"/>
        <v>0</v>
      </c>
      <c r="F6570" s="28">
        <v>0</v>
      </c>
      <c r="G6570" s="28">
        <v>0</v>
      </c>
      <c r="H6570" s="28">
        <f t="shared" si="3636"/>
        <v>0</v>
      </c>
      <c r="I6570" s="28">
        <f>E6570+H6570</f>
        <v>0</v>
      </c>
      <c r="J6570" s="28">
        <v>0</v>
      </c>
      <c r="K6570" s="28">
        <v>0</v>
      </c>
      <c r="L6570" s="28">
        <f t="shared" si="3637"/>
        <v>0</v>
      </c>
      <c r="M6570" s="28">
        <v>0</v>
      </c>
      <c r="N6570" s="28">
        <v>0</v>
      </c>
      <c r="O6570" s="28">
        <f t="shared" si="3638"/>
        <v>0</v>
      </c>
      <c r="P6570" s="30">
        <f t="shared" si="3639"/>
        <v>0</v>
      </c>
    </row>
    <row r="6571" spans="2:16" ht="19.5" customHeight="1" x14ac:dyDescent="0.2">
      <c r="B6571" s="27" t="s">
        <v>50</v>
      </c>
      <c r="C6571" s="28">
        <v>0</v>
      </c>
      <c r="D6571" s="28">
        <v>0</v>
      </c>
      <c r="E6571" s="28">
        <f t="shared" si="3635"/>
        <v>0</v>
      </c>
      <c r="F6571" s="28">
        <v>0</v>
      </c>
      <c r="G6571" s="28">
        <v>0</v>
      </c>
      <c r="H6571" s="28">
        <f t="shared" si="3636"/>
        <v>0</v>
      </c>
      <c r="I6571" s="28">
        <f t="shared" ref="I6571:I6579" si="3640">E6571+H6571</f>
        <v>0</v>
      </c>
      <c r="J6571" s="28">
        <v>0</v>
      </c>
      <c r="K6571" s="28">
        <v>0</v>
      </c>
      <c r="L6571" s="28">
        <f t="shared" si="3637"/>
        <v>0</v>
      </c>
      <c r="M6571" s="28">
        <v>0</v>
      </c>
      <c r="N6571" s="28">
        <v>0</v>
      </c>
      <c r="O6571" s="28">
        <f t="shared" si="3638"/>
        <v>0</v>
      </c>
      <c r="P6571" s="30">
        <f t="shared" si="3639"/>
        <v>0</v>
      </c>
    </row>
    <row r="6572" spans="2:16" ht="19.5" customHeight="1" x14ac:dyDescent="0.2">
      <c r="B6572" s="27" t="s">
        <v>51</v>
      </c>
      <c r="C6572" s="28">
        <v>0</v>
      </c>
      <c r="D6572" s="28">
        <v>0</v>
      </c>
      <c r="E6572" s="28">
        <f t="shared" si="3635"/>
        <v>0</v>
      </c>
      <c r="F6572" s="28">
        <v>0</v>
      </c>
      <c r="G6572" s="28">
        <v>0</v>
      </c>
      <c r="H6572" s="28">
        <f t="shared" si="3636"/>
        <v>0</v>
      </c>
      <c r="I6572" s="28">
        <f t="shared" si="3640"/>
        <v>0</v>
      </c>
      <c r="J6572" s="28">
        <v>0</v>
      </c>
      <c r="K6572" s="28">
        <v>0</v>
      </c>
      <c r="L6572" s="28">
        <f t="shared" si="3637"/>
        <v>0</v>
      </c>
      <c r="M6572" s="28">
        <v>0</v>
      </c>
      <c r="N6572" s="28">
        <v>0</v>
      </c>
      <c r="O6572" s="28">
        <f t="shared" si="3638"/>
        <v>0</v>
      </c>
      <c r="P6572" s="30">
        <f t="shared" si="3639"/>
        <v>0</v>
      </c>
    </row>
    <row r="6573" spans="2:16" ht="19.5" customHeight="1" x14ac:dyDescent="0.2">
      <c r="B6573" s="27" t="s">
        <v>53</v>
      </c>
      <c r="C6573" s="28">
        <v>0</v>
      </c>
      <c r="D6573" s="28">
        <v>0</v>
      </c>
      <c r="E6573" s="28">
        <f t="shared" si="3635"/>
        <v>0</v>
      </c>
      <c r="F6573" s="28">
        <v>0</v>
      </c>
      <c r="G6573" s="28">
        <v>0</v>
      </c>
      <c r="H6573" s="28">
        <f t="shared" si="3636"/>
        <v>0</v>
      </c>
      <c r="I6573" s="28">
        <f t="shared" si="3640"/>
        <v>0</v>
      </c>
      <c r="J6573" s="28">
        <v>0</v>
      </c>
      <c r="K6573" s="28">
        <v>0</v>
      </c>
      <c r="L6573" s="28">
        <f t="shared" si="3637"/>
        <v>0</v>
      </c>
      <c r="M6573" s="28">
        <v>0</v>
      </c>
      <c r="N6573" s="28">
        <v>0</v>
      </c>
      <c r="O6573" s="28">
        <f t="shared" si="3638"/>
        <v>0</v>
      </c>
      <c r="P6573" s="30">
        <f t="shared" si="3639"/>
        <v>0</v>
      </c>
    </row>
    <row r="6574" spans="2:16" ht="19.5" customHeight="1" x14ac:dyDescent="0.2">
      <c r="B6574" s="27" t="s">
        <v>58</v>
      </c>
      <c r="C6574" s="28">
        <v>0</v>
      </c>
      <c r="D6574" s="28">
        <v>0</v>
      </c>
      <c r="E6574" s="28">
        <f t="shared" si="3635"/>
        <v>0</v>
      </c>
      <c r="F6574" s="28">
        <v>0</v>
      </c>
      <c r="G6574" s="28">
        <v>0</v>
      </c>
      <c r="H6574" s="28">
        <f t="shared" si="3636"/>
        <v>0</v>
      </c>
      <c r="I6574" s="28">
        <f t="shared" si="3640"/>
        <v>0</v>
      </c>
      <c r="J6574" s="28">
        <v>0</v>
      </c>
      <c r="K6574" s="28">
        <v>0</v>
      </c>
      <c r="L6574" s="28">
        <f t="shared" si="3637"/>
        <v>0</v>
      </c>
      <c r="M6574" s="28">
        <v>0</v>
      </c>
      <c r="N6574" s="28">
        <v>0</v>
      </c>
      <c r="O6574" s="28">
        <f t="shared" si="3638"/>
        <v>0</v>
      </c>
      <c r="P6574" s="30">
        <f t="shared" si="3639"/>
        <v>0</v>
      </c>
    </row>
    <row r="6575" spans="2:16" ht="19.5" customHeight="1" x14ac:dyDescent="0.2">
      <c r="B6575" s="27" t="s">
        <v>4</v>
      </c>
      <c r="C6575" s="28">
        <v>0</v>
      </c>
      <c r="D6575" s="28">
        <v>0</v>
      </c>
      <c r="E6575" s="28">
        <f t="shared" si="3635"/>
        <v>0</v>
      </c>
      <c r="F6575" s="28">
        <v>0</v>
      </c>
      <c r="G6575" s="28">
        <v>0</v>
      </c>
      <c r="H6575" s="28">
        <f t="shared" si="3636"/>
        <v>0</v>
      </c>
      <c r="I6575" s="28">
        <f t="shared" si="3640"/>
        <v>0</v>
      </c>
      <c r="J6575" s="28">
        <v>0</v>
      </c>
      <c r="K6575" s="28">
        <v>0</v>
      </c>
      <c r="L6575" s="28">
        <f t="shared" si="3637"/>
        <v>0</v>
      </c>
      <c r="M6575" s="28">
        <v>0</v>
      </c>
      <c r="N6575" s="28">
        <v>0</v>
      </c>
      <c r="O6575" s="28">
        <f t="shared" si="3638"/>
        <v>0</v>
      </c>
      <c r="P6575" s="30">
        <f t="shared" si="3639"/>
        <v>0</v>
      </c>
    </row>
    <row r="6576" spans="2:16" ht="19.5" customHeight="1" x14ac:dyDescent="0.2">
      <c r="B6576" s="27" t="s">
        <v>59</v>
      </c>
      <c r="C6576" s="28">
        <v>0</v>
      </c>
      <c r="D6576" s="28">
        <v>0</v>
      </c>
      <c r="E6576" s="28">
        <f t="shared" si="3635"/>
        <v>0</v>
      </c>
      <c r="F6576" s="28">
        <v>0</v>
      </c>
      <c r="G6576" s="28">
        <v>0</v>
      </c>
      <c r="H6576" s="28">
        <f t="shared" si="3636"/>
        <v>0</v>
      </c>
      <c r="I6576" s="28">
        <f t="shared" si="3640"/>
        <v>0</v>
      </c>
      <c r="J6576" s="28">
        <v>0</v>
      </c>
      <c r="K6576" s="28">
        <v>0</v>
      </c>
      <c r="L6576" s="28">
        <f t="shared" si="3637"/>
        <v>0</v>
      </c>
      <c r="M6576" s="28">
        <v>0</v>
      </c>
      <c r="N6576" s="28">
        <v>0</v>
      </c>
      <c r="O6576" s="28">
        <f t="shared" si="3638"/>
        <v>0</v>
      </c>
      <c r="P6576" s="30">
        <f t="shared" si="3639"/>
        <v>0</v>
      </c>
    </row>
    <row r="6577" spans="1:16" ht="19.5" customHeight="1" x14ac:dyDescent="0.2">
      <c r="B6577" s="27" t="s">
        <v>25</v>
      </c>
      <c r="C6577" s="28">
        <v>0</v>
      </c>
      <c r="D6577" s="28">
        <v>0</v>
      </c>
      <c r="E6577" s="28">
        <f t="shared" si="3635"/>
        <v>0</v>
      </c>
      <c r="F6577" s="28">
        <v>0</v>
      </c>
      <c r="G6577" s="28">
        <v>0</v>
      </c>
      <c r="H6577" s="28">
        <f t="shared" si="3636"/>
        <v>0</v>
      </c>
      <c r="I6577" s="28">
        <f t="shared" si="3640"/>
        <v>0</v>
      </c>
      <c r="J6577" s="28">
        <v>0</v>
      </c>
      <c r="K6577" s="28">
        <v>0</v>
      </c>
      <c r="L6577" s="28">
        <f t="shared" si="3637"/>
        <v>0</v>
      </c>
      <c r="M6577" s="28">
        <v>0</v>
      </c>
      <c r="N6577" s="28">
        <v>0</v>
      </c>
      <c r="O6577" s="28">
        <f t="shared" si="3638"/>
        <v>0</v>
      </c>
      <c r="P6577" s="30">
        <f t="shared" si="3639"/>
        <v>0</v>
      </c>
    </row>
    <row r="6578" spans="1:16" ht="19.5" customHeight="1" x14ac:dyDescent="0.2">
      <c r="B6578" s="27" t="s">
        <v>19</v>
      </c>
      <c r="C6578" s="28">
        <v>0</v>
      </c>
      <c r="D6578" s="28">
        <v>0</v>
      </c>
      <c r="E6578" s="28">
        <f t="shared" si="3635"/>
        <v>0</v>
      </c>
      <c r="F6578" s="28">
        <v>0</v>
      </c>
      <c r="G6578" s="28">
        <v>0</v>
      </c>
      <c r="H6578" s="28">
        <f t="shared" si="3636"/>
        <v>0</v>
      </c>
      <c r="I6578" s="28">
        <f t="shared" si="3640"/>
        <v>0</v>
      </c>
      <c r="J6578" s="28">
        <v>0</v>
      </c>
      <c r="K6578" s="28">
        <v>0</v>
      </c>
      <c r="L6578" s="28">
        <f t="shared" si="3637"/>
        <v>0</v>
      </c>
      <c r="M6578" s="28">
        <v>0</v>
      </c>
      <c r="N6578" s="28">
        <v>0</v>
      </c>
      <c r="O6578" s="28">
        <f t="shared" si="3638"/>
        <v>0</v>
      </c>
      <c r="P6578" s="30">
        <f t="shared" si="3639"/>
        <v>0</v>
      </c>
    </row>
    <row r="6579" spans="1:16" ht="19.5" customHeight="1" x14ac:dyDescent="0.2">
      <c r="B6579" s="27" t="s">
        <v>66</v>
      </c>
      <c r="C6579" s="28">
        <v>0</v>
      </c>
      <c r="D6579" s="28">
        <v>0</v>
      </c>
      <c r="E6579" s="28">
        <f t="shared" si="3635"/>
        <v>0</v>
      </c>
      <c r="F6579" s="28">
        <v>0</v>
      </c>
      <c r="G6579" s="28">
        <v>0</v>
      </c>
      <c r="H6579" s="28">
        <f t="shared" si="3636"/>
        <v>0</v>
      </c>
      <c r="I6579" s="28">
        <f t="shared" si="3640"/>
        <v>0</v>
      </c>
      <c r="J6579" s="28">
        <v>0</v>
      </c>
      <c r="K6579" s="28">
        <v>0</v>
      </c>
      <c r="L6579" s="28">
        <f t="shared" si="3637"/>
        <v>0</v>
      </c>
      <c r="M6579" s="28">
        <v>0</v>
      </c>
      <c r="N6579" s="28">
        <v>0</v>
      </c>
      <c r="O6579" s="28">
        <f t="shared" si="3638"/>
        <v>0</v>
      </c>
      <c r="P6579" s="30">
        <f t="shared" si="3639"/>
        <v>0</v>
      </c>
    </row>
    <row r="6580" spans="1:16" ht="19.5" customHeight="1" x14ac:dyDescent="0.2">
      <c r="B6580" s="32"/>
      <c r="C6580" s="28"/>
      <c r="D6580" s="28"/>
      <c r="E6580" s="28"/>
      <c r="F6580" s="28"/>
      <c r="G6580" s="28"/>
      <c r="H6580" s="28"/>
      <c r="I6580" s="28"/>
      <c r="J6580" s="28"/>
      <c r="K6580" s="28"/>
      <c r="L6580" s="28"/>
      <c r="M6580" s="28"/>
      <c r="N6580" s="28"/>
      <c r="O6580" s="28"/>
      <c r="P6580" s="30"/>
    </row>
    <row r="6581" spans="1:16" ht="19.5" customHeight="1" x14ac:dyDescent="0.2">
      <c r="A6581" s="4" t="s">
        <v>1231</v>
      </c>
      <c r="B6581" s="32" t="s">
        <v>72</v>
      </c>
      <c r="C6581" s="28">
        <f>SUM(C6568:C6579)</f>
        <v>0</v>
      </c>
      <c r="D6581" s="28">
        <f t="shared" ref="D6581:P6581" si="3641">SUM(D6568:D6579)</f>
        <v>0</v>
      </c>
      <c r="E6581" s="28">
        <f>SUM(E6568:E6579)</f>
        <v>0</v>
      </c>
      <c r="F6581" s="28">
        <f t="shared" si="3641"/>
        <v>0</v>
      </c>
      <c r="G6581" s="28">
        <f t="shared" si="3641"/>
        <v>0</v>
      </c>
      <c r="H6581" s="28">
        <f t="shared" si="3641"/>
        <v>0</v>
      </c>
      <c r="I6581" s="28">
        <f t="shared" si="3641"/>
        <v>0</v>
      </c>
      <c r="J6581" s="28">
        <f t="shared" si="3641"/>
        <v>0</v>
      </c>
      <c r="K6581" s="28">
        <f t="shared" si="3641"/>
        <v>0</v>
      </c>
      <c r="L6581" s="28">
        <f t="shared" si="3641"/>
        <v>0</v>
      </c>
      <c r="M6581" s="28">
        <f t="shared" si="3641"/>
        <v>0</v>
      </c>
      <c r="N6581" s="28">
        <f t="shared" si="3641"/>
        <v>0</v>
      </c>
      <c r="O6581" s="28">
        <f t="shared" si="3641"/>
        <v>0</v>
      </c>
      <c r="P6581" s="28">
        <f t="shared" si="3641"/>
        <v>0</v>
      </c>
    </row>
    <row r="6582" spans="1:16" ht="7" customHeight="1" x14ac:dyDescent="0.2">
      <c r="B6582" s="32"/>
      <c r="C6582" s="28"/>
      <c r="D6582" s="28"/>
      <c r="E6582" s="28"/>
      <c r="F6582" s="28"/>
      <c r="G6582" s="28"/>
      <c r="H6582" s="28"/>
      <c r="I6582" s="28"/>
      <c r="J6582" s="28"/>
      <c r="K6582" s="28"/>
      <c r="L6582" s="28"/>
      <c r="M6582" s="28"/>
      <c r="N6582" s="28"/>
      <c r="O6582" s="28"/>
      <c r="P6582" s="30"/>
    </row>
    <row r="6583" spans="1:16" ht="19.5" customHeight="1" x14ac:dyDescent="0.2">
      <c r="B6583" s="33" t="s">
        <v>40</v>
      </c>
      <c r="C6583" s="34">
        <v>0</v>
      </c>
      <c r="D6583" s="34">
        <v>0</v>
      </c>
      <c r="E6583" s="34">
        <f t="shared" ref="E6583:E6585" si="3642">SUM(C6583:D6583)</f>
        <v>0</v>
      </c>
      <c r="F6583" s="34">
        <v>0</v>
      </c>
      <c r="G6583" s="34">
        <v>0</v>
      </c>
      <c r="H6583" s="34">
        <f t="shared" ref="H6583:H6585" si="3643">SUM(F6583:G6583)</f>
        <v>0</v>
      </c>
      <c r="I6583" s="34">
        <f t="shared" ref="I6583:I6585" si="3644">E6583+H6583</f>
        <v>0</v>
      </c>
      <c r="J6583" s="34">
        <v>0</v>
      </c>
      <c r="K6583" s="34">
        <v>0</v>
      </c>
      <c r="L6583" s="34">
        <f t="shared" ref="L6583:L6585" si="3645">SUM(J6583:K6583)</f>
        <v>0</v>
      </c>
      <c r="M6583" s="34">
        <v>0</v>
      </c>
      <c r="N6583" s="34">
        <v>0</v>
      </c>
      <c r="O6583" s="34">
        <f t="shared" ref="O6583:O6585" si="3646">SUM(M6583:N6583)</f>
        <v>0</v>
      </c>
      <c r="P6583" s="38">
        <f t="shared" ref="P6583:P6585" si="3647">L6583+O6583</f>
        <v>0</v>
      </c>
    </row>
    <row r="6584" spans="1:16" ht="19.5" customHeight="1" x14ac:dyDescent="0.2">
      <c r="B6584" s="27" t="s">
        <v>46</v>
      </c>
      <c r="C6584" s="28">
        <v>0</v>
      </c>
      <c r="D6584" s="28">
        <v>0</v>
      </c>
      <c r="E6584" s="28">
        <f t="shared" si="3642"/>
        <v>0</v>
      </c>
      <c r="F6584" s="28">
        <v>0</v>
      </c>
      <c r="G6584" s="28">
        <v>0</v>
      </c>
      <c r="H6584" s="28">
        <f t="shared" si="3643"/>
        <v>0</v>
      </c>
      <c r="I6584" s="28">
        <f t="shared" si="3644"/>
        <v>0</v>
      </c>
      <c r="J6584" s="28">
        <v>0</v>
      </c>
      <c r="K6584" s="28">
        <v>0</v>
      </c>
      <c r="L6584" s="28">
        <f t="shared" si="3645"/>
        <v>0</v>
      </c>
      <c r="M6584" s="28">
        <v>0</v>
      </c>
      <c r="N6584" s="25">
        <v>0</v>
      </c>
      <c r="O6584" s="28">
        <f t="shared" si="3646"/>
        <v>0</v>
      </c>
      <c r="P6584" s="30">
        <f t="shared" si="3647"/>
        <v>0</v>
      </c>
    </row>
    <row r="6585" spans="1:16" ht="19.5" customHeight="1" x14ac:dyDescent="0.2">
      <c r="B6585" s="27" t="s">
        <v>8</v>
      </c>
      <c r="C6585" s="28">
        <v>0</v>
      </c>
      <c r="D6585" s="28">
        <v>0</v>
      </c>
      <c r="E6585" s="28">
        <f t="shared" si="3642"/>
        <v>0</v>
      </c>
      <c r="F6585" s="28">
        <v>0</v>
      </c>
      <c r="G6585" s="28">
        <v>0</v>
      </c>
      <c r="H6585" s="28">
        <f t="shared" si="3643"/>
        <v>0</v>
      </c>
      <c r="I6585" s="28">
        <f t="shared" si="3644"/>
        <v>0</v>
      </c>
      <c r="J6585" s="28">
        <v>0</v>
      </c>
      <c r="K6585" s="28">
        <v>0</v>
      </c>
      <c r="L6585" s="28">
        <f t="shared" si="3645"/>
        <v>0</v>
      </c>
      <c r="M6585" s="28">
        <v>0</v>
      </c>
      <c r="N6585" s="28">
        <v>0</v>
      </c>
      <c r="O6585" s="28">
        <f t="shared" si="3646"/>
        <v>0</v>
      </c>
      <c r="P6585" s="30">
        <f t="shared" si="3647"/>
        <v>0</v>
      </c>
    </row>
    <row r="6586" spans="1:16" ht="19.5" customHeight="1" x14ac:dyDescent="0.2">
      <c r="B6586" s="32"/>
      <c r="C6586" s="28"/>
      <c r="D6586" s="28"/>
      <c r="E6586" s="28"/>
      <c r="F6586" s="28"/>
      <c r="G6586" s="28"/>
      <c r="H6586" s="28"/>
      <c r="I6586" s="28"/>
      <c r="J6586" s="28"/>
      <c r="K6586" s="28"/>
      <c r="L6586" s="28"/>
      <c r="M6586" s="28"/>
      <c r="N6586" s="28"/>
      <c r="O6586" s="28"/>
      <c r="P6586" s="30"/>
    </row>
    <row r="6587" spans="1:16" ht="19.5" customHeight="1" x14ac:dyDescent="0.2">
      <c r="A6587" s="4" t="s">
        <v>1232</v>
      </c>
      <c r="B6587" s="32" t="s">
        <v>74</v>
      </c>
      <c r="C6587" s="28">
        <f>SUM(C6571:C6579,C6583:C6585)</f>
        <v>0</v>
      </c>
      <c r="D6587" s="28">
        <f t="shared" ref="D6587:P6587" si="3648">SUM(D6571:D6579,D6583:D6585)</f>
        <v>0</v>
      </c>
      <c r="E6587" s="28">
        <f t="shared" si="3648"/>
        <v>0</v>
      </c>
      <c r="F6587" s="28">
        <f t="shared" si="3648"/>
        <v>0</v>
      </c>
      <c r="G6587" s="28">
        <f t="shared" si="3648"/>
        <v>0</v>
      </c>
      <c r="H6587" s="28">
        <f t="shared" si="3648"/>
        <v>0</v>
      </c>
      <c r="I6587" s="28">
        <f t="shared" si="3648"/>
        <v>0</v>
      </c>
      <c r="J6587" s="28">
        <f t="shared" si="3648"/>
        <v>0</v>
      </c>
      <c r="K6587" s="28">
        <f t="shared" si="3648"/>
        <v>0</v>
      </c>
      <c r="L6587" s="28">
        <f t="shared" si="3648"/>
        <v>0</v>
      </c>
      <c r="M6587" s="28">
        <f t="shared" si="3648"/>
        <v>0</v>
      </c>
      <c r="N6587" s="28">
        <f t="shared" si="3648"/>
        <v>0</v>
      </c>
      <c r="O6587" s="28">
        <f t="shared" si="3648"/>
        <v>0</v>
      </c>
      <c r="P6587" s="28">
        <f t="shared" si="3648"/>
        <v>0</v>
      </c>
    </row>
    <row r="6588" spans="1:16" ht="7" customHeight="1" x14ac:dyDescent="0.2">
      <c r="B6588" s="39"/>
      <c r="C6588" s="40"/>
      <c r="D6588" s="40"/>
      <c r="E6588" s="40"/>
      <c r="F6588" s="40"/>
      <c r="G6588" s="40"/>
      <c r="H6588" s="40"/>
      <c r="I6588" s="40"/>
      <c r="J6588" s="40"/>
      <c r="K6588" s="40"/>
      <c r="L6588" s="40"/>
      <c r="M6588" s="40"/>
      <c r="N6588" s="40"/>
      <c r="O6588" s="40"/>
      <c r="P6588" s="54"/>
    </row>
    <row r="6589" spans="1:16" ht="19.5" customHeight="1" x14ac:dyDescent="0.2">
      <c r="B6589" s="86" t="s">
        <v>775</v>
      </c>
      <c r="C6589" s="86"/>
      <c r="D6589" s="86"/>
      <c r="E6589" s="86"/>
      <c r="F6589" s="86"/>
      <c r="G6589" s="86"/>
      <c r="H6589" s="86"/>
      <c r="I6589" s="86"/>
      <c r="J6589" s="86"/>
      <c r="K6589" s="86"/>
      <c r="L6589" s="86"/>
      <c r="M6589" s="86"/>
      <c r="N6589" s="86"/>
      <c r="O6589" s="86"/>
      <c r="P6589" s="86"/>
    </row>
    <row r="6590" spans="1:16" ht="19.5" customHeight="1" x14ac:dyDescent="0.2">
      <c r="B6590" s="60" t="s">
        <v>2</v>
      </c>
      <c r="C6590" s="60" t="s">
        <v>148</v>
      </c>
      <c r="D6590" s="61"/>
      <c r="E6590" s="61"/>
      <c r="F6590" s="61"/>
      <c r="G6590" s="61"/>
      <c r="H6590" s="61"/>
      <c r="I6590" s="61"/>
      <c r="J6590" s="61"/>
      <c r="K6590" s="61"/>
      <c r="L6590" s="61"/>
      <c r="M6590" s="61"/>
      <c r="N6590" s="61"/>
      <c r="O6590" s="61"/>
      <c r="P6590" s="61"/>
    </row>
    <row r="6591" spans="1:16" ht="19.5" customHeight="1" x14ac:dyDescent="0.2">
      <c r="B6591" s="10" t="s">
        <v>11</v>
      </c>
      <c r="C6591" s="11"/>
      <c r="D6591" s="12" t="s">
        <v>17</v>
      </c>
      <c r="E6591" s="12"/>
      <c r="F6591" s="82" t="s">
        <v>83</v>
      </c>
      <c r="G6591" s="83"/>
      <c r="H6591" s="83"/>
      <c r="I6591" s="83"/>
      <c r="J6591" s="83"/>
      <c r="K6591" s="83"/>
      <c r="L6591" s="83"/>
      <c r="M6591" s="84"/>
      <c r="N6591" s="82" t="s">
        <v>776</v>
      </c>
      <c r="O6591" s="83"/>
      <c r="P6591" s="85"/>
    </row>
    <row r="6592" spans="1:16" ht="19.5" customHeight="1" x14ac:dyDescent="0.2">
      <c r="B6592" s="13"/>
      <c r="C6592" s="14" t="s">
        <v>23</v>
      </c>
      <c r="D6592" s="14" t="s">
        <v>5</v>
      </c>
      <c r="E6592" s="14" t="s">
        <v>30</v>
      </c>
      <c r="F6592" s="14"/>
      <c r="G6592" s="15" t="s">
        <v>31</v>
      </c>
      <c r="H6592" s="15"/>
      <c r="I6592" s="16"/>
      <c r="J6592" s="14"/>
      <c r="K6592" s="16" t="s">
        <v>26</v>
      </c>
      <c r="L6592" s="16"/>
      <c r="M6592" s="14" t="s">
        <v>14</v>
      </c>
      <c r="N6592" s="17" t="s">
        <v>393</v>
      </c>
      <c r="O6592" s="18" t="s">
        <v>67</v>
      </c>
      <c r="P6592" s="19" t="s">
        <v>69</v>
      </c>
    </row>
    <row r="6593" spans="1:16" ht="19.5" customHeight="1" x14ac:dyDescent="0.2">
      <c r="B6593" s="13" t="s">
        <v>35</v>
      </c>
      <c r="C6593" s="17"/>
      <c r="D6593" s="17"/>
      <c r="E6593" s="17"/>
      <c r="F6593" s="14" t="s">
        <v>36</v>
      </c>
      <c r="G6593" s="14" t="s">
        <v>41</v>
      </c>
      <c r="H6593" s="14" t="s">
        <v>44</v>
      </c>
      <c r="I6593" s="14" t="s">
        <v>38</v>
      </c>
      <c r="J6593" s="14" t="s">
        <v>36</v>
      </c>
      <c r="K6593" s="14" t="s">
        <v>41</v>
      </c>
      <c r="L6593" s="14" t="s">
        <v>38</v>
      </c>
      <c r="M6593" s="17"/>
      <c r="N6593" s="20"/>
      <c r="O6593" s="21"/>
      <c r="P6593" s="22"/>
    </row>
    <row r="6594" spans="1:16" ht="7" customHeight="1" x14ac:dyDescent="0.2">
      <c r="B6594" s="23"/>
      <c r="C6594" s="14"/>
      <c r="D6594" s="14"/>
      <c r="E6594" s="14"/>
      <c r="F6594" s="14"/>
      <c r="G6594" s="14"/>
      <c r="H6594" s="14"/>
      <c r="I6594" s="14"/>
      <c r="J6594" s="14"/>
      <c r="K6594" s="14"/>
      <c r="L6594" s="14"/>
      <c r="M6594" s="14"/>
      <c r="N6594" s="24"/>
      <c r="O6594" s="25"/>
      <c r="P6594" s="26"/>
    </row>
    <row r="6595" spans="1:16" ht="19.5" customHeight="1" x14ac:dyDescent="0.2">
      <c r="B6595" s="27" t="s">
        <v>40</v>
      </c>
      <c r="C6595" s="28">
        <v>0</v>
      </c>
      <c r="D6595" s="28">
        <v>0</v>
      </c>
      <c r="E6595" s="28">
        <f>SUM(C6595:D6595)</f>
        <v>0</v>
      </c>
      <c r="F6595" s="28">
        <v>0</v>
      </c>
      <c r="G6595" s="28">
        <v>0</v>
      </c>
      <c r="H6595" s="28">
        <v>0</v>
      </c>
      <c r="I6595" s="29">
        <f>SUM(F6595:H6595)</f>
        <v>0</v>
      </c>
      <c r="J6595" s="29">
        <v>0</v>
      </c>
      <c r="K6595" s="29">
        <v>0</v>
      </c>
      <c r="L6595" s="29">
        <f>SUM(J6595:K6595)</f>
        <v>0</v>
      </c>
      <c r="M6595" s="29">
        <f>I6595+L6595</f>
        <v>0</v>
      </c>
      <c r="N6595" s="29">
        <v>0</v>
      </c>
      <c r="O6595" s="29">
        <v>0</v>
      </c>
      <c r="P6595" s="30">
        <f>SUM(N6595:O6595)</f>
        <v>0</v>
      </c>
    </row>
    <row r="6596" spans="1:16" ht="19.5" customHeight="1" x14ac:dyDescent="0.2">
      <c r="B6596" s="27" t="s">
        <v>46</v>
      </c>
      <c r="C6596" s="28">
        <v>0</v>
      </c>
      <c r="D6596" s="28">
        <v>0</v>
      </c>
      <c r="E6596" s="28">
        <f t="shared" ref="E6596:E6606" si="3649">SUM(C6596:D6596)</f>
        <v>0</v>
      </c>
      <c r="F6596" s="28">
        <v>0</v>
      </c>
      <c r="G6596" s="28">
        <v>0</v>
      </c>
      <c r="H6596" s="28">
        <v>0</v>
      </c>
      <c r="I6596" s="29">
        <f t="shared" ref="I6596:I6606" si="3650">SUM(F6596:H6596)</f>
        <v>0</v>
      </c>
      <c r="J6596" s="29">
        <v>0</v>
      </c>
      <c r="K6596" s="29">
        <v>0</v>
      </c>
      <c r="L6596" s="29">
        <f t="shared" ref="L6596:L6606" si="3651">SUM(J6596:K6596)</f>
        <v>0</v>
      </c>
      <c r="M6596" s="29">
        <f t="shared" ref="M6596:M6605" si="3652">I6596+L6596</f>
        <v>0</v>
      </c>
      <c r="N6596" s="29">
        <v>0</v>
      </c>
      <c r="O6596" s="31">
        <v>0</v>
      </c>
      <c r="P6596" s="30">
        <f t="shared" ref="P6596:P6606" si="3653">SUM(N6596:O6596)</f>
        <v>0</v>
      </c>
    </row>
    <row r="6597" spans="1:16" ht="19.5" customHeight="1" x14ac:dyDescent="0.2">
      <c r="B6597" s="27" t="s">
        <v>8</v>
      </c>
      <c r="C6597" s="28">
        <v>0</v>
      </c>
      <c r="D6597" s="28">
        <v>0</v>
      </c>
      <c r="E6597" s="28">
        <f t="shared" si="3649"/>
        <v>0</v>
      </c>
      <c r="F6597" s="28">
        <v>0</v>
      </c>
      <c r="G6597" s="28">
        <v>0</v>
      </c>
      <c r="H6597" s="28">
        <v>0</v>
      </c>
      <c r="I6597" s="29">
        <f t="shared" si="3650"/>
        <v>0</v>
      </c>
      <c r="J6597" s="29">
        <v>0</v>
      </c>
      <c r="K6597" s="29">
        <v>0</v>
      </c>
      <c r="L6597" s="29">
        <f t="shared" si="3651"/>
        <v>0</v>
      </c>
      <c r="M6597" s="29">
        <f t="shared" si="3652"/>
        <v>0</v>
      </c>
      <c r="N6597" s="29">
        <v>0</v>
      </c>
      <c r="O6597" s="29">
        <v>0</v>
      </c>
      <c r="P6597" s="30">
        <f t="shared" si="3653"/>
        <v>0</v>
      </c>
    </row>
    <row r="6598" spans="1:16" ht="19.5" customHeight="1" x14ac:dyDescent="0.2">
      <c r="B6598" s="27" t="s">
        <v>50</v>
      </c>
      <c r="C6598" s="28">
        <v>0</v>
      </c>
      <c r="D6598" s="28">
        <v>0</v>
      </c>
      <c r="E6598" s="28">
        <f t="shared" si="3649"/>
        <v>0</v>
      </c>
      <c r="F6598" s="28">
        <v>0</v>
      </c>
      <c r="G6598" s="28">
        <v>0</v>
      </c>
      <c r="H6598" s="28">
        <v>0</v>
      </c>
      <c r="I6598" s="29">
        <f t="shared" si="3650"/>
        <v>0</v>
      </c>
      <c r="J6598" s="28">
        <v>0</v>
      </c>
      <c r="K6598" s="28">
        <v>0</v>
      </c>
      <c r="L6598" s="29">
        <f t="shared" si="3651"/>
        <v>0</v>
      </c>
      <c r="M6598" s="29">
        <f t="shared" si="3652"/>
        <v>0</v>
      </c>
      <c r="N6598" s="28">
        <v>0</v>
      </c>
      <c r="O6598" s="28">
        <v>0</v>
      </c>
      <c r="P6598" s="30">
        <f t="shared" si="3653"/>
        <v>0</v>
      </c>
    </row>
    <row r="6599" spans="1:16" ht="19.5" customHeight="1" x14ac:dyDescent="0.2">
      <c r="B6599" s="27" t="s">
        <v>51</v>
      </c>
      <c r="C6599" s="28">
        <v>0</v>
      </c>
      <c r="D6599" s="28">
        <v>0</v>
      </c>
      <c r="E6599" s="28">
        <f t="shared" si="3649"/>
        <v>0</v>
      </c>
      <c r="F6599" s="28">
        <v>0</v>
      </c>
      <c r="G6599" s="28">
        <v>0</v>
      </c>
      <c r="H6599" s="28">
        <v>0</v>
      </c>
      <c r="I6599" s="29">
        <f t="shared" si="3650"/>
        <v>0</v>
      </c>
      <c r="J6599" s="28">
        <v>0</v>
      </c>
      <c r="K6599" s="28">
        <v>0</v>
      </c>
      <c r="L6599" s="29">
        <f t="shared" si="3651"/>
        <v>0</v>
      </c>
      <c r="M6599" s="29">
        <f t="shared" si="3652"/>
        <v>0</v>
      </c>
      <c r="N6599" s="28">
        <v>0</v>
      </c>
      <c r="O6599" s="28">
        <v>0</v>
      </c>
      <c r="P6599" s="30">
        <f t="shared" si="3653"/>
        <v>0</v>
      </c>
    </row>
    <row r="6600" spans="1:16" ht="19.5" customHeight="1" x14ac:dyDescent="0.2">
      <c r="B6600" s="27" t="s">
        <v>53</v>
      </c>
      <c r="C6600" s="28">
        <v>0</v>
      </c>
      <c r="D6600" s="28">
        <v>0</v>
      </c>
      <c r="E6600" s="28">
        <f t="shared" si="3649"/>
        <v>0</v>
      </c>
      <c r="F6600" s="28">
        <v>0</v>
      </c>
      <c r="G6600" s="28">
        <v>0</v>
      </c>
      <c r="H6600" s="28">
        <v>0</v>
      </c>
      <c r="I6600" s="29">
        <f t="shared" si="3650"/>
        <v>0</v>
      </c>
      <c r="J6600" s="28">
        <v>0</v>
      </c>
      <c r="K6600" s="28">
        <v>0</v>
      </c>
      <c r="L6600" s="29">
        <f t="shared" si="3651"/>
        <v>0</v>
      </c>
      <c r="M6600" s="29">
        <f t="shared" si="3652"/>
        <v>0</v>
      </c>
      <c r="N6600" s="28">
        <v>0</v>
      </c>
      <c r="O6600" s="28">
        <v>0</v>
      </c>
      <c r="P6600" s="30">
        <f t="shared" si="3653"/>
        <v>0</v>
      </c>
    </row>
    <row r="6601" spans="1:16" ht="19.5" customHeight="1" x14ac:dyDescent="0.2">
      <c r="B6601" s="27" t="s">
        <v>58</v>
      </c>
      <c r="C6601" s="28">
        <v>0</v>
      </c>
      <c r="D6601" s="28">
        <v>0</v>
      </c>
      <c r="E6601" s="28">
        <f t="shared" si="3649"/>
        <v>0</v>
      </c>
      <c r="F6601" s="28">
        <v>0</v>
      </c>
      <c r="G6601" s="28">
        <v>0</v>
      </c>
      <c r="H6601" s="28">
        <v>0</v>
      </c>
      <c r="I6601" s="29">
        <f t="shared" si="3650"/>
        <v>0</v>
      </c>
      <c r="J6601" s="28">
        <v>0</v>
      </c>
      <c r="K6601" s="28">
        <v>0</v>
      </c>
      <c r="L6601" s="29">
        <f t="shared" si="3651"/>
        <v>0</v>
      </c>
      <c r="M6601" s="29">
        <f t="shared" si="3652"/>
        <v>0</v>
      </c>
      <c r="N6601" s="28">
        <v>0</v>
      </c>
      <c r="O6601" s="28">
        <v>0</v>
      </c>
      <c r="P6601" s="30">
        <f t="shared" si="3653"/>
        <v>0</v>
      </c>
    </row>
    <row r="6602" spans="1:16" ht="19.5" customHeight="1" x14ac:dyDescent="0.2">
      <c r="B6602" s="27" t="s">
        <v>4</v>
      </c>
      <c r="C6602" s="28">
        <v>0</v>
      </c>
      <c r="D6602" s="28">
        <v>0</v>
      </c>
      <c r="E6602" s="28">
        <f t="shared" si="3649"/>
        <v>0</v>
      </c>
      <c r="F6602" s="28">
        <v>0</v>
      </c>
      <c r="G6602" s="28">
        <v>0</v>
      </c>
      <c r="H6602" s="28">
        <v>0</v>
      </c>
      <c r="I6602" s="29">
        <f t="shared" si="3650"/>
        <v>0</v>
      </c>
      <c r="J6602" s="28">
        <v>0</v>
      </c>
      <c r="K6602" s="28">
        <v>0</v>
      </c>
      <c r="L6602" s="29">
        <f t="shared" si="3651"/>
        <v>0</v>
      </c>
      <c r="M6602" s="29">
        <f t="shared" si="3652"/>
        <v>0</v>
      </c>
      <c r="N6602" s="28">
        <v>0</v>
      </c>
      <c r="O6602" s="28">
        <v>0</v>
      </c>
      <c r="P6602" s="30">
        <f t="shared" si="3653"/>
        <v>0</v>
      </c>
    </row>
    <row r="6603" spans="1:16" ht="19.5" customHeight="1" x14ac:dyDescent="0.2">
      <c r="B6603" s="27" t="s">
        <v>59</v>
      </c>
      <c r="C6603" s="28">
        <v>0</v>
      </c>
      <c r="D6603" s="28">
        <v>0</v>
      </c>
      <c r="E6603" s="28">
        <f t="shared" si="3649"/>
        <v>0</v>
      </c>
      <c r="F6603" s="28">
        <v>0</v>
      </c>
      <c r="G6603" s="28">
        <v>0</v>
      </c>
      <c r="H6603" s="28">
        <v>0</v>
      </c>
      <c r="I6603" s="29">
        <f t="shared" si="3650"/>
        <v>0</v>
      </c>
      <c r="J6603" s="28">
        <v>0</v>
      </c>
      <c r="K6603" s="28">
        <v>0</v>
      </c>
      <c r="L6603" s="29">
        <f t="shared" si="3651"/>
        <v>0</v>
      </c>
      <c r="M6603" s="29">
        <f t="shared" si="3652"/>
        <v>0</v>
      </c>
      <c r="N6603" s="28">
        <v>0</v>
      </c>
      <c r="O6603" s="28">
        <v>0</v>
      </c>
      <c r="P6603" s="30">
        <f t="shared" si="3653"/>
        <v>0</v>
      </c>
    </row>
    <row r="6604" spans="1:16" ht="19.5" customHeight="1" x14ac:dyDescent="0.2">
      <c r="B6604" s="27" t="s">
        <v>25</v>
      </c>
      <c r="C6604" s="28">
        <v>0</v>
      </c>
      <c r="D6604" s="28">
        <v>0</v>
      </c>
      <c r="E6604" s="28">
        <f t="shared" si="3649"/>
        <v>0</v>
      </c>
      <c r="F6604" s="28">
        <v>0</v>
      </c>
      <c r="G6604" s="28">
        <v>0</v>
      </c>
      <c r="H6604" s="28">
        <v>0</v>
      </c>
      <c r="I6604" s="29">
        <f t="shared" si="3650"/>
        <v>0</v>
      </c>
      <c r="J6604" s="28">
        <v>0</v>
      </c>
      <c r="K6604" s="28">
        <v>0</v>
      </c>
      <c r="L6604" s="29">
        <f t="shared" si="3651"/>
        <v>0</v>
      </c>
      <c r="M6604" s="29">
        <f t="shared" si="3652"/>
        <v>0</v>
      </c>
      <c r="N6604" s="28">
        <v>0</v>
      </c>
      <c r="O6604" s="28">
        <v>0</v>
      </c>
      <c r="P6604" s="30">
        <f t="shared" si="3653"/>
        <v>0</v>
      </c>
    </row>
    <row r="6605" spans="1:16" ht="19.5" customHeight="1" x14ac:dyDescent="0.2">
      <c r="B6605" s="27" t="s">
        <v>19</v>
      </c>
      <c r="C6605" s="28">
        <v>0</v>
      </c>
      <c r="D6605" s="28">
        <v>0</v>
      </c>
      <c r="E6605" s="28">
        <f t="shared" si="3649"/>
        <v>0</v>
      </c>
      <c r="F6605" s="28">
        <v>0</v>
      </c>
      <c r="G6605" s="28">
        <v>0</v>
      </c>
      <c r="H6605" s="28">
        <v>0</v>
      </c>
      <c r="I6605" s="29">
        <f t="shared" si="3650"/>
        <v>0</v>
      </c>
      <c r="J6605" s="28">
        <v>0</v>
      </c>
      <c r="K6605" s="28">
        <v>0</v>
      </c>
      <c r="L6605" s="29">
        <f t="shared" si="3651"/>
        <v>0</v>
      </c>
      <c r="M6605" s="29">
        <f t="shared" si="3652"/>
        <v>0</v>
      </c>
      <c r="N6605" s="28">
        <v>0</v>
      </c>
      <c r="O6605" s="28">
        <v>0</v>
      </c>
      <c r="P6605" s="30">
        <f t="shared" si="3653"/>
        <v>0</v>
      </c>
    </row>
    <row r="6606" spans="1:16" ht="19.5" customHeight="1" x14ac:dyDescent="0.2">
      <c r="B6606" s="27" t="s">
        <v>66</v>
      </c>
      <c r="C6606" s="28">
        <v>0</v>
      </c>
      <c r="D6606" s="28">
        <v>0</v>
      </c>
      <c r="E6606" s="28">
        <f t="shared" si="3649"/>
        <v>0</v>
      </c>
      <c r="F6606" s="28">
        <v>0</v>
      </c>
      <c r="G6606" s="28">
        <v>0</v>
      </c>
      <c r="H6606" s="28">
        <v>0</v>
      </c>
      <c r="I6606" s="29">
        <f t="shared" si="3650"/>
        <v>0</v>
      </c>
      <c r="J6606" s="28">
        <v>0</v>
      </c>
      <c r="K6606" s="28">
        <v>0</v>
      </c>
      <c r="L6606" s="29">
        <f t="shared" si="3651"/>
        <v>0</v>
      </c>
      <c r="M6606" s="29">
        <f>I6606+L6606</f>
        <v>0</v>
      </c>
      <c r="N6606" s="28">
        <v>0</v>
      </c>
      <c r="O6606" s="28">
        <v>0</v>
      </c>
      <c r="P6606" s="30">
        <f t="shared" si="3653"/>
        <v>0</v>
      </c>
    </row>
    <row r="6607" spans="1:16" ht="19.5" customHeight="1" x14ac:dyDescent="0.2">
      <c r="B6607" s="32"/>
      <c r="C6607" s="28"/>
      <c r="D6607" s="28"/>
      <c r="E6607" s="28"/>
      <c r="F6607" s="28"/>
      <c r="G6607" s="28"/>
      <c r="H6607" s="28"/>
      <c r="I6607" s="28"/>
      <c r="J6607" s="28"/>
      <c r="K6607" s="28"/>
      <c r="L6607" s="28"/>
      <c r="M6607" s="28"/>
      <c r="N6607" s="28"/>
      <c r="O6607" s="25"/>
      <c r="P6607" s="30"/>
    </row>
    <row r="6608" spans="1:16" ht="19.5" customHeight="1" x14ac:dyDescent="0.2">
      <c r="A6608" s="4" t="s">
        <v>1233</v>
      </c>
      <c r="B6608" s="32" t="s">
        <v>72</v>
      </c>
      <c r="C6608" s="28">
        <f>SUM(C6595:C6606)</f>
        <v>0</v>
      </c>
      <c r="D6608" s="28">
        <f t="shared" ref="D6608:P6608" si="3654">SUM(D6595:D6606)</f>
        <v>0</v>
      </c>
      <c r="E6608" s="28">
        <f>SUM(E6595:E6606)</f>
        <v>0</v>
      </c>
      <c r="F6608" s="28">
        <f t="shared" si="3654"/>
        <v>0</v>
      </c>
      <c r="G6608" s="28">
        <f t="shared" si="3654"/>
        <v>0</v>
      </c>
      <c r="H6608" s="28">
        <f t="shared" si="3654"/>
        <v>0</v>
      </c>
      <c r="I6608" s="28">
        <f t="shared" si="3654"/>
        <v>0</v>
      </c>
      <c r="J6608" s="28">
        <f t="shared" si="3654"/>
        <v>0</v>
      </c>
      <c r="K6608" s="28">
        <f t="shared" si="3654"/>
        <v>0</v>
      </c>
      <c r="L6608" s="28">
        <f t="shared" si="3654"/>
        <v>0</v>
      </c>
      <c r="M6608" s="28">
        <f t="shared" si="3654"/>
        <v>0</v>
      </c>
      <c r="N6608" s="28">
        <f t="shared" si="3654"/>
        <v>0</v>
      </c>
      <c r="O6608" s="28">
        <f t="shared" si="3654"/>
        <v>0</v>
      </c>
      <c r="P6608" s="28">
        <f t="shared" si="3654"/>
        <v>0</v>
      </c>
    </row>
    <row r="6609" spans="1:16" ht="7" customHeight="1" x14ac:dyDescent="0.2">
      <c r="B6609" s="32"/>
      <c r="C6609" s="28"/>
      <c r="D6609" s="28"/>
      <c r="E6609" s="28"/>
      <c r="F6609" s="28"/>
      <c r="G6609" s="28"/>
      <c r="H6609" s="28"/>
      <c r="I6609" s="28"/>
      <c r="J6609" s="28"/>
      <c r="K6609" s="28"/>
      <c r="L6609" s="28"/>
      <c r="M6609" s="28"/>
      <c r="N6609" s="28"/>
      <c r="O6609" s="28"/>
      <c r="P6609" s="30"/>
    </row>
    <row r="6610" spans="1:16" ht="19.5" customHeight="1" x14ac:dyDescent="0.2">
      <c r="B6610" s="33" t="s">
        <v>40</v>
      </c>
      <c r="C6610" s="34">
        <v>0</v>
      </c>
      <c r="D6610" s="34">
        <v>0</v>
      </c>
      <c r="E6610" s="35">
        <f t="shared" ref="E6610:E6612" si="3655">SUM(C6610:D6610)</f>
        <v>0</v>
      </c>
      <c r="F6610" s="34">
        <v>0</v>
      </c>
      <c r="G6610" s="34">
        <v>0</v>
      </c>
      <c r="H6610" s="34">
        <v>0</v>
      </c>
      <c r="I6610" s="36">
        <f t="shared" ref="I6610:I6612" si="3656">SUM(F6610:H6610)</f>
        <v>0</v>
      </c>
      <c r="J6610" s="37">
        <v>0</v>
      </c>
      <c r="K6610" s="37">
        <v>0</v>
      </c>
      <c r="L6610" s="37">
        <f>SUM(J6610:K6610)</f>
        <v>0</v>
      </c>
      <c r="M6610" s="37">
        <f>I6610+L6610</f>
        <v>0</v>
      </c>
      <c r="N6610" s="37">
        <v>0</v>
      </c>
      <c r="O6610" s="37">
        <v>0</v>
      </c>
      <c r="P6610" s="38">
        <f>SUM(N6610:O6610)</f>
        <v>0</v>
      </c>
    </row>
    <row r="6611" spans="1:16" ht="19.5" customHeight="1" x14ac:dyDescent="0.2">
      <c r="B6611" s="27" t="s">
        <v>46</v>
      </c>
      <c r="C6611" s="28">
        <v>0</v>
      </c>
      <c r="D6611" s="28">
        <v>0</v>
      </c>
      <c r="E6611" s="28">
        <f t="shared" si="3655"/>
        <v>0</v>
      </c>
      <c r="F6611" s="28">
        <v>0</v>
      </c>
      <c r="G6611" s="28">
        <v>0</v>
      </c>
      <c r="H6611" s="28">
        <v>0</v>
      </c>
      <c r="I6611" s="29">
        <f t="shared" si="3656"/>
        <v>0</v>
      </c>
      <c r="J6611" s="29">
        <v>0</v>
      </c>
      <c r="K6611" s="29">
        <v>0</v>
      </c>
      <c r="L6611" s="29">
        <f>SUM(J6611:K6611)</f>
        <v>0</v>
      </c>
      <c r="M6611" s="29">
        <f>I6611+L6611</f>
        <v>0</v>
      </c>
      <c r="N6611" s="29">
        <v>0</v>
      </c>
      <c r="O6611" s="31">
        <v>0</v>
      </c>
      <c r="P6611" s="30">
        <f>SUM(N6611:O6611)</f>
        <v>0</v>
      </c>
    </row>
    <row r="6612" spans="1:16" ht="19.5" customHeight="1" x14ac:dyDescent="0.2">
      <c r="B6612" s="27" t="s">
        <v>8</v>
      </c>
      <c r="C6612" s="28">
        <v>0</v>
      </c>
      <c r="D6612" s="28">
        <v>0</v>
      </c>
      <c r="E6612" s="28">
        <f t="shared" si="3655"/>
        <v>0</v>
      </c>
      <c r="F6612" s="28">
        <v>0</v>
      </c>
      <c r="G6612" s="28">
        <v>0</v>
      </c>
      <c r="H6612" s="28">
        <v>0</v>
      </c>
      <c r="I6612" s="29">
        <f t="shared" si="3656"/>
        <v>0</v>
      </c>
      <c r="J6612" s="29">
        <v>0</v>
      </c>
      <c r="K6612" s="29">
        <v>0</v>
      </c>
      <c r="L6612" s="29">
        <f>SUM(J6612:K6612)</f>
        <v>0</v>
      </c>
      <c r="M6612" s="29">
        <f>I6612+L6612</f>
        <v>0</v>
      </c>
      <c r="N6612" s="29">
        <v>0</v>
      </c>
      <c r="O6612" s="31">
        <v>0</v>
      </c>
      <c r="P6612" s="30">
        <f>SUM(N6612:O6612)</f>
        <v>0</v>
      </c>
    </row>
    <row r="6613" spans="1:16" ht="19.5" customHeight="1" x14ac:dyDescent="0.2">
      <c r="B6613" s="32"/>
      <c r="C6613" s="28"/>
      <c r="D6613" s="28"/>
      <c r="E6613" s="28"/>
      <c r="F6613" s="28"/>
      <c r="G6613" s="28"/>
      <c r="H6613" s="28"/>
      <c r="I6613" s="28"/>
      <c r="J6613" s="28"/>
      <c r="K6613" s="28"/>
      <c r="L6613" s="28"/>
      <c r="M6613" s="28"/>
      <c r="N6613" s="28"/>
      <c r="O6613" s="28"/>
      <c r="P6613" s="30"/>
    </row>
    <row r="6614" spans="1:16" ht="19.5" customHeight="1" x14ac:dyDescent="0.2">
      <c r="A6614" s="4" t="s">
        <v>1234</v>
      </c>
      <c r="B6614" s="32" t="s">
        <v>74</v>
      </c>
      <c r="C6614" s="28">
        <f>SUM(C6598:C6606,C6610:C6612)</f>
        <v>0</v>
      </c>
      <c r="D6614" s="28">
        <f t="shared" ref="D6614:P6614" si="3657">SUM(D6598:D6606,D6610:D6612)</f>
        <v>0</v>
      </c>
      <c r="E6614" s="28">
        <f t="shared" si="3657"/>
        <v>0</v>
      </c>
      <c r="F6614" s="28">
        <f t="shared" si="3657"/>
        <v>0</v>
      </c>
      <c r="G6614" s="28">
        <f t="shared" si="3657"/>
        <v>0</v>
      </c>
      <c r="H6614" s="28">
        <f t="shared" si="3657"/>
        <v>0</v>
      </c>
      <c r="I6614" s="28">
        <f t="shared" si="3657"/>
        <v>0</v>
      </c>
      <c r="J6614" s="28">
        <f t="shared" si="3657"/>
        <v>0</v>
      </c>
      <c r="K6614" s="28">
        <f t="shared" si="3657"/>
        <v>0</v>
      </c>
      <c r="L6614" s="28">
        <f t="shared" si="3657"/>
        <v>0</v>
      </c>
      <c r="M6614" s="28">
        <f t="shared" si="3657"/>
        <v>0</v>
      </c>
      <c r="N6614" s="28">
        <f t="shared" si="3657"/>
        <v>0</v>
      </c>
      <c r="O6614" s="28">
        <f t="shared" si="3657"/>
        <v>0</v>
      </c>
      <c r="P6614" s="28">
        <f t="shared" si="3657"/>
        <v>0</v>
      </c>
    </row>
    <row r="6615" spans="1:16" ht="7" customHeight="1" x14ac:dyDescent="0.2">
      <c r="B6615" s="39"/>
      <c r="C6615" s="40"/>
      <c r="D6615" s="40"/>
      <c r="E6615" s="40"/>
      <c r="F6615" s="40"/>
      <c r="G6615" s="40"/>
      <c r="H6615" s="40"/>
      <c r="I6615" s="40"/>
      <c r="J6615" s="40"/>
      <c r="K6615" s="40"/>
      <c r="L6615" s="40"/>
      <c r="M6615" s="40"/>
      <c r="N6615" s="40"/>
      <c r="O6615" s="41"/>
      <c r="P6615" s="42"/>
    </row>
    <row r="6616" spans="1:16" ht="19.5" customHeight="1" x14ac:dyDescent="0.2">
      <c r="B6616" s="43"/>
      <c r="C6616" s="43"/>
      <c r="D6616" s="43"/>
      <c r="E6616" s="43"/>
      <c r="F6616" s="43"/>
      <c r="G6616" s="43"/>
      <c r="H6616" s="43"/>
      <c r="I6616" s="43"/>
      <c r="J6616" s="43"/>
      <c r="K6616" s="43"/>
      <c r="L6616" s="43"/>
      <c r="M6616" s="43"/>
      <c r="N6616" s="43"/>
      <c r="O6616" s="44"/>
      <c r="P6616" s="44"/>
    </row>
    <row r="6617" spans="1:16" ht="19.5" customHeight="1" x14ac:dyDescent="0.2">
      <c r="B6617" s="43"/>
      <c r="C6617" s="43"/>
      <c r="D6617" s="43"/>
      <c r="E6617" s="43"/>
      <c r="F6617" s="43"/>
      <c r="G6617" s="43"/>
      <c r="H6617" s="43"/>
      <c r="I6617" s="43"/>
      <c r="J6617" s="43"/>
      <c r="K6617" s="43"/>
      <c r="L6617" s="43"/>
      <c r="M6617" s="43"/>
      <c r="N6617" s="43"/>
      <c r="O6617" s="44"/>
      <c r="P6617" s="44"/>
    </row>
    <row r="6618" spans="1:16" ht="19.5" customHeight="1" x14ac:dyDescent="0.2">
      <c r="B6618" s="10" t="s">
        <v>11</v>
      </c>
      <c r="C6618" s="11"/>
      <c r="D6618" s="12"/>
      <c r="E6618" s="12"/>
      <c r="F6618" s="12" t="s">
        <v>85</v>
      </c>
      <c r="G6618" s="12"/>
      <c r="H6618" s="12"/>
      <c r="I6618" s="12"/>
      <c r="J6618" s="11"/>
      <c r="K6618" s="12"/>
      <c r="L6618" s="12"/>
      <c r="M6618" s="12" t="s">
        <v>77</v>
      </c>
      <c r="N6618" s="12"/>
      <c r="O6618" s="45"/>
      <c r="P6618" s="46"/>
    </row>
    <row r="6619" spans="1:16" ht="19.5" customHeight="1" x14ac:dyDescent="0.2">
      <c r="B6619" s="47"/>
      <c r="C6619" s="14"/>
      <c r="D6619" s="16" t="s">
        <v>31</v>
      </c>
      <c r="E6619" s="16"/>
      <c r="F6619" s="14"/>
      <c r="G6619" s="16" t="s">
        <v>26</v>
      </c>
      <c r="H6619" s="16"/>
      <c r="I6619" s="14" t="s">
        <v>69</v>
      </c>
      <c r="J6619" s="14"/>
      <c r="K6619" s="16" t="s">
        <v>31</v>
      </c>
      <c r="L6619" s="16"/>
      <c r="M6619" s="14"/>
      <c r="N6619" s="16" t="s">
        <v>26</v>
      </c>
      <c r="O6619" s="48"/>
      <c r="P6619" s="49" t="s">
        <v>14</v>
      </c>
    </row>
    <row r="6620" spans="1:16" ht="19.5" customHeight="1" x14ac:dyDescent="0.2">
      <c r="B6620" s="50" t="s">
        <v>35</v>
      </c>
      <c r="C6620" s="14" t="s">
        <v>76</v>
      </c>
      <c r="D6620" s="14" t="s">
        <v>60</v>
      </c>
      <c r="E6620" s="14" t="s">
        <v>38</v>
      </c>
      <c r="F6620" s="14" t="s">
        <v>76</v>
      </c>
      <c r="G6620" s="14" t="s">
        <v>60</v>
      </c>
      <c r="H6620" s="14" t="s">
        <v>38</v>
      </c>
      <c r="I6620" s="17"/>
      <c r="J6620" s="14" t="s">
        <v>76</v>
      </c>
      <c r="K6620" s="14" t="s">
        <v>60</v>
      </c>
      <c r="L6620" s="14" t="s">
        <v>38</v>
      </c>
      <c r="M6620" s="14" t="s">
        <v>76</v>
      </c>
      <c r="N6620" s="14" t="s">
        <v>60</v>
      </c>
      <c r="O6620" s="51" t="s">
        <v>38</v>
      </c>
      <c r="P6620" s="52"/>
    </row>
    <row r="6621" spans="1:16" ht="7" customHeight="1" x14ac:dyDescent="0.2">
      <c r="B6621" s="53"/>
      <c r="C6621" s="14"/>
      <c r="D6621" s="14"/>
      <c r="E6621" s="14"/>
      <c r="F6621" s="14"/>
      <c r="G6621" s="14"/>
      <c r="H6621" s="14"/>
      <c r="I6621" s="14"/>
      <c r="J6621" s="14"/>
      <c r="K6621" s="14"/>
      <c r="L6621" s="14"/>
      <c r="M6621" s="14"/>
      <c r="N6621" s="14"/>
      <c r="O6621" s="51"/>
      <c r="P6621" s="49"/>
    </row>
    <row r="6622" spans="1:16" ht="19.5" customHeight="1" x14ac:dyDescent="0.2">
      <c r="B6622" s="27" t="s">
        <v>40</v>
      </c>
      <c r="C6622" s="28">
        <v>0</v>
      </c>
      <c r="D6622" s="28">
        <v>0</v>
      </c>
      <c r="E6622" s="28">
        <f>SUM(C6622:D6622)</f>
        <v>0</v>
      </c>
      <c r="F6622" s="28">
        <v>0</v>
      </c>
      <c r="G6622" s="28">
        <v>0</v>
      </c>
      <c r="H6622" s="28">
        <f>SUM(F6622:G6622)</f>
        <v>0</v>
      </c>
      <c r="I6622" s="28">
        <f>E6622+H6622</f>
        <v>0</v>
      </c>
      <c r="J6622" s="28">
        <v>0</v>
      </c>
      <c r="K6622" s="28">
        <v>0</v>
      </c>
      <c r="L6622" s="28">
        <f>SUM(J6622:K6622)</f>
        <v>0</v>
      </c>
      <c r="M6622" s="28">
        <v>0</v>
      </c>
      <c r="N6622" s="28">
        <v>0</v>
      </c>
      <c r="O6622" s="28">
        <f>SUM(M6622:N6622)</f>
        <v>0</v>
      </c>
      <c r="P6622" s="30">
        <f>L6622+O6622</f>
        <v>0</v>
      </c>
    </row>
    <row r="6623" spans="1:16" ht="19.5" customHeight="1" x14ac:dyDescent="0.2">
      <c r="B6623" s="27" t="s">
        <v>46</v>
      </c>
      <c r="C6623" s="28">
        <v>0</v>
      </c>
      <c r="D6623" s="28">
        <v>0</v>
      </c>
      <c r="E6623" s="28">
        <f t="shared" ref="E6623:E6633" si="3658">SUM(C6623:D6623)</f>
        <v>0</v>
      </c>
      <c r="F6623" s="28">
        <v>0</v>
      </c>
      <c r="G6623" s="28">
        <v>0</v>
      </c>
      <c r="H6623" s="28">
        <f t="shared" ref="H6623:H6633" si="3659">SUM(F6623:G6623)</f>
        <v>0</v>
      </c>
      <c r="I6623" s="28">
        <f>E6623+H6623</f>
        <v>0</v>
      </c>
      <c r="J6623" s="28">
        <v>0</v>
      </c>
      <c r="K6623" s="28">
        <v>0</v>
      </c>
      <c r="L6623" s="28">
        <f t="shared" ref="L6623:L6633" si="3660">SUM(J6623:K6623)</f>
        <v>0</v>
      </c>
      <c r="M6623" s="28">
        <v>0</v>
      </c>
      <c r="N6623" s="25">
        <v>0</v>
      </c>
      <c r="O6623" s="28">
        <f t="shared" ref="O6623:O6633" si="3661">SUM(M6623:N6623)</f>
        <v>0</v>
      </c>
      <c r="P6623" s="30">
        <f t="shared" ref="P6623:P6633" si="3662">L6623+O6623</f>
        <v>0</v>
      </c>
    </row>
    <row r="6624" spans="1:16" ht="19.5" customHeight="1" x14ac:dyDescent="0.2">
      <c r="B6624" s="27" t="s">
        <v>8</v>
      </c>
      <c r="C6624" s="28">
        <v>0</v>
      </c>
      <c r="D6624" s="28">
        <v>0</v>
      </c>
      <c r="E6624" s="28">
        <f t="shared" si="3658"/>
        <v>0</v>
      </c>
      <c r="F6624" s="28">
        <v>0</v>
      </c>
      <c r="G6624" s="28">
        <v>0</v>
      </c>
      <c r="H6624" s="28">
        <f t="shared" si="3659"/>
        <v>0</v>
      </c>
      <c r="I6624" s="28">
        <f>E6624+H6624</f>
        <v>0</v>
      </c>
      <c r="J6624" s="28">
        <v>0</v>
      </c>
      <c r="K6624" s="28">
        <v>0</v>
      </c>
      <c r="L6624" s="28">
        <f t="shared" si="3660"/>
        <v>0</v>
      </c>
      <c r="M6624" s="28">
        <v>0</v>
      </c>
      <c r="N6624" s="28">
        <v>0</v>
      </c>
      <c r="O6624" s="28">
        <f t="shared" si="3661"/>
        <v>0</v>
      </c>
      <c r="P6624" s="30">
        <f t="shared" si="3662"/>
        <v>0</v>
      </c>
    </row>
    <row r="6625" spans="1:16" ht="19.5" customHeight="1" x14ac:dyDescent="0.2">
      <c r="B6625" s="27" t="s">
        <v>50</v>
      </c>
      <c r="C6625" s="28">
        <v>0</v>
      </c>
      <c r="D6625" s="28">
        <v>0</v>
      </c>
      <c r="E6625" s="28">
        <f t="shared" si="3658"/>
        <v>0</v>
      </c>
      <c r="F6625" s="28">
        <v>0</v>
      </c>
      <c r="G6625" s="28">
        <v>0</v>
      </c>
      <c r="H6625" s="28">
        <f t="shared" si="3659"/>
        <v>0</v>
      </c>
      <c r="I6625" s="28">
        <f t="shared" ref="I6625:I6633" si="3663">E6625+H6625</f>
        <v>0</v>
      </c>
      <c r="J6625" s="28">
        <v>0</v>
      </c>
      <c r="K6625" s="28">
        <v>0</v>
      </c>
      <c r="L6625" s="28">
        <f t="shared" si="3660"/>
        <v>0</v>
      </c>
      <c r="M6625" s="28">
        <v>0</v>
      </c>
      <c r="N6625" s="28">
        <v>0</v>
      </c>
      <c r="O6625" s="28">
        <f t="shared" si="3661"/>
        <v>0</v>
      </c>
      <c r="P6625" s="30">
        <f t="shared" si="3662"/>
        <v>0</v>
      </c>
    </row>
    <row r="6626" spans="1:16" ht="19.5" customHeight="1" x14ac:dyDescent="0.2">
      <c r="B6626" s="27" t="s">
        <v>51</v>
      </c>
      <c r="C6626" s="28">
        <v>0</v>
      </c>
      <c r="D6626" s="28">
        <v>0</v>
      </c>
      <c r="E6626" s="28">
        <f t="shared" si="3658"/>
        <v>0</v>
      </c>
      <c r="F6626" s="28">
        <v>0</v>
      </c>
      <c r="G6626" s="28">
        <v>0</v>
      </c>
      <c r="H6626" s="28">
        <f t="shared" si="3659"/>
        <v>0</v>
      </c>
      <c r="I6626" s="28">
        <f t="shared" si="3663"/>
        <v>0</v>
      </c>
      <c r="J6626" s="28">
        <v>0</v>
      </c>
      <c r="K6626" s="28">
        <v>0</v>
      </c>
      <c r="L6626" s="28">
        <f t="shared" si="3660"/>
        <v>0</v>
      </c>
      <c r="M6626" s="28">
        <v>0</v>
      </c>
      <c r="N6626" s="28">
        <v>0</v>
      </c>
      <c r="O6626" s="28">
        <f t="shared" si="3661"/>
        <v>0</v>
      </c>
      <c r="P6626" s="30">
        <f t="shared" si="3662"/>
        <v>0</v>
      </c>
    </row>
    <row r="6627" spans="1:16" ht="19.5" customHeight="1" x14ac:dyDescent="0.2">
      <c r="B6627" s="27" t="s">
        <v>53</v>
      </c>
      <c r="C6627" s="28">
        <v>0</v>
      </c>
      <c r="D6627" s="28">
        <v>0</v>
      </c>
      <c r="E6627" s="28">
        <f t="shared" si="3658"/>
        <v>0</v>
      </c>
      <c r="F6627" s="28">
        <v>0</v>
      </c>
      <c r="G6627" s="28">
        <v>0</v>
      </c>
      <c r="H6627" s="28">
        <f t="shared" si="3659"/>
        <v>0</v>
      </c>
      <c r="I6627" s="28">
        <f t="shared" si="3663"/>
        <v>0</v>
      </c>
      <c r="J6627" s="28">
        <v>0</v>
      </c>
      <c r="K6627" s="28">
        <v>0</v>
      </c>
      <c r="L6627" s="28">
        <f t="shared" si="3660"/>
        <v>0</v>
      </c>
      <c r="M6627" s="28">
        <v>0</v>
      </c>
      <c r="N6627" s="28">
        <v>0</v>
      </c>
      <c r="O6627" s="28">
        <f t="shared" si="3661"/>
        <v>0</v>
      </c>
      <c r="P6627" s="30">
        <f t="shared" si="3662"/>
        <v>0</v>
      </c>
    </row>
    <row r="6628" spans="1:16" ht="19.5" customHeight="1" x14ac:dyDescent="0.2">
      <c r="B6628" s="27" t="s">
        <v>58</v>
      </c>
      <c r="C6628" s="28">
        <v>0</v>
      </c>
      <c r="D6628" s="28">
        <v>0</v>
      </c>
      <c r="E6628" s="28">
        <f t="shared" si="3658"/>
        <v>0</v>
      </c>
      <c r="F6628" s="28">
        <v>0</v>
      </c>
      <c r="G6628" s="28">
        <v>0</v>
      </c>
      <c r="H6628" s="28">
        <f t="shared" si="3659"/>
        <v>0</v>
      </c>
      <c r="I6628" s="28">
        <f t="shared" si="3663"/>
        <v>0</v>
      </c>
      <c r="J6628" s="28">
        <v>0</v>
      </c>
      <c r="K6628" s="28">
        <v>0</v>
      </c>
      <c r="L6628" s="28">
        <f t="shared" si="3660"/>
        <v>0</v>
      </c>
      <c r="M6628" s="28">
        <v>0</v>
      </c>
      <c r="N6628" s="28">
        <v>0</v>
      </c>
      <c r="O6628" s="28">
        <f t="shared" si="3661"/>
        <v>0</v>
      </c>
      <c r="P6628" s="30">
        <f t="shared" si="3662"/>
        <v>0</v>
      </c>
    </row>
    <row r="6629" spans="1:16" ht="19.5" customHeight="1" x14ac:dyDescent="0.2">
      <c r="B6629" s="27" t="s">
        <v>4</v>
      </c>
      <c r="C6629" s="28">
        <v>0</v>
      </c>
      <c r="D6629" s="28">
        <v>0</v>
      </c>
      <c r="E6629" s="28">
        <f t="shared" si="3658"/>
        <v>0</v>
      </c>
      <c r="F6629" s="28">
        <v>0</v>
      </c>
      <c r="G6629" s="28">
        <v>0</v>
      </c>
      <c r="H6629" s="28">
        <f t="shared" si="3659"/>
        <v>0</v>
      </c>
      <c r="I6629" s="28">
        <f t="shared" si="3663"/>
        <v>0</v>
      </c>
      <c r="J6629" s="28">
        <v>0</v>
      </c>
      <c r="K6629" s="28">
        <v>0</v>
      </c>
      <c r="L6629" s="28">
        <f t="shared" si="3660"/>
        <v>0</v>
      </c>
      <c r="M6629" s="28">
        <v>0</v>
      </c>
      <c r="N6629" s="28">
        <v>0</v>
      </c>
      <c r="O6629" s="28">
        <f t="shared" si="3661"/>
        <v>0</v>
      </c>
      <c r="P6629" s="30">
        <f t="shared" si="3662"/>
        <v>0</v>
      </c>
    </row>
    <row r="6630" spans="1:16" ht="19.5" customHeight="1" x14ac:dyDescent="0.2">
      <c r="B6630" s="27" t="s">
        <v>59</v>
      </c>
      <c r="C6630" s="28">
        <v>0</v>
      </c>
      <c r="D6630" s="28">
        <v>0</v>
      </c>
      <c r="E6630" s="28">
        <f t="shared" si="3658"/>
        <v>0</v>
      </c>
      <c r="F6630" s="28">
        <v>0</v>
      </c>
      <c r="G6630" s="28">
        <v>0</v>
      </c>
      <c r="H6630" s="28">
        <f t="shared" si="3659"/>
        <v>0</v>
      </c>
      <c r="I6630" s="28">
        <f t="shared" si="3663"/>
        <v>0</v>
      </c>
      <c r="J6630" s="28">
        <v>0</v>
      </c>
      <c r="K6630" s="28">
        <v>0</v>
      </c>
      <c r="L6630" s="28">
        <f t="shared" si="3660"/>
        <v>0</v>
      </c>
      <c r="M6630" s="28">
        <v>0</v>
      </c>
      <c r="N6630" s="28">
        <v>0</v>
      </c>
      <c r="O6630" s="28">
        <f t="shared" si="3661"/>
        <v>0</v>
      </c>
      <c r="P6630" s="30">
        <f t="shared" si="3662"/>
        <v>0</v>
      </c>
    </row>
    <row r="6631" spans="1:16" ht="19.5" customHeight="1" x14ac:dyDescent="0.2">
      <c r="B6631" s="27" t="s">
        <v>25</v>
      </c>
      <c r="C6631" s="28">
        <v>0</v>
      </c>
      <c r="D6631" s="28">
        <v>0</v>
      </c>
      <c r="E6631" s="28">
        <f t="shared" si="3658"/>
        <v>0</v>
      </c>
      <c r="F6631" s="28">
        <v>0</v>
      </c>
      <c r="G6631" s="28">
        <v>0</v>
      </c>
      <c r="H6631" s="28">
        <f t="shared" si="3659"/>
        <v>0</v>
      </c>
      <c r="I6631" s="28">
        <f t="shared" si="3663"/>
        <v>0</v>
      </c>
      <c r="J6631" s="28">
        <v>0</v>
      </c>
      <c r="K6631" s="28">
        <v>0</v>
      </c>
      <c r="L6631" s="28">
        <f t="shared" si="3660"/>
        <v>0</v>
      </c>
      <c r="M6631" s="28">
        <v>0</v>
      </c>
      <c r="N6631" s="28">
        <v>0</v>
      </c>
      <c r="O6631" s="28">
        <f t="shared" si="3661"/>
        <v>0</v>
      </c>
      <c r="P6631" s="30">
        <f t="shared" si="3662"/>
        <v>0</v>
      </c>
    </row>
    <row r="6632" spans="1:16" ht="19.5" customHeight="1" x14ac:dyDescent="0.2">
      <c r="B6632" s="27" t="s">
        <v>19</v>
      </c>
      <c r="C6632" s="28">
        <v>0</v>
      </c>
      <c r="D6632" s="28">
        <v>0</v>
      </c>
      <c r="E6632" s="28">
        <f t="shared" si="3658"/>
        <v>0</v>
      </c>
      <c r="F6632" s="28">
        <v>0</v>
      </c>
      <c r="G6632" s="28">
        <v>0</v>
      </c>
      <c r="H6632" s="28">
        <f t="shared" si="3659"/>
        <v>0</v>
      </c>
      <c r="I6632" s="28">
        <f t="shared" si="3663"/>
        <v>0</v>
      </c>
      <c r="J6632" s="28">
        <v>0</v>
      </c>
      <c r="K6632" s="28">
        <v>0</v>
      </c>
      <c r="L6632" s="28">
        <f t="shared" si="3660"/>
        <v>0</v>
      </c>
      <c r="M6632" s="28">
        <v>0</v>
      </c>
      <c r="N6632" s="28">
        <v>0</v>
      </c>
      <c r="O6632" s="28">
        <f t="shared" si="3661"/>
        <v>0</v>
      </c>
      <c r="P6632" s="30">
        <f t="shared" si="3662"/>
        <v>0</v>
      </c>
    </row>
    <row r="6633" spans="1:16" ht="19.5" customHeight="1" x14ac:dyDescent="0.2">
      <c r="B6633" s="27" t="s">
        <v>66</v>
      </c>
      <c r="C6633" s="28">
        <v>0</v>
      </c>
      <c r="D6633" s="28">
        <v>0</v>
      </c>
      <c r="E6633" s="28">
        <f t="shared" si="3658"/>
        <v>0</v>
      </c>
      <c r="F6633" s="28">
        <v>0</v>
      </c>
      <c r="G6633" s="28">
        <v>0</v>
      </c>
      <c r="H6633" s="28">
        <f t="shared" si="3659"/>
        <v>0</v>
      </c>
      <c r="I6633" s="28">
        <f t="shared" si="3663"/>
        <v>0</v>
      </c>
      <c r="J6633" s="28">
        <v>0</v>
      </c>
      <c r="K6633" s="28">
        <v>0</v>
      </c>
      <c r="L6633" s="28">
        <f t="shared" si="3660"/>
        <v>0</v>
      </c>
      <c r="M6633" s="28">
        <v>0</v>
      </c>
      <c r="N6633" s="28">
        <v>0</v>
      </c>
      <c r="O6633" s="28">
        <f t="shared" si="3661"/>
        <v>0</v>
      </c>
      <c r="P6633" s="30">
        <f t="shared" si="3662"/>
        <v>0</v>
      </c>
    </row>
    <row r="6634" spans="1:16" ht="19.5" customHeight="1" x14ac:dyDescent="0.2">
      <c r="B6634" s="32"/>
      <c r="C6634" s="28"/>
      <c r="D6634" s="28"/>
      <c r="E6634" s="28"/>
      <c r="F6634" s="28"/>
      <c r="G6634" s="28"/>
      <c r="H6634" s="28"/>
      <c r="I6634" s="28"/>
      <c r="J6634" s="28"/>
      <c r="K6634" s="28"/>
      <c r="L6634" s="28"/>
      <c r="M6634" s="28"/>
      <c r="N6634" s="28"/>
      <c r="O6634" s="28"/>
      <c r="P6634" s="30"/>
    </row>
    <row r="6635" spans="1:16" ht="19.5" customHeight="1" x14ac:dyDescent="0.2">
      <c r="A6635" s="4" t="s">
        <v>1235</v>
      </c>
      <c r="B6635" s="32" t="s">
        <v>72</v>
      </c>
      <c r="C6635" s="28">
        <f>SUM(C6622:C6633)</f>
        <v>0</v>
      </c>
      <c r="D6635" s="28">
        <f t="shared" ref="D6635:P6635" si="3664">SUM(D6622:D6633)</f>
        <v>0</v>
      </c>
      <c r="E6635" s="28">
        <f>SUM(E6622:E6633)</f>
        <v>0</v>
      </c>
      <c r="F6635" s="28">
        <f t="shared" si="3664"/>
        <v>0</v>
      </c>
      <c r="G6635" s="28">
        <f t="shared" si="3664"/>
        <v>0</v>
      </c>
      <c r="H6635" s="28">
        <f t="shared" si="3664"/>
        <v>0</v>
      </c>
      <c r="I6635" s="28">
        <f t="shared" si="3664"/>
        <v>0</v>
      </c>
      <c r="J6635" s="28">
        <f t="shared" si="3664"/>
        <v>0</v>
      </c>
      <c r="K6635" s="28">
        <f t="shared" si="3664"/>
        <v>0</v>
      </c>
      <c r="L6635" s="28">
        <f t="shared" si="3664"/>
        <v>0</v>
      </c>
      <c r="M6635" s="28">
        <f t="shared" si="3664"/>
        <v>0</v>
      </c>
      <c r="N6635" s="28">
        <f t="shared" si="3664"/>
        <v>0</v>
      </c>
      <c r="O6635" s="28">
        <f t="shared" si="3664"/>
        <v>0</v>
      </c>
      <c r="P6635" s="28">
        <f t="shared" si="3664"/>
        <v>0</v>
      </c>
    </row>
    <row r="6636" spans="1:16" ht="7" customHeight="1" x14ac:dyDescent="0.2">
      <c r="B6636" s="32"/>
      <c r="C6636" s="28"/>
      <c r="D6636" s="28"/>
      <c r="E6636" s="28"/>
      <c r="F6636" s="28"/>
      <c r="G6636" s="28"/>
      <c r="H6636" s="28"/>
      <c r="I6636" s="28"/>
      <c r="J6636" s="28"/>
      <c r="K6636" s="28"/>
      <c r="L6636" s="28"/>
      <c r="M6636" s="28"/>
      <c r="N6636" s="28"/>
      <c r="O6636" s="28"/>
      <c r="P6636" s="30"/>
    </row>
    <row r="6637" spans="1:16" ht="19.5" customHeight="1" x14ac:dyDescent="0.2">
      <c r="B6637" s="33" t="s">
        <v>40</v>
      </c>
      <c r="C6637" s="34">
        <v>0</v>
      </c>
      <c r="D6637" s="34">
        <v>0</v>
      </c>
      <c r="E6637" s="34">
        <f t="shared" ref="E6637:E6639" si="3665">SUM(C6637:D6637)</f>
        <v>0</v>
      </c>
      <c r="F6637" s="34">
        <v>0</v>
      </c>
      <c r="G6637" s="34">
        <v>0</v>
      </c>
      <c r="H6637" s="34">
        <f t="shared" ref="H6637:H6639" si="3666">SUM(F6637:G6637)</f>
        <v>0</v>
      </c>
      <c r="I6637" s="34">
        <f t="shared" ref="I6637:I6639" si="3667">E6637+H6637</f>
        <v>0</v>
      </c>
      <c r="J6637" s="34">
        <v>0</v>
      </c>
      <c r="K6637" s="34">
        <v>0</v>
      </c>
      <c r="L6637" s="34">
        <f t="shared" ref="L6637:L6639" si="3668">SUM(J6637:K6637)</f>
        <v>0</v>
      </c>
      <c r="M6637" s="34">
        <v>0</v>
      </c>
      <c r="N6637" s="34">
        <v>0</v>
      </c>
      <c r="O6637" s="34">
        <f t="shared" ref="O6637:O6639" si="3669">SUM(M6637:N6637)</f>
        <v>0</v>
      </c>
      <c r="P6637" s="38">
        <f t="shared" ref="P6637:P6639" si="3670">L6637+O6637</f>
        <v>0</v>
      </c>
    </row>
    <row r="6638" spans="1:16" ht="19.5" customHeight="1" x14ac:dyDescent="0.2">
      <c r="B6638" s="27" t="s">
        <v>46</v>
      </c>
      <c r="C6638" s="28">
        <v>0</v>
      </c>
      <c r="D6638" s="28">
        <v>0</v>
      </c>
      <c r="E6638" s="28">
        <f t="shared" si="3665"/>
        <v>0</v>
      </c>
      <c r="F6638" s="28">
        <v>0</v>
      </c>
      <c r="G6638" s="28">
        <v>0</v>
      </c>
      <c r="H6638" s="28">
        <f t="shared" si="3666"/>
        <v>0</v>
      </c>
      <c r="I6638" s="28">
        <f t="shared" si="3667"/>
        <v>0</v>
      </c>
      <c r="J6638" s="28">
        <v>0</v>
      </c>
      <c r="K6638" s="28">
        <v>0</v>
      </c>
      <c r="L6638" s="28">
        <f t="shared" si="3668"/>
        <v>0</v>
      </c>
      <c r="M6638" s="28">
        <v>0</v>
      </c>
      <c r="N6638" s="25">
        <v>0</v>
      </c>
      <c r="O6638" s="28">
        <f t="shared" si="3669"/>
        <v>0</v>
      </c>
      <c r="P6638" s="30">
        <f t="shared" si="3670"/>
        <v>0</v>
      </c>
    </row>
    <row r="6639" spans="1:16" ht="19.5" customHeight="1" x14ac:dyDescent="0.2">
      <c r="B6639" s="27" t="s">
        <v>8</v>
      </c>
      <c r="C6639" s="28">
        <v>0</v>
      </c>
      <c r="D6639" s="28">
        <v>0</v>
      </c>
      <c r="E6639" s="28">
        <f t="shared" si="3665"/>
        <v>0</v>
      </c>
      <c r="F6639" s="28">
        <v>0</v>
      </c>
      <c r="G6639" s="28">
        <v>0</v>
      </c>
      <c r="H6639" s="28">
        <f t="shared" si="3666"/>
        <v>0</v>
      </c>
      <c r="I6639" s="28">
        <f t="shared" si="3667"/>
        <v>0</v>
      </c>
      <c r="J6639" s="28">
        <v>0</v>
      </c>
      <c r="K6639" s="28">
        <v>0</v>
      </c>
      <c r="L6639" s="28">
        <f t="shared" si="3668"/>
        <v>0</v>
      </c>
      <c r="M6639" s="28">
        <v>0</v>
      </c>
      <c r="N6639" s="28">
        <v>0</v>
      </c>
      <c r="O6639" s="28">
        <f t="shared" si="3669"/>
        <v>0</v>
      </c>
      <c r="P6639" s="30">
        <f t="shared" si="3670"/>
        <v>0</v>
      </c>
    </row>
    <row r="6640" spans="1:16" ht="19.5" customHeight="1" x14ac:dyDescent="0.2">
      <c r="B6640" s="32"/>
      <c r="C6640" s="28"/>
      <c r="D6640" s="28"/>
      <c r="E6640" s="28"/>
      <c r="F6640" s="28"/>
      <c r="G6640" s="28"/>
      <c r="H6640" s="28"/>
      <c r="I6640" s="28"/>
      <c r="J6640" s="28"/>
      <c r="K6640" s="28"/>
      <c r="L6640" s="28"/>
      <c r="M6640" s="28"/>
      <c r="N6640" s="28"/>
      <c r="O6640" s="28"/>
      <c r="P6640" s="30"/>
    </row>
    <row r="6641" spans="1:16" ht="19.5" customHeight="1" x14ac:dyDescent="0.2">
      <c r="A6641" s="4" t="s">
        <v>1236</v>
      </c>
      <c r="B6641" s="32" t="s">
        <v>74</v>
      </c>
      <c r="C6641" s="28">
        <f>SUM(C6625:C6633,C6637:C6639)</f>
        <v>0</v>
      </c>
      <c r="D6641" s="28">
        <f t="shared" ref="D6641:P6641" si="3671">SUM(D6625:D6633,D6637:D6639)</f>
        <v>0</v>
      </c>
      <c r="E6641" s="28">
        <f t="shared" si="3671"/>
        <v>0</v>
      </c>
      <c r="F6641" s="28">
        <f t="shared" si="3671"/>
        <v>0</v>
      </c>
      <c r="G6641" s="28">
        <f t="shared" si="3671"/>
        <v>0</v>
      </c>
      <c r="H6641" s="28">
        <f t="shared" si="3671"/>
        <v>0</v>
      </c>
      <c r="I6641" s="28">
        <f t="shared" si="3671"/>
        <v>0</v>
      </c>
      <c r="J6641" s="28">
        <f t="shared" si="3671"/>
        <v>0</v>
      </c>
      <c r="K6641" s="28">
        <f t="shared" si="3671"/>
        <v>0</v>
      </c>
      <c r="L6641" s="28">
        <f t="shared" si="3671"/>
        <v>0</v>
      </c>
      <c r="M6641" s="28">
        <f t="shared" si="3671"/>
        <v>0</v>
      </c>
      <c r="N6641" s="28">
        <f t="shared" si="3671"/>
        <v>0</v>
      </c>
      <c r="O6641" s="28">
        <f t="shared" si="3671"/>
        <v>0</v>
      </c>
      <c r="P6641" s="28">
        <f t="shared" si="3671"/>
        <v>0</v>
      </c>
    </row>
    <row r="6642" spans="1:16" ht="7" customHeight="1" x14ac:dyDescent="0.2">
      <c r="B6642" s="39"/>
      <c r="C6642" s="40"/>
      <c r="D6642" s="40"/>
      <c r="E6642" s="40"/>
      <c r="F6642" s="40"/>
      <c r="G6642" s="40"/>
      <c r="H6642" s="40"/>
      <c r="I6642" s="40"/>
      <c r="J6642" s="40"/>
      <c r="K6642" s="40"/>
      <c r="L6642" s="40"/>
      <c r="M6642" s="40"/>
      <c r="N6642" s="40"/>
      <c r="O6642" s="40"/>
      <c r="P6642" s="54"/>
    </row>
    <row r="6643" spans="1:16" ht="19.5" customHeight="1" x14ac:dyDescent="0.2">
      <c r="B6643" s="86" t="s">
        <v>775</v>
      </c>
      <c r="C6643" s="86"/>
      <c r="D6643" s="86"/>
      <c r="E6643" s="86"/>
      <c r="F6643" s="86"/>
      <c r="G6643" s="86"/>
      <c r="H6643" s="86"/>
      <c r="I6643" s="86"/>
      <c r="J6643" s="86"/>
      <c r="K6643" s="86"/>
      <c r="L6643" s="86"/>
      <c r="M6643" s="86"/>
      <c r="N6643" s="86"/>
      <c r="O6643" s="86"/>
      <c r="P6643" s="86"/>
    </row>
    <row r="6644" spans="1:16" ht="19.5" customHeight="1" x14ac:dyDescent="0.2">
      <c r="B6644" s="60" t="s">
        <v>2</v>
      </c>
      <c r="C6644" s="60" t="s">
        <v>1237</v>
      </c>
      <c r="D6644" s="61"/>
      <c r="E6644" s="61"/>
      <c r="F6644" s="61"/>
      <c r="G6644" s="68"/>
      <c r="H6644" s="61"/>
      <c r="I6644" s="61"/>
      <c r="J6644" s="61"/>
      <c r="K6644" s="61"/>
      <c r="L6644" s="61"/>
      <c r="M6644" s="61"/>
      <c r="N6644" s="61"/>
      <c r="O6644" s="61"/>
      <c r="P6644" s="63"/>
    </row>
    <row r="6645" spans="1:16" ht="19.5" customHeight="1" x14ac:dyDescent="0.2">
      <c r="B6645" s="10" t="s">
        <v>11</v>
      </c>
      <c r="C6645" s="11" t="s">
        <v>1238</v>
      </c>
      <c r="D6645" s="12"/>
      <c r="E6645" s="12"/>
      <c r="F6645" s="82" t="s">
        <v>1239</v>
      </c>
      <c r="G6645" s="83"/>
      <c r="H6645" s="83"/>
      <c r="I6645" s="83"/>
      <c r="J6645" s="83"/>
      <c r="K6645" s="83"/>
      <c r="L6645" s="83"/>
      <c r="M6645" s="84"/>
      <c r="N6645" s="82" t="s">
        <v>1240</v>
      </c>
      <c r="O6645" s="83"/>
      <c r="P6645" s="85"/>
    </row>
    <row r="6646" spans="1:16" ht="19.5" customHeight="1" x14ac:dyDescent="0.2">
      <c r="B6646" s="13"/>
      <c r="C6646" s="14" t="s">
        <v>23</v>
      </c>
      <c r="D6646" s="14" t="s">
        <v>5</v>
      </c>
      <c r="E6646" s="14" t="s">
        <v>30</v>
      </c>
      <c r="F6646" s="14" t="s">
        <v>1241</v>
      </c>
      <c r="G6646" s="15"/>
      <c r="H6646" s="15"/>
      <c r="I6646" s="16"/>
      <c r="J6646" s="14" t="s">
        <v>1242</v>
      </c>
      <c r="K6646" s="16"/>
      <c r="L6646" s="16"/>
      <c r="M6646" s="14" t="s">
        <v>69</v>
      </c>
      <c r="N6646" s="17" t="s">
        <v>393</v>
      </c>
      <c r="O6646" s="18" t="s">
        <v>67</v>
      </c>
      <c r="P6646" s="19" t="s">
        <v>69</v>
      </c>
    </row>
    <row r="6647" spans="1:16" ht="19.5" customHeight="1" x14ac:dyDescent="0.2">
      <c r="B6647" s="13" t="s">
        <v>35</v>
      </c>
      <c r="C6647" s="17"/>
      <c r="D6647" s="17"/>
      <c r="E6647" s="17"/>
      <c r="F6647" s="14" t="s">
        <v>1243</v>
      </c>
      <c r="G6647" s="14" t="s">
        <v>1244</v>
      </c>
      <c r="H6647" s="14" t="s">
        <v>44</v>
      </c>
      <c r="I6647" s="14" t="s">
        <v>38</v>
      </c>
      <c r="J6647" s="14" t="s">
        <v>1243</v>
      </c>
      <c r="K6647" s="14" t="s">
        <v>1244</v>
      </c>
      <c r="L6647" s="14" t="s">
        <v>38</v>
      </c>
      <c r="M6647" s="17"/>
      <c r="N6647" s="20"/>
      <c r="O6647" s="21"/>
      <c r="P6647" s="22"/>
    </row>
    <row r="6648" spans="1:16" ht="7" customHeight="1" x14ac:dyDescent="0.2">
      <c r="B6648" s="23"/>
      <c r="C6648" s="14"/>
      <c r="D6648" s="14"/>
      <c r="E6648" s="14"/>
      <c r="F6648" s="14"/>
      <c r="G6648" s="14"/>
      <c r="H6648" s="14"/>
      <c r="I6648" s="14"/>
      <c r="J6648" s="14"/>
      <c r="K6648" s="14"/>
      <c r="L6648" s="14"/>
      <c r="M6648" s="14"/>
      <c r="N6648" s="24"/>
      <c r="O6648" s="25"/>
      <c r="P6648" s="26"/>
    </row>
    <row r="6649" spans="1:16" ht="19.5" customHeight="1" x14ac:dyDescent="0.2">
      <c r="B6649" s="27" t="s">
        <v>40</v>
      </c>
      <c r="C6649" s="28">
        <v>0</v>
      </c>
      <c r="D6649" s="28">
        <v>17</v>
      </c>
      <c r="E6649" s="28">
        <f>SUM(C6649:D6649)</f>
        <v>17</v>
      </c>
      <c r="F6649" s="28">
        <v>0</v>
      </c>
      <c r="G6649" s="28">
        <v>0</v>
      </c>
      <c r="H6649" s="28">
        <v>0</v>
      </c>
      <c r="I6649" s="29">
        <f>SUM(F6649:H6649)</f>
        <v>0</v>
      </c>
      <c r="J6649" s="29">
        <v>0</v>
      </c>
      <c r="K6649" s="29">
        <v>0</v>
      </c>
      <c r="L6649" s="29">
        <f>SUM(J6649:K6649)</f>
        <v>0</v>
      </c>
      <c r="M6649" s="29">
        <f>I6649+L6649</f>
        <v>0</v>
      </c>
      <c r="N6649" s="29">
        <v>7</v>
      </c>
      <c r="O6649" s="29">
        <v>0</v>
      </c>
      <c r="P6649" s="30">
        <f>SUM(N6649:O6649)</f>
        <v>7</v>
      </c>
    </row>
    <row r="6650" spans="1:16" ht="19.5" customHeight="1" x14ac:dyDescent="0.2">
      <c r="B6650" s="27" t="s">
        <v>46</v>
      </c>
      <c r="C6650" s="28">
        <v>0</v>
      </c>
      <c r="D6650" s="28">
        <v>36</v>
      </c>
      <c r="E6650" s="28">
        <f t="shared" ref="E6650:E6660" si="3672">SUM(C6650:D6650)</f>
        <v>36</v>
      </c>
      <c r="F6650" s="28">
        <v>0</v>
      </c>
      <c r="G6650" s="28">
        <v>0</v>
      </c>
      <c r="H6650" s="28">
        <v>0</v>
      </c>
      <c r="I6650" s="29">
        <f t="shared" ref="I6650:I6660" si="3673">SUM(F6650:H6650)</f>
        <v>0</v>
      </c>
      <c r="J6650" s="29">
        <v>0</v>
      </c>
      <c r="K6650" s="29">
        <v>0</v>
      </c>
      <c r="L6650" s="29">
        <f t="shared" ref="L6650:L6660" si="3674">SUM(J6650:K6650)</f>
        <v>0</v>
      </c>
      <c r="M6650" s="29">
        <f t="shared" ref="M6650:M6659" si="3675">I6650+L6650</f>
        <v>0</v>
      </c>
      <c r="N6650" s="29">
        <v>13</v>
      </c>
      <c r="O6650" s="31">
        <v>0</v>
      </c>
      <c r="P6650" s="30">
        <f t="shared" ref="P6650:P6660" si="3676">SUM(N6650:O6650)</f>
        <v>13</v>
      </c>
    </row>
    <row r="6651" spans="1:16" ht="19.5" customHeight="1" x14ac:dyDescent="0.2">
      <c r="B6651" s="27" t="s">
        <v>8</v>
      </c>
      <c r="C6651" s="28">
        <v>0</v>
      </c>
      <c r="D6651" s="28">
        <v>29</v>
      </c>
      <c r="E6651" s="28">
        <f t="shared" si="3672"/>
        <v>29</v>
      </c>
      <c r="F6651" s="28">
        <v>0</v>
      </c>
      <c r="G6651" s="28">
        <v>0</v>
      </c>
      <c r="H6651" s="28">
        <v>0</v>
      </c>
      <c r="I6651" s="29">
        <f t="shared" si="3673"/>
        <v>0</v>
      </c>
      <c r="J6651" s="29">
        <v>0</v>
      </c>
      <c r="K6651" s="29">
        <v>0</v>
      </c>
      <c r="L6651" s="29">
        <f t="shared" si="3674"/>
        <v>0</v>
      </c>
      <c r="M6651" s="29">
        <f t="shared" si="3675"/>
        <v>0</v>
      </c>
      <c r="N6651" s="29">
        <v>18</v>
      </c>
      <c r="O6651" s="29">
        <v>0</v>
      </c>
      <c r="P6651" s="30">
        <f t="shared" si="3676"/>
        <v>18</v>
      </c>
    </row>
    <row r="6652" spans="1:16" ht="19.5" customHeight="1" x14ac:dyDescent="0.2">
      <c r="B6652" s="27" t="s">
        <v>50</v>
      </c>
      <c r="C6652" s="28">
        <v>0</v>
      </c>
      <c r="D6652" s="28">
        <v>18</v>
      </c>
      <c r="E6652" s="28">
        <f t="shared" si="3672"/>
        <v>18</v>
      </c>
      <c r="F6652" s="28">
        <v>0</v>
      </c>
      <c r="G6652" s="28">
        <v>0</v>
      </c>
      <c r="H6652" s="28">
        <v>0</v>
      </c>
      <c r="I6652" s="29">
        <f t="shared" si="3673"/>
        <v>0</v>
      </c>
      <c r="J6652" s="28">
        <v>0</v>
      </c>
      <c r="K6652" s="28">
        <v>0</v>
      </c>
      <c r="L6652" s="29">
        <f t="shared" si="3674"/>
        <v>0</v>
      </c>
      <c r="M6652" s="29">
        <f t="shared" si="3675"/>
        <v>0</v>
      </c>
      <c r="N6652" s="28">
        <v>10</v>
      </c>
      <c r="O6652" s="28">
        <v>0</v>
      </c>
      <c r="P6652" s="30">
        <f t="shared" si="3676"/>
        <v>10</v>
      </c>
    </row>
    <row r="6653" spans="1:16" ht="19.5" customHeight="1" x14ac:dyDescent="0.2">
      <c r="B6653" s="27" t="s">
        <v>51</v>
      </c>
      <c r="C6653" s="28">
        <v>0</v>
      </c>
      <c r="D6653" s="28">
        <v>18</v>
      </c>
      <c r="E6653" s="28">
        <f t="shared" si="3672"/>
        <v>18</v>
      </c>
      <c r="F6653" s="28">
        <v>0</v>
      </c>
      <c r="G6653" s="28">
        <v>0</v>
      </c>
      <c r="H6653" s="28">
        <v>0</v>
      </c>
      <c r="I6653" s="29">
        <f t="shared" si="3673"/>
        <v>0</v>
      </c>
      <c r="J6653" s="28">
        <v>0</v>
      </c>
      <c r="K6653" s="28">
        <v>0</v>
      </c>
      <c r="L6653" s="29">
        <f t="shared" si="3674"/>
        <v>0</v>
      </c>
      <c r="M6653" s="29">
        <f t="shared" si="3675"/>
        <v>0</v>
      </c>
      <c r="N6653" s="28">
        <v>9</v>
      </c>
      <c r="O6653" s="28">
        <v>0</v>
      </c>
      <c r="P6653" s="30">
        <f t="shared" si="3676"/>
        <v>9</v>
      </c>
    </row>
    <row r="6654" spans="1:16" ht="19.5" customHeight="1" x14ac:dyDescent="0.2">
      <c r="B6654" s="27" t="s">
        <v>53</v>
      </c>
      <c r="C6654" s="28">
        <v>0</v>
      </c>
      <c r="D6654" s="28">
        <v>27</v>
      </c>
      <c r="E6654" s="28">
        <f t="shared" si="3672"/>
        <v>27</v>
      </c>
      <c r="F6654" s="28">
        <v>0</v>
      </c>
      <c r="G6654" s="28">
        <v>0</v>
      </c>
      <c r="H6654" s="28">
        <v>0</v>
      </c>
      <c r="I6654" s="29">
        <f t="shared" si="3673"/>
        <v>0</v>
      </c>
      <c r="J6654" s="28">
        <v>0</v>
      </c>
      <c r="K6654" s="28">
        <v>0</v>
      </c>
      <c r="L6654" s="29">
        <f t="shared" si="3674"/>
        <v>0</v>
      </c>
      <c r="M6654" s="29">
        <f t="shared" si="3675"/>
        <v>0</v>
      </c>
      <c r="N6654" s="28">
        <v>12</v>
      </c>
      <c r="O6654" s="28">
        <v>0</v>
      </c>
      <c r="P6654" s="30">
        <f t="shared" si="3676"/>
        <v>12</v>
      </c>
    </row>
    <row r="6655" spans="1:16" ht="19.5" customHeight="1" x14ac:dyDescent="0.2">
      <c r="B6655" s="27" t="s">
        <v>58</v>
      </c>
      <c r="C6655" s="28">
        <v>0</v>
      </c>
      <c r="D6655" s="28">
        <v>25</v>
      </c>
      <c r="E6655" s="28">
        <f t="shared" si="3672"/>
        <v>25</v>
      </c>
      <c r="F6655" s="28">
        <v>0</v>
      </c>
      <c r="G6655" s="28">
        <v>0</v>
      </c>
      <c r="H6655" s="28">
        <v>0</v>
      </c>
      <c r="I6655" s="29">
        <f t="shared" si="3673"/>
        <v>0</v>
      </c>
      <c r="J6655" s="28">
        <v>0</v>
      </c>
      <c r="K6655" s="28">
        <v>0</v>
      </c>
      <c r="L6655" s="29">
        <f t="shared" si="3674"/>
        <v>0</v>
      </c>
      <c r="M6655" s="29">
        <f t="shared" si="3675"/>
        <v>0</v>
      </c>
      <c r="N6655" s="28">
        <v>12</v>
      </c>
      <c r="O6655" s="28">
        <v>0</v>
      </c>
      <c r="P6655" s="30">
        <f t="shared" si="3676"/>
        <v>12</v>
      </c>
    </row>
    <row r="6656" spans="1:16" ht="19.5" customHeight="1" x14ac:dyDescent="0.2">
      <c r="B6656" s="27" t="s">
        <v>4</v>
      </c>
      <c r="C6656" s="28">
        <v>0</v>
      </c>
      <c r="D6656" s="28">
        <v>26</v>
      </c>
      <c r="E6656" s="28">
        <f t="shared" si="3672"/>
        <v>26</v>
      </c>
      <c r="F6656" s="28">
        <v>0</v>
      </c>
      <c r="G6656" s="28">
        <v>0</v>
      </c>
      <c r="H6656" s="28">
        <v>0</v>
      </c>
      <c r="I6656" s="29">
        <f t="shared" si="3673"/>
        <v>0</v>
      </c>
      <c r="J6656" s="28">
        <v>0</v>
      </c>
      <c r="K6656" s="28">
        <v>0</v>
      </c>
      <c r="L6656" s="29">
        <f t="shared" si="3674"/>
        <v>0</v>
      </c>
      <c r="M6656" s="29">
        <f t="shared" si="3675"/>
        <v>0</v>
      </c>
      <c r="N6656" s="28">
        <v>17</v>
      </c>
      <c r="O6656" s="28">
        <v>0</v>
      </c>
      <c r="P6656" s="30">
        <f t="shared" si="3676"/>
        <v>17</v>
      </c>
    </row>
    <row r="6657" spans="1:16" ht="19.5" customHeight="1" x14ac:dyDescent="0.2">
      <c r="B6657" s="27" t="s">
        <v>59</v>
      </c>
      <c r="C6657" s="28">
        <v>0</v>
      </c>
      <c r="D6657" s="28">
        <v>28</v>
      </c>
      <c r="E6657" s="28">
        <f t="shared" si="3672"/>
        <v>28</v>
      </c>
      <c r="F6657" s="28">
        <v>0</v>
      </c>
      <c r="G6657" s="28">
        <v>0</v>
      </c>
      <c r="H6657" s="28">
        <v>0</v>
      </c>
      <c r="I6657" s="29">
        <f t="shared" si="3673"/>
        <v>0</v>
      </c>
      <c r="J6657" s="28">
        <v>0</v>
      </c>
      <c r="K6657" s="28">
        <v>0</v>
      </c>
      <c r="L6657" s="29">
        <f t="shared" si="3674"/>
        <v>0</v>
      </c>
      <c r="M6657" s="29">
        <f t="shared" si="3675"/>
        <v>0</v>
      </c>
      <c r="N6657" s="28">
        <v>16</v>
      </c>
      <c r="O6657" s="28">
        <v>0</v>
      </c>
      <c r="P6657" s="30">
        <f t="shared" si="3676"/>
        <v>16</v>
      </c>
    </row>
    <row r="6658" spans="1:16" ht="19.5" customHeight="1" x14ac:dyDescent="0.2">
      <c r="B6658" s="27" t="s">
        <v>25</v>
      </c>
      <c r="C6658" s="28">
        <v>0</v>
      </c>
      <c r="D6658" s="28">
        <v>37</v>
      </c>
      <c r="E6658" s="28">
        <f t="shared" si="3672"/>
        <v>37</v>
      </c>
      <c r="F6658" s="28">
        <v>0</v>
      </c>
      <c r="G6658" s="28">
        <v>0</v>
      </c>
      <c r="H6658" s="28">
        <v>0</v>
      </c>
      <c r="I6658" s="29">
        <f t="shared" si="3673"/>
        <v>0</v>
      </c>
      <c r="J6658" s="28">
        <v>0</v>
      </c>
      <c r="K6658" s="28">
        <v>0</v>
      </c>
      <c r="L6658" s="29">
        <f t="shared" si="3674"/>
        <v>0</v>
      </c>
      <c r="M6658" s="29">
        <f t="shared" si="3675"/>
        <v>0</v>
      </c>
      <c r="N6658" s="28">
        <v>13</v>
      </c>
      <c r="O6658" s="28">
        <v>0</v>
      </c>
      <c r="P6658" s="30">
        <f t="shared" si="3676"/>
        <v>13</v>
      </c>
    </row>
    <row r="6659" spans="1:16" ht="19.5" customHeight="1" x14ac:dyDescent="0.2">
      <c r="B6659" s="27" t="s">
        <v>19</v>
      </c>
      <c r="C6659" s="28">
        <v>0</v>
      </c>
      <c r="D6659" s="28">
        <v>35</v>
      </c>
      <c r="E6659" s="28">
        <f t="shared" si="3672"/>
        <v>35</v>
      </c>
      <c r="F6659" s="28">
        <v>0</v>
      </c>
      <c r="G6659" s="28">
        <v>0</v>
      </c>
      <c r="H6659" s="28">
        <v>0</v>
      </c>
      <c r="I6659" s="29">
        <f t="shared" si="3673"/>
        <v>0</v>
      </c>
      <c r="J6659" s="28">
        <v>0</v>
      </c>
      <c r="K6659" s="28">
        <v>0</v>
      </c>
      <c r="L6659" s="29">
        <f t="shared" si="3674"/>
        <v>0</v>
      </c>
      <c r="M6659" s="29">
        <f t="shared" si="3675"/>
        <v>0</v>
      </c>
      <c r="N6659" s="28">
        <v>15</v>
      </c>
      <c r="O6659" s="28">
        <v>0</v>
      </c>
      <c r="P6659" s="30">
        <f t="shared" si="3676"/>
        <v>15</v>
      </c>
    </row>
    <row r="6660" spans="1:16" ht="19.5" customHeight="1" x14ac:dyDescent="0.2">
      <c r="B6660" s="27" t="s">
        <v>66</v>
      </c>
      <c r="C6660" s="28">
        <v>0</v>
      </c>
      <c r="D6660" s="28">
        <v>0</v>
      </c>
      <c r="E6660" s="28">
        <f t="shared" si="3672"/>
        <v>0</v>
      </c>
      <c r="F6660" s="28">
        <v>0</v>
      </c>
      <c r="G6660" s="28">
        <v>0</v>
      </c>
      <c r="H6660" s="28">
        <v>0</v>
      </c>
      <c r="I6660" s="29">
        <f t="shared" si="3673"/>
        <v>0</v>
      </c>
      <c r="J6660" s="28">
        <v>0</v>
      </c>
      <c r="K6660" s="28">
        <v>0</v>
      </c>
      <c r="L6660" s="29">
        <f t="shared" si="3674"/>
        <v>0</v>
      </c>
      <c r="M6660" s="29">
        <f>I6660+L6660</f>
        <v>0</v>
      </c>
      <c r="N6660" s="28">
        <v>0</v>
      </c>
      <c r="O6660" s="28">
        <v>0</v>
      </c>
      <c r="P6660" s="30">
        <f t="shared" si="3676"/>
        <v>0</v>
      </c>
    </row>
    <row r="6661" spans="1:16" ht="19.5" customHeight="1" x14ac:dyDescent="0.2">
      <c r="B6661" s="32"/>
      <c r="C6661" s="28"/>
      <c r="D6661" s="28"/>
      <c r="E6661" s="28"/>
      <c r="F6661" s="28"/>
      <c r="G6661" s="28"/>
      <c r="H6661" s="28"/>
      <c r="I6661" s="28"/>
      <c r="J6661" s="28"/>
      <c r="K6661" s="28"/>
      <c r="L6661" s="28"/>
      <c r="M6661" s="28"/>
      <c r="N6661" s="28"/>
      <c r="O6661" s="25"/>
      <c r="P6661" s="30"/>
    </row>
    <row r="6662" spans="1:16" ht="19.5" customHeight="1" x14ac:dyDescent="0.2">
      <c r="A6662" s="4" t="s">
        <v>1245</v>
      </c>
      <c r="B6662" s="32" t="s">
        <v>72</v>
      </c>
      <c r="C6662" s="28">
        <f>SUM(C6649:C6660)</f>
        <v>0</v>
      </c>
      <c r="D6662" s="28">
        <f t="shared" ref="D6662:P6662" si="3677">SUM(D6649:D6660)</f>
        <v>296</v>
      </c>
      <c r="E6662" s="28">
        <f>SUM(E6649:E6660)</f>
        <v>296</v>
      </c>
      <c r="F6662" s="28">
        <f t="shared" si="3677"/>
        <v>0</v>
      </c>
      <c r="G6662" s="28">
        <f t="shared" si="3677"/>
        <v>0</v>
      </c>
      <c r="H6662" s="28">
        <f t="shared" si="3677"/>
        <v>0</v>
      </c>
      <c r="I6662" s="28">
        <f t="shared" si="3677"/>
        <v>0</v>
      </c>
      <c r="J6662" s="28">
        <f t="shared" si="3677"/>
        <v>0</v>
      </c>
      <c r="K6662" s="28">
        <f t="shared" si="3677"/>
        <v>0</v>
      </c>
      <c r="L6662" s="28">
        <f t="shared" si="3677"/>
        <v>0</v>
      </c>
      <c r="M6662" s="28">
        <f t="shared" si="3677"/>
        <v>0</v>
      </c>
      <c r="N6662" s="28">
        <f t="shared" si="3677"/>
        <v>142</v>
      </c>
      <c r="O6662" s="28">
        <f t="shared" si="3677"/>
        <v>0</v>
      </c>
      <c r="P6662" s="28">
        <f t="shared" si="3677"/>
        <v>142</v>
      </c>
    </row>
    <row r="6663" spans="1:16" ht="7" customHeight="1" x14ac:dyDescent="0.2">
      <c r="B6663" s="32"/>
      <c r="C6663" s="28"/>
      <c r="D6663" s="28"/>
      <c r="E6663" s="28"/>
      <c r="F6663" s="28"/>
      <c r="G6663" s="28"/>
      <c r="H6663" s="28"/>
      <c r="I6663" s="28"/>
      <c r="J6663" s="28"/>
      <c r="K6663" s="28"/>
      <c r="L6663" s="28"/>
      <c r="M6663" s="28"/>
      <c r="N6663" s="28"/>
      <c r="O6663" s="28"/>
      <c r="P6663" s="30"/>
    </row>
    <row r="6664" spans="1:16" ht="19.5" customHeight="1" x14ac:dyDescent="0.2">
      <c r="B6664" s="33" t="s">
        <v>40</v>
      </c>
      <c r="C6664" s="34">
        <v>0</v>
      </c>
      <c r="D6664" s="34">
        <v>10</v>
      </c>
      <c r="E6664" s="35">
        <f t="shared" ref="E6664:E6666" si="3678">SUM(C6664:D6664)</f>
        <v>10</v>
      </c>
      <c r="F6664" s="34">
        <v>0</v>
      </c>
      <c r="G6664" s="34">
        <v>0</v>
      </c>
      <c r="H6664" s="34">
        <v>0</v>
      </c>
      <c r="I6664" s="36">
        <f t="shared" ref="I6664:I6666" si="3679">SUM(F6664:H6664)</f>
        <v>0</v>
      </c>
      <c r="J6664" s="37">
        <v>0</v>
      </c>
      <c r="K6664" s="37">
        <v>0</v>
      </c>
      <c r="L6664" s="37">
        <f>SUM(J6664:K6664)</f>
        <v>0</v>
      </c>
      <c r="M6664" s="37">
        <f>I6664+L6664</f>
        <v>0</v>
      </c>
      <c r="N6664" s="37">
        <v>0</v>
      </c>
      <c r="O6664" s="37">
        <v>0</v>
      </c>
      <c r="P6664" s="38">
        <f>SUM(N6664:O6664)</f>
        <v>0</v>
      </c>
    </row>
    <row r="6665" spans="1:16" ht="19.5" customHeight="1" x14ac:dyDescent="0.2">
      <c r="B6665" s="27" t="s">
        <v>46</v>
      </c>
      <c r="C6665" s="28">
        <v>0</v>
      </c>
      <c r="D6665" s="28">
        <v>24</v>
      </c>
      <c r="E6665" s="28">
        <f t="shared" si="3678"/>
        <v>24</v>
      </c>
      <c r="F6665" s="28">
        <v>0</v>
      </c>
      <c r="G6665" s="28">
        <v>0</v>
      </c>
      <c r="H6665" s="28">
        <v>0</v>
      </c>
      <c r="I6665" s="29">
        <f t="shared" si="3679"/>
        <v>0</v>
      </c>
      <c r="J6665" s="29">
        <v>0</v>
      </c>
      <c r="K6665" s="29">
        <v>0</v>
      </c>
      <c r="L6665" s="29">
        <f>SUM(J6665:K6665)</f>
        <v>0</v>
      </c>
      <c r="M6665" s="29">
        <f>I6665+L6665</f>
        <v>0</v>
      </c>
      <c r="N6665" s="29">
        <v>7</v>
      </c>
      <c r="O6665" s="31">
        <v>0</v>
      </c>
      <c r="P6665" s="30">
        <f>SUM(N6665:O6665)</f>
        <v>7</v>
      </c>
    </row>
    <row r="6666" spans="1:16" ht="19.5" customHeight="1" x14ac:dyDescent="0.2">
      <c r="B6666" s="27" t="s">
        <v>8</v>
      </c>
      <c r="C6666" s="28">
        <v>0</v>
      </c>
      <c r="D6666" s="28">
        <v>26</v>
      </c>
      <c r="E6666" s="28">
        <f t="shared" si="3678"/>
        <v>26</v>
      </c>
      <c r="F6666" s="28">
        <v>0</v>
      </c>
      <c r="G6666" s="28">
        <v>0</v>
      </c>
      <c r="H6666" s="28">
        <v>0</v>
      </c>
      <c r="I6666" s="29">
        <f t="shared" si="3679"/>
        <v>0</v>
      </c>
      <c r="J6666" s="29">
        <v>0</v>
      </c>
      <c r="K6666" s="29">
        <v>0</v>
      </c>
      <c r="L6666" s="29">
        <f>SUM(J6666:K6666)</f>
        <v>0</v>
      </c>
      <c r="M6666" s="29">
        <f>I6666+L6666</f>
        <v>0</v>
      </c>
      <c r="N6666" s="29">
        <v>16</v>
      </c>
      <c r="O6666" s="31">
        <v>0</v>
      </c>
      <c r="P6666" s="30">
        <f>SUM(N6666:O6666)</f>
        <v>16</v>
      </c>
    </row>
    <row r="6667" spans="1:16" ht="19.5" customHeight="1" x14ac:dyDescent="0.2">
      <c r="B6667" s="32"/>
      <c r="C6667" s="28"/>
      <c r="D6667" s="28"/>
      <c r="E6667" s="28"/>
      <c r="F6667" s="28"/>
      <c r="G6667" s="28"/>
      <c r="H6667" s="28"/>
      <c r="I6667" s="28"/>
      <c r="J6667" s="28"/>
      <c r="K6667" s="28"/>
      <c r="L6667" s="28"/>
      <c r="M6667" s="28"/>
      <c r="N6667" s="28"/>
      <c r="O6667" s="28"/>
      <c r="P6667" s="30"/>
    </row>
    <row r="6668" spans="1:16" ht="19.5" customHeight="1" x14ac:dyDescent="0.2">
      <c r="A6668" s="4" t="s">
        <v>1246</v>
      </c>
      <c r="B6668" s="32" t="s">
        <v>74</v>
      </c>
      <c r="C6668" s="28">
        <f>SUM(C6652:C6660,C6664:C6666)</f>
        <v>0</v>
      </c>
      <c r="D6668" s="28">
        <f t="shared" ref="D6668:P6668" si="3680">SUM(D6652:D6660,D6664:D6666)</f>
        <v>274</v>
      </c>
      <c r="E6668" s="28">
        <f t="shared" si="3680"/>
        <v>274</v>
      </c>
      <c r="F6668" s="28">
        <f t="shared" si="3680"/>
        <v>0</v>
      </c>
      <c r="G6668" s="28">
        <f t="shared" si="3680"/>
        <v>0</v>
      </c>
      <c r="H6668" s="28">
        <f t="shared" si="3680"/>
        <v>0</v>
      </c>
      <c r="I6668" s="28">
        <f t="shared" si="3680"/>
        <v>0</v>
      </c>
      <c r="J6668" s="28">
        <f t="shared" si="3680"/>
        <v>0</v>
      </c>
      <c r="K6668" s="28">
        <f t="shared" si="3680"/>
        <v>0</v>
      </c>
      <c r="L6668" s="28">
        <f t="shared" si="3680"/>
        <v>0</v>
      </c>
      <c r="M6668" s="28">
        <f t="shared" si="3680"/>
        <v>0</v>
      </c>
      <c r="N6668" s="28">
        <f t="shared" si="3680"/>
        <v>127</v>
      </c>
      <c r="O6668" s="28">
        <f t="shared" si="3680"/>
        <v>0</v>
      </c>
      <c r="P6668" s="28">
        <f t="shared" si="3680"/>
        <v>127</v>
      </c>
    </row>
    <row r="6669" spans="1:16" ht="7" customHeight="1" x14ac:dyDescent="0.2">
      <c r="B6669" s="39"/>
      <c r="C6669" s="40"/>
      <c r="D6669" s="40"/>
      <c r="E6669" s="40"/>
      <c r="F6669" s="40"/>
      <c r="G6669" s="40"/>
      <c r="H6669" s="40"/>
      <c r="I6669" s="40"/>
      <c r="J6669" s="40"/>
      <c r="K6669" s="40"/>
      <c r="L6669" s="40"/>
      <c r="M6669" s="40"/>
      <c r="N6669" s="40"/>
      <c r="O6669" s="41"/>
      <c r="P6669" s="42"/>
    </row>
    <row r="6670" spans="1:16" ht="19.5" customHeight="1" x14ac:dyDescent="0.2">
      <c r="B6670" s="43"/>
      <c r="C6670" s="43"/>
      <c r="D6670" s="43"/>
      <c r="E6670" s="43"/>
      <c r="F6670" s="43"/>
      <c r="G6670" s="43"/>
      <c r="H6670" s="43"/>
      <c r="I6670" s="43"/>
      <c r="J6670" s="43"/>
      <c r="K6670" s="43"/>
      <c r="L6670" s="43"/>
      <c r="M6670" s="43"/>
      <c r="N6670" s="43"/>
      <c r="O6670" s="44"/>
      <c r="P6670" s="44"/>
    </row>
    <row r="6671" spans="1:16" ht="19.5" customHeight="1" x14ac:dyDescent="0.2">
      <c r="B6671" s="43"/>
      <c r="C6671" s="43"/>
      <c r="D6671" s="43"/>
      <c r="E6671" s="43"/>
      <c r="F6671" s="43"/>
      <c r="G6671" s="43"/>
      <c r="H6671" s="43"/>
      <c r="I6671" s="43"/>
      <c r="J6671" s="43"/>
      <c r="K6671" s="43"/>
      <c r="L6671" s="43"/>
      <c r="M6671" s="43"/>
      <c r="N6671" s="43"/>
      <c r="O6671" s="44"/>
      <c r="P6671" s="44"/>
    </row>
    <row r="6672" spans="1:16" ht="19.5" customHeight="1" x14ac:dyDescent="0.2">
      <c r="B6672" s="10" t="s">
        <v>11</v>
      </c>
      <c r="C6672" s="11"/>
      <c r="D6672" s="12"/>
      <c r="E6672" s="12"/>
      <c r="F6672" s="12" t="s">
        <v>85</v>
      </c>
      <c r="G6672" s="12"/>
      <c r="H6672" s="12"/>
      <c r="I6672" s="12"/>
      <c r="J6672" s="11"/>
      <c r="K6672" s="12"/>
      <c r="L6672" s="12"/>
      <c r="M6672" s="12" t="s">
        <v>77</v>
      </c>
      <c r="N6672" s="12"/>
      <c r="O6672" s="45"/>
      <c r="P6672" s="46"/>
    </row>
    <row r="6673" spans="2:16" ht="19.5" customHeight="1" x14ac:dyDescent="0.2">
      <c r="B6673" s="47"/>
      <c r="C6673" s="14"/>
      <c r="D6673" s="16" t="s">
        <v>31</v>
      </c>
      <c r="E6673" s="16"/>
      <c r="F6673" s="14"/>
      <c r="G6673" s="16" t="s">
        <v>26</v>
      </c>
      <c r="H6673" s="16"/>
      <c r="I6673" s="14" t="s">
        <v>69</v>
      </c>
      <c r="J6673" s="14"/>
      <c r="K6673" s="16" t="s">
        <v>31</v>
      </c>
      <c r="L6673" s="16"/>
      <c r="M6673" s="14"/>
      <c r="N6673" s="16" t="s">
        <v>26</v>
      </c>
      <c r="O6673" s="48"/>
      <c r="P6673" s="49" t="s">
        <v>14</v>
      </c>
    </row>
    <row r="6674" spans="2:16" ht="19.5" customHeight="1" x14ac:dyDescent="0.2">
      <c r="B6674" s="50" t="s">
        <v>35</v>
      </c>
      <c r="C6674" s="14" t="s">
        <v>76</v>
      </c>
      <c r="D6674" s="14" t="s">
        <v>60</v>
      </c>
      <c r="E6674" s="14" t="s">
        <v>38</v>
      </c>
      <c r="F6674" s="14" t="s">
        <v>76</v>
      </c>
      <c r="G6674" s="14" t="s">
        <v>60</v>
      </c>
      <c r="H6674" s="14" t="s">
        <v>38</v>
      </c>
      <c r="I6674" s="17"/>
      <c r="J6674" s="14" t="s">
        <v>76</v>
      </c>
      <c r="K6674" s="14" t="s">
        <v>60</v>
      </c>
      <c r="L6674" s="14" t="s">
        <v>38</v>
      </c>
      <c r="M6674" s="14" t="s">
        <v>76</v>
      </c>
      <c r="N6674" s="14" t="s">
        <v>60</v>
      </c>
      <c r="O6674" s="51" t="s">
        <v>38</v>
      </c>
      <c r="P6674" s="52"/>
    </row>
    <row r="6675" spans="2:16" ht="7" customHeight="1" x14ac:dyDescent="0.2">
      <c r="B6675" s="53"/>
      <c r="C6675" s="14"/>
      <c r="D6675" s="14"/>
      <c r="E6675" s="14"/>
      <c r="F6675" s="14"/>
      <c r="G6675" s="14"/>
      <c r="H6675" s="14"/>
      <c r="I6675" s="14"/>
      <c r="J6675" s="14"/>
      <c r="K6675" s="14"/>
      <c r="L6675" s="14"/>
      <c r="M6675" s="14"/>
      <c r="N6675" s="14"/>
      <c r="O6675" s="51"/>
      <c r="P6675" s="49"/>
    </row>
    <row r="6676" spans="2:16" ht="19.5" customHeight="1" x14ac:dyDescent="0.2">
      <c r="B6676" s="27" t="s">
        <v>40</v>
      </c>
      <c r="C6676" s="28">
        <v>0</v>
      </c>
      <c r="D6676" s="28">
        <v>0</v>
      </c>
      <c r="E6676" s="28">
        <f>SUM(C6676:D6676)</f>
        <v>0</v>
      </c>
      <c r="F6676" s="28">
        <v>0</v>
      </c>
      <c r="G6676" s="28">
        <v>0</v>
      </c>
      <c r="H6676" s="28">
        <f>SUM(F6676:G6676)</f>
        <v>0</v>
      </c>
      <c r="I6676" s="28">
        <f>E6676+H6676</f>
        <v>0</v>
      </c>
      <c r="J6676" s="28">
        <v>0</v>
      </c>
      <c r="K6676" s="28">
        <v>0</v>
      </c>
      <c r="L6676" s="28">
        <f>SUM(J6676:K6676)</f>
        <v>0</v>
      </c>
      <c r="M6676" s="28">
        <v>0</v>
      </c>
      <c r="N6676" s="28">
        <v>0</v>
      </c>
      <c r="O6676" s="28">
        <f>SUM(M6676:N6676)</f>
        <v>0</v>
      </c>
      <c r="P6676" s="30">
        <f>L6676+O6676</f>
        <v>0</v>
      </c>
    </row>
    <row r="6677" spans="2:16" ht="19.5" customHeight="1" x14ac:dyDescent="0.2">
      <c r="B6677" s="27" t="s">
        <v>46</v>
      </c>
      <c r="C6677" s="28">
        <v>0</v>
      </c>
      <c r="D6677" s="28">
        <v>0</v>
      </c>
      <c r="E6677" s="28">
        <f t="shared" ref="E6677:E6687" si="3681">SUM(C6677:D6677)</f>
        <v>0</v>
      </c>
      <c r="F6677" s="28">
        <v>0</v>
      </c>
      <c r="G6677" s="28">
        <v>0</v>
      </c>
      <c r="H6677" s="28">
        <f t="shared" ref="H6677:H6687" si="3682">SUM(F6677:G6677)</f>
        <v>0</v>
      </c>
      <c r="I6677" s="28">
        <f>E6677+H6677</f>
        <v>0</v>
      </c>
      <c r="J6677" s="28">
        <v>0</v>
      </c>
      <c r="K6677" s="28">
        <v>0</v>
      </c>
      <c r="L6677" s="28">
        <f t="shared" ref="L6677:L6687" si="3683">SUM(J6677:K6677)</f>
        <v>0</v>
      </c>
      <c r="M6677" s="28">
        <v>0</v>
      </c>
      <c r="N6677" s="25">
        <v>0</v>
      </c>
      <c r="O6677" s="28">
        <f t="shared" ref="O6677:O6687" si="3684">SUM(M6677:N6677)</f>
        <v>0</v>
      </c>
      <c r="P6677" s="30">
        <f t="shared" ref="P6677:P6687" si="3685">L6677+O6677</f>
        <v>0</v>
      </c>
    </row>
    <row r="6678" spans="2:16" ht="19.5" customHeight="1" x14ac:dyDescent="0.2">
      <c r="B6678" s="27" t="s">
        <v>8</v>
      </c>
      <c r="C6678" s="28">
        <v>0</v>
      </c>
      <c r="D6678" s="28">
        <v>0</v>
      </c>
      <c r="E6678" s="28">
        <f t="shared" si="3681"/>
        <v>0</v>
      </c>
      <c r="F6678" s="28">
        <v>0</v>
      </c>
      <c r="G6678" s="28">
        <v>0</v>
      </c>
      <c r="H6678" s="28">
        <f t="shared" si="3682"/>
        <v>0</v>
      </c>
      <c r="I6678" s="28">
        <f>E6678+H6678</f>
        <v>0</v>
      </c>
      <c r="J6678" s="28">
        <v>0</v>
      </c>
      <c r="K6678" s="28">
        <v>0</v>
      </c>
      <c r="L6678" s="28">
        <f t="shared" si="3683"/>
        <v>0</v>
      </c>
      <c r="M6678" s="28">
        <v>0</v>
      </c>
      <c r="N6678" s="28">
        <v>0</v>
      </c>
      <c r="O6678" s="28">
        <f t="shared" si="3684"/>
        <v>0</v>
      </c>
      <c r="P6678" s="30">
        <f t="shared" si="3685"/>
        <v>0</v>
      </c>
    </row>
    <row r="6679" spans="2:16" ht="19.5" customHeight="1" x14ac:dyDescent="0.2">
      <c r="B6679" s="27" t="s">
        <v>50</v>
      </c>
      <c r="C6679" s="28">
        <v>0</v>
      </c>
      <c r="D6679" s="28">
        <v>0</v>
      </c>
      <c r="E6679" s="28">
        <f t="shared" si="3681"/>
        <v>0</v>
      </c>
      <c r="F6679" s="28">
        <v>0</v>
      </c>
      <c r="G6679" s="28">
        <v>0</v>
      </c>
      <c r="H6679" s="28">
        <f t="shared" si="3682"/>
        <v>0</v>
      </c>
      <c r="I6679" s="28">
        <f t="shared" ref="I6679:I6687" si="3686">E6679+H6679</f>
        <v>0</v>
      </c>
      <c r="J6679" s="28">
        <v>0</v>
      </c>
      <c r="K6679" s="28">
        <v>0</v>
      </c>
      <c r="L6679" s="28">
        <f t="shared" si="3683"/>
        <v>0</v>
      </c>
      <c r="M6679" s="28">
        <v>0</v>
      </c>
      <c r="N6679" s="28">
        <v>0</v>
      </c>
      <c r="O6679" s="28">
        <f t="shared" si="3684"/>
        <v>0</v>
      </c>
      <c r="P6679" s="30">
        <f t="shared" si="3685"/>
        <v>0</v>
      </c>
    </row>
    <row r="6680" spans="2:16" ht="19.5" customHeight="1" x14ac:dyDescent="0.2">
      <c r="B6680" s="27" t="s">
        <v>51</v>
      </c>
      <c r="C6680" s="28">
        <v>0</v>
      </c>
      <c r="D6680" s="28">
        <v>0</v>
      </c>
      <c r="E6680" s="28">
        <f t="shared" si="3681"/>
        <v>0</v>
      </c>
      <c r="F6680" s="28">
        <v>0</v>
      </c>
      <c r="G6680" s="28">
        <v>0</v>
      </c>
      <c r="H6680" s="28">
        <f t="shared" si="3682"/>
        <v>0</v>
      </c>
      <c r="I6680" s="28">
        <f t="shared" si="3686"/>
        <v>0</v>
      </c>
      <c r="J6680" s="28">
        <v>0</v>
      </c>
      <c r="K6680" s="28">
        <v>0</v>
      </c>
      <c r="L6680" s="28">
        <f t="shared" si="3683"/>
        <v>0</v>
      </c>
      <c r="M6680" s="28">
        <v>0</v>
      </c>
      <c r="N6680" s="28">
        <v>0</v>
      </c>
      <c r="O6680" s="28">
        <f t="shared" si="3684"/>
        <v>0</v>
      </c>
      <c r="P6680" s="30">
        <f t="shared" si="3685"/>
        <v>0</v>
      </c>
    </row>
    <row r="6681" spans="2:16" ht="19.5" customHeight="1" x14ac:dyDescent="0.2">
      <c r="B6681" s="27" t="s">
        <v>53</v>
      </c>
      <c r="C6681" s="28">
        <v>0</v>
      </c>
      <c r="D6681" s="28">
        <v>0</v>
      </c>
      <c r="E6681" s="28">
        <f t="shared" si="3681"/>
        <v>0</v>
      </c>
      <c r="F6681" s="28">
        <v>0</v>
      </c>
      <c r="G6681" s="28">
        <v>0</v>
      </c>
      <c r="H6681" s="28">
        <f t="shared" si="3682"/>
        <v>0</v>
      </c>
      <c r="I6681" s="28">
        <f t="shared" si="3686"/>
        <v>0</v>
      </c>
      <c r="J6681" s="28">
        <v>0</v>
      </c>
      <c r="K6681" s="28">
        <v>0</v>
      </c>
      <c r="L6681" s="28">
        <f t="shared" si="3683"/>
        <v>0</v>
      </c>
      <c r="M6681" s="28">
        <v>0</v>
      </c>
      <c r="N6681" s="28">
        <v>0</v>
      </c>
      <c r="O6681" s="28">
        <f t="shared" si="3684"/>
        <v>0</v>
      </c>
      <c r="P6681" s="30">
        <f t="shared" si="3685"/>
        <v>0</v>
      </c>
    </row>
    <row r="6682" spans="2:16" ht="19.5" customHeight="1" x14ac:dyDescent="0.2">
      <c r="B6682" s="27" t="s">
        <v>58</v>
      </c>
      <c r="C6682" s="28">
        <v>0</v>
      </c>
      <c r="D6682" s="28">
        <v>0</v>
      </c>
      <c r="E6682" s="28">
        <f t="shared" si="3681"/>
        <v>0</v>
      </c>
      <c r="F6682" s="28">
        <v>0</v>
      </c>
      <c r="G6682" s="28">
        <v>0</v>
      </c>
      <c r="H6682" s="28">
        <f t="shared" si="3682"/>
        <v>0</v>
      </c>
      <c r="I6682" s="28">
        <f t="shared" si="3686"/>
        <v>0</v>
      </c>
      <c r="J6682" s="28">
        <v>0</v>
      </c>
      <c r="K6682" s="28">
        <v>0</v>
      </c>
      <c r="L6682" s="28">
        <f t="shared" si="3683"/>
        <v>0</v>
      </c>
      <c r="M6682" s="28">
        <v>0</v>
      </c>
      <c r="N6682" s="28">
        <v>0</v>
      </c>
      <c r="O6682" s="28">
        <f t="shared" si="3684"/>
        <v>0</v>
      </c>
      <c r="P6682" s="30">
        <f t="shared" si="3685"/>
        <v>0</v>
      </c>
    </row>
    <row r="6683" spans="2:16" ht="19.5" customHeight="1" x14ac:dyDescent="0.2">
      <c r="B6683" s="27" t="s">
        <v>4</v>
      </c>
      <c r="C6683" s="28">
        <v>0</v>
      </c>
      <c r="D6683" s="28">
        <v>0</v>
      </c>
      <c r="E6683" s="28">
        <f t="shared" si="3681"/>
        <v>0</v>
      </c>
      <c r="F6683" s="28">
        <v>0</v>
      </c>
      <c r="G6683" s="28">
        <v>0</v>
      </c>
      <c r="H6683" s="28">
        <f t="shared" si="3682"/>
        <v>0</v>
      </c>
      <c r="I6683" s="28">
        <f t="shared" si="3686"/>
        <v>0</v>
      </c>
      <c r="J6683" s="28">
        <v>0</v>
      </c>
      <c r="K6683" s="28">
        <v>0</v>
      </c>
      <c r="L6683" s="28">
        <f t="shared" si="3683"/>
        <v>0</v>
      </c>
      <c r="M6683" s="28">
        <v>0</v>
      </c>
      <c r="N6683" s="28">
        <v>0</v>
      </c>
      <c r="O6683" s="28">
        <f t="shared" si="3684"/>
        <v>0</v>
      </c>
      <c r="P6683" s="30">
        <f t="shared" si="3685"/>
        <v>0</v>
      </c>
    </row>
    <row r="6684" spans="2:16" ht="19.5" customHeight="1" x14ac:dyDescent="0.2">
      <c r="B6684" s="27" t="s">
        <v>59</v>
      </c>
      <c r="C6684" s="28">
        <v>0</v>
      </c>
      <c r="D6684" s="28">
        <v>0</v>
      </c>
      <c r="E6684" s="28">
        <f t="shared" si="3681"/>
        <v>0</v>
      </c>
      <c r="F6684" s="28">
        <v>0</v>
      </c>
      <c r="G6684" s="28">
        <v>0</v>
      </c>
      <c r="H6684" s="28">
        <f t="shared" si="3682"/>
        <v>0</v>
      </c>
      <c r="I6684" s="28">
        <f t="shared" si="3686"/>
        <v>0</v>
      </c>
      <c r="J6684" s="28">
        <v>0</v>
      </c>
      <c r="K6684" s="28">
        <v>0</v>
      </c>
      <c r="L6684" s="28">
        <f t="shared" si="3683"/>
        <v>0</v>
      </c>
      <c r="M6684" s="28">
        <v>0</v>
      </c>
      <c r="N6684" s="28">
        <v>0</v>
      </c>
      <c r="O6684" s="28">
        <f t="shared" si="3684"/>
        <v>0</v>
      </c>
      <c r="P6684" s="30">
        <f t="shared" si="3685"/>
        <v>0</v>
      </c>
    </row>
    <row r="6685" spans="2:16" ht="19.5" customHeight="1" x14ac:dyDescent="0.2">
      <c r="B6685" s="27" t="s">
        <v>25</v>
      </c>
      <c r="C6685" s="28">
        <v>0</v>
      </c>
      <c r="D6685" s="28">
        <v>0</v>
      </c>
      <c r="E6685" s="28">
        <f t="shared" si="3681"/>
        <v>0</v>
      </c>
      <c r="F6685" s="28">
        <v>0</v>
      </c>
      <c r="G6685" s="28">
        <v>0</v>
      </c>
      <c r="H6685" s="28">
        <f t="shared" si="3682"/>
        <v>0</v>
      </c>
      <c r="I6685" s="28">
        <f t="shared" si="3686"/>
        <v>0</v>
      </c>
      <c r="J6685" s="28">
        <v>0</v>
      </c>
      <c r="K6685" s="28">
        <v>0</v>
      </c>
      <c r="L6685" s="28">
        <f t="shared" si="3683"/>
        <v>0</v>
      </c>
      <c r="M6685" s="28">
        <v>0</v>
      </c>
      <c r="N6685" s="28">
        <v>0</v>
      </c>
      <c r="O6685" s="28">
        <f t="shared" si="3684"/>
        <v>0</v>
      </c>
      <c r="P6685" s="30">
        <f t="shared" si="3685"/>
        <v>0</v>
      </c>
    </row>
    <row r="6686" spans="2:16" ht="19.5" customHeight="1" x14ac:dyDescent="0.2">
      <c r="B6686" s="27" t="s">
        <v>19</v>
      </c>
      <c r="C6686" s="28">
        <v>0</v>
      </c>
      <c r="D6686" s="28">
        <v>0</v>
      </c>
      <c r="E6686" s="28">
        <f t="shared" si="3681"/>
        <v>0</v>
      </c>
      <c r="F6686" s="28">
        <v>0</v>
      </c>
      <c r="G6686" s="28">
        <v>0</v>
      </c>
      <c r="H6686" s="28">
        <f t="shared" si="3682"/>
        <v>0</v>
      </c>
      <c r="I6686" s="28">
        <f t="shared" si="3686"/>
        <v>0</v>
      </c>
      <c r="J6686" s="28">
        <v>0</v>
      </c>
      <c r="K6686" s="28">
        <v>0</v>
      </c>
      <c r="L6686" s="28">
        <f t="shared" si="3683"/>
        <v>0</v>
      </c>
      <c r="M6686" s="28">
        <v>0</v>
      </c>
      <c r="N6686" s="28">
        <v>0</v>
      </c>
      <c r="O6686" s="28">
        <f t="shared" si="3684"/>
        <v>0</v>
      </c>
      <c r="P6686" s="30">
        <f t="shared" si="3685"/>
        <v>0</v>
      </c>
    </row>
    <row r="6687" spans="2:16" ht="19.5" customHeight="1" x14ac:dyDescent="0.2">
      <c r="B6687" s="27" t="s">
        <v>66</v>
      </c>
      <c r="C6687" s="28">
        <v>0</v>
      </c>
      <c r="D6687" s="28">
        <v>0</v>
      </c>
      <c r="E6687" s="28">
        <f t="shared" si="3681"/>
        <v>0</v>
      </c>
      <c r="F6687" s="28">
        <v>0</v>
      </c>
      <c r="G6687" s="28">
        <v>0</v>
      </c>
      <c r="H6687" s="28">
        <f t="shared" si="3682"/>
        <v>0</v>
      </c>
      <c r="I6687" s="28">
        <f t="shared" si="3686"/>
        <v>0</v>
      </c>
      <c r="J6687" s="28">
        <v>0</v>
      </c>
      <c r="K6687" s="28">
        <v>0</v>
      </c>
      <c r="L6687" s="28">
        <f t="shared" si="3683"/>
        <v>0</v>
      </c>
      <c r="M6687" s="28">
        <v>0</v>
      </c>
      <c r="N6687" s="28">
        <v>0</v>
      </c>
      <c r="O6687" s="28">
        <f t="shared" si="3684"/>
        <v>0</v>
      </c>
      <c r="P6687" s="30">
        <f t="shared" si="3685"/>
        <v>0</v>
      </c>
    </row>
    <row r="6688" spans="2:16" ht="19.5" customHeight="1" x14ac:dyDescent="0.2">
      <c r="B6688" s="32"/>
      <c r="C6688" s="28"/>
      <c r="D6688" s="28"/>
      <c r="E6688" s="28"/>
      <c r="F6688" s="28"/>
      <c r="G6688" s="28"/>
      <c r="H6688" s="28"/>
      <c r="I6688" s="28"/>
      <c r="J6688" s="28"/>
      <c r="K6688" s="28"/>
      <c r="L6688" s="28"/>
      <c r="M6688" s="28"/>
      <c r="N6688" s="28"/>
      <c r="O6688" s="28"/>
      <c r="P6688" s="30"/>
    </row>
    <row r="6689" spans="1:16" ht="19.5" customHeight="1" x14ac:dyDescent="0.2">
      <c r="A6689" s="4" t="s">
        <v>1247</v>
      </c>
      <c r="B6689" s="32" t="s">
        <v>72</v>
      </c>
      <c r="C6689" s="28">
        <f>SUM(C6676:C6687)</f>
        <v>0</v>
      </c>
      <c r="D6689" s="28">
        <f t="shared" ref="D6689:P6689" si="3687">SUM(D6676:D6687)</f>
        <v>0</v>
      </c>
      <c r="E6689" s="28">
        <f>SUM(E6676:E6687)</f>
        <v>0</v>
      </c>
      <c r="F6689" s="28">
        <f t="shared" si="3687"/>
        <v>0</v>
      </c>
      <c r="G6689" s="28">
        <f t="shared" si="3687"/>
        <v>0</v>
      </c>
      <c r="H6689" s="28">
        <f t="shared" si="3687"/>
        <v>0</v>
      </c>
      <c r="I6689" s="28">
        <f t="shared" si="3687"/>
        <v>0</v>
      </c>
      <c r="J6689" s="28">
        <f t="shared" si="3687"/>
        <v>0</v>
      </c>
      <c r="K6689" s="28">
        <f t="shared" si="3687"/>
        <v>0</v>
      </c>
      <c r="L6689" s="28">
        <f t="shared" si="3687"/>
        <v>0</v>
      </c>
      <c r="M6689" s="28">
        <f t="shared" si="3687"/>
        <v>0</v>
      </c>
      <c r="N6689" s="28">
        <f t="shared" si="3687"/>
        <v>0</v>
      </c>
      <c r="O6689" s="28">
        <f t="shared" si="3687"/>
        <v>0</v>
      </c>
      <c r="P6689" s="28">
        <f t="shared" si="3687"/>
        <v>0</v>
      </c>
    </row>
    <row r="6690" spans="1:16" ht="7" customHeight="1" x14ac:dyDescent="0.2">
      <c r="B6690" s="32"/>
      <c r="C6690" s="28"/>
      <c r="D6690" s="28"/>
      <c r="E6690" s="28"/>
      <c r="F6690" s="28"/>
      <c r="G6690" s="28"/>
      <c r="H6690" s="28"/>
      <c r="I6690" s="28"/>
      <c r="J6690" s="28"/>
      <c r="K6690" s="28"/>
      <c r="L6690" s="28"/>
      <c r="M6690" s="28"/>
      <c r="N6690" s="28"/>
      <c r="O6690" s="28"/>
      <c r="P6690" s="30"/>
    </row>
    <row r="6691" spans="1:16" ht="19.5" customHeight="1" x14ac:dyDescent="0.2">
      <c r="B6691" s="33" t="s">
        <v>40</v>
      </c>
      <c r="C6691" s="34">
        <v>0</v>
      </c>
      <c r="D6691" s="34">
        <v>0</v>
      </c>
      <c r="E6691" s="34">
        <f t="shared" ref="E6691:E6693" si="3688">SUM(C6691:D6691)</f>
        <v>0</v>
      </c>
      <c r="F6691" s="34">
        <v>0</v>
      </c>
      <c r="G6691" s="34">
        <v>0</v>
      </c>
      <c r="H6691" s="34">
        <f t="shared" ref="H6691:H6693" si="3689">SUM(F6691:G6691)</f>
        <v>0</v>
      </c>
      <c r="I6691" s="34">
        <f t="shared" ref="I6691:I6693" si="3690">E6691+H6691</f>
        <v>0</v>
      </c>
      <c r="J6691" s="34">
        <v>0</v>
      </c>
      <c r="K6691" s="34">
        <v>0</v>
      </c>
      <c r="L6691" s="34">
        <f t="shared" ref="L6691:L6693" si="3691">SUM(J6691:K6691)</f>
        <v>0</v>
      </c>
      <c r="M6691" s="34">
        <v>0</v>
      </c>
      <c r="N6691" s="34">
        <v>0</v>
      </c>
      <c r="O6691" s="34">
        <f t="shared" ref="O6691:O6693" si="3692">SUM(M6691:N6691)</f>
        <v>0</v>
      </c>
      <c r="P6691" s="38">
        <f t="shared" ref="P6691:P6693" si="3693">L6691+O6691</f>
        <v>0</v>
      </c>
    </row>
    <row r="6692" spans="1:16" ht="19.5" customHeight="1" x14ac:dyDescent="0.2">
      <c r="B6692" s="27" t="s">
        <v>46</v>
      </c>
      <c r="C6692" s="28">
        <v>0</v>
      </c>
      <c r="D6692" s="28">
        <v>0</v>
      </c>
      <c r="E6692" s="28">
        <f t="shared" si="3688"/>
        <v>0</v>
      </c>
      <c r="F6692" s="28">
        <v>0</v>
      </c>
      <c r="G6692" s="28">
        <v>0</v>
      </c>
      <c r="H6692" s="28">
        <f t="shared" si="3689"/>
        <v>0</v>
      </c>
      <c r="I6692" s="28">
        <f t="shared" si="3690"/>
        <v>0</v>
      </c>
      <c r="J6692" s="28">
        <v>0</v>
      </c>
      <c r="K6692" s="28">
        <v>0</v>
      </c>
      <c r="L6692" s="28">
        <f t="shared" si="3691"/>
        <v>0</v>
      </c>
      <c r="M6692" s="28">
        <v>0</v>
      </c>
      <c r="N6692" s="25">
        <v>0</v>
      </c>
      <c r="O6692" s="28">
        <f t="shared" si="3692"/>
        <v>0</v>
      </c>
      <c r="P6692" s="30">
        <f t="shared" si="3693"/>
        <v>0</v>
      </c>
    </row>
    <row r="6693" spans="1:16" ht="19.5" customHeight="1" x14ac:dyDescent="0.2">
      <c r="B6693" s="27" t="s">
        <v>8</v>
      </c>
      <c r="C6693" s="28">
        <v>0</v>
      </c>
      <c r="D6693" s="28">
        <v>0</v>
      </c>
      <c r="E6693" s="28">
        <f t="shared" si="3688"/>
        <v>0</v>
      </c>
      <c r="F6693" s="28">
        <v>0</v>
      </c>
      <c r="G6693" s="28">
        <v>0</v>
      </c>
      <c r="H6693" s="28">
        <f t="shared" si="3689"/>
        <v>0</v>
      </c>
      <c r="I6693" s="28">
        <f t="shared" si="3690"/>
        <v>0</v>
      </c>
      <c r="J6693" s="28">
        <v>0</v>
      </c>
      <c r="K6693" s="28">
        <v>0</v>
      </c>
      <c r="L6693" s="28">
        <f t="shared" si="3691"/>
        <v>0</v>
      </c>
      <c r="M6693" s="28">
        <v>0</v>
      </c>
      <c r="N6693" s="28">
        <v>0</v>
      </c>
      <c r="O6693" s="28">
        <f t="shared" si="3692"/>
        <v>0</v>
      </c>
      <c r="P6693" s="30">
        <f t="shared" si="3693"/>
        <v>0</v>
      </c>
    </row>
    <row r="6694" spans="1:16" ht="19.5" customHeight="1" x14ac:dyDescent="0.2">
      <c r="B6694" s="32"/>
      <c r="C6694" s="28"/>
      <c r="D6694" s="28"/>
      <c r="E6694" s="28"/>
      <c r="F6694" s="28"/>
      <c r="G6694" s="28"/>
      <c r="H6694" s="28"/>
      <c r="I6694" s="28"/>
      <c r="J6694" s="28"/>
      <c r="K6694" s="28"/>
      <c r="L6694" s="28"/>
      <c r="M6694" s="28"/>
      <c r="N6694" s="28"/>
      <c r="O6694" s="28"/>
      <c r="P6694" s="30"/>
    </row>
    <row r="6695" spans="1:16" ht="19.5" customHeight="1" x14ac:dyDescent="0.2">
      <c r="A6695" s="4" t="s">
        <v>1248</v>
      </c>
      <c r="B6695" s="32" t="s">
        <v>74</v>
      </c>
      <c r="C6695" s="28">
        <f>SUM(C6679:C6687,C6691:C6693)</f>
        <v>0</v>
      </c>
      <c r="D6695" s="28">
        <f t="shared" ref="D6695:P6695" si="3694">SUM(D6679:D6687,D6691:D6693)</f>
        <v>0</v>
      </c>
      <c r="E6695" s="28">
        <f t="shared" si="3694"/>
        <v>0</v>
      </c>
      <c r="F6695" s="28">
        <f t="shared" si="3694"/>
        <v>0</v>
      </c>
      <c r="G6695" s="28">
        <f t="shared" si="3694"/>
        <v>0</v>
      </c>
      <c r="H6695" s="28">
        <f t="shared" si="3694"/>
        <v>0</v>
      </c>
      <c r="I6695" s="28">
        <f t="shared" si="3694"/>
        <v>0</v>
      </c>
      <c r="J6695" s="28">
        <f t="shared" si="3694"/>
        <v>0</v>
      </c>
      <c r="K6695" s="28">
        <f t="shared" si="3694"/>
        <v>0</v>
      </c>
      <c r="L6695" s="28">
        <f t="shared" si="3694"/>
        <v>0</v>
      </c>
      <c r="M6695" s="28">
        <f t="shared" si="3694"/>
        <v>0</v>
      </c>
      <c r="N6695" s="28">
        <f t="shared" si="3694"/>
        <v>0</v>
      </c>
      <c r="O6695" s="28">
        <f t="shared" si="3694"/>
        <v>0</v>
      </c>
      <c r="P6695" s="28">
        <f t="shared" si="3694"/>
        <v>0</v>
      </c>
    </row>
    <row r="6696" spans="1:16" ht="7" customHeight="1" x14ac:dyDescent="0.2">
      <c r="B6696" s="39"/>
      <c r="C6696" s="40"/>
      <c r="D6696" s="40"/>
      <c r="E6696" s="40"/>
      <c r="F6696" s="40"/>
      <c r="G6696" s="40"/>
      <c r="H6696" s="40"/>
      <c r="I6696" s="40"/>
      <c r="J6696" s="40"/>
      <c r="K6696" s="40"/>
      <c r="L6696" s="40"/>
      <c r="M6696" s="40"/>
      <c r="N6696" s="40"/>
      <c r="O6696" s="40"/>
      <c r="P6696" s="54"/>
    </row>
    <row r="6697" spans="1:16" ht="19.5" customHeight="1" x14ac:dyDescent="0.2">
      <c r="B6697" s="86" t="str">
        <f>B6643</f>
        <v>令　和　４　年　空　港　管　理　状　況　調　書</v>
      </c>
      <c r="C6697" s="86"/>
      <c r="D6697" s="86"/>
      <c r="E6697" s="86"/>
      <c r="F6697" s="86"/>
      <c r="G6697" s="86"/>
      <c r="H6697" s="86"/>
      <c r="I6697" s="86"/>
      <c r="J6697" s="86"/>
      <c r="K6697" s="86"/>
      <c r="L6697" s="86"/>
      <c r="M6697" s="86"/>
      <c r="N6697" s="86"/>
      <c r="O6697" s="86"/>
      <c r="P6697" s="86"/>
    </row>
    <row r="6698" spans="1:16" ht="19.5" customHeight="1" x14ac:dyDescent="0.2">
      <c r="B6698" s="6" t="s">
        <v>2</v>
      </c>
      <c r="C6698" s="6" t="s">
        <v>692</v>
      </c>
      <c r="D6698" s="43"/>
      <c r="E6698" s="43"/>
      <c r="F6698" s="43"/>
      <c r="G6698" s="43"/>
      <c r="H6698" s="43"/>
      <c r="I6698" s="43"/>
      <c r="J6698" s="43"/>
      <c r="K6698" s="43"/>
      <c r="L6698" s="43"/>
      <c r="M6698" s="43"/>
      <c r="N6698" s="43"/>
      <c r="O6698" s="44"/>
      <c r="P6698" s="44"/>
    </row>
    <row r="6699" spans="1:16" ht="19.5" customHeight="1" x14ac:dyDescent="0.2">
      <c r="B6699" s="10" t="s">
        <v>11</v>
      </c>
      <c r="C6699" s="11"/>
      <c r="D6699" s="12" t="s">
        <v>17</v>
      </c>
      <c r="E6699" s="12"/>
      <c r="F6699" s="82" t="s">
        <v>83</v>
      </c>
      <c r="G6699" s="83"/>
      <c r="H6699" s="83"/>
      <c r="I6699" s="83"/>
      <c r="J6699" s="83"/>
      <c r="K6699" s="83"/>
      <c r="L6699" s="83"/>
      <c r="M6699" s="84"/>
      <c r="N6699" s="82" t="s">
        <v>701</v>
      </c>
      <c r="O6699" s="83"/>
      <c r="P6699" s="85"/>
    </row>
    <row r="6700" spans="1:16" ht="19.5" customHeight="1" x14ac:dyDescent="0.2">
      <c r="B6700" s="13"/>
      <c r="C6700" s="14" t="s">
        <v>23</v>
      </c>
      <c r="D6700" s="14" t="s">
        <v>5</v>
      </c>
      <c r="E6700" s="14" t="s">
        <v>30</v>
      </c>
      <c r="F6700" s="14"/>
      <c r="G6700" s="16" t="s">
        <v>31</v>
      </c>
      <c r="H6700" s="16"/>
      <c r="I6700" s="16"/>
      <c r="J6700" s="14"/>
      <c r="K6700" s="16" t="s">
        <v>26</v>
      </c>
      <c r="L6700" s="16"/>
      <c r="M6700" s="14" t="s">
        <v>14</v>
      </c>
      <c r="N6700" s="17" t="s">
        <v>393</v>
      </c>
      <c r="O6700" s="18" t="s">
        <v>67</v>
      </c>
      <c r="P6700" s="19" t="s">
        <v>69</v>
      </c>
    </row>
    <row r="6701" spans="1:16" ht="19.5" customHeight="1" x14ac:dyDescent="0.2">
      <c r="B6701" s="13" t="s">
        <v>35</v>
      </c>
      <c r="C6701" s="17"/>
      <c r="D6701" s="17"/>
      <c r="E6701" s="17"/>
      <c r="F6701" s="14" t="s">
        <v>36</v>
      </c>
      <c r="G6701" s="14" t="s">
        <v>41</v>
      </c>
      <c r="H6701" s="14" t="s">
        <v>44</v>
      </c>
      <c r="I6701" s="14" t="s">
        <v>38</v>
      </c>
      <c r="J6701" s="14" t="s">
        <v>36</v>
      </c>
      <c r="K6701" s="14" t="s">
        <v>41</v>
      </c>
      <c r="L6701" s="14" t="s">
        <v>38</v>
      </c>
      <c r="M6701" s="17"/>
      <c r="N6701" s="20"/>
      <c r="O6701" s="21"/>
      <c r="P6701" s="22"/>
    </row>
    <row r="6702" spans="1:16" ht="7" customHeight="1" x14ac:dyDescent="0.2">
      <c r="B6702" s="23"/>
      <c r="C6702" s="14"/>
      <c r="D6702" s="14"/>
      <c r="E6702" s="14"/>
      <c r="F6702" s="14"/>
      <c r="G6702" s="14"/>
      <c r="H6702" s="14"/>
      <c r="I6702" s="14"/>
      <c r="J6702" s="14"/>
      <c r="K6702" s="14"/>
      <c r="L6702" s="14"/>
      <c r="M6702" s="14"/>
      <c r="N6702" s="24"/>
      <c r="O6702" s="25"/>
      <c r="P6702" s="26"/>
    </row>
    <row r="6703" spans="1:16" ht="19.5" customHeight="1" x14ac:dyDescent="0.2">
      <c r="B6703" s="27" t="s">
        <v>40</v>
      </c>
      <c r="C6703" s="28">
        <f>C6649+C6595+C6541+C6487+C6433+C6379+C6325+C6217+C6271+C6163+C6109+C6055+C6001+C5947+C5893+C5839+C5785+C5731+C5677+C5623+C5569</f>
        <v>0</v>
      </c>
      <c r="D6703" s="28">
        <f t="shared" ref="D6703:D6714" si="3695">D6649+D6595+D6541+D6487+D6433+D6379+D6325+D6217+D6271+D6163+D6109+D6055+D6001+D5947+D5893+D5839+D5785+D5731+D5677+D5623+D5569</f>
        <v>1426</v>
      </c>
      <c r="E6703" s="28">
        <f>SUM(C6703:D6703)</f>
        <v>1426</v>
      </c>
      <c r="F6703" s="28">
        <f t="shared" ref="F6703:H6703" si="3696">F6649+F6595+F6541+F6487+F6433+F6379+F6325+F6217+F6271+F6163+F6109+F6055+F6001+F5947+F5893+F5839+F5785+F5731+F5677+F5623+F5569</f>
        <v>0</v>
      </c>
      <c r="G6703" s="28">
        <f t="shared" si="3696"/>
        <v>0</v>
      </c>
      <c r="H6703" s="28">
        <f t="shared" si="3696"/>
        <v>0</v>
      </c>
      <c r="I6703" s="28">
        <f>SUM(F6703:H6703)</f>
        <v>0</v>
      </c>
      <c r="J6703" s="28">
        <f t="shared" ref="J6703:K6703" si="3697">J6649+J6595+J6541+J6487+J6433+J6379+J6325+J6217+J6271+J6163+J6109+J6055+J6001+J5947+J5893+J5839+J5785+J5731+J5677+J5623+J5569</f>
        <v>0</v>
      </c>
      <c r="K6703" s="28">
        <f t="shared" si="3697"/>
        <v>0</v>
      </c>
      <c r="L6703" s="29">
        <f>SUM(J6703:K6703)</f>
        <v>0</v>
      </c>
      <c r="M6703" s="29">
        <f>I6703+L6703</f>
        <v>0</v>
      </c>
      <c r="N6703" s="28">
        <f t="shared" ref="N6703:O6703" si="3698">N6649+N6595+N6541+N6487+N6433+N6379+N6325+N6217+N6271+N6163+N6109+N6055+N6001+N5947+N5893+N5839+N5785+N5731+N5677+N5623+N5569</f>
        <v>366</v>
      </c>
      <c r="O6703" s="28">
        <f t="shared" si="3698"/>
        <v>11</v>
      </c>
      <c r="P6703" s="30">
        <f>SUM(N6703:O6703)</f>
        <v>377</v>
      </c>
    </row>
    <row r="6704" spans="1:16" ht="19.5" customHeight="1" x14ac:dyDescent="0.2">
      <c r="B6704" s="27" t="s">
        <v>46</v>
      </c>
      <c r="C6704" s="28">
        <f t="shared" ref="C6704" si="3699">C6650+C6596+C6542+C6488+C6434+C6380+C6326+C6218+C6272+C6164+C6110+C6056+C6002+C5948+C5894+C5840+C5786+C5732+C5678+C5624+C5570</f>
        <v>0</v>
      </c>
      <c r="D6704" s="28">
        <f t="shared" si="3695"/>
        <v>1609</v>
      </c>
      <c r="E6704" s="28">
        <f t="shared" ref="E6704:E6714" si="3700">SUM(C6704:D6704)</f>
        <v>1609</v>
      </c>
      <c r="F6704" s="28">
        <f t="shared" ref="F6704:H6704" si="3701">F6650+F6596+F6542+F6488+F6434+F6380+F6326+F6218+F6272+F6164+F6110+F6056+F6002+F5948+F5894+F5840+F5786+F5732+F5678+F5624+F5570</f>
        <v>0</v>
      </c>
      <c r="G6704" s="28">
        <f t="shared" si="3701"/>
        <v>0</v>
      </c>
      <c r="H6704" s="28">
        <f t="shared" si="3701"/>
        <v>0</v>
      </c>
      <c r="I6704" s="28">
        <f t="shared" ref="I6704:I6714" si="3702">SUM(F6704:H6704)</f>
        <v>0</v>
      </c>
      <c r="J6704" s="28">
        <f t="shared" ref="J6704:K6704" si="3703">J6650+J6596+J6542+J6488+J6434+J6380+J6326+J6218+J6272+J6164+J6110+J6056+J6002+J5948+J5894+J5840+J5786+J5732+J5678+J5624+J5570</f>
        <v>111</v>
      </c>
      <c r="K6704" s="28">
        <f t="shared" si="3703"/>
        <v>111</v>
      </c>
      <c r="L6704" s="29">
        <f t="shared" ref="L6704:L6714" si="3704">SUM(J6704:K6704)</f>
        <v>222</v>
      </c>
      <c r="M6704" s="29">
        <f t="shared" ref="M6704:M6713" si="3705">I6704+L6704</f>
        <v>222</v>
      </c>
      <c r="N6704" s="28">
        <f t="shared" ref="N6704:O6704" si="3706">N6650+N6596+N6542+N6488+N6434+N6380+N6326+N6218+N6272+N6164+N6110+N6056+N6002+N5948+N5894+N5840+N5786+N5732+N5678+N5624+N5570</f>
        <v>393</v>
      </c>
      <c r="O6704" s="28">
        <f t="shared" si="3706"/>
        <v>11</v>
      </c>
      <c r="P6704" s="30">
        <f t="shared" ref="P6704:P6714" si="3707">SUM(N6704:O6704)</f>
        <v>404</v>
      </c>
    </row>
    <row r="6705" spans="2:16" ht="19.5" customHeight="1" x14ac:dyDescent="0.2">
      <c r="B6705" s="27" t="s">
        <v>8</v>
      </c>
      <c r="C6705" s="28">
        <f t="shared" ref="C6705" si="3708">C6651+C6597+C6543+C6489+C6435+C6381+C6327+C6219+C6273+C6165+C6111+C6057+C6003+C5949+C5895+C5841+C5787+C5733+C5679+C5625+C5571</f>
        <v>0</v>
      </c>
      <c r="D6705" s="28">
        <f t="shared" si="3695"/>
        <v>1895</v>
      </c>
      <c r="E6705" s="28">
        <f t="shared" si="3700"/>
        <v>1895</v>
      </c>
      <c r="F6705" s="28">
        <f t="shared" ref="F6705:H6705" si="3709">F6651+F6597+F6543+F6489+F6435+F6381+F6327+F6219+F6273+F6165+F6111+F6057+F6003+F5949+F5895+F5841+F5787+F5733+F5679+F5625+F5571</f>
        <v>0</v>
      </c>
      <c r="G6705" s="28">
        <f t="shared" si="3709"/>
        <v>0</v>
      </c>
      <c r="H6705" s="28">
        <f t="shared" si="3709"/>
        <v>0</v>
      </c>
      <c r="I6705" s="28">
        <f t="shared" si="3702"/>
        <v>0</v>
      </c>
      <c r="J6705" s="28">
        <f t="shared" ref="J6705:K6705" si="3710">J6651+J6597+J6543+J6489+J6435+J6381+J6327+J6219+J6273+J6165+J6111+J6057+J6003+J5949+J5895+J5841+J5787+J5733+J5679+J5625+J5571</f>
        <v>1</v>
      </c>
      <c r="K6705" s="28">
        <f t="shared" si="3710"/>
        <v>1</v>
      </c>
      <c r="L6705" s="29">
        <f t="shared" si="3704"/>
        <v>2</v>
      </c>
      <c r="M6705" s="29">
        <f t="shared" si="3705"/>
        <v>2</v>
      </c>
      <c r="N6705" s="28">
        <f t="shared" ref="N6705:O6705" si="3711">N6651+N6597+N6543+N6489+N6435+N6381+N6327+N6219+N6273+N6165+N6111+N6057+N6003+N5949+N5895+N5841+N5787+N5733+N5679+N5625+N5571</f>
        <v>493</v>
      </c>
      <c r="O6705" s="28">
        <f t="shared" si="3711"/>
        <v>12</v>
      </c>
      <c r="P6705" s="30">
        <f t="shared" si="3707"/>
        <v>505</v>
      </c>
    </row>
    <row r="6706" spans="2:16" ht="19.5" customHeight="1" x14ac:dyDescent="0.2">
      <c r="B6706" s="27" t="s">
        <v>50</v>
      </c>
      <c r="C6706" s="28">
        <f t="shared" ref="C6706" si="3712">C6652+C6598+C6544+C6490+C6436+C6382+C6328+C6220+C6274+C6166+C6112+C6058+C6004+C5950+C5896+C5842+C5788+C5734+C5680+C5626+C5572</f>
        <v>0</v>
      </c>
      <c r="D6706" s="28">
        <f t="shared" si="3695"/>
        <v>1618</v>
      </c>
      <c r="E6706" s="28">
        <f t="shared" si="3700"/>
        <v>1618</v>
      </c>
      <c r="F6706" s="28">
        <f t="shared" ref="F6706:H6706" si="3713">F6652+F6598+F6544+F6490+F6436+F6382+F6328+F6220+F6274+F6166+F6112+F6058+F6004+F5950+F5896+F5842+F5788+F5734+F5680+F5626+F5572</f>
        <v>0</v>
      </c>
      <c r="G6706" s="28">
        <f t="shared" si="3713"/>
        <v>0</v>
      </c>
      <c r="H6706" s="28">
        <f t="shared" si="3713"/>
        <v>0</v>
      </c>
      <c r="I6706" s="28">
        <f t="shared" si="3702"/>
        <v>0</v>
      </c>
      <c r="J6706" s="28">
        <f t="shared" ref="J6706:K6706" si="3714">J6652+J6598+J6544+J6490+J6436+J6382+J6328+J6220+J6274+J6166+J6112+J6058+J6004+J5950+J5896+J5842+J5788+J5734+J5680+J5626+J5572</f>
        <v>13</v>
      </c>
      <c r="K6706" s="28">
        <f t="shared" si="3714"/>
        <v>14</v>
      </c>
      <c r="L6706" s="29">
        <f t="shared" si="3704"/>
        <v>27</v>
      </c>
      <c r="M6706" s="29">
        <f t="shared" si="3705"/>
        <v>27</v>
      </c>
      <c r="N6706" s="28">
        <f t="shared" ref="N6706:O6706" si="3715">N6652+N6598+N6544+N6490+N6436+N6382+N6328+N6220+N6274+N6166+N6112+N6058+N6004+N5950+N5896+N5842+N5788+N5734+N5680+N5626+N5572</f>
        <v>389</v>
      </c>
      <c r="O6706" s="28">
        <f t="shared" si="3715"/>
        <v>9</v>
      </c>
      <c r="P6706" s="30">
        <f t="shared" si="3707"/>
        <v>398</v>
      </c>
    </row>
    <row r="6707" spans="2:16" ht="19.5" customHeight="1" x14ac:dyDescent="0.2">
      <c r="B6707" s="27" t="s">
        <v>51</v>
      </c>
      <c r="C6707" s="28">
        <f t="shared" ref="C6707" si="3716">C6653+C6599+C6545+C6491+C6437+C6383+C6329+C6221+C6275+C6167+C6113+C6059+C6005+C5951+C5897+C5843+C5789+C5735+C5681+C5627+C5573</f>
        <v>0</v>
      </c>
      <c r="D6707" s="28">
        <f t="shared" si="3695"/>
        <v>1805</v>
      </c>
      <c r="E6707" s="28">
        <f t="shared" si="3700"/>
        <v>1805</v>
      </c>
      <c r="F6707" s="28">
        <f t="shared" ref="F6707:H6707" si="3717">F6653+F6599+F6545+F6491+F6437+F6383+F6329+F6221+F6275+F6167+F6113+F6059+F6005+F5951+F5897+F5843+F5789+F5735+F5681+F5627+F5573</f>
        <v>0</v>
      </c>
      <c r="G6707" s="28">
        <f t="shared" si="3717"/>
        <v>0</v>
      </c>
      <c r="H6707" s="28">
        <f t="shared" si="3717"/>
        <v>0</v>
      </c>
      <c r="I6707" s="28">
        <f t="shared" si="3702"/>
        <v>0</v>
      </c>
      <c r="J6707" s="28">
        <f t="shared" ref="J6707:K6707" si="3718">J6653+J6599+J6545+J6491+J6437+J6383+J6329+J6221+J6275+J6167+J6113+J6059+J6005+J5951+J5897+J5843+J5789+J5735+J5681+J5627+J5573</f>
        <v>32</v>
      </c>
      <c r="K6707" s="28">
        <f t="shared" si="3718"/>
        <v>35</v>
      </c>
      <c r="L6707" s="29">
        <f t="shared" si="3704"/>
        <v>67</v>
      </c>
      <c r="M6707" s="29">
        <f t="shared" si="3705"/>
        <v>67</v>
      </c>
      <c r="N6707" s="28">
        <f t="shared" ref="N6707:O6707" si="3719">N6653+N6599+N6545+N6491+N6437+N6383+N6329+N6221+N6275+N6167+N6113+N6059+N6005+N5951+N5897+N5843+N5789+N5735+N5681+N5627+N5573</f>
        <v>436</v>
      </c>
      <c r="O6707" s="28">
        <f t="shared" si="3719"/>
        <v>12</v>
      </c>
      <c r="P6707" s="30">
        <f t="shared" si="3707"/>
        <v>448</v>
      </c>
    </row>
    <row r="6708" spans="2:16" ht="19.5" customHeight="1" x14ac:dyDescent="0.2">
      <c r="B6708" s="27" t="s">
        <v>53</v>
      </c>
      <c r="C6708" s="28">
        <f t="shared" ref="C6708" si="3720">C6654+C6600+C6546+C6492+C6438+C6384+C6330+C6222+C6276+C6168+C6114+C6060+C6006+C5952+C5898+C5844+C5790+C5736+C5682+C5628+C5574</f>
        <v>0</v>
      </c>
      <c r="D6708" s="28">
        <f t="shared" si="3695"/>
        <v>1538</v>
      </c>
      <c r="E6708" s="28">
        <f t="shared" si="3700"/>
        <v>1538</v>
      </c>
      <c r="F6708" s="28">
        <f t="shared" ref="F6708:H6708" si="3721">F6654+F6600+F6546+F6492+F6438+F6384+F6330+F6222+F6276+F6168+F6114+F6060+F6006+F5952+F5898+F5844+F5790+F5736+F5682+F5628+F5574</f>
        <v>0</v>
      </c>
      <c r="G6708" s="28">
        <f t="shared" si="3721"/>
        <v>0</v>
      </c>
      <c r="H6708" s="28">
        <f t="shared" si="3721"/>
        <v>0</v>
      </c>
      <c r="I6708" s="28">
        <f t="shared" si="3702"/>
        <v>0</v>
      </c>
      <c r="J6708" s="28">
        <f t="shared" ref="J6708:K6708" si="3722">J6654+J6600+J6546+J6492+J6438+J6384+J6330+J6222+J6276+J6168+J6114+J6060+J6006+J5952+J5898+J5844+J5790+J5736+J5682+J5628+J5574</f>
        <v>7</v>
      </c>
      <c r="K6708" s="28">
        <f t="shared" si="3722"/>
        <v>8</v>
      </c>
      <c r="L6708" s="29">
        <f t="shared" si="3704"/>
        <v>15</v>
      </c>
      <c r="M6708" s="29">
        <f t="shared" si="3705"/>
        <v>15</v>
      </c>
      <c r="N6708" s="28">
        <f t="shared" ref="N6708:O6708" si="3723">N6654+N6600+N6546+N6492+N6438+N6384+N6330+N6222+N6276+N6168+N6114+N6060+N6006+N5952+N5898+N5844+N5790+N5736+N5682+N5628+N5574</f>
        <v>409</v>
      </c>
      <c r="O6708" s="28">
        <f t="shared" si="3723"/>
        <v>9</v>
      </c>
      <c r="P6708" s="30">
        <f t="shared" si="3707"/>
        <v>418</v>
      </c>
    </row>
    <row r="6709" spans="2:16" ht="19.5" customHeight="1" x14ac:dyDescent="0.2">
      <c r="B6709" s="27" t="s">
        <v>58</v>
      </c>
      <c r="C6709" s="28">
        <f t="shared" ref="C6709" si="3724">C6655+C6601+C6547+C6493+C6439+C6385+C6331+C6223+C6277+C6169+C6115+C6061+C6007+C5953+C5899+C5845+C5791+C5737+C5683+C5629+C5575</f>
        <v>0</v>
      </c>
      <c r="D6709" s="28">
        <f t="shared" si="3695"/>
        <v>1356</v>
      </c>
      <c r="E6709" s="28">
        <f t="shared" si="3700"/>
        <v>1356</v>
      </c>
      <c r="F6709" s="28">
        <f t="shared" ref="F6709:H6709" si="3725">F6655+F6601+F6547+F6493+F6439+F6385+F6331+F6223+F6277+F6169+F6115+F6061+F6007+F5953+F5899+F5845+F5791+F5737+F5683+F5629+F5575</f>
        <v>0</v>
      </c>
      <c r="G6709" s="28">
        <f t="shared" si="3725"/>
        <v>0</v>
      </c>
      <c r="H6709" s="28">
        <f t="shared" si="3725"/>
        <v>0</v>
      </c>
      <c r="I6709" s="28">
        <f t="shared" si="3702"/>
        <v>0</v>
      </c>
      <c r="J6709" s="28">
        <f t="shared" ref="J6709:K6709" si="3726">J6655+J6601+J6547+J6493+J6439+J6385+J6331+J6223+J6277+J6169+J6115+J6061+J6007+J5953+J5899+J5845+J5791+J5737+J5683+J5629+J5575</f>
        <v>3</v>
      </c>
      <c r="K6709" s="28">
        <f t="shared" si="3726"/>
        <v>4</v>
      </c>
      <c r="L6709" s="29">
        <f t="shared" si="3704"/>
        <v>7</v>
      </c>
      <c r="M6709" s="29">
        <f t="shared" si="3705"/>
        <v>7</v>
      </c>
      <c r="N6709" s="28">
        <f t="shared" ref="N6709:O6709" si="3727">N6655+N6601+N6547+N6493+N6439+N6385+N6331+N6223+N6277+N6169+N6115+N6061+N6007+N5953+N5899+N5845+N5791+N5737+N5683+N5629+N5575</f>
        <v>326</v>
      </c>
      <c r="O6709" s="28">
        <f t="shared" si="3727"/>
        <v>9</v>
      </c>
      <c r="P6709" s="30">
        <f t="shared" si="3707"/>
        <v>335</v>
      </c>
    </row>
    <row r="6710" spans="2:16" ht="19.5" customHeight="1" x14ac:dyDescent="0.2">
      <c r="B6710" s="27" t="s">
        <v>4</v>
      </c>
      <c r="C6710" s="28">
        <f t="shared" ref="C6710" si="3728">C6656+C6602+C6548+C6494+C6440+C6386+C6332+C6224+C6278+C6170+C6116+C6062+C6008+C5954+C5900+C5846+C5792+C5738+C5684+C5630+C5576</f>
        <v>0</v>
      </c>
      <c r="D6710" s="28">
        <f t="shared" si="3695"/>
        <v>1571</v>
      </c>
      <c r="E6710" s="28">
        <f t="shared" si="3700"/>
        <v>1571</v>
      </c>
      <c r="F6710" s="28">
        <f t="shared" ref="F6710:H6710" si="3729">F6656+F6602+F6548+F6494+F6440+F6386+F6332+F6224+F6278+F6170+F6116+F6062+F6008+F5954+F5900+F5846+F5792+F5738+F5684+F5630+F5576</f>
        <v>0</v>
      </c>
      <c r="G6710" s="28">
        <f t="shared" si="3729"/>
        <v>0</v>
      </c>
      <c r="H6710" s="28">
        <f t="shared" si="3729"/>
        <v>0</v>
      </c>
      <c r="I6710" s="28">
        <f t="shared" si="3702"/>
        <v>0</v>
      </c>
      <c r="J6710" s="28">
        <f t="shared" ref="J6710:K6710" si="3730">J6656+J6602+J6548+J6494+J6440+J6386+J6332+J6224+J6278+J6170+J6116+J6062+J6008+J5954+J5900+J5846+J5792+J5738+J5684+J5630+J5576</f>
        <v>65</v>
      </c>
      <c r="K6710" s="28">
        <f t="shared" si="3730"/>
        <v>66</v>
      </c>
      <c r="L6710" s="29">
        <f t="shared" si="3704"/>
        <v>131</v>
      </c>
      <c r="M6710" s="29">
        <f t="shared" si="3705"/>
        <v>131</v>
      </c>
      <c r="N6710" s="28">
        <f t="shared" ref="N6710:O6710" si="3731">N6656+N6602+N6548+N6494+N6440+N6386+N6332+N6224+N6278+N6170+N6116+N6062+N6008+N5954+N5900+N5846+N5792+N5738+N5684+N5630+N5576</f>
        <v>416</v>
      </c>
      <c r="O6710" s="28">
        <f t="shared" si="3731"/>
        <v>9</v>
      </c>
      <c r="P6710" s="30">
        <f t="shared" si="3707"/>
        <v>425</v>
      </c>
    </row>
    <row r="6711" spans="2:16" ht="19.5" customHeight="1" x14ac:dyDescent="0.2">
      <c r="B6711" s="27" t="s">
        <v>59</v>
      </c>
      <c r="C6711" s="28">
        <f t="shared" ref="C6711" si="3732">C6657+C6603+C6549+C6495+C6441+C6387+C6333+C6225+C6279+C6171+C6117+C6063+C6009+C5955+C5901+C5847+C5793+C5739+C5685+C5631+C5577</f>
        <v>0</v>
      </c>
      <c r="D6711" s="28">
        <f t="shared" si="3695"/>
        <v>1437</v>
      </c>
      <c r="E6711" s="28">
        <f t="shared" si="3700"/>
        <v>1437</v>
      </c>
      <c r="F6711" s="28">
        <f t="shared" ref="F6711:H6711" si="3733">F6657+F6603+F6549+F6495+F6441+F6387+F6333+F6225+F6279+F6171+F6117+F6063+F6009+F5955+F5901+F5847+F5793+F5739+F5685+F5631+F5577</f>
        <v>0</v>
      </c>
      <c r="G6711" s="28">
        <f t="shared" si="3733"/>
        <v>0</v>
      </c>
      <c r="H6711" s="28">
        <f t="shared" si="3733"/>
        <v>0</v>
      </c>
      <c r="I6711" s="28">
        <f t="shared" si="3702"/>
        <v>0</v>
      </c>
      <c r="J6711" s="28">
        <f t="shared" ref="J6711:K6711" si="3734">J6657+J6603+J6549+J6495+J6441+J6387+J6333+J6225+J6279+J6171+J6117+J6063+J6009+J5955+J5901+J5847+J5793+J5739+J5685+J5631+J5577</f>
        <v>13</v>
      </c>
      <c r="K6711" s="28">
        <f t="shared" si="3734"/>
        <v>13</v>
      </c>
      <c r="L6711" s="29">
        <f t="shared" si="3704"/>
        <v>26</v>
      </c>
      <c r="M6711" s="29">
        <f t="shared" si="3705"/>
        <v>26</v>
      </c>
      <c r="N6711" s="28">
        <f t="shared" ref="N6711:O6711" si="3735">N6657+N6603+N6549+N6495+N6441+N6387+N6333+N6225+N6279+N6171+N6117+N6063+N6009+N5955+N5901+N5847+N5793+N5739+N5685+N5631+N5577</f>
        <v>408</v>
      </c>
      <c r="O6711" s="28">
        <f t="shared" si="3735"/>
        <v>7</v>
      </c>
      <c r="P6711" s="30">
        <f t="shared" si="3707"/>
        <v>415</v>
      </c>
    </row>
    <row r="6712" spans="2:16" ht="19.5" customHeight="1" x14ac:dyDescent="0.2">
      <c r="B6712" s="27" t="s">
        <v>25</v>
      </c>
      <c r="C6712" s="28">
        <f t="shared" ref="C6712" si="3736">C6658+C6604+C6550+C6496+C6442+C6388+C6334+C6226+C6280+C6172+C6118+C6064+C6010+C5956+C5902+C5848+C5794+C5740+C5686+C5632+C5578</f>
        <v>0</v>
      </c>
      <c r="D6712" s="28">
        <f t="shared" si="3695"/>
        <v>1694</v>
      </c>
      <c r="E6712" s="28">
        <f t="shared" si="3700"/>
        <v>1694</v>
      </c>
      <c r="F6712" s="28">
        <f t="shared" ref="F6712:H6712" si="3737">F6658+F6604+F6550+F6496+F6442+F6388+F6334+F6226+F6280+F6172+F6118+F6064+F6010+F5956+F5902+F5848+F5794+F5740+F5686+F5632+F5578</f>
        <v>0</v>
      </c>
      <c r="G6712" s="28">
        <f t="shared" si="3737"/>
        <v>0</v>
      </c>
      <c r="H6712" s="28">
        <f t="shared" si="3737"/>
        <v>0</v>
      </c>
      <c r="I6712" s="28">
        <f t="shared" si="3702"/>
        <v>0</v>
      </c>
      <c r="J6712" s="28">
        <f t="shared" ref="J6712:K6712" si="3738">J6658+J6604+J6550+J6496+J6442+J6388+J6334+J6226+J6280+J6172+J6118+J6064+J6010+J5956+J5902+J5848+J5794+J5740+J5686+J5632+J5578</f>
        <v>22</v>
      </c>
      <c r="K6712" s="28">
        <f t="shared" si="3738"/>
        <v>24</v>
      </c>
      <c r="L6712" s="29">
        <f t="shared" si="3704"/>
        <v>46</v>
      </c>
      <c r="M6712" s="29">
        <f t="shared" si="3705"/>
        <v>46</v>
      </c>
      <c r="N6712" s="28">
        <f t="shared" ref="N6712:O6712" si="3739">N6658+N6604+N6550+N6496+N6442+N6388+N6334+N6226+N6280+N6172+N6118+N6064+N6010+N5956+N5902+N5848+N5794+N5740+N5686+N5632+N5578</f>
        <v>440</v>
      </c>
      <c r="O6712" s="28">
        <f t="shared" si="3739"/>
        <v>11</v>
      </c>
      <c r="P6712" s="30">
        <f t="shared" si="3707"/>
        <v>451</v>
      </c>
    </row>
    <row r="6713" spans="2:16" ht="19.5" customHeight="1" x14ac:dyDescent="0.2">
      <c r="B6713" s="27" t="s">
        <v>19</v>
      </c>
      <c r="C6713" s="28">
        <f t="shared" ref="C6713" si="3740">C6659+C6605+C6551+C6497+C6443+C6389+C6335+C6227+C6281+C6173+C6119+C6065+C6011+C5957+C5903+C5849+C5795+C5741+C5687+C5633+C5579</f>
        <v>0</v>
      </c>
      <c r="D6713" s="28">
        <f t="shared" si="3695"/>
        <v>1749</v>
      </c>
      <c r="E6713" s="28">
        <f t="shared" si="3700"/>
        <v>1749</v>
      </c>
      <c r="F6713" s="28">
        <f t="shared" ref="F6713:H6713" si="3741">F6659+F6605+F6551+F6497+F6443+F6389+F6335+F6227+F6281+F6173+F6119+F6065+F6011+F5957+F5903+F5849+F5795+F5741+F5687+F5633+F5579</f>
        <v>0</v>
      </c>
      <c r="G6713" s="28">
        <f t="shared" si="3741"/>
        <v>0</v>
      </c>
      <c r="H6713" s="28">
        <f t="shared" si="3741"/>
        <v>0</v>
      </c>
      <c r="I6713" s="28">
        <f t="shared" si="3702"/>
        <v>0</v>
      </c>
      <c r="J6713" s="28">
        <f t="shared" ref="J6713:K6713" si="3742">J6659+J6605+J6551+J6497+J6443+J6389+J6335+J6227+J6281+J6173+J6119+J6065+J6011+J5957+J5903+J5849+J5795+J5741+J5687+J5633+J5579</f>
        <v>63</v>
      </c>
      <c r="K6713" s="28">
        <f t="shared" si="3742"/>
        <v>63</v>
      </c>
      <c r="L6713" s="29">
        <f t="shared" si="3704"/>
        <v>126</v>
      </c>
      <c r="M6713" s="29">
        <f t="shared" si="3705"/>
        <v>126</v>
      </c>
      <c r="N6713" s="28">
        <f t="shared" ref="N6713:O6713" si="3743">N6659+N6605+N6551+N6497+N6443+N6389+N6335+N6227+N6281+N6173+N6119+N6065+N6011+N5957+N5903+N5849+N5795+N5741+N5687+N5633+N5579</f>
        <v>436</v>
      </c>
      <c r="O6713" s="28">
        <f t="shared" si="3743"/>
        <v>12</v>
      </c>
      <c r="P6713" s="30">
        <f t="shared" si="3707"/>
        <v>448</v>
      </c>
    </row>
    <row r="6714" spans="2:16" ht="19.5" customHeight="1" x14ac:dyDescent="0.2">
      <c r="B6714" s="27" t="s">
        <v>66</v>
      </c>
      <c r="C6714" s="28">
        <f t="shared" ref="C6714" si="3744">C6660+C6606+C6552+C6498+C6444+C6390+C6336+C6228+C6282+C6174+C6120+C6066+C6012+C5958+C5904+C5850+C5796+C5742+C5688+C5634+C5580</f>
        <v>0</v>
      </c>
      <c r="D6714" s="28">
        <f t="shared" si="3695"/>
        <v>1990</v>
      </c>
      <c r="E6714" s="28">
        <f t="shared" si="3700"/>
        <v>1990</v>
      </c>
      <c r="F6714" s="28">
        <f t="shared" ref="F6714:H6714" si="3745">F6660+F6606+F6552+F6498+F6444+F6390+F6336+F6228+F6282+F6174+F6120+F6066+F6012+F5958+F5904+F5850+F5796+F5742+F5688+F5634+F5580</f>
        <v>0</v>
      </c>
      <c r="G6714" s="28">
        <f t="shared" si="3745"/>
        <v>0</v>
      </c>
      <c r="H6714" s="28">
        <f t="shared" si="3745"/>
        <v>0</v>
      </c>
      <c r="I6714" s="28">
        <f t="shared" si="3702"/>
        <v>0</v>
      </c>
      <c r="J6714" s="28">
        <f t="shared" ref="J6714:K6714" si="3746">J6660+J6606+J6552+J6498+J6444+J6390+J6336+J6228+J6282+J6174+J6120+J6066+J6012+J5958+J5904+J5850+J5796+J5742+J5688+J5634+J5580</f>
        <v>7</v>
      </c>
      <c r="K6714" s="28">
        <f t="shared" si="3746"/>
        <v>7</v>
      </c>
      <c r="L6714" s="29">
        <f t="shared" si="3704"/>
        <v>14</v>
      </c>
      <c r="M6714" s="29">
        <f>I6714+L6714</f>
        <v>14</v>
      </c>
      <c r="N6714" s="28">
        <f t="shared" ref="N6714:O6714" si="3747">N6660+N6606+N6552+N6498+N6444+N6390+N6336+N6228+N6282+N6174+N6120+N6066+N6012+N5958+N5904+N5850+N5796+N5742+N5688+N5634+N5580</f>
        <v>398</v>
      </c>
      <c r="O6714" s="28">
        <f t="shared" si="3747"/>
        <v>16</v>
      </c>
      <c r="P6714" s="30">
        <f t="shared" si="3707"/>
        <v>414</v>
      </c>
    </row>
    <row r="6715" spans="2:16" ht="19.5" customHeight="1" x14ac:dyDescent="0.2">
      <c r="B6715" s="32"/>
      <c r="C6715" s="28"/>
      <c r="D6715" s="28"/>
      <c r="E6715" s="28"/>
      <c r="F6715" s="28"/>
      <c r="G6715" s="28"/>
      <c r="H6715" s="28"/>
      <c r="I6715" s="28"/>
      <c r="J6715" s="28"/>
      <c r="K6715" s="28"/>
      <c r="L6715" s="28"/>
      <c r="M6715" s="28"/>
      <c r="N6715" s="28"/>
      <c r="O6715" s="28"/>
      <c r="P6715" s="30"/>
    </row>
    <row r="6716" spans="2:16" ht="19.5" customHeight="1" x14ac:dyDescent="0.2">
      <c r="B6716" s="32" t="s">
        <v>72</v>
      </c>
      <c r="C6716" s="28">
        <f>SUM(C6703:C6714)</f>
        <v>0</v>
      </c>
      <c r="D6716" s="28">
        <f t="shared" ref="D6716:O6716" si="3748">SUM(D6703:D6714)</f>
        <v>19688</v>
      </c>
      <c r="E6716" s="28">
        <f>SUM(E6703:E6714)</f>
        <v>19688</v>
      </c>
      <c r="F6716" s="28">
        <f t="shared" si="3748"/>
        <v>0</v>
      </c>
      <c r="G6716" s="28">
        <f t="shared" si="3748"/>
        <v>0</v>
      </c>
      <c r="H6716" s="28">
        <f t="shared" si="3748"/>
        <v>0</v>
      </c>
      <c r="I6716" s="28">
        <f t="shared" si="3748"/>
        <v>0</v>
      </c>
      <c r="J6716" s="28">
        <f t="shared" si="3748"/>
        <v>337</v>
      </c>
      <c r="K6716" s="28">
        <f t="shared" si="3748"/>
        <v>346</v>
      </c>
      <c r="L6716" s="28">
        <f t="shared" si="3748"/>
        <v>683</v>
      </c>
      <c r="M6716" s="28">
        <f t="shared" si="3748"/>
        <v>683</v>
      </c>
      <c r="N6716" s="28">
        <f t="shared" si="3748"/>
        <v>4910</v>
      </c>
      <c r="O6716" s="28">
        <f t="shared" si="3748"/>
        <v>128</v>
      </c>
      <c r="P6716" s="28">
        <f t="shared" ref="P6716" si="3749">SUM(P6703:P6714)</f>
        <v>5038</v>
      </c>
    </row>
    <row r="6717" spans="2:16" ht="7" customHeight="1" x14ac:dyDescent="0.2">
      <c r="B6717" s="32"/>
      <c r="C6717" s="55"/>
      <c r="D6717" s="55"/>
      <c r="E6717" s="55"/>
      <c r="F6717" s="55"/>
      <c r="G6717" s="55"/>
      <c r="H6717" s="55"/>
      <c r="I6717" s="55"/>
      <c r="J6717" s="55"/>
      <c r="K6717" s="55"/>
      <c r="L6717" s="28"/>
      <c r="M6717" s="28"/>
      <c r="N6717" s="55"/>
      <c r="O6717" s="55"/>
      <c r="P6717" s="30"/>
    </row>
    <row r="6718" spans="2:16" ht="19.5" customHeight="1" x14ac:dyDescent="0.2">
      <c r="B6718" s="33" t="s">
        <v>40</v>
      </c>
      <c r="C6718" s="28">
        <f t="shared" ref="C6718:D6718" si="3750">C6664+C6610+C6556+C6502+C6448+C6394+C6340+C6232+C6286+C6178+C6124+C6070+C6016+C5962+C5908+C5854+C5800+C5746+C5692+C5638+C5584</f>
        <v>0</v>
      </c>
      <c r="D6718" s="28">
        <f t="shared" si="3750"/>
        <v>1419</v>
      </c>
      <c r="E6718" s="28">
        <f t="shared" ref="E6718:E6720" si="3751">SUM(C6718:D6718)</f>
        <v>1419</v>
      </c>
      <c r="F6718" s="28">
        <f t="shared" ref="F6718:H6718" si="3752">F6664+F6610+F6556+F6502+F6448+F6394+F6340+F6232+F6286+F6178+F6124+F6070+F6016+F5962+F5908+F5854+F5800+F5746+F5692+F5638+F5584</f>
        <v>0</v>
      </c>
      <c r="G6718" s="28">
        <f t="shared" si="3752"/>
        <v>0</v>
      </c>
      <c r="H6718" s="28">
        <f t="shared" si="3752"/>
        <v>0</v>
      </c>
      <c r="I6718" s="28">
        <f t="shared" ref="I6718:I6720" si="3753">SUM(F6718:H6718)</f>
        <v>0</v>
      </c>
      <c r="J6718" s="28">
        <f t="shared" ref="J6718:K6718" si="3754">J6664+J6610+J6556+J6502+J6448+J6394+J6340+J6232+J6286+J6178+J6124+J6070+J6016+J5962+J5908+J5854+J5800+J5746+J5692+J5638+J5584</f>
        <v>2</v>
      </c>
      <c r="K6718" s="28">
        <f t="shared" si="3754"/>
        <v>4</v>
      </c>
      <c r="L6718" s="37">
        <f>SUM(J6718:K6718)</f>
        <v>6</v>
      </c>
      <c r="M6718" s="37">
        <f>I6718+L6718</f>
        <v>6</v>
      </c>
      <c r="N6718" s="28">
        <f t="shared" ref="N6718:O6718" si="3755">N6664+N6610+N6556+N6502+N6448+N6394+N6340+N6232+N6286+N6178+N6124+N6070+N6016+N5962+N5908+N5854+N5800+N5746+N5692+N5638+N5584</f>
        <v>334</v>
      </c>
      <c r="O6718" s="28">
        <f t="shared" si="3755"/>
        <v>11</v>
      </c>
      <c r="P6718" s="38">
        <f>SUM(N6718:O6718)</f>
        <v>345</v>
      </c>
    </row>
    <row r="6719" spans="2:16" ht="19.5" customHeight="1" x14ac:dyDescent="0.2">
      <c r="B6719" s="27" t="s">
        <v>46</v>
      </c>
      <c r="C6719" s="28">
        <f t="shared" ref="C6719:D6719" si="3756">C6665+C6611+C6557+C6503+C6449+C6395+C6341+C6233+C6287+C6179+C6125+C6071+C6017+C5963+C5909+C5855+C5801+C5747+C5693+C5639+C5585</f>
        <v>0</v>
      </c>
      <c r="D6719" s="28">
        <f t="shared" si="3756"/>
        <v>1428</v>
      </c>
      <c r="E6719" s="28">
        <f t="shared" si="3751"/>
        <v>1428</v>
      </c>
      <c r="F6719" s="28">
        <f t="shared" ref="F6719:H6719" si="3757">F6665+F6611+F6557+F6503+F6449+F6395+F6341+F6233+F6287+F6179+F6125+F6071+F6017+F5963+F5909+F5855+F5801+F5747+F5693+F5639+F5585</f>
        <v>0</v>
      </c>
      <c r="G6719" s="28">
        <f t="shared" si="3757"/>
        <v>0</v>
      </c>
      <c r="H6719" s="28">
        <f t="shared" si="3757"/>
        <v>0</v>
      </c>
      <c r="I6719" s="28">
        <f t="shared" si="3753"/>
        <v>0</v>
      </c>
      <c r="J6719" s="28">
        <f t="shared" ref="J6719:K6719" si="3758">J6665+J6611+J6557+J6503+J6449+J6395+J6341+J6233+J6287+J6179+J6125+J6071+J6017+J5963+J5909+J5855+J5801+J5747+J5693+J5639+J5585</f>
        <v>10</v>
      </c>
      <c r="K6719" s="28">
        <f t="shared" si="3758"/>
        <v>10</v>
      </c>
      <c r="L6719" s="29">
        <f>SUM(J6719:K6719)</f>
        <v>20</v>
      </c>
      <c r="M6719" s="29">
        <f>I6719+L6719</f>
        <v>20</v>
      </c>
      <c r="N6719" s="28">
        <f t="shared" ref="N6719:O6719" si="3759">N6665+N6611+N6557+N6503+N6449+N6395+N6341+N6233+N6287+N6179+N6125+N6071+N6017+N5963+N5909+N5855+N5801+N5747+N5693+N5639+N5585</f>
        <v>371</v>
      </c>
      <c r="O6719" s="28">
        <f t="shared" si="3759"/>
        <v>12</v>
      </c>
      <c r="P6719" s="30">
        <f>SUM(N6719:O6719)</f>
        <v>383</v>
      </c>
    </row>
    <row r="6720" spans="2:16" ht="19.5" customHeight="1" x14ac:dyDescent="0.2">
      <c r="B6720" s="27" t="s">
        <v>8</v>
      </c>
      <c r="C6720" s="28">
        <f t="shared" ref="C6720:D6720" si="3760">C6666+C6612+C6558+C6504+C6450+C6396+C6342+C6234+C6288+C6180+C6126+C6072+C6018+C5964+C5910+C5856+C5802+C5748+C5694+C5640+C5586</f>
        <v>0</v>
      </c>
      <c r="D6720" s="28">
        <f t="shared" si="3760"/>
        <v>1753</v>
      </c>
      <c r="E6720" s="28">
        <f t="shared" si="3751"/>
        <v>1753</v>
      </c>
      <c r="F6720" s="28">
        <f t="shared" ref="F6720:H6720" si="3761">F6666+F6612+F6558+F6504+F6450+F6396+F6342+F6234+F6288+F6180+F6126+F6072+F6018+F5964+F5910+F5856+F5802+F5748+F5694+F5640+F5586</f>
        <v>0</v>
      </c>
      <c r="G6720" s="28">
        <f t="shared" si="3761"/>
        <v>0</v>
      </c>
      <c r="H6720" s="28">
        <f t="shared" si="3761"/>
        <v>0</v>
      </c>
      <c r="I6720" s="28">
        <f t="shared" si="3753"/>
        <v>0</v>
      </c>
      <c r="J6720" s="28">
        <f t="shared" ref="J6720:K6720" si="3762">J6666+J6612+J6558+J6504+J6450+J6396+J6342+J6234+J6288+J6180+J6126+J6072+J6018+J5964+J5910+J5856+J5802+J5748+J5694+J5640+J5586</f>
        <v>12</v>
      </c>
      <c r="K6720" s="28">
        <f t="shared" si="3762"/>
        <v>12</v>
      </c>
      <c r="L6720" s="29">
        <f>SUM(J6720:K6720)</f>
        <v>24</v>
      </c>
      <c r="M6720" s="29">
        <f>I6720+L6720</f>
        <v>24</v>
      </c>
      <c r="N6720" s="28">
        <f t="shared" ref="N6720:O6720" si="3763">N6666+N6612+N6558+N6504+N6450+N6396+N6342+N6234+N6288+N6180+N6126+N6072+N6018+N5964+N5910+N5856+N5802+N5748+N5694+N5640+N5586</f>
        <v>437</v>
      </c>
      <c r="O6720" s="28">
        <f t="shared" si="3763"/>
        <v>11</v>
      </c>
      <c r="P6720" s="30">
        <f>SUM(N6720:O6720)</f>
        <v>448</v>
      </c>
    </row>
    <row r="6721" spans="2:16" ht="19.5" customHeight="1" x14ac:dyDescent="0.2">
      <c r="B6721" s="32"/>
      <c r="C6721" s="28"/>
      <c r="D6721" s="28"/>
      <c r="E6721" s="28"/>
      <c r="F6721" s="28"/>
      <c r="G6721" s="28"/>
      <c r="H6721" s="28"/>
      <c r="I6721" s="28"/>
      <c r="J6721" s="28"/>
      <c r="K6721" s="28"/>
      <c r="L6721" s="28"/>
      <c r="M6721" s="28"/>
      <c r="N6721" s="28"/>
      <c r="O6721" s="28"/>
      <c r="P6721" s="30"/>
    </row>
    <row r="6722" spans="2:16" ht="19.5" customHeight="1" x14ac:dyDescent="0.2">
      <c r="B6722" s="32" t="s">
        <v>74</v>
      </c>
      <c r="C6722" s="28">
        <f>SUM(C6706:C6714,C6718:C6720)</f>
        <v>0</v>
      </c>
      <c r="D6722" s="28">
        <f t="shared" ref="D6722:P6722" si="3764">SUM(D6706:D6714,D6718:D6720)</f>
        <v>19358</v>
      </c>
      <c r="E6722" s="28">
        <f t="shared" si="3764"/>
        <v>19358</v>
      </c>
      <c r="F6722" s="28">
        <f t="shared" si="3764"/>
        <v>0</v>
      </c>
      <c r="G6722" s="28">
        <f t="shared" si="3764"/>
        <v>0</v>
      </c>
      <c r="H6722" s="28">
        <f t="shared" si="3764"/>
        <v>0</v>
      </c>
      <c r="I6722" s="28">
        <f t="shared" si="3764"/>
        <v>0</v>
      </c>
      <c r="J6722" s="28">
        <f t="shared" si="3764"/>
        <v>249</v>
      </c>
      <c r="K6722" s="28">
        <f t="shared" si="3764"/>
        <v>260</v>
      </c>
      <c r="L6722" s="28">
        <f t="shared" si="3764"/>
        <v>509</v>
      </c>
      <c r="M6722" s="28">
        <f t="shared" si="3764"/>
        <v>509</v>
      </c>
      <c r="N6722" s="28">
        <f t="shared" si="3764"/>
        <v>4800</v>
      </c>
      <c r="O6722" s="28">
        <f t="shared" si="3764"/>
        <v>128</v>
      </c>
      <c r="P6722" s="28">
        <f t="shared" si="3764"/>
        <v>4928</v>
      </c>
    </row>
    <row r="6723" spans="2:16" ht="7" customHeight="1" x14ac:dyDescent="0.2">
      <c r="B6723" s="39"/>
      <c r="C6723" s="40"/>
      <c r="D6723" s="40"/>
      <c r="E6723" s="40"/>
      <c r="F6723" s="40"/>
      <c r="G6723" s="40"/>
      <c r="H6723" s="40"/>
      <c r="I6723" s="40"/>
      <c r="J6723" s="40"/>
      <c r="K6723" s="40"/>
      <c r="L6723" s="40"/>
      <c r="M6723" s="40"/>
      <c r="N6723" s="40"/>
      <c r="O6723" s="41"/>
      <c r="P6723" s="42"/>
    </row>
    <row r="6724" spans="2:16" ht="19.5" customHeight="1" x14ac:dyDescent="0.2">
      <c r="B6724" s="43"/>
      <c r="C6724" s="43"/>
      <c r="D6724" s="43"/>
      <c r="E6724" s="43"/>
      <c r="F6724" s="43"/>
      <c r="G6724" s="43"/>
      <c r="H6724" s="43"/>
      <c r="I6724" s="43"/>
      <c r="J6724" s="43"/>
      <c r="K6724" s="43"/>
      <c r="L6724" s="43"/>
      <c r="M6724" s="43"/>
      <c r="N6724" s="43"/>
      <c r="O6724" s="44"/>
      <c r="P6724" s="44"/>
    </row>
    <row r="6725" spans="2:16" ht="19.5" customHeight="1" x14ac:dyDescent="0.2">
      <c r="B6725" s="43"/>
      <c r="C6725" s="43"/>
      <c r="D6725" s="43"/>
      <c r="E6725" s="43"/>
      <c r="F6725" s="43"/>
      <c r="G6725" s="43"/>
      <c r="H6725" s="43"/>
      <c r="I6725" s="43"/>
      <c r="J6725" s="43"/>
      <c r="K6725" s="43"/>
      <c r="L6725" s="43"/>
      <c r="M6725" s="43"/>
      <c r="N6725" s="43"/>
      <c r="O6725" s="44"/>
      <c r="P6725" s="44"/>
    </row>
    <row r="6726" spans="2:16" ht="19.5" customHeight="1" x14ac:dyDescent="0.2">
      <c r="B6726" s="10" t="s">
        <v>11</v>
      </c>
      <c r="C6726" s="11"/>
      <c r="D6726" s="12"/>
      <c r="E6726" s="12"/>
      <c r="F6726" s="12" t="s">
        <v>85</v>
      </c>
      <c r="G6726" s="12"/>
      <c r="H6726" s="12"/>
      <c r="I6726" s="12"/>
      <c r="J6726" s="11"/>
      <c r="K6726" s="12"/>
      <c r="L6726" s="12"/>
      <c r="M6726" s="12" t="s">
        <v>77</v>
      </c>
      <c r="N6726" s="12"/>
      <c r="O6726" s="45"/>
      <c r="P6726" s="46"/>
    </row>
    <row r="6727" spans="2:16" ht="19.5" customHeight="1" x14ac:dyDescent="0.2">
      <c r="B6727" s="47"/>
      <c r="C6727" s="14"/>
      <c r="D6727" s="16" t="s">
        <v>31</v>
      </c>
      <c r="E6727" s="16"/>
      <c r="F6727" s="14"/>
      <c r="G6727" s="16" t="s">
        <v>26</v>
      </c>
      <c r="H6727" s="16"/>
      <c r="I6727" s="14" t="s">
        <v>69</v>
      </c>
      <c r="J6727" s="14"/>
      <c r="K6727" s="16" t="s">
        <v>31</v>
      </c>
      <c r="L6727" s="16"/>
      <c r="M6727" s="14"/>
      <c r="N6727" s="16" t="s">
        <v>26</v>
      </c>
      <c r="O6727" s="48"/>
      <c r="P6727" s="49" t="s">
        <v>14</v>
      </c>
    </row>
    <row r="6728" spans="2:16" ht="19.5" customHeight="1" x14ac:dyDescent="0.2">
      <c r="B6728" s="50" t="s">
        <v>35</v>
      </c>
      <c r="C6728" s="14" t="s">
        <v>76</v>
      </c>
      <c r="D6728" s="14" t="s">
        <v>60</v>
      </c>
      <c r="E6728" s="14" t="s">
        <v>38</v>
      </c>
      <c r="F6728" s="14" t="s">
        <v>76</v>
      </c>
      <c r="G6728" s="14" t="s">
        <v>60</v>
      </c>
      <c r="H6728" s="14" t="s">
        <v>38</v>
      </c>
      <c r="I6728" s="17"/>
      <c r="J6728" s="14" t="s">
        <v>76</v>
      </c>
      <c r="K6728" s="14" t="s">
        <v>60</v>
      </c>
      <c r="L6728" s="14" t="s">
        <v>38</v>
      </c>
      <c r="M6728" s="14" t="s">
        <v>76</v>
      </c>
      <c r="N6728" s="14" t="s">
        <v>60</v>
      </c>
      <c r="O6728" s="51" t="s">
        <v>38</v>
      </c>
      <c r="P6728" s="52"/>
    </row>
    <row r="6729" spans="2:16" ht="7" customHeight="1" x14ac:dyDescent="0.2">
      <c r="B6729" s="53"/>
      <c r="C6729" s="14"/>
      <c r="D6729" s="14"/>
      <c r="E6729" s="14"/>
      <c r="F6729" s="14"/>
      <c r="G6729" s="14"/>
      <c r="H6729" s="14"/>
      <c r="I6729" s="14"/>
      <c r="J6729" s="14"/>
      <c r="K6729" s="14"/>
      <c r="L6729" s="14"/>
      <c r="M6729" s="14"/>
      <c r="N6729" s="14"/>
      <c r="O6729" s="51"/>
      <c r="P6729" s="49"/>
    </row>
    <row r="6730" spans="2:16" ht="19.5" customHeight="1" x14ac:dyDescent="0.2">
      <c r="B6730" s="27" t="s">
        <v>40</v>
      </c>
      <c r="C6730" s="28">
        <f t="shared" ref="C6730:D6730" si="3765">C6676+C6622+C6568+C6514+C6460+C6406+C6352+C6244+C6298+C6190+C6136+C6082+C6028+C5974+C5920+C5866+C5812+C5758+C5704+C5650+C5596</f>
        <v>0</v>
      </c>
      <c r="D6730" s="28">
        <f t="shared" si="3765"/>
        <v>0</v>
      </c>
      <c r="E6730" s="28">
        <f>SUM(C6730:D6730)</f>
        <v>0</v>
      </c>
      <c r="F6730" s="28">
        <f t="shared" ref="F6730:G6730" si="3766">F6676+F6622+F6568+F6514+F6460+F6406+F6352+F6244+F6298+F6190+F6136+F6082+F6028+F5974+F5920+F5866+F5812+F5758+F5704+F5650+F5596</f>
        <v>0</v>
      </c>
      <c r="G6730" s="28">
        <f t="shared" si="3766"/>
        <v>0</v>
      </c>
      <c r="H6730" s="28">
        <f>SUM(F6730:G6730)</f>
        <v>0</v>
      </c>
      <c r="I6730" s="28">
        <f>E6730+H6730</f>
        <v>0</v>
      </c>
      <c r="J6730" s="28">
        <f t="shared" ref="J6730:K6730" si="3767">J6676+J6622+J6568+J6514+J6460+J6406+J6352+J6244+J6298+J6190+J6136+J6082+J6028+J5974+J5920+J5866+J5812+J5758+J5704+J5650+J5596</f>
        <v>0</v>
      </c>
      <c r="K6730" s="28">
        <f t="shared" si="3767"/>
        <v>0</v>
      </c>
      <c r="L6730" s="28">
        <f>SUM(J6730:K6730)</f>
        <v>0</v>
      </c>
      <c r="M6730" s="28">
        <f t="shared" ref="M6730:N6730" si="3768">M6676+M6622+M6568+M6514+M6460+M6406+M6352+M6244+M6298+M6190+M6136+M6082+M6028+M5974+M5920+M5866+M5812+M5758+M5704+M5650+M5596</f>
        <v>0</v>
      </c>
      <c r="N6730" s="28">
        <f t="shared" si="3768"/>
        <v>0</v>
      </c>
      <c r="O6730" s="28">
        <f>SUM(M6730:N6730)</f>
        <v>0</v>
      </c>
      <c r="P6730" s="30">
        <f>L6730+O6730</f>
        <v>0</v>
      </c>
    </row>
    <row r="6731" spans="2:16" ht="19.5" customHeight="1" x14ac:dyDescent="0.2">
      <c r="B6731" s="27" t="s">
        <v>46</v>
      </c>
      <c r="C6731" s="28">
        <f t="shared" ref="C6731:D6731" si="3769">C6677+C6623+C6569+C6515+C6461+C6407+C6353+C6245+C6299+C6191+C6137+C6083+C6029+C5975+C5921+C5867+C5813+C5759+C5705+C5651+C5597</f>
        <v>0</v>
      </c>
      <c r="D6731" s="28">
        <f t="shared" si="3769"/>
        <v>0</v>
      </c>
      <c r="E6731" s="28">
        <f t="shared" ref="E6731:E6741" si="3770">SUM(C6731:D6731)</f>
        <v>0</v>
      </c>
      <c r="F6731" s="28">
        <f t="shared" ref="F6731:G6731" si="3771">F6677+F6623+F6569+F6515+F6461+F6407+F6353+F6245+F6299+F6191+F6137+F6083+F6029+F5975+F5921+F5867+F5813+F5759+F5705+F5651+F5597</f>
        <v>0</v>
      </c>
      <c r="G6731" s="28">
        <f t="shared" si="3771"/>
        <v>0</v>
      </c>
      <c r="H6731" s="28">
        <f t="shared" ref="H6731:H6741" si="3772">SUM(F6731:G6731)</f>
        <v>0</v>
      </c>
      <c r="I6731" s="28">
        <f t="shared" ref="I6731:I6741" si="3773">E6731+H6731</f>
        <v>0</v>
      </c>
      <c r="J6731" s="28">
        <f t="shared" ref="J6731:K6731" si="3774">J6677+J6623+J6569+J6515+J6461+J6407+J6353+J6245+J6299+J6191+J6137+J6083+J6029+J5975+J5921+J5867+J5813+J5759+J5705+J5651+J5597</f>
        <v>0</v>
      </c>
      <c r="K6731" s="28">
        <f t="shared" si="3774"/>
        <v>0</v>
      </c>
      <c r="L6731" s="28">
        <f t="shared" ref="L6731:L6741" si="3775">SUM(J6731:K6731)</f>
        <v>0</v>
      </c>
      <c r="M6731" s="28">
        <f t="shared" ref="M6731:N6731" si="3776">M6677+M6623+M6569+M6515+M6461+M6407+M6353+M6245+M6299+M6191+M6137+M6083+M6029+M5975+M5921+M5867+M5813+M5759+M5705+M5651+M5597</f>
        <v>0</v>
      </c>
      <c r="N6731" s="28">
        <f t="shared" si="3776"/>
        <v>0</v>
      </c>
      <c r="O6731" s="28">
        <f t="shared" ref="O6731:O6741" si="3777">SUM(M6731:N6731)</f>
        <v>0</v>
      </c>
      <c r="P6731" s="30">
        <f t="shared" ref="P6731:P6741" si="3778">L6731+O6731</f>
        <v>0</v>
      </c>
    </row>
    <row r="6732" spans="2:16" ht="19.5" customHeight="1" x14ac:dyDescent="0.2">
      <c r="B6732" s="27" t="s">
        <v>8</v>
      </c>
      <c r="C6732" s="28">
        <f t="shared" ref="C6732:D6732" si="3779">C6678+C6624+C6570+C6516+C6462+C6408+C6354+C6246+C6300+C6192+C6138+C6084+C6030+C5976+C5922+C5868+C5814+C5760+C5706+C5652+C5598</f>
        <v>0</v>
      </c>
      <c r="D6732" s="28">
        <f t="shared" si="3779"/>
        <v>0</v>
      </c>
      <c r="E6732" s="28">
        <f t="shared" si="3770"/>
        <v>0</v>
      </c>
      <c r="F6732" s="28">
        <f t="shared" ref="F6732:G6732" si="3780">F6678+F6624+F6570+F6516+F6462+F6408+F6354+F6246+F6300+F6192+F6138+F6084+F6030+F5976+F5922+F5868+F5814+F5760+F5706+F5652+F5598</f>
        <v>0</v>
      </c>
      <c r="G6732" s="28">
        <f t="shared" si="3780"/>
        <v>0</v>
      </c>
      <c r="H6732" s="28">
        <f t="shared" si="3772"/>
        <v>0</v>
      </c>
      <c r="I6732" s="28">
        <f t="shared" si="3773"/>
        <v>0</v>
      </c>
      <c r="J6732" s="28">
        <f t="shared" ref="J6732:K6732" si="3781">J6678+J6624+J6570+J6516+J6462+J6408+J6354+J6246+J6300+J6192+J6138+J6084+J6030+J5976+J5922+J5868+J5814+J5760+J5706+J5652+J5598</f>
        <v>0</v>
      </c>
      <c r="K6732" s="28">
        <f t="shared" si="3781"/>
        <v>0</v>
      </c>
      <c r="L6732" s="28">
        <f t="shared" si="3775"/>
        <v>0</v>
      </c>
      <c r="M6732" s="28">
        <f t="shared" ref="M6732:N6732" si="3782">M6678+M6624+M6570+M6516+M6462+M6408+M6354+M6246+M6300+M6192+M6138+M6084+M6030+M5976+M5922+M5868+M5814+M5760+M5706+M5652+M5598</f>
        <v>0</v>
      </c>
      <c r="N6732" s="28">
        <f t="shared" si="3782"/>
        <v>0</v>
      </c>
      <c r="O6732" s="28">
        <f t="shared" si="3777"/>
        <v>0</v>
      </c>
      <c r="P6732" s="30">
        <f t="shared" si="3778"/>
        <v>0</v>
      </c>
    </row>
    <row r="6733" spans="2:16" ht="19.5" customHeight="1" x14ac:dyDescent="0.2">
      <c r="B6733" s="27" t="s">
        <v>50</v>
      </c>
      <c r="C6733" s="28">
        <f t="shared" ref="C6733:D6733" si="3783">C6679+C6625+C6571+C6517+C6463+C6409+C6355+C6247+C6301+C6193+C6139+C6085+C6031+C5977+C5923+C5869+C5815+C5761+C5707+C5653+C5599</f>
        <v>0</v>
      </c>
      <c r="D6733" s="28">
        <f t="shared" si="3783"/>
        <v>0</v>
      </c>
      <c r="E6733" s="28">
        <f t="shared" si="3770"/>
        <v>0</v>
      </c>
      <c r="F6733" s="28">
        <f t="shared" ref="F6733:G6733" si="3784">F6679+F6625+F6571+F6517+F6463+F6409+F6355+F6247+F6301+F6193+F6139+F6085+F6031+F5977+F5923+F5869+F5815+F5761+F5707+F5653+F5599</f>
        <v>0</v>
      </c>
      <c r="G6733" s="28">
        <f t="shared" si="3784"/>
        <v>0</v>
      </c>
      <c r="H6733" s="28">
        <f t="shared" si="3772"/>
        <v>0</v>
      </c>
      <c r="I6733" s="28">
        <f t="shared" si="3773"/>
        <v>0</v>
      </c>
      <c r="J6733" s="28">
        <f t="shared" ref="J6733:K6733" si="3785">J6679+J6625+J6571+J6517+J6463+J6409+J6355+J6247+J6301+J6193+J6139+J6085+J6031+J5977+J5923+J5869+J5815+J5761+J5707+J5653+J5599</f>
        <v>0</v>
      </c>
      <c r="K6733" s="28">
        <f t="shared" si="3785"/>
        <v>0</v>
      </c>
      <c r="L6733" s="28">
        <f t="shared" si="3775"/>
        <v>0</v>
      </c>
      <c r="M6733" s="28">
        <f t="shared" ref="M6733:N6733" si="3786">M6679+M6625+M6571+M6517+M6463+M6409+M6355+M6247+M6301+M6193+M6139+M6085+M6031+M5977+M5923+M5869+M5815+M5761+M5707+M5653+M5599</f>
        <v>0</v>
      </c>
      <c r="N6733" s="28">
        <f t="shared" si="3786"/>
        <v>0</v>
      </c>
      <c r="O6733" s="28">
        <f t="shared" si="3777"/>
        <v>0</v>
      </c>
      <c r="P6733" s="30">
        <f t="shared" si="3778"/>
        <v>0</v>
      </c>
    </row>
    <row r="6734" spans="2:16" ht="19.5" customHeight="1" x14ac:dyDescent="0.2">
      <c r="B6734" s="27" t="s">
        <v>51</v>
      </c>
      <c r="C6734" s="28">
        <f t="shared" ref="C6734:D6734" si="3787">C6680+C6626+C6572+C6518+C6464+C6410+C6356+C6248+C6302+C6194+C6140+C6086+C6032+C5978+C5924+C5870+C5816+C5762+C5708+C5654+C5600</f>
        <v>0</v>
      </c>
      <c r="D6734" s="28">
        <f t="shared" si="3787"/>
        <v>0</v>
      </c>
      <c r="E6734" s="28">
        <f t="shared" si="3770"/>
        <v>0</v>
      </c>
      <c r="F6734" s="28">
        <f t="shared" ref="F6734:G6734" si="3788">F6680+F6626+F6572+F6518+F6464+F6410+F6356+F6248+F6302+F6194+F6140+F6086+F6032+F5978+F5924+F5870+F5816+F5762+F5708+F5654+F5600</f>
        <v>0</v>
      </c>
      <c r="G6734" s="28">
        <f t="shared" si="3788"/>
        <v>0</v>
      </c>
      <c r="H6734" s="28">
        <f t="shared" si="3772"/>
        <v>0</v>
      </c>
      <c r="I6734" s="28">
        <f t="shared" si="3773"/>
        <v>0</v>
      </c>
      <c r="J6734" s="28">
        <f t="shared" ref="J6734:K6734" si="3789">J6680+J6626+J6572+J6518+J6464+J6410+J6356+J6248+J6302+J6194+J6140+J6086+J6032+J5978+J5924+J5870+J5816+J5762+J5708+J5654+J5600</f>
        <v>0</v>
      </c>
      <c r="K6734" s="28">
        <f t="shared" si="3789"/>
        <v>0</v>
      </c>
      <c r="L6734" s="28">
        <f t="shared" si="3775"/>
        <v>0</v>
      </c>
      <c r="M6734" s="28">
        <f t="shared" ref="M6734:N6734" si="3790">M6680+M6626+M6572+M6518+M6464+M6410+M6356+M6248+M6302+M6194+M6140+M6086+M6032+M5978+M5924+M5870+M5816+M5762+M5708+M5654+M5600</f>
        <v>0</v>
      </c>
      <c r="N6734" s="28">
        <f t="shared" si="3790"/>
        <v>0</v>
      </c>
      <c r="O6734" s="28">
        <f t="shared" si="3777"/>
        <v>0</v>
      </c>
      <c r="P6734" s="30">
        <f t="shared" si="3778"/>
        <v>0</v>
      </c>
    </row>
    <row r="6735" spans="2:16" ht="19.5" customHeight="1" x14ac:dyDescent="0.2">
      <c r="B6735" s="27" t="s">
        <v>53</v>
      </c>
      <c r="C6735" s="28">
        <f t="shared" ref="C6735:D6735" si="3791">C6681+C6627+C6573+C6519+C6465+C6411+C6357+C6249+C6303+C6195+C6141+C6087+C6033+C5979+C5925+C5871+C5817+C5763+C5709+C5655+C5601</f>
        <v>0</v>
      </c>
      <c r="D6735" s="28">
        <f t="shared" si="3791"/>
        <v>0</v>
      </c>
      <c r="E6735" s="28">
        <f t="shared" si="3770"/>
        <v>0</v>
      </c>
      <c r="F6735" s="28">
        <f t="shared" ref="F6735:G6735" si="3792">F6681+F6627+F6573+F6519+F6465+F6411+F6357+F6249+F6303+F6195+F6141+F6087+F6033+F5979+F5925+F5871+F5817+F5763+F5709+F5655+F5601</f>
        <v>0</v>
      </c>
      <c r="G6735" s="28">
        <f t="shared" si="3792"/>
        <v>0</v>
      </c>
      <c r="H6735" s="28">
        <f t="shared" si="3772"/>
        <v>0</v>
      </c>
      <c r="I6735" s="28">
        <f t="shared" si="3773"/>
        <v>0</v>
      </c>
      <c r="J6735" s="28">
        <f t="shared" ref="J6735:K6735" si="3793">J6681+J6627+J6573+J6519+J6465+J6411+J6357+J6249+J6303+J6195+J6141+J6087+J6033+J5979+J5925+J5871+J5817+J5763+J5709+J5655+J5601</f>
        <v>0</v>
      </c>
      <c r="K6735" s="28">
        <f t="shared" si="3793"/>
        <v>0</v>
      </c>
      <c r="L6735" s="28">
        <f t="shared" si="3775"/>
        <v>0</v>
      </c>
      <c r="M6735" s="28">
        <f t="shared" ref="M6735:N6735" si="3794">M6681+M6627+M6573+M6519+M6465+M6411+M6357+M6249+M6303+M6195+M6141+M6087+M6033+M5979+M5925+M5871+M5817+M5763+M5709+M5655+M5601</f>
        <v>0</v>
      </c>
      <c r="N6735" s="28">
        <f t="shared" si="3794"/>
        <v>0</v>
      </c>
      <c r="O6735" s="28">
        <f t="shared" si="3777"/>
        <v>0</v>
      </c>
      <c r="P6735" s="30">
        <f t="shared" si="3778"/>
        <v>0</v>
      </c>
    </row>
    <row r="6736" spans="2:16" ht="19.5" customHeight="1" x14ac:dyDescent="0.2">
      <c r="B6736" s="27" t="s">
        <v>58</v>
      </c>
      <c r="C6736" s="28">
        <f t="shared" ref="C6736:D6736" si="3795">C6682+C6628+C6574+C6520+C6466+C6412+C6358+C6250+C6304+C6196+C6142+C6088+C6034+C5980+C5926+C5872+C5818+C5764+C5710+C5656+C5602</f>
        <v>0</v>
      </c>
      <c r="D6736" s="28">
        <f t="shared" si="3795"/>
        <v>0</v>
      </c>
      <c r="E6736" s="28">
        <f t="shared" si="3770"/>
        <v>0</v>
      </c>
      <c r="F6736" s="28">
        <f t="shared" ref="F6736:G6736" si="3796">F6682+F6628+F6574+F6520+F6466+F6412+F6358+F6250+F6304+F6196+F6142+F6088+F6034+F5980+F5926+F5872+F5818+F5764+F5710+F5656+F5602</f>
        <v>0</v>
      </c>
      <c r="G6736" s="28">
        <f t="shared" si="3796"/>
        <v>0</v>
      </c>
      <c r="H6736" s="28">
        <f t="shared" si="3772"/>
        <v>0</v>
      </c>
      <c r="I6736" s="28">
        <f t="shared" si="3773"/>
        <v>0</v>
      </c>
      <c r="J6736" s="28">
        <f t="shared" ref="J6736:K6736" si="3797">J6682+J6628+J6574+J6520+J6466+J6412+J6358+J6250+J6304+J6196+J6142+J6088+J6034+J5980+J5926+J5872+J5818+J5764+J5710+J5656+J5602</f>
        <v>0</v>
      </c>
      <c r="K6736" s="28">
        <f t="shared" si="3797"/>
        <v>0</v>
      </c>
      <c r="L6736" s="28">
        <f t="shared" si="3775"/>
        <v>0</v>
      </c>
      <c r="M6736" s="28">
        <f t="shared" ref="M6736:N6736" si="3798">M6682+M6628+M6574+M6520+M6466+M6412+M6358+M6250+M6304+M6196+M6142+M6088+M6034+M5980+M5926+M5872+M5818+M5764+M5710+M5656+M5602</f>
        <v>0</v>
      </c>
      <c r="N6736" s="28">
        <f t="shared" si="3798"/>
        <v>0</v>
      </c>
      <c r="O6736" s="28">
        <f t="shared" si="3777"/>
        <v>0</v>
      </c>
      <c r="P6736" s="30">
        <f t="shared" si="3778"/>
        <v>0</v>
      </c>
    </row>
    <row r="6737" spans="2:16" ht="19.5" customHeight="1" x14ac:dyDescent="0.2">
      <c r="B6737" s="27" t="s">
        <v>4</v>
      </c>
      <c r="C6737" s="28">
        <f t="shared" ref="C6737:D6737" si="3799">C6683+C6629+C6575+C6521+C6467+C6413+C6359+C6251+C6305+C6197+C6143+C6089+C6035+C5981+C5927+C5873+C5819+C5765+C5711+C5657+C5603</f>
        <v>0</v>
      </c>
      <c r="D6737" s="28">
        <f t="shared" si="3799"/>
        <v>0</v>
      </c>
      <c r="E6737" s="28">
        <f t="shared" si="3770"/>
        <v>0</v>
      </c>
      <c r="F6737" s="28">
        <f t="shared" ref="F6737:G6737" si="3800">F6683+F6629+F6575+F6521+F6467+F6413+F6359+F6251+F6305+F6197+F6143+F6089+F6035+F5981+F5927+F5873+F5819+F5765+F5711+F5657+F5603</f>
        <v>0</v>
      </c>
      <c r="G6737" s="28">
        <f t="shared" si="3800"/>
        <v>0</v>
      </c>
      <c r="H6737" s="28">
        <f t="shared" si="3772"/>
        <v>0</v>
      </c>
      <c r="I6737" s="28">
        <f t="shared" si="3773"/>
        <v>0</v>
      </c>
      <c r="J6737" s="28">
        <f t="shared" ref="J6737:K6737" si="3801">J6683+J6629+J6575+J6521+J6467+J6413+J6359+J6251+J6305+J6197+J6143+J6089+J6035+J5981+J5927+J5873+J5819+J5765+J5711+J5657+J5603</f>
        <v>0</v>
      </c>
      <c r="K6737" s="28">
        <f t="shared" si="3801"/>
        <v>0</v>
      </c>
      <c r="L6737" s="28">
        <f t="shared" si="3775"/>
        <v>0</v>
      </c>
      <c r="M6737" s="28">
        <f t="shared" ref="M6737:N6737" si="3802">M6683+M6629+M6575+M6521+M6467+M6413+M6359+M6251+M6305+M6197+M6143+M6089+M6035+M5981+M5927+M5873+M5819+M5765+M5711+M5657+M5603</f>
        <v>0</v>
      </c>
      <c r="N6737" s="28">
        <f t="shared" si="3802"/>
        <v>0</v>
      </c>
      <c r="O6737" s="28">
        <f t="shared" si="3777"/>
        <v>0</v>
      </c>
      <c r="P6737" s="30">
        <f t="shared" si="3778"/>
        <v>0</v>
      </c>
    </row>
    <row r="6738" spans="2:16" ht="19.5" customHeight="1" x14ac:dyDescent="0.2">
      <c r="B6738" s="27" t="s">
        <v>59</v>
      </c>
      <c r="C6738" s="28">
        <f t="shared" ref="C6738:D6738" si="3803">C6684+C6630+C6576+C6522+C6468+C6414+C6360+C6252+C6306+C6198+C6144+C6090+C6036+C5982+C5928+C5874+C5820+C5766+C5712+C5658+C5604</f>
        <v>0</v>
      </c>
      <c r="D6738" s="28">
        <f t="shared" si="3803"/>
        <v>0</v>
      </c>
      <c r="E6738" s="28">
        <f t="shared" si="3770"/>
        <v>0</v>
      </c>
      <c r="F6738" s="28">
        <f t="shared" ref="F6738:G6738" si="3804">F6684+F6630+F6576+F6522+F6468+F6414+F6360+F6252+F6306+F6198+F6144+F6090+F6036+F5982+F5928+F5874+F5820+F5766+F5712+F5658+F5604</f>
        <v>0</v>
      </c>
      <c r="G6738" s="28">
        <f t="shared" si="3804"/>
        <v>0</v>
      </c>
      <c r="H6738" s="28">
        <f t="shared" si="3772"/>
        <v>0</v>
      </c>
      <c r="I6738" s="28">
        <f t="shared" si="3773"/>
        <v>0</v>
      </c>
      <c r="J6738" s="28">
        <f t="shared" ref="J6738:K6738" si="3805">J6684+J6630+J6576+J6522+J6468+J6414+J6360+J6252+J6306+J6198+J6144+J6090+J6036+J5982+J5928+J5874+J5820+J5766+J5712+J5658+J5604</f>
        <v>0</v>
      </c>
      <c r="K6738" s="28">
        <f t="shared" si="3805"/>
        <v>0</v>
      </c>
      <c r="L6738" s="28">
        <f t="shared" si="3775"/>
        <v>0</v>
      </c>
      <c r="M6738" s="28">
        <f t="shared" ref="M6738:N6738" si="3806">M6684+M6630+M6576+M6522+M6468+M6414+M6360+M6252+M6306+M6198+M6144+M6090+M6036+M5982+M5928+M5874+M5820+M5766+M5712+M5658+M5604</f>
        <v>0</v>
      </c>
      <c r="N6738" s="28">
        <f t="shared" si="3806"/>
        <v>0</v>
      </c>
      <c r="O6738" s="28">
        <f t="shared" si="3777"/>
        <v>0</v>
      </c>
      <c r="P6738" s="30">
        <f t="shared" si="3778"/>
        <v>0</v>
      </c>
    </row>
    <row r="6739" spans="2:16" ht="19.5" customHeight="1" x14ac:dyDescent="0.2">
      <c r="B6739" s="27" t="s">
        <v>25</v>
      </c>
      <c r="C6739" s="28">
        <f t="shared" ref="C6739:D6739" si="3807">C6685+C6631+C6577+C6523+C6469+C6415+C6361+C6253+C6307+C6199+C6145+C6091+C6037+C5983+C5929+C5875+C5821+C5767+C5713+C5659+C5605</f>
        <v>0</v>
      </c>
      <c r="D6739" s="28">
        <f t="shared" si="3807"/>
        <v>0</v>
      </c>
      <c r="E6739" s="28">
        <f t="shared" si="3770"/>
        <v>0</v>
      </c>
      <c r="F6739" s="28">
        <f t="shared" ref="F6739:G6739" si="3808">F6685+F6631+F6577+F6523+F6469+F6415+F6361+F6253+F6307+F6199+F6145+F6091+F6037+F5983+F5929+F5875+F5821+F5767+F5713+F5659+F5605</f>
        <v>0</v>
      </c>
      <c r="G6739" s="28">
        <f t="shared" si="3808"/>
        <v>0</v>
      </c>
      <c r="H6739" s="28">
        <f t="shared" si="3772"/>
        <v>0</v>
      </c>
      <c r="I6739" s="28">
        <f t="shared" si="3773"/>
        <v>0</v>
      </c>
      <c r="J6739" s="28">
        <f t="shared" ref="J6739:K6739" si="3809">J6685+J6631+J6577+J6523+J6469+J6415+J6361+J6253+J6307+J6199+J6145+J6091+J6037+J5983+J5929+J5875+J5821+J5767+J5713+J5659+J5605</f>
        <v>0</v>
      </c>
      <c r="K6739" s="28">
        <f t="shared" si="3809"/>
        <v>0</v>
      </c>
      <c r="L6739" s="28">
        <f t="shared" si="3775"/>
        <v>0</v>
      </c>
      <c r="M6739" s="28">
        <f t="shared" ref="M6739:N6739" si="3810">M6685+M6631+M6577+M6523+M6469+M6415+M6361+M6253+M6307+M6199+M6145+M6091+M6037+M5983+M5929+M5875+M5821+M5767+M5713+M5659+M5605</f>
        <v>0</v>
      </c>
      <c r="N6739" s="28">
        <f t="shared" si="3810"/>
        <v>0</v>
      </c>
      <c r="O6739" s="28">
        <f t="shared" si="3777"/>
        <v>0</v>
      </c>
      <c r="P6739" s="30">
        <f t="shared" si="3778"/>
        <v>0</v>
      </c>
    </row>
    <row r="6740" spans="2:16" ht="19.5" customHeight="1" x14ac:dyDescent="0.2">
      <c r="B6740" s="27" t="s">
        <v>19</v>
      </c>
      <c r="C6740" s="28">
        <f t="shared" ref="C6740:D6740" si="3811">C6686+C6632+C6578+C6524+C6470+C6416+C6362+C6254+C6308+C6200+C6146+C6092+C6038+C5984+C5930+C5876+C5822+C5768+C5714+C5660+C5606</f>
        <v>0</v>
      </c>
      <c r="D6740" s="28">
        <f t="shared" si="3811"/>
        <v>0</v>
      </c>
      <c r="E6740" s="28">
        <f t="shared" si="3770"/>
        <v>0</v>
      </c>
      <c r="F6740" s="28">
        <f t="shared" ref="F6740:G6740" si="3812">F6686+F6632+F6578+F6524+F6470+F6416+F6362+F6254+F6308+F6200+F6146+F6092+F6038+F5984+F5930+F5876+F5822+F5768+F5714+F5660+F5606</f>
        <v>0</v>
      </c>
      <c r="G6740" s="28">
        <f t="shared" si="3812"/>
        <v>0</v>
      </c>
      <c r="H6740" s="28">
        <f t="shared" si="3772"/>
        <v>0</v>
      </c>
      <c r="I6740" s="28">
        <f t="shared" si="3773"/>
        <v>0</v>
      </c>
      <c r="J6740" s="28">
        <f t="shared" ref="J6740:K6740" si="3813">J6686+J6632+J6578+J6524+J6470+J6416+J6362+J6254+J6308+J6200+J6146+J6092+J6038+J5984+J5930+J5876+J5822+J5768+J5714+J5660+J5606</f>
        <v>0</v>
      </c>
      <c r="K6740" s="28">
        <f t="shared" si="3813"/>
        <v>0</v>
      </c>
      <c r="L6740" s="28">
        <f t="shared" si="3775"/>
        <v>0</v>
      </c>
      <c r="M6740" s="28">
        <f t="shared" ref="M6740:N6740" si="3814">M6686+M6632+M6578+M6524+M6470+M6416+M6362+M6254+M6308+M6200+M6146+M6092+M6038+M5984+M5930+M5876+M5822+M5768+M5714+M5660+M5606</f>
        <v>0</v>
      </c>
      <c r="N6740" s="28">
        <f t="shared" si="3814"/>
        <v>0</v>
      </c>
      <c r="O6740" s="28">
        <f t="shared" si="3777"/>
        <v>0</v>
      </c>
      <c r="P6740" s="30">
        <f t="shared" si="3778"/>
        <v>0</v>
      </c>
    </row>
    <row r="6741" spans="2:16" ht="19.5" customHeight="1" x14ac:dyDescent="0.2">
      <c r="B6741" s="27" t="s">
        <v>66</v>
      </c>
      <c r="C6741" s="28">
        <f t="shared" ref="C6741:D6741" si="3815">C6687+C6633+C6579+C6525+C6471+C6417+C6363+C6255+C6309+C6201+C6147+C6093+C6039+C5985+C5931+C5877+C5823+C5769+C5715+C5661+C5607</f>
        <v>0</v>
      </c>
      <c r="D6741" s="28">
        <f t="shared" si="3815"/>
        <v>0</v>
      </c>
      <c r="E6741" s="28">
        <f t="shared" si="3770"/>
        <v>0</v>
      </c>
      <c r="F6741" s="28">
        <f t="shared" ref="F6741:G6741" si="3816">F6687+F6633+F6579+F6525+F6471+F6417+F6363+F6255+F6309+F6201+F6147+F6093+F6039+F5985+F5931+F5877+F5823+F5769+F5715+F5661+F5607</f>
        <v>0</v>
      </c>
      <c r="G6741" s="28">
        <f t="shared" si="3816"/>
        <v>0</v>
      </c>
      <c r="H6741" s="28">
        <f t="shared" si="3772"/>
        <v>0</v>
      </c>
      <c r="I6741" s="28">
        <f t="shared" si="3773"/>
        <v>0</v>
      </c>
      <c r="J6741" s="28">
        <f t="shared" ref="J6741:K6741" si="3817">J6687+J6633+J6579+J6525+J6471+J6417+J6363+J6255+J6309+J6201+J6147+J6093+J6039+J5985+J5931+J5877+J5823+J5769+J5715+J5661+J5607</f>
        <v>0</v>
      </c>
      <c r="K6741" s="28">
        <f t="shared" si="3817"/>
        <v>0</v>
      </c>
      <c r="L6741" s="28">
        <f t="shared" si="3775"/>
        <v>0</v>
      </c>
      <c r="M6741" s="28">
        <f t="shared" ref="M6741:N6741" si="3818">M6687+M6633+M6579+M6525+M6471+M6417+M6363+M6255+M6309+M6201+M6147+M6093+M6039+M5985+M5931+M5877+M5823+M5769+M5715+M5661+M5607</f>
        <v>0</v>
      </c>
      <c r="N6741" s="28">
        <f t="shared" si="3818"/>
        <v>0</v>
      </c>
      <c r="O6741" s="28">
        <f t="shared" si="3777"/>
        <v>0</v>
      </c>
      <c r="P6741" s="30">
        <f t="shared" si="3778"/>
        <v>0</v>
      </c>
    </row>
    <row r="6742" spans="2:16" ht="19.5" customHeight="1" x14ac:dyDescent="0.2">
      <c r="B6742" s="32"/>
      <c r="C6742" s="28"/>
      <c r="D6742" s="28"/>
      <c r="E6742" s="28"/>
      <c r="F6742" s="28"/>
      <c r="G6742" s="28"/>
      <c r="H6742" s="28"/>
      <c r="I6742" s="28"/>
      <c r="J6742" s="28"/>
      <c r="K6742" s="28"/>
      <c r="L6742" s="28"/>
      <c r="M6742" s="28"/>
      <c r="N6742" s="28"/>
      <c r="O6742" s="28"/>
      <c r="P6742" s="30"/>
    </row>
    <row r="6743" spans="2:16" ht="19.5" customHeight="1" x14ac:dyDescent="0.2">
      <c r="B6743" s="32" t="s">
        <v>72</v>
      </c>
      <c r="C6743" s="28">
        <f>SUM(C6730:C6741)</f>
        <v>0</v>
      </c>
      <c r="D6743" s="28">
        <f t="shared" ref="D6743:N6743" si="3819">SUM(D6730:D6741)</f>
        <v>0</v>
      </c>
      <c r="E6743" s="28">
        <f>SUM(E6730:E6741)</f>
        <v>0</v>
      </c>
      <c r="F6743" s="28">
        <f t="shared" si="3819"/>
        <v>0</v>
      </c>
      <c r="G6743" s="28">
        <f t="shared" si="3819"/>
        <v>0</v>
      </c>
      <c r="H6743" s="28">
        <f t="shared" si="3819"/>
        <v>0</v>
      </c>
      <c r="I6743" s="28">
        <f t="shared" si="3819"/>
        <v>0</v>
      </c>
      <c r="J6743" s="28">
        <f t="shared" si="3819"/>
        <v>0</v>
      </c>
      <c r="K6743" s="28">
        <f t="shared" si="3819"/>
        <v>0</v>
      </c>
      <c r="L6743" s="28">
        <f t="shared" si="3819"/>
        <v>0</v>
      </c>
      <c r="M6743" s="28">
        <f t="shared" si="3819"/>
        <v>0</v>
      </c>
      <c r="N6743" s="28">
        <f t="shared" si="3819"/>
        <v>0</v>
      </c>
      <c r="O6743" s="28">
        <f t="shared" ref="O6743:P6743" si="3820">SUM(O6730:O6741)</f>
        <v>0</v>
      </c>
      <c r="P6743" s="28">
        <f t="shared" si="3820"/>
        <v>0</v>
      </c>
    </row>
    <row r="6744" spans="2:16" ht="7" customHeight="1" x14ac:dyDescent="0.2">
      <c r="B6744" s="32"/>
      <c r="C6744" s="55"/>
      <c r="D6744" s="55"/>
      <c r="E6744" s="55"/>
      <c r="F6744" s="55"/>
      <c r="G6744" s="55"/>
      <c r="H6744" s="55"/>
      <c r="I6744" s="55"/>
      <c r="J6744" s="55"/>
      <c r="K6744" s="55"/>
      <c r="L6744" s="28"/>
      <c r="M6744" s="55"/>
      <c r="N6744" s="55"/>
      <c r="O6744" s="28"/>
      <c r="P6744" s="30"/>
    </row>
    <row r="6745" spans="2:16" ht="19.5" customHeight="1" x14ac:dyDescent="0.2">
      <c r="B6745" s="33" t="s">
        <v>40</v>
      </c>
      <c r="C6745" s="28">
        <f t="shared" ref="C6745:D6745" si="3821">C6691+C6637+C6583+C6529+C6475+C6421+C6367+C6259+C6313+C6205+C6151+C6097+C6043+C5989+C5935+C5881+C5827+C5773+C5719+C5665+C5611</f>
        <v>0</v>
      </c>
      <c r="D6745" s="28">
        <f t="shared" si="3821"/>
        <v>0</v>
      </c>
      <c r="E6745" s="28">
        <f t="shared" ref="E6745:E6747" si="3822">SUM(C6745:D6745)</f>
        <v>0</v>
      </c>
      <c r="F6745" s="28">
        <f t="shared" ref="F6745:G6745" si="3823">F6691+F6637+F6583+F6529+F6475+F6421+F6367+F6259+F6313+F6205+F6151+F6097+F6043+F5989+F5935+F5881+F5827+F5773+F5719+F5665+F5611</f>
        <v>0</v>
      </c>
      <c r="G6745" s="28">
        <f t="shared" si="3823"/>
        <v>0</v>
      </c>
      <c r="H6745" s="28">
        <f>SUM(F6745:G6745)</f>
        <v>0</v>
      </c>
      <c r="I6745" s="28">
        <f>E6745+H6745</f>
        <v>0</v>
      </c>
      <c r="J6745" s="28">
        <f t="shared" ref="J6745:K6745" si="3824">J6691+J6637+J6583+J6529+J6475+J6421+J6367+J6259+J6313+J6205+J6151+J6097+J6043+J5989+J5935+J5881+J5827+J5773+J5719+J5665+J5611</f>
        <v>0</v>
      </c>
      <c r="K6745" s="28">
        <f t="shared" si="3824"/>
        <v>0</v>
      </c>
      <c r="L6745" s="34">
        <f t="shared" ref="L6745:L6747" si="3825">SUM(J6745:K6745)</f>
        <v>0</v>
      </c>
      <c r="M6745" s="28">
        <f t="shared" ref="M6745:N6745" si="3826">M6691+M6637+M6583+M6529+M6475+M6421+M6367+M6259+M6313+M6205+M6151+M6097+M6043+M5989+M5935+M5881+M5827+M5773+M5719+M5665+M5611</f>
        <v>0</v>
      </c>
      <c r="N6745" s="28">
        <f t="shared" si="3826"/>
        <v>0</v>
      </c>
      <c r="O6745" s="34">
        <f t="shared" ref="O6745:O6747" si="3827">SUM(M6745:N6745)</f>
        <v>0</v>
      </c>
      <c r="P6745" s="38">
        <f t="shared" ref="P6745:P6747" si="3828">L6745+O6745</f>
        <v>0</v>
      </c>
    </row>
    <row r="6746" spans="2:16" ht="19.5" customHeight="1" x14ac:dyDescent="0.2">
      <c r="B6746" s="27" t="s">
        <v>46</v>
      </c>
      <c r="C6746" s="28">
        <f t="shared" ref="C6746:D6746" si="3829">C6692+C6638+C6584+C6530+C6476+C6422+C6368+C6260+C6314+C6206+C6152+C6098+C6044+C5990+C5936+C5882+C5828+C5774+C5720+C5666+C5612</f>
        <v>0</v>
      </c>
      <c r="D6746" s="28">
        <f t="shared" si="3829"/>
        <v>0</v>
      </c>
      <c r="E6746" s="28">
        <f t="shared" si="3822"/>
        <v>0</v>
      </c>
      <c r="F6746" s="28">
        <f t="shared" ref="F6746:G6746" si="3830">F6692+F6638+F6584+F6530+F6476+F6422+F6368+F6260+F6314+F6206+F6152+F6098+F6044+F5990+F5936+F5882+F5828+F5774+F5720+F5666+F5612</f>
        <v>0</v>
      </c>
      <c r="G6746" s="28">
        <f t="shared" si="3830"/>
        <v>0</v>
      </c>
      <c r="H6746" s="28">
        <f>SUM(F6746:G6746)</f>
        <v>0</v>
      </c>
      <c r="I6746" s="28">
        <f>E6746+H6746</f>
        <v>0</v>
      </c>
      <c r="J6746" s="28">
        <f t="shared" ref="J6746:K6746" si="3831">J6692+J6638+J6584+J6530+J6476+J6422+J6368+J6260+J6314+J6206+J6152+J6098+J6044+J5990+J5936+J5882+J5828+J5774+J5720+J5666+J5612</f>
        <v>0</v>
      </c>
      <c r="K6746" s="28">
        <f t="shared" si="3831"/>
        <v>0</v>
      </c>
      <c r="L6746" s="28">
        <f t="shared" si="3825"/>
        <v>0</v>
      </c>
      <c r="M6746" s="28">
        <f t="shared" ref="M6746:N6746" si="3832">M6692+M6638+M6584+M6530+M6476+M6422+M6368+M6260+M6314+M6206+M6152+M6098+M6044+M5990+M5936+M5882+M5828+M5774+M5720+M5666+M5612</f>
        <v>0</v>
      </c>
      <c r="N6746" s="28">
        <f t="shared" si="3832"/>
        <v>0</v>
      </c>
      <c r="O6746" s="28">
        <f t="shared" si="3827"/>
        <v>0</v>
      </c>
      <c r="P6746" s="30">
        <f t="shared" si="3828"/>
        <v>0</v>
      </c>
    </row>
    <row r="6747" spans="2:16" ht="19.5" customHeight="1" x14ac:dyDescent="0.2">
      <c r="B6747" s="27" t="s">
        <v>8</v>
      </c>
      <c r="C6747" s="28">
        <f t="shared" ref="C6747:D6747" si="3833">C6693+C6639+C6585+C6531+C6477+C6423+C6369+C6261+C6315+C6207+C6153+C6099+C6045+C5991+C5937+C5883+C5829+C5775+C5721+C5667+C5613</f>
        <v>0</v>
      </c>
      <c r="D6747" s="28">
        <f t="shared" si="3833"/>
        <v>0</v>
      </c>
      <c r="E6747" s="28">
        <f t="shared" si="3822"/>
        <v>0</v>
      </c>
      <c r="F6747" s="28">
        <f t="shared" ref="F6747:G6747" si="3834">F6693+F6639+F6585+F6531+F6477+F6423+F6369+F6261+F6315+F6207+F6153+F6099+F6045+F5991+F5937+F5883+F5829+F5775+F5721+F5667+F5613</f>
        <v>0</v>
      </c>
      <c r="G6747" s="28">
        <f t="shared" si="3834"/>
        <v>0</v>
      </c>
      <c r="H6747" s="28">
        <f>SUM(F6747:G6747)</f>
        <v>0</v>
      </c>
      <c r="I6747" s="28">
        <f>E6747+H6747</f>
        <v>0</v>
      </c>
      <c r="J6747" s="28">
        <f t="shared" ref="J6747:K6747" si="3835">J6693+J6639+J6585+J6531+J6477+J6423+J6369+J6261+J6315+J6207+J6153+J6099+J6045+J5991+J5937+J5883+J5829+J5775+J5721+J5667+J5613</f>
        <v>0</v>
      </c>
      <c r="K6747" s="28">
        <f t="shared" si="3835"/>
        <v>0</v>
      </c>
      <c r="L6747" s="28">
        <f t="shared" si="3825"/>
        <v>0</v>
      </c>
      <c r="M6747" s="28">
        <f t="shared" ref="M6747:N6747" si="3836">M6693+M6639+M6585+M6531+M6477+M6423+M6369+M6261+M6315+M6207+M6153+M6099+M6045+M5991+M5937+M5883+M5829+M5775+M5721+M5667+M5613</f>
        <v>0</v>
      </c>
      <c r="N6747" s="28">
        <f t="shared" si="3836"/>
        <v>0</v>
      </c>
      <c r="O6747" s="28">
        <f t="shared" si="3827"/>
        <v>0</v>
      </c>
      <c r="P6747" s="30">
        <f t="shared" si="3828"/>
        <v>0</v>
      </c>
    </row>
    <row r="6748" spans="2:16" ht="19.5" customHeight="1" x14ac:dyDescent="0.2">
      <c r="B6748" s="32"/>
      <c r="C6748" s="28"/>
      <c r="D6748" s="28"/>
      <c r="E6748" s="28"/>
      <c r="F6748" s="28"/>
      <c r="G6748" s="28"/>
      <c r="H6748" s="28"/>
      <c r="I6748" s="28"/>
      <c r="J6748" s="28"/>
      <c r="K6748" s="28"/>
      <c r="L6748" s="28"/>
      <c r="M6748" s="28"/>
      <c r="N6748" s="28"/>
      <c r="O6748" s="28"/>
      <c r="P6748" s="30"/>
    </row>
    <row r="6749" spans="2:16" ht="19.5" customHeight="1" x14ac:dyDescent="0.2">
      <c r="B6749" s="32" t="s">
        <v>74</v>
      </c>
      <c r="C6749" s="28">
        <f>SUM(C6733:C6741,C6745:C6747)</f>
        <v>0</v>
      </c>
      <c r="D6749" s="28">
        <f t="shared" ref="D6749:P6749" si="3837">SUM(D6733:D6741,D6745:D6747)</f>
        <v>0</v>
      </c>
      <c r="E6749" s="28">
        <f t="shared" si="3837"/>
        <v>0</v>
      </c>
      <c r="F6749" s="28">
        <f t="shared" si="3837"/>
        <v>0</v>
      </c>
      <c r="G6749" s="28">
        <f t="shared" si="3837"/>
        <v>0</v>
      </c>
      <c r="H6749" s="28">
        <f t="shared" si="3837"/>
        <v>0</v>
      </c>
      <c r="I6749" s="28">
        <f t="shared" si="3837"/>
        <v>0</v>
      </c>
      <c r="J6749" s="28">
        <f t="shared" si="3837"/>
        <v>0</v>
      </c>
      <c r="K6749" s="28">
        <f t="shared" si="3837"/>
        <v>0</v>
      </c>
      <c r="L6749" s="28">
        <f t="shared" si="3837"/>
        <v>0</v>
      </c>
      <c r="M6749" s="28">
        <f t="shared" si="3837"/>
        <v>0</v>
      </c>
      <c r="N6749" s="28">
        <f t="shared" si="3837"/>
        <v>0</v>
      </c>
      <c r="O6749" s="28">
        <f t="shared" si="3837"/>
        <v>0</v>
      </c>
      <c r="P6749" s="28">
        <f t="shared" si="3837"/>
        <v>0</v>
      </c>
    </row>
    <row r="6750" spans="2:16" ht="7" customHeight="1" x14ac:dyDescent="0.2">
      <c r="B6750" s="39"/>
      <c r="C6750" s="40"/>
      <c r="D6750" s="40"/>
      <c r="E6750" s="40"/>
      <c r="F6750" s="40"/>
      <c r="G6750" s="40"/>
      <c r="H6750" s="40"/>
      <c r="I6750" s="40"/>
      <c r="J6750" s="40"/>
      <c r="K6750" s="40"/>
      <c r="L6750" s="40"/>
      <c r="M6750" s="40"/>
      <c r="N6750" s="40"/>
      <c r="O6750" s="40"/>
      <c r="P6750" s="54"/>
    </row>
    <row r="6751" spans="2:16" ht="19.5" customHeight="1" x14ac:dyDescent="0.2">
      <c r="B6751" s="86" t="str">
        <f>B6697</f>
        <v>令　和　４　年　空　港　管　理　状　況　調　書</v>
      </c>
      <c r="C6751" s="81"/>
      <c r="D6751" s="81"/>
      <c r="E6751" s="81"/>
      <c r="F6751" s="81"/>
      <c r="G6751" s="81"/>
      <c r="H6751" s="81"/>
      <c r="I6751" s="81"/>
      <c r="J6751" s="81"/>
      <c r="K6751" s="81"/>
      <c r="L6751" s="81"/>
      <c r="M6751" s="81"/>
      <c r="N6751" s="81"/>
      <c r="O6751" s="81"/>
      <c r="P6751" s="81"/>
    </row>
    <row r="6752" spans="2:16" ht="19.5" customHeight="1" x14ac:dyDescent="0.2">
      <c r="B6752" s="6" t="s">
        <v>2</v>
      </c>
      <c r="C6752" s="6" t="s">
        <v>153</v>
      </c>
      <c r="D6752" s="43"/>
      <c r="E6752" s="43"/>
      <c r="F6752" s="43"/>
      <c r="G6752" s="43"/>
      <c r="H6752" s="43"/>
      <c r="I6752" s="43"/>
      <c r="J6752" s="43"/>
      <c r="K6752" s="43"/>
      <c r="L6752" s="43"/>
      <c r="M6752" s="43"/>
      <c r="N6752" s="43"/>
      <c r="O6752" s="44"/>
      <c r="P6752" s="44"/>
    </row>
    <row r="6753" spans="2:16" ht="19.5" customHeight="1" x14ac:dyDescent="0.2">
      <c r="B6753" s="10" t="s">
        <v>11</v>
      </c>
      <c r="C6753" s="11"/>
      <c r="D6753" s="12" t="s">
        <v>17</v>
      </c>
      <c r="E6753" s="12"/>
      <c r="F6753" s="82" t="s">
        <v>83</v>
      </c>
      <c r="G6753" s="83"/>
      <c r="H6753" s="83"/>
      <c r="I6753" s="83"/>
      <c r="J6753" s="83"/>
      <c r="K6753" s="83"/>
      <c r="L6753" s="83"/>
      <c r="M6753" s="84"/>
      <c r="N6753" s="82" t="s">
        <v>701</v>
      </c>
      <c r="O6753" s="83"/>
      <c r="P6753" s="85"/>
    </row>
    <row r="6754" spans="2:16" ht="19.5" customHeight="1" x14ac:dyDescent="0.2">
      <c r="B6754" s="13"/>
      <c r="C6754" s="14" t="s">
        <v>23</v>
      </c>
      <c r="D6754" s="14" t="s">
        <v>5</v>
      </c>
      <c r="E6754" s="14" t="s">
        <v>30</v>
      </c>
      <c r="F6754" s="14"/>
      <c r="G6754" s="15" t="s">
        <v>31</v>
      </c>
      <c r="H6754" s="15"/>
      <c r="I6754" s="16"/>
      <c r="J6754" s="14"/>
      <c r="K6754" s="16" t="s">
        <v>26</v>
      </c>
      <c r="L6754" s="16"/>
      <c r="M6754" s="14" t="s">
        <v>14</v>
      </c>
      <c r="N6754" s="17" t="s">
        <v>393</v>
      </c>
      <c r="O6754" s="18" t="s">
        <v>67</v>
      </c>
      <c r="P6754" s="19" t="s">
        <v>69</v>
      </c>
    </row>
    <row r="6755" spans="2:16" ht="19.5" customHeight="1" x14ac:dyDescent="0.2">
      <c r="B6755" s="13" t="s">
        <v>35</v>
      </c>
      <c r="C6755" s="17"/>
      <c r="D6755" s="17"/>
      <c r="E6755" s="17"/>
      <c r="F6755" s="14" t="s">
        <v>36</v>
      </c>
      <c r="G6755" s="14" t="s">
        <v>41</v>
      </c>
      <c r="H6755" s="14" t="s">
        <v>44</v>
      </c>
      <c r="I6755" s="14" t="s">
        <v>38</v>
      </c>
      <c r="J6755" s="14" t="s">
        <v>36</v>
      </c>
      <c r="K6755" s="14" t="s">
        <v>41</v>
      </c>
      <c r="L6755" s="14" t="s">
        <v>38</v>
      </c>
      <c r="M6755" s="17"/>
      <c r="N6755" s="20"/>
      <c r="O6755" s="21"/>
      <c r="P6755" s="22"/>
    </row>
    <row r="6756" spans="2:16" ht="7" customHeight="1" x14ac:dyDescent="0.2">
      <c r="B6756" s="23"/>
      <c r="C6756" s="14"/>
      <c r="D6756" s="14"/>
      <c r="E6756" s="14"/>
      <c r="F6756" s="14"/>
      <c r="G6756" s="14"/>
      <c r="H6756" s="14"/>
      <c r="I6756" s="14"/>
      <c r="J6756" s="14"/>
      <c r="K6756" s="14"/>
      <c r="L6756" s="14"/>
      <c r="M6756" s="14"/>
      <c r="N6756" s="24"/>
      <c r="O6756" s="25"/>
      <c r="P6756" s="26"/>
    </row>
    <row r="6757" spans="2:16" ht="19.5" customHeight="1" x14ac:dyDescent="0.2">
      <c r="B6757" s="27" t="s">
        <v>40</v>
      </c>
      <c r="C6757" s="57">
        <f>C1681+C4651+C5083</f>
        <v>7588</v>
      </c>
      <c r="D6757" s="57">
        <f t="shared" ref="D6757:D6768" si="3838">D1681+D4651+D5083</f>
        <v>74464</v>
      </c>
      <c r="E6757" s="57">
        <f>SUM(C6757:D6757)</f>
        <v>82052</v>
      </c>
      <c r="F6757" s="57">
        <f t="shared" ref="F6757:H6757" si="3839">F1681+F4651+F5083</f>
        <v>117677</v>
      </c>
      <c r="G6757" s="57">
        <f t="shared" si="3839"/>
        <v>78137</v>
      </c>
      <c r="H6757" s="57">
        <f t="shared" si="3839"/>
        <v>77365</v>
      </c>
      <c r="I6757" s="57">
        <f>SUM(F6757:H6757)</f>
        <v>273179</v>
      </c>
      <c r="J6757" s="57">
        <f t="shared" ref="J6757:K6757" si="3840">J1681+J4651+J5083</f>
        <v>4713892</v>
      </c>
      <c r="K6757" s="57">
        <f t="shared" si="3840"/>
        <v>4705841</v>
      </c>
      <c r="L6757" s="29">
        <f>SUM(J6757:K6757)</f>
        <v>9419733</v>
      </c>
      <c r="M6757" s="29">
        <f>I6757+L6757</f>
        <v>9692912</v>
      </c>
      <c r="N6757" s="57">
        <f t="shared" ref="N6757:O6757" si="3841">N1681+N4651+N5083</f>
        <v>652571</v>
      </c>
      <c r="O6757" s="57">
        <f t="shared" si="3841"/>
        <v>184</v>
      </c>
      <c r="P6757" s="30">
        <f>SUM(N6757:O6757)</f>
        <v>652755</v>
      </c>
    </row>
    <row r="6758" spans="2:16" ht="19.5" customHeight="1" x14ac:dyDescent="0.2">
      <c r="B6758" s="27" t="s">
        <v>46</v>
      </c>
      <c r="C6758" s="57">
        <f t="shared" ref="C6758" si="3842">C1682+C4652+C5084</f>
        <v>6467</v>
      </c>
      <c r="D6758" s="57">
        <f t="shared" si="3838"/>
        <v>54626</v>
      </c>
      <c r="E6758" s="57">
        <f t="shared" ref="E6758:E6768" si="3843">SUM(C6758:D6758)</f>
        <v>61093</v>
      </c>
      <c r="F6758" s="57">
        <f t="shared" ref="F6758:H6758" si="3844">F1682+F4652+F5084</f>
        <v>87204</v>
      </c>
      <c r="G6758" s="57">
        <f t="shared" si="3844"/>
        <v>69000</v>
      </c>
      <c r="H6758" s="57">
        <f t="shared" si="3844"/>
        <v>62503</v>
      </c>
      <c r="I6758" s="57">
        <f t="shared" ref="I6758:I6768" si="3845">SUM(F6758:H6758)</f>
        <v>218707</v>
      </c>
      <c r="J6758" s="57">
        <f t="shared" ref="J6758:K6758" si="3846">J1682+J4652+J5084</f>
        <v>2999169</v>
      </c>
      <c r="K6758" s="57">
        <f t="shared" si="3846"/>
        <v>2997917</v>
      </c>
      <c r="L6758" s="29">
        <f t="shared" ref="L6758:L6768" si="3847">SUM(J6758:K6758)</f>
        <v>5997086</v>
      </c>
      <c r="M6758" s="29">
        <f t="shared" ref="M6758:M6767" si="3848">I6758+L6758</f>
        <v>6215793</v>
      </c>
      <c r="N6758" s="57">
        <f t="shared" ref="N6758:O6758" si="3849">N1682+N4652+N5084</f>
        <v>515194</v>
      </c>
      <c r="O6758" s="57">
        <f t="shared" si="3849"/>
        <v>187</v>
      </c>
      <c r="P6758" s="30">
        <f t="shared" ref="P6758:P6768" si="3850">SUM(N6758:O6758)</f>
        <v>515381</v>
      </c>
    </row>
    <row r="6759" spans="2:16" ht="19.5" customHeight="1" x14ac:dyDescent="0.2">
      <c r="B6759" s="27" t="s">
        <v>8</v>
      </c>
      <c r="C6759" s="57">
        <f t="shared" ref="C6759" si="3851">C1683+C4653+C5085</f>
        <v>7691</v>
      </c>
      <c r="D6759" s="57">
        <f t="shared" si="3838"/>
        <v>71315</v>
      </c>
      <c r="E6759" s="57">
        <f t="shared" si="3843"/>
        <v>79006</v>
      </c>
      <c r="F6759" s="57">
        <f t="shared" ref="F6759:H6759" si="3852">F1683+F4653+F5085</f>
        <v>132248</v>
      </c>
      <c r="G6759" s="57">
        <f t="shared" si="3852"/>
        <v>180529</v>
      </c>
      <c r="H6759" s="57">
        <f t="shared" si="3852"/>
        <v>90772</v>
      </c>
      <c r="I6759" s="57">
        <f t="shared" si="3845"/>
        <v>403549</v>
      </c>
      <c r="J6759" s="57">
        <f t="shared" ref="J6759:K6759" si="3853">J1683+J4653+J5085</f>
        <v>5739671</v>
      </c>
      <c r="K6759" s="57">
        <f t="shared" si="3853"/>
        <v>5731200</v>
      </c>
      <c r="L6759" s="29">
        <f t="shared" si="3847"/>
        <v>11470871</v>
      </c>
      <c r="M6759" s="29">
        <f t="shared" si="3848"/>
        <v>11874420</v>
      </c>
      <c r="N6759" s="57">
        <f t="shared" ref="N6759:O6759" si="3854">N1683+N4653+N5085</f>
        <v>629533</v>
      </c>
      <c r="O6759" s="57">
        <f t="shared" si="3854"/>
        <v>194</v>
      </c>
      <c r="P6759" s="30">
        <f t="shared" si="3850"/>
        <v>629727</v>
      </c>
    </row>
    <row r="6760" spans="2:16" ht="19.5" customHeight="1" x14ac:dyDescent="0.2">
      <c r="B6760" s="27" t="s">
        <v>50</v>
      </c>
      <c r="C6760" s="57">
        <f t="shared" ref="C6760" si="3855">C1684+C4654+C5086</f>
        <v>7266</v>
      </c>
      <c r="D6760" s="57">
        <f t="shared" si="3838"/>
        <v>73631</v>
      </c>
      <c r="E6760" s="57">
        <f t="shared" si="3843"/>
        <v>80897</v>
      </c>
      <c r="F6760" s="57">
        <f t="shared" ref="F6760:H6760" si="3856">F1684+F4654+F5086</f>
        <v>228606</v>
      </c>
      <c r="G6760" s="57">
        <f t="shared" si="3856"/>
        <v>268197</v>
      </c>
      <c r="H6760" s="57">
        <f t="shared" si="3856"/>
        <v>125105</v>
      </c>
      <c r="I6760" s="57">
        <f t="shared" si="3845"/>
        <v>621908</v>
      </c>
      <c r="J6760" s="57">
        <f t="shared" ref="J6760:K6760" si="3857">J1684+J4654+J5086</f>
        <v>5631539</v>
      </c>
      <c r="K6760" s="57">
        <f t="shared" si="3857"/>
        <v>5628460</v>
      </c>
      <c r="L6760" s="29">
        <f t="shared" si="3847"/>
        <v>11259999</v>
      </c>
      <c r="M6760" s="29">
        <f t="shared" si="3848"/>
        <v>11881907</v>
      </c>
      <c r="N6760" s="57">
        <f t="shared" ref="N6760:O6760" si="3858">N1684+N4654+N5086</f>
        <v>616230</v>
      </c>
      <c r="O6760" s="57">
        <f t="shared" si="3858"/>
        <v>192</v>
      </c>
      <c r="P6760" s="30">
        <f t="shared" si="3850"/>
        <v>616422</v>
      </c>
    </row>
    <row r="6761" spans="2:16" ht="19.5" customHeight="1" x14ac:dyDescent="0.2">
      <c r="B6761" s="27" t="s">
        <v>51</v>
      </c>
      <c r="C6761" s="57">
        <f t="shared" ref="C6761" si="3859">C1685+C4655+C5087</f>
        <v>7474</v>
      </c>
      <c r="D6761" s="57">
        <f t="shared" si="3838"/>
        <v>80467</v>
      </c>
      <c r="E6761" s="57">
        <f t="shared" si="3843"/>
        <v>87941</v>
      </c>
      <c r="F6761" s="57">
        <f t="shared" ref="F6761:H6761" si="3860">F1685+F4655+F5087</f>
        <v>226907</v>
      </c>
      <c r="G6761" s="57">
        <f t="shared" si="3860"/>
        <v>319135</v>
      </c>
      <c r="H6761" s="57">
        <f t="shared" si="3860"/>
        <v>165136</v>
      </c>
      <c r="I6761" s="57">
        <f t="shared" si="3845"/>
        <v>711178</v>
      </c>
      <c r="J6761" s="57">
        <f t="shared" ref="J6761:K6761" si="3861">J1685+J4655+J5087</f>
        <v>6478676</v>
      </c>
      <c r="K6761" s="57">
        <f t="shared" si="3861"/>
        <v>6474216</v>
      </c>
      <c r="L6761" s="29">
        <f t="shared" si="3847"/>
        <v>12952892</v>
      </c>
      <c r="M6761" s="29">
        <f t="shared" si="3848"/>
        <v>13664070</v>
      </c>
      <c r="N6761" s="57">
        <f t="shared" ref="N6761:O6761" si="3862">N1685+N4655+N5087</f>
        <v>657391</v>
      </c>
      <c r="O6761" s="57">
        <f t="shared" si="3862"/>
        <v>222</v>
      </c>
      <c r="P6761" s="30">
        <f t="shared" si="3850"/>
        <v>657613</v>
      </c>
    </row>
    <row r="6762" spans="2:16" ht="19.5" customHeight="1" x14ac:dyDescent="0.2">
      <c r="B6762" s="27" t="s">
        <v>53</v>
      </c>
      <c r="C6762" s="57">
        <f t="shared" ref="C6762" si="3863">C1686+C4656+C5088</f>
        <v>8085</v>
      </c>
      <c r="D6762" s="57">
        <f t="shared" si="3838"/>
        <v>77527</v>
      </c>
      <c r="E6762" s="57">
        <f t="shared" si="3843"/>
        <v>85612</v>
      </c>
      <c r="F6762" s="57">
        <f t="shared" ref="F6762:H6762" si="3864">F1686+F4656+F5088</f>
        <v>301255</v>
      </c>
      <c r="G6762" s="57">
        <f t="shared" si="3864"/>
        <v>356321</v>
      </c>
      <c r="H6762" s="57">
        <f t="shared" si="3864"/>
        <v>203044</v>
      </c>
      <c r="I6762" s="57">
        <f t="shared" si="3845"/>
        <v>860620</v>
      </c>
      <c r="J6762" s="57">
        <f t="shared" ref="J6762:K6762" si="3865">J1686+J4656+J5088</f>
        <v>6362229</v>
      </c>
      <c r="K6762" s="57">
        <f t="shared" si="3865"/>
        <v>6359984</v>
      </c>
      <c r="L6762" s="29">
        <f t="shared" si="3847"/>
        <v>12722213</v>
      </c>
      <c r="M6762" s="29">
        <f t="shared" si="3848"/>
        <v>13582833</v>
      </c>
      <c r="N6762" s="57">
        <f t="shared" ref="N6762:O6762" si="3866">N1686+N4656+N5088</f>
        <v>658947</v>
      </c>
      <c r="O6762" s="57">
        <f t="shared" si="3866"/>
        <v>213</v>
      </c>
      <c r="P6762" s="30">
        <f t="shared" si="3850"/>
        <v>659160</v>
      </c>
    </row>
    <row r="6763" spans="2:16" ht="19.5" customHeight="1" x14ac:dyDescent="0.2">
      <c r="B6763" s="27" t="s">
        <v>58</v>
      </c>
      <c r="C6763" s="57">
        <f t="shared" ref="C6763" si="3867">C1687+C4657+C5089</f>
        <v>8843</v>
      </c>
      <c r="D6763" s="57">
        <f t="shared" si="3838"/>
        <v>83138</v>
      </c>
      <c r="E6763" s="57">
        <f t="shared" si="3843"/>
        <v>91981</v>
      </c>
      <c r="F6763" s="57">
        <f t="shared" ref="F6763:H6763" si="3868">F1687+F4657+F5089</f>
        <v>477944</v>
      </c>
      <c r="G6763" s="57">
        <f t="shared" si="3868"/>
        <v>461428</v>
      </c>
      <c r="H6763" s="57">
        <f t="shared" si="3868"/>
        <v>227651</v>
      </c>
      <c r="I6763" s="57">
        <f t="shared" si="3845"/>
        <v>1167023</v>
      </c>
      <c r="J6763" s="57">
        <f t="shared" ref="J6763:K6763" si="3869">J1687+J4657+J5089</f>
        <v>7619879</v>
      </c>
      <c r="K6763" s="57">
        <f t="shared" si="3869"/>
        <v>7618348</v>
      </c>
      <c r="L6763" s="29">
        <f t="shared" si="3847"/>
        <v>15238227</v>
      </c>
      <c r="M6763" s="29">
        <f t="shared" si="3848"/>
        <v>16405250</v>
      </c>
      <c r="N6763" s="57">
        <f t="shared" ref="N6763:O6763" si="3870">N1687+N4657+N5089</f>
        <v>725209</v>
      </c>
      <c r="O6763" s="57">
        <f t="shared" si="3870"/>
        <v>158</v>
      </c>
      <c r="P6763" s="30">
        <f t="shared" si="3850"/>
        <v>725367</v>
      </c>
    </row>
    <row r="6764" spans="2:16" ht="19.5" customHeight="1" x14ac:dyDescent="0.2">
      <c r="B6764" s="27" t="s">
        <v>4</v>
      </c>
      <c r="C6764" s="57">
        <f t="shared" ref="C6764" si="3871">C1688+C4658+C5090</f>
        <v>9224</v>
      </c>
      <c r="D6764" s="57">
        <f t="shared" si="3838"/>
        <v>85843</v>
      </c>
      <c r="E6764" s="57">
        <f t="shared" si="3843"/>
        <v>95067</v>
      </c>
      <c r="F6764" s="57">
        <f t="shared" ref="F6764:H6764" si="3872">F1688+F4658+F5090</f>
        <v>596752</v>
      </c>
      <c r="G6764" s="57">
        <f t="shared" si="3872"/>
        <v>560490</v>
      </c>
      <c r="H6764" s="57">
        <f t="shared" si="3872"/>
        <v>224098</v>
      </c>
      <c r="I6764" s="57">
        <f t="shared" si="3845"/>
        <v>1381340</v>
      </c>
      <c r="J6764" s="57">
        <f t="shared" ref="J6764:K6764" si="3873">J1688+J4658+J5090</f>
        <v>8652259</v>
      </c>
      <c r="K6764" s="57">
        <f t="shared" si="3873"/>
        <v>8646867</v>
      </c>
      <c r="L6764" s="29">
        <f t="shared" si="3847"/>
        <v>17299126</v>
      </c>
      <c r="M6764" s="29">
        <f t="shared" si="3848"/>
        <v>18680466</v>
      </c>
      <c r="N6764" s="57">
        <f t="shared" ref="N6764:O6764" si="3874">N1688+N4658+N5090</f>
        <v>750165</v>
      </c>
      <c r="O6764" s="57">
        <f t="shared" si="3874"/>
        <v>224</v>
      </c>
      <c r="P6764" s="30">
        <f t="shared" si="3850"/>
        <v>750389</v>
      </c>
    </row>
    <row r="6765" spans="2:16" ht="19.5" customHeight="1" x14ac:dyDescent="0.2">
      <c r="B6765" s="27" t="s">
        <v>59</v>
      </c>
      <c r="C6765" s="57">
        <f t="shared" ref="C6765" si="3875">C1689+C4659+C5091</f>
        <v>9157</v>
      </c>
      <c r="D6765" s="57">
        <f t="shared" si="3838"/>
        <v>77970</v>
      </c>
      <c r="E6765" s="57">
        <f t="shared" si="3843"/>
        <v>87127</v>
      </c>
      <c r="F6765" s="57">
        <f t="shared" ref="F6765:H6765" si="3876">F1689+F4659+F5091</f>
        <v>520141</v>
      </c>
      <c r="G6765" s="57">
        <f t="shared" si="3876"/>
        <v>573664</v>
      </c>
      <c r="H6765" s="57">
        <f t="shared" si="3876"/>
        <v>194930</v>
      </c>
      <c r="I6765" s="57">
        <f t="shared" si="3845"/>
        <v>1288735</v>
      </c>
      <c r="J6765" s="57">
        <f t="shared" ref="J6765:K6765" si="3877">J1689+J4659+J5091</f>
        <v>7297518</v>
      </c>
      <c r="K6765" s="57">
        <f t="shared" si="3877"/>
        <v>7299188</v>
      </c>
      <c r="L6765" s="29">
        <f t="shared" si="3847"/>
        <v>14596706</v>
      </c>
      <c r="M6765" s="29">
        <f t="shared" si="3848"/>
        <v>15885441</v>
      </c>
      <c r="N6765" s="57">
        <f t="shared" ref="N6765:O6765" si="3878">N1689+N4659+N5091</f>
        <v>701052</v>
      </c>
      <c r="O6765" s="57">
        <f t="shared" si="3878"/>
        <v>219</v>
      </c>
      <c r="P6765" s="30">
        <f t="shared" si="3850"/>
        <v>701271</v>
      </c>
    </row>
    <row r="6766" spans="2:16" ht="19.5" customHeight="1" x14ac:dyDescent="0.2">
      <c r="B6766" s="27" t="s">
        <v>25</v>
      </c>
      <c r="C6766" s="57">
        <f t="shared" ref="C6766" si="3879">C1690+C4660+C5092</f>
        <v>10274</v>
      </c>
      <c r="D6766" s="57">
        <f t="shared" si="3838"/>
        <v>84260</v>
      </c>
      <c r="E6766" s="57">
        <f t="shared" si="3843"/>
        <v>94534</v>
      </c>
      <c r="F6766" s="57">
        <f t="shared" ref="F6766:H6766" si="3880">F1690+F4660+F5092</f>
        <v>775836</v>
      </c>
      <c r="G6766" s="57">
        <f t="shared" si="3880"/>
        <v>889260</v>
      </c>
      <c r="H6766" s="57">
        <f t="shared" si="3880"/>
        <v>187859</v>
      </c>
      <c r="I6766" s="57">
        <f t="shared" si="3845"/>
        <v>1852955</v>
      </c>
      <c r="J6766" s="57">
        <f t="shared" ref="J6766:K6766" si="3881">J1690+J4660+J5092</f>
        <v>8633543</v>
      </c>
      <c r="K6766" s="57">
        <f t="shared" si="3881"/>
        <v>8635047</v>
      </c>
      <c r="L6766" s="29">
        <f t="shared" si="3847"/>
        <v>17268590</v>
      </c>
      <c r="M6766" s="29">
        <f t="shared" si="3848"/>
        <v>19121545</v>
      </c>
      <c r="N6766" s="57">
        <f t="shared" ref="N6766:O6766" si="3882">N1690+N4660+N5092</f>
        <v>750135</v>
      </c>
      <c r="O6766" s="57">
        <f t="shared" si="3882"/>
        <v>209</v>
      </c>
      <c r="P6766" s="30">
        <f t="shared" si="3850"/>
        <v>750344</v>
      </c>
    </row>
    <row r="6767" spans="2:16" ht="19.5" customHeight="1" x14ac:dyDescent="0.2">
      <c r="B6767" s="27" t="s">
        <v>19</v>
      </c>
      <c r="C6767" s="57">
        <f t="shared" ref="C6767" si="3883">C1691+C4661+C5093</f>
        <v>12490</v>
      </c>
      <c r="D6767" s="57">
        <f t="shared" si="3838"/>
        <v>80323</v>
      </c>
      <c r="E6767" s="57">
        <f t="shared" si="3843"/>
        <v>92813</v>
      </c>
      <c r="F6767" s="57">
        <f t="shared" ref="F6767:H6767" si="3884">F1691+F4661+F5093</f>
        <v>1277652</v>
      </c>
      <c r="G6767" s="57">
        <f t="shared" si="3884"/>
        <v>1358009</v>
      </c>
      <c r="H6767" s="57">
        <f t="shared" si="3884"/>
        <v>186742</v>
      </c>
      <c r="I6767" s="57">
        <f t="shared" si="3845"/>
        <v>2822403</v>
      </c>
      <c r="J6767" s="57">
        <f t="shared" ref="J6767:K6767" si="3885">J1691+J4661+J5093</f>
        <v>8601020</v>
      </c>
      <c r="K6767" s="57">
        <f t="shared" si="3885"/>
        <v>8599196</v>
      </c>
      <c r="L6767" s="29">
        <f t="shared" si="3847"/>
        <v>17200216</v>
      </c>
      <c r="M6767" s="29">
        <f t="shared" si="3848"/>
        <v>20022619</v>
      </c>
      <c r="N6767" s="57">
        <f t="shared" ref="N6767:O6767" si="3886">N1691+N4661+N5093</f>
        <v>781336</v>
      </c>
      <c r="O6767" s="57">
        <f t="shared" si="3886"/>
        <v>198</v>
      </c>
      <c r="P6767" s="30">
        <f t="shared" si="3850"/>
        <v>781534</v>
      </c>
    </row>
    <row r="6768" spans="2:16" ht="19.5" customHeight="1" x14ac:dyDescent="0.2">
      <c r="B6768" s="27" t="s">
        <v>66</v>
      </c>
      <c r="C6768" s="57">
        <f t="shared" ref="C6768" si="3887">C1692+C4662+C5094</f>
        <v>14579</v>
      </c>
      <c r="D6768" s="57">
        <f t="shared" si="3838"/>
        <v>81065</v>
      </c>
      <c r="E6768" s="57">
        <f t="shared" si="3843"/>
        <v>95644</v>
      </c>
      <c r="F6768" s="57">
        <f t="shared" ref="F6768:H6768" si="3888">F1692+F4662+F5094</f>
        <v>1812866</v>
      </c>
      <c r="G6768" s="57">
        <f t="shared" si="3888"/>
        <v>1879693</v>
      </c>
      <c r="H6768" s="57">
        <f t="shared" si="3888"/>
        <v>209500</v>
      </c>
      <c r="I6768" s="57">
        <f t="shared" si="3845"/>
        <v>3902059</v>
      </c>
      <c r="J6768" s="57">
        <f t="shared" ref="J6768:K6768" si="3889">J1692+J4662+J5094</f>
        <v>8389649</v>
      </c>
      <c r="K6768" s="57">
        <f t="shared" si="3889"/>
        <v>8394642</v>
      </c>
      <c r="L6768" s="29">
        <f t="shared" si="3847"/>
        <v>16784291</v>
      </c>
      <c r="M6768" s="29">
        <f>I6768+L6768</f>
        <v>20686350</v>
      </c>
      <c r="N6768" s="57">
        <f t="shared" ref="N6768:O6768" si="3890">N1692+N4662+N5094</f>
        <v>853441</v>
      </c>
      <c r="O6768" s="57">
        <f t="shared" si="3890"/>
        <v>183</v>
      </c>
      <c r="P6768" s="30">
        <f t="shared" si="3850"/>
        <v>853624</v>
      </c>
    </row>
    <row r="6769" spans="2:16" ht="19.5" customHeight="1" x14ac:dyDescent="0.2">
      <c r="B6769" s="32"/>
      <c r="C6769" s="28"/>
      <c r="D6769" s="28"/>
      <c r="E6769" s="28"/>
      <c r="F6769" s="28"/>
      <c r="G6769" s="28"/>
      <c r="H6769" s="28"/>
      <c r="I6769" s="28"/>
      <c r="J6769" s="58"/>
      <c r="K6769" s="58"/>
      <c r="L6769" s="28"/>
      <c r="M6769" s="28"/>
      <c r="N6769" s="28"/>
      <c r="O6769" s="28"/>
      <c r="P6769" s="30"/>
    </row>
    <row r="6770" spans="2:16" ht="19.5" customHeight="1" x14ac:dyDescent="0.2">
      <c r="B6770" s="32" t="s">
        <v>72</v>
      </c>
      <c r="C6770" s="57">
        <f>SUM(C6757:C6768)</f>
        <v>109138</v>
      </c>
      <c r="D6770" s="57">
        <f t="shared" ref="D6770:O6770" si="3891">SUM(D6757:D6768)</f>
        <v>924629</v>
      </c>
      <c r="E6770" s="57">
        <f>SUM(E6757:E6768)</f>
        <v>1033767</v>
      </c>
      <c r="F6770" s="57">
        <f t="shared" si="3891"/>
        <v>6555088</v>
      </c>
      <c r="G6770" s="57">
        <f t="shared" si="3891"/>
        <v>6993863</v>
      </c>
      <c r="H6770" s="57">
        <f t="shared" si="3891"/>
        <v>1954705</v>
      </c>
      <c r="I6770" s="57">
        <f t="shared" si="3891"/>
        <v>15503656</v>
      </c>
      <c r="J6770" s="57">
        <f t="shared" si="3891"/>
        <v>81119044</v>
      </c>
      <c r="K6770" s="57">
        <f t="shared" si="3891"/>
        <v>81090906</v>
      </c>
      <c r="L6770" s="28">
        <f t="shared" si="3891"/>
        <v>162209950</v>
      </c>
      <c r="M6770" s="28">
        <f t="shared" si="3891"/>
        <v>177713606</v>
      </c>
      <c r="N6770" s="57">
        <f t="shared" si="3891"/>
        <v>8291204</v>
      </c>
      <c r="O6770" s="57">
        <f t="shared" si="3891"/>
        <v>2383</v>
      </c>
      <c r="P6770" s="28">
        <f t="shared" ref="P6770" si="3892">SUM(P6757:P6768)</f>
        <v>8293587</v>
      </c>
    </row>
    <row r="6771" spans="2:16" ht="7" customHeight="1" x14ac:dyDescent="0.2">
      <c r="B6771" s="32"/>
      <c r="C6771" s="55"/>
      <c r="D6771" s="55"/>
      <c r="E6771" s="55"/>
      <c r="F6771" s="55"/>
      <c r="G6771" s="55"/>
      <c r="H6771" s="55"/>
      <c r="I6771" s="55"/>
      <c r="J6771" s="59"/>
      <c r="K6771" s="59"/>
      <c r="L6771" s="28"/>
      <c r="M6771" s="28"/>
      <c r="N6771" s="55"/>
      <c r="O6771" s="55"/>
      <c r="P6771" s="30"/>
    </row>
    <row r="6772" spans="2:16" ht="19.5" customHeight="1" x14ac:dyDescent="0.2">
      <c r="B6772" s="33" t="s">
        <v>40</v>
      </c>
      <c r="C6772" s="57">
        <f t="shared" ref="C6772:D6772" si="3893">C1696+C4666+C5098</f>
        <v>14850</v>
      </c>
      <c r="D6772" s="57">
        <f t="shared" si="3893"/>
        <v>79409</v>
      </c>
      <c r="E6772" s="57">
        <f t="shared" ref="E6772:E6774" si="3894">SUM(C6772:D6772)</f>
        <v>94259</v>
      </c>
      <c r="F6772" s="57">
        <f t="shared" ref="F6772:H6772" si="3895">F1696+F4666+F5098</f>
        <v>2016216</v>
      </c>
      <c r="G6772" s="57">
        <f t="shared" si="3895"/>
        <v>2004928</v>
      </c>
      <c r="H6772" s="57">
        <f t="shared" si="3895"/>
        <v>230229</v>
      </c>
      <c r="I6772" s="57">
        <f t="shared" ref="I6772:I6774" si="3896">SUM(F6772:H6772)</f>
        <v>4251373</v>
      </c>
      <c r="J6772" s="57">
        <f t="shared" ref="J6772:K6772" si="3897">J1696+J4666+J5098</f>
        <v>7407125</v>
      </c>
      <c r="K6772" s="57">
        <f t="shared" si="3897"/>
        <v>7397247</v>
      </c>
      <c r="L6772" s="37">
        <f>SUM(J6772:K6772)</f>
        <v>14804372</v>
      </c>
      <c r="M6772" s="37">
        <f>I6772+L6772</f>
        <v>19055745</v>
      </c>
      <c r="N6772" s="57">
        <f t="shared" ref="N6772:O6772" si="3898">N1696+N4666+N5098</f>
        <v>821647</v>
      </c>
      <c r="O6772" s="57">
        <f t="shared" si="3898"/>
        <v>194</v>
      </c>
      <c r="P6772" s="38">
        <f>SUM(N6772:O6772)</f>
        <v>821841</v>
      </c>
    </row>
    <row r="6773" spans="2:16" ht="19.5" customHeight="1" x14ac:dyDescent="0.2">
      <c r="B6773" s="27" t="s">
        <v>46</v>
      </c>
      <c r="C6773" s="57">
        <f t="shared" ref="C6773:D6773" si="3899">C1697+C4667+C5099</f>
        <v>14193</v>
      </c>
      <c r="D6773" s="57">
        <f t="shared" si="3899"/>
        <v>73162</v>
      </c>
      <c r="E6773" s="57">
        <f t="shared" si="3894"/>
        <v>87355</v>
      </c>
      <c r="F6773" s="57">
        <f t="shared" ref="F6773:H6773" si="3900">F1697+F4667+F5099</f>
        <v>2041289</v>
      </c>
      <c r="G6773" s="57">
        <f t="shared" si="3900"/>
        <v>2012427</v>
      </c>
      <c r="H6773" s="57">
        <f t="shared" si="3900"/>
        <v>184373</v>
      </c>
      <c r="I6773" s="57">
        <f t="shared" si="3896"/>
        <v>4238089</v>
      </c>
      <c r="J6773" s="57">
        <f t="shared" ref="J6773:K6773" si="3901">J1697+J4667+J5099</f>
        <v>7769890</v>
      </c>
      <c r="K6773" s="57">
        <f t="shared" si="3901"/>
        <v>7770055</v>
      </c>
      <c r="L6773" s="29">
        <f>SUM(J6773:K6773)</f>
        <v>15539945</v>
      </c>
      <c r="M6773" s="29">
        <f>I6773+L6773</f>
        <v>19778034</v>
      </c>
      <c r="N6773" s="57">
        <f t="shared" ref="N6773:O6773" si="3902">N1697+N4667+N5099</f>
        <v>763647</v>
      </c>
      <c r="O6773" s="57">
        <f t="shared" si="3902"/>
        <v>150</v>
      </c>
      <c r="P6773" s="30">
        <f>SUM(N6773:O6773)</f>
        <v>763797</v>
      </c>
    </row>
    <row r="6774" spans="2:16" ht="19.5" customHeight="1" x14ac:dyDescent="0.2">
      <c r="B6774" s="27" t="s">
        <v>8</v>
      </c>
      <c r="C6774" s="57">
        <f t="shared" ref="C6774:D6774" si="3903">C1698+C4668+C5100</f>
        <v>16414</v>
      </c>
      <c r="D6774" s="57">
        <f t="shared" si="3903"/>
        <v>83201</v>
      </c>
      <c r="E6774" s="57">
        <f t="shared" si="3894"/>
        <v>99615</v>
      </c>
      <c r="F6774" s="57">
        <f t="shared" ref="F6774:H6774" si="3904">F1698+F4668+F5100</f>
        <v>2329708</v>
      </c>
      <c r="G6774" s="57">
        <f t="shared" si="3904"/>
        <v>2603542</v>
      </c>
      <c r="H6774" s="57">
        <f t="shared" si="3904"/>
        <v>147842</v>
      </c>
      <c r="I6774" s="57">
        <f t="shared" si="3896"/>
        <v>5081092</v>
      </c>
      <c r="J6774" s="57">
        <f t="shared" ref="J6774:K6774" si="3905">J1698+J4668+J5100</f>
        <v>9453707</v>
      </c>
      <c r="K6774" s="57">
        <f t="shared" si="3905"/>
        <v>9455547</v>
      </c>
      <c r="L6774" s="29">
        <f>SUM(J6774:K6774)</f>
        <v>18909254</v>
      </c>
      <c r="M6774" s="29">
        <f>I6774+L6774</f>
        <v>23990346</v>
      </c>
      <c r="N6774" s="57">
        <f t="shared" ref="N6774:O6774" si="3906">N1698+N4668+N5100</f>
        <v>864258</v>
      </c>
      <c r="O6774" s="57">
        <f t="shared" si="3906"/>
        <v>210</v>
      </c>
      <c r="P6774" s="30">
        <f>SUM(N6774:O6774)</f>
        <v>864468</v>
      </c>
    </row>
    <row r="6775" spans="2:16" ht="19.5" customHeight="1" x14ac:dyDescent="0.2">
      <c r="B6775" s="32"/>
      <c r="C6775" s="28"/>
      <c r="D6775" s="28"/>
      <c r="E6775" s="28"/>
      <c r="F6775" s="28"/>
      <c r="G6775" s="28"/>
      <c r="H6775" s="28"/>
      <c r="I6775" s="28"/>
      <c r="J6775" s="58"/>
      <c r="K6775" s="58"/>
      <c r="L6775" s="28"/>
      <c r="M6775" s="28"/>
      <c r="N6775" s="57">
        <f t="shared" ref="N6775:O6775" si="3907">N1699+N4669+N5101</f>
        <v>0</v>
      </c>
      <c r="O6775" s="57">
        <f t="shared" si="3907"/>
        <v>0</v>
      </c>
      <c r="P6775" s="30"/>
    </row>
    <row r="6776" spans="2:16" ht="19.5" customHeight="1" x14ac:dyDescent="0.2">
      <c r="B6776" s="32" t="s">
        <v>74</v>
      </c>
      <c r="C6776" s="57">
        <f>SUM(C6760:C6768,C6772:C6774)</f>
        <v>132849</v>
      </c>
      <c r="D6776" s="57">
        <f t="shared" ref="D6776:P6776" si="3908">SUM(D6760:D6768,D6772:D6774)</f>
        <v>959996</v>
      </c>
      <c r="E6776" s="57">
        <f t="shared" si="3908"/>
        <v>1092845</v>
      </c>
      <c r="F6776" s="57">
        <f t="shared" si="3908"/>
        <v>12605172</v>
      </c>
      <c r="G6776" s="57">
        <f t="shared" si="3908"/>
        <v>13287094</v>
      </c>
      <c r="H6776" s="57">
        <f t="shared" si="3908"/>
        <v>2286509</v>
      </c>
      <c r="I6776" s="57">
        <f t="shared" si="3908"/>
        <v>28178775</v>
      </c>
      <c r="J6776" s="57">
        <f t="shared" si="3908"/>
        <v>92297034</v>
      </c>
      <c r="K6776" s="57">
        <f t="shared" si="3908"/>
        <v>92278797</v>
      </c>
      <c r="L6776" s="28">
        <f t="shared" si="3908"/>
        <v>184575831</v>
      </c>
      <c r="M6776" s="28">
        <f t="shared" si="3908"/>
        <v>212754606</v>
      </c>
      <c r="N6776" s="57">
        <f t="shared" si="3908"/>
        <v>8943458</v>
      </c>
      <c r="O6776" s="57">
        <f t="shared" si="3908"/>
        <v>2372</v>
      </c>
      <c r="P6776" s="28">
        <f t="shared" si="3908"/>
        <v>8945830</v>
      </c>
    </row>
    <row r="6777" spans="2:16" ht="7" customHeight="1" x14ac:dyDescent="0.2">
      <c r="B6777" s="39"/>
      <c r="C6777" s="40"/>
      <c r="D6777" s="40"/>
      <c r="E6777" s="40"/>
      <c r="F6777" s="40"/>
      <c r="G6777" s="40"/>
      <c r="H6777" s="40"/>
      <c r="I6777" s="40"/>
      <c r="J6777" s="40"/>
      <c r="K6777" s="40"/>
      <c r="L6777" s="40"/>
      <c r="M6777" s="40"/>
      <c r="N6777" s="40"/>
      <c r="O6777" s="41"/>
      <c r="P6777" s="42"/>
    </row>
    <row r="6778" spans="2:16" ht="19.5" customHeight="1" x14ac:dyDescent="0.2">
      <c r="B6778" s="43"/>
      <c r="C6778" s="43"/>
      <c r="D6778" s="43"/>
      <c r="E6778" s="43"/>
      <c r="F6778" s="43"/>
      <c r="G6778" s="43"/>
      <c r="H6778" s="43"/>
      <c r="I6778" s="43"/>
      <c r="J6778" s="43"/>
      <c r="K6778" s="43"/>
      <c r="L6778" s="43"/>
      <c r="M6778" s="43"/>
      <c r="N6778" s="43"/>
      <c r="O6778" s="44"/>
      <c r="P6778" s="44"/>
    </row>
    <row r="6779" spans="2:16" ht="19.5" customHeight="1" x14ac:dyDescent="0.2">
      <c r="B6779" s="43"/>
      <c r="C6779" s="43"/>
      <c r="D6779" s="43"/>
      <c r="E6779" s="43"/>
      <c r="F6779" s="43"/>
      <c r="G6779" s="43"/>
      <c r="H6779" s="43"/>
      <c r="I6779" s="43"/>
      <c r="J6779" s="43"/>
      <c r="K6779" s="43"/>
      <c r="L6779" s="43"/>
      <c r="M6779" s="43"/>
      <c r="N6779" s="43"/>
      <c r="O6779" s="44"/>
      <c r="P6779" s="44"/>
    </row>
    <row r="6780" spans="2:16" ht="19.5" customHeight="1" x14ac:dyDescent="0.2">
      <c r="B6780" s="10" t="s">
        <v>11</v>
      </c>
      <c r="C6780" s="11"/>
      <c r="D6780" s="12"/>
      <c r="E6780" s="12"/>
      <c r="F6780" s="12" t="s">
        <v>85</v>
      </c>
      <c r="G6780" s="12"/>
      <c r="H6780" s="12"/>
      <c r="I6780" s="12"/>
      <c r="J6780" s="11"/>
      <c r="K6780" s="12"/>
      <c r="L6780" s="12"/>
      <c r="M6780" s="12" t="s">
        <v>77</v>
      </c>
      <c r="N6780" s="12"/>
      <c r="O6780" s="45"/>
      <c r="P6780" s="46"/>
    </row>
    <row r="6781" spans="2:16" ht="19.5" customHeight="1" x14ac:dyDescent="0.2">
      <c r="B6781" s="47"/>
      <c r="C6781" s="14"/>
      <c r="D6781" s="16" t="s">
        <v>31</v>
      </c>
      <c r="E6781" s="16"/>
      <c r="F6781" s="14"/>
      <c r="G6781" s="16" t="s">
        <v>26</v>
      </c>
      <c r="H6781" s="16"/>
      <c r="I6781" s="14" t="s">
        <v>69</v>
      </c>
      <c r="J6781" s="14"/>
      <c r="K6781" s="16" t="s">
        <v>31</v>
      </c>
      <c r="L6781" s="16"/>
      <c r="M6781" s="14"/>
      <c r="N6781" s="16" t="s">
        <v>26</v>
      </c>
      <c r="O6781" s="48"/>
      <c r="P6781" s="49" t="s">
        <v>14</v>
      </c>
    </row>
    <row r="6782" spans="2:16" ht="19.5" customHeight="1" x14ac:dyDescent="0.2">
      <c r="B6782" s="50" t="s">
        <v>35</v>
      </c>
      <c r="C6782" s="14" t="s">
        <v>76</v>
      </c>
      <c r="D6782" s="14" t="s">
        <v>60</v>
      </c>
      <c r="E6782" s="14" t="s">
        <v>38</v>
      </c>
      <c r="F6782" s="14" t="s">
        <v>76</v>
      </c>
      <c r="G6782" s="14" t="s">
        <v>60</v>
      </c>
      <c r="H6782" s="14" t="s">
        <v>38</v>
      </c>
      <c r="I6782" s="17"/>
      <c r="J6782" s="14" t="s">
        <v>76</v>
      </c>
      <c r="K6782" s="14" t="s">
        <v>60</v>
      </c>
      <c r="L6782" s="14" t="s">
        <v>38</v>
      </c>
      <c r="M6782" s="14" t="s">
        <v>76</v>
      </c>
      <c r="N6782" s="14" t="s">
        <v>60</v>
      </c>
      <c r="O6782" s="51" t="s">
        <v>38</v>
      </c>
      <c r="P6782" s="52"/>
    </row>
    <row r="6783" spans="2:16" ht="7" customHeight="1" x14ac:dyDescent="0.2">
      <c r="B6783" s="53"/>
      <c r="C6783" s="14"/>
      <c r="D6783" s="14"/>
      <c r="E6783" s="14"/>
      <c r="F6783" s="14"/>
      <c r="G6783" s="14"/>
      <c r="H6783" s="14"/>
      <c r="I6783" s="14"/>
      <c r="J6783" s="14"/>
      <c r="K6783" s="14"/>
      <c r="L6783" s="14"/>
      <c r="M6783" s="14"/>
      <c r="N6783" s="14"/>
      <c r="O6783" s="51"/>
      <c r="P6783" s="49"/>
    </row>
    <row r="6784" spans="2:16" ht="19.5" customHeight="1" x14ac:dyDescent="0.2">
      <c r="B6784" s="27" t="s">
        <v>40</v>
      </c>
      <c r="C6784" s="57">
        <f t="shared" ref="C6784:D6784" si="3909">C1708+C4678+C5110</f>
        <v>142736</v>
      </c>
      <c r="D6784" s="57">
        <f t="shared" si="3909"/>
        <v>175843</v>
      </c>
      <c r="E6784" s="28">
        <f>SUM(C6784:D6784)</f>
        <v>318579</v>
      </c>
      <c r="F6784" s="57">
        <f t="shared" ref="F6784:G6784" si="3910">F1708+F4678+F5110</f>
        <v>38768</v>
      </c>
      <c r="G6784" s="57">
        <f t="shared" si="3910"/>
        <v>38511</v>
      </c>
      <c r="H6784" s="28">
        <f>SUM(F6784:G6784)</f>
        <v>77279</v>
      </c>
      <c r="I6784" s="28">
        <f>E6784+H6784</f>
        <v>395858</v>
      </c>
      <c r="J6784" s="57">
        <f t="shared" ref="J6784:K6784" si="3911">J1708+J4678+J5110</f>
        <v>3052008</v>
      </c>
      <c r="K6784" s="57">
        <f t="shared" si="3911"/>
        <v>4874631</v>
      </c>
      <c r="L6784" s="28">
        <f>SUM(J6784:K6784)</f>
        <v>7926639</v>
      </c>
      <c r="M6784" s="57">
        <f t="shared" ref="M6784:N6784" si="3912">M1708+M4678+M5110</f>
        <v>4253854</v>
      </c>
      <c r="N6784" s="57">
        <f t="shared" si="3912"/>
        <v>4044896</v>
      </c>
      <c r="O6784" s="28">
        <f>SUM(M6784:N6784)</f>
        <v>8298750</v>
      </c>
      <c r="P6784" s="30">
        <f>L6784+O6784</f>
        <v>16225389</v>
      </c>
    </row>
    <row r="6785" spans="2:16" ht="19.5" customHeight="1" x14ac:dyDescent="0.2">
      <c r="B6785" s="27" t="s">
        <v>46</v>
      </c>
      <c r="C6785" s="57">
        <f t="shared" ref="C6785:D6785" si="3913">C1709+C4679+C5111</f>
        <v>144072</v>
      </c>
      <c r="D6785" s="57">
        <f t="shared" si="3913"/>
        <v>152696</v>
      </c>
      <c r="E6785" s="28">
        <f t="shared" ref="E6785:E6795" si="3914">SUM(C6785:D6785)</f>
        <v>296768</v>
      </c>
      <c r="F6785" s="57">
        <f t="shared" ref="F6785:G6785" si="3915">F1709+F4679+F5111</f>
        <v>36447</v>
      </c>
      <c r="G6785" s="57">
        <f t="shared" si="3915"/>
        <v>36281</v>
      </c>
      <c r="H6785" s="28">
        <f t="shared" ref="H6785:H6795" si="3916">SUM(F6785:G6785)</f>
        <v>72728</v>
      </c>
      <c r="I6785" s="28">
        <f>E6785+H6785</f>
        <v>369496</v>
      </c>
      <c r="J6785" s="57">
        <f t="shared" ref="J6785:K6785" si="3917">J1709+J4679+J5111</f>
        <v>2845853</v>
      </c>
      <c r="K6785" s="57">
        <f t="shared" si="3917"/>
        <v>3521866</v>
      </c>
      <c r="L6785" s="28">
        <f t="shared" ref="L6785:L6795" si="3918">SUM(J6785:K6785)</f>
        <v>6367719</v>
      </c>
      <c r="M6785" s="57">
        <f t="shared" ref="M6785:N6785" si="3919">M1709+M4679+M5111</f>
        <v>3857448</v>
      </c>
      <c r="N6785" s="57">
        <f t="shared" si="3919"/>
        <v>3727296</v>
      </c>
      <c r="O6785" s="28">
        <f t="shared" ref="O6785:O6795" si="3920">SUM(M6785:N6785)</f>
        <v>7584744</v>
      </c>
      <c r="P6785" s="30">
        <f t="shared" ref="P6785:P6795" si="3921">L6785+O6785</f>
        <v>13952463</v>
      </c>
    </row>
    <row r="6786" spans="2:16" ht="19.5" customHeight="1" x14ac:dyDescent="0.2">
      <c r="B6786" s="27" t="s">
        <v>8</v>
      </c>
      <c r="C6786" s="57">
        <f t="shared" ref="C6786:D6786" si="3922">C1710+C4680+C5112</f>
        <v>160711</v>
      </c>
      <c r="D6786" s="57">
        <f t="shared" si="3922"/>
        <v>185492</v>
      </c>
      <c r="E6786" s="28">
        <f t="shared" si="3914"/>
        <v>346203</v>
      </c>
      <c r="F6786" s="57">
        <f t="shared" ref="F6786:G6786" si="3923">F1710+F4680+F5112</f>
        <v>45208</v>
      </c>
      <c r="G6786" s="57">
        <f t="shared" si="3923"/>
        <v>45866</v>
      </c>
      <c r="H6786" s="28">
        <f t="shared" si="3916"/>
        <v>91074</v>
      </c>
      <c r="I6786" s="28">
        <f>E6786+H6786</f>
        <v>437277</v>
      </c>
      <c r="J6786" s="57">
        <f t="shared" ref="J6786:K6786" si="3924">J1710+J4680+J5112</f>
        <v>2887851</v>
      </c>
      <c r="K6786" s="57">
        <f t="shared" si="3924"/>
        <v>4590299</v>
      </c>
      <c r="L6786" s="28">
        <f t="shared" si="3918"/>
        <v>7478150</v>
      </c>
      <c r="M6786" s="57">
        <f t="shared" ref="M6786:N6786" si="3925">M1710+M4680+M5112</f>
        <v>4492243</v>
      </c>
      <c r="N6786" s="57">
        <f t="shared" si="3925"/>
        <v>4382496</v>
      </c>
      <c r="O6786" s="28">
        <f t="shared" si="3920"/>
        <v>8874739</v>
      </c>
      <c r="P6786" s="30">
        <f t="shared" si="3921"/>
        <v>16352889</v>
      </c>
    </row>
    <row r="6787" spans="2:16" ht="19.5" customHeight="1" x14ac:dyDescent="0.2">
      <c r="B6787" s="27" t="s">
        <v>50</v>
      </c>
      <c r="C6787" s="57">
        <f t="shared" ref="C6787:D6787" si="3926">C1711+C4681+C5113</f>
        <v>145627</v>
      </c>
      <c r="D6787" s="57">
        <f t="shared" si="3926"/>
        <v>162404</v>
      </c>
      <c r="E6787" s="28">
        <f t="shared" si="3914"/>
        <v>308031</v>
      </c>
      <c r="F6787" s="57">
        <f t="shared" ref="F6787:G6787" si="3927">F1711+F4681+F5113</f>
        <v>44489</v>
      </c>
      <c r="G6787" s="57">
        <f t="shared" si="3927"/>
        <v>44137</v>
      </c>
      <c r="H6787" s="28">
        <f t="shared" si="3916"/>
        <v>88626</v>
      </c>
      <c r="I6787" s="28">
        <f t="shared" ref="I6787:I6795" si="3928">E6787+H6787</f>
        <v>396657</v>
      </c>
      <c r="J6787" s="57">
        <f t="shared" ref="J6787:K6787" si="3929">J1711+J4681+J5113</f>
        <v>2531840</v>
      </c>
      <c r="K6787" s="57">
        <f t="shared" si="3929"/>
        <v>3982152</v>
      </c>
      <c r="L6787" s="28">
        <f t="shared" si="3918"/>
        <v>6513992</v>
      </c>
      <c r="M6787" s="57">
        <f t="shared" ref="M6787:N6787" si="3930">M1711+M4681+M5113</f>
        <v>4205790</v>
      </c>
      <c r="N6787" s="57">
        <f t="shared" si="3930"/>
        <v>4083621</v>
      </c>
      <c r="O6787" s="28">
        <f t="shared" si="3920"/>
        <v>8289411</v>
      </c>
      <c r="P6787" s="30">
        <f t="shared" si="3921"/>
        <v>14803403</v>
      </c>
    </row>
    <row r="6788" spans="2:16" ht="19.5" customHeight="1" x14ac:dyDescent="0.2">
      <c r="B6788" s="27" t="s">
        <v>51</v>
      </c>
      <c r="C6788" s="57">
        <f t="shared" ref="C6788:D6788" si="3931">C1712+C4682+C5114</f>
        <v>138917</v>
      </c>
      <c r="D6788" s="57">
        <f t="shared" si="3931"/>
        <v>155064</v>
      </c>
      <c r="E6788" s="28">
        <f t="shared" si="3914"/>
        <v>293981</v>
      </c>
      <c r="F6788" s="57">
        <f t="shared" ref="F6788:G6788" si="3932">F1712+F4682+F5114</f>
        <v>40363</v>
      </c>
      <c r="G6788" s="57">
        <f t="shared" si="3932"/>
        <v>39978</v>
      </c>
      <c r="H6788" s="28">
        <f t="shared" si="3916"/>
        <v>80341</v>
      </c>
      <c r="I6788" s="28">
        <f t="shared" si="3928"/>
        <v>374322</v>
      </c>
      <c r="J6788" s="57">
        <f t="shared" ref="J6788:K6788" si="3933">J1712+J4682+J5114</f>
        <v>2251163</v>
      </c>
      <c r="K6788" s="57">
        <f t="shared" si="3933"/>
        <v>4063545</v>
      </c>
      <c r="L6788" s="28">
        <f t="shared" si="3918"/>
        <v>6314708</v>
      </c>
      <c r="M6788" s="57">
        <f t="shared" ref="M6788:N6788" si="3934">M1712+M4682+M5114</f>
        <v>3813365</v>
      </c>
      <c r="N6788" s="57">
        <f t="shared" si="3934"/>
        <v>3629683</v>
      </c>
      <c r="O6788" s="28">
        <f t="shared" si="3920"/>
        <v>7443048</v>
      </c>
      <c r="P6788" s="30">
        <f t="shared" si="3921"/>
        <v>13757756</v>
      </c>
    </row>
    <row r="6789" spans="2:16" ht="19.5" customHeight="1" x14ac:dyDescent="0.2">
      <c r="B6789" s="27" t="s">
        <v>53</v>
      </c>
      <c r="C6789" s="57">
        <f t="shared" ref="C6789:D6789" si="3935">C1713+C4683+C5115</f>
        <v>149172</v>
      </c>
      <c r="D6789" s="57">
        <f t="shared" si="3935"/>
        <v>156879</v>
      </c>
      <c r="E6789" s="28">
        <f t="shared" si="3914"/>
        <v>306051</v>
      </c>
      <c r="F6789" s="57">
        <f t="shared" ref="F6789:G6789" si="3936">F1713+F4683+F5115</f>
        <v>41766</v>
      </c>
      <c r="G6789" s="57">
        <f t="shared" si="3936"/>
        <v>41394</v>
      </c>
      <c r="H6789" s="28">
        <f t="shared" si="3916"/>
        <v>83160</v>
      </c>
      <c r="I6789" s="28">
        <f t="shared" si="3928"/>
        <v>389211</v>
      </c>
      <c r="J6789" s="57">
        <f t="shared" ref="J6789:K6789" si="3937">J1713+J4683+J5115</f>
        <v>2300557</v>
      </c>
      <c r="K6789" s="57">
        <f t="shared" si="3937"/>
        <v>4567620</v>
      </c>
      <c r="L6789" s="28">
        <f t="shared" si="3918"/>
        <v>6868177</v>
      </c>
      <c r="M6789" s="57">
        <f t="shared" ref="M6789:N6789" si="3938">M1713+M4683+M5115</f>
        <v>4292370</v>
      </c>
      <c r="N6789" s="57">
        <f t="shared" si="3938"/>
        <v>4289433</v>
      </c>
      <c r="O6789" s="28">
        <f t="shared" si="3920"/>
        <v>8581803</v>
      </c>
      <c r="P6789" s="30">
        <f t="shared" si="3921"/>
        <v>15449980</v>
      </c>
    </row>
    <row r="6790" spans="2:16" ht="19.5" customHeight="1" x14ac:dyDescent="0.2">
      <c r="B6790" s="27" t="s">
        <v>58</v>
      </c>
      <c r="C6790" s="57">
        <f t="shared" ref="C6790:D6790" si="3939">C1714+C4684+C5116</f>
        <v>145891</v>
      </c>
      <c r="D6790" s="57">
        <f t="shared" si="3939"/>
        <v>161823</v>
      </c>
      <c r="E6790" s="28">
        <f t="shared" si="3914"/>
        <v>307714</v>
      </c>
      <c r="F6790" s="57">
        <f t="shared" ref="F6790:G6790" si="3940">F1714+F4684+F5116</f>
        <v>48761</v>
      </c>
      <c r="G6790" s="57">
        <f t="shared" si="3940"/>
        <v>48425</v>
      </c>
      <c r="H6790" s="28">
        <f t="shared" si="3916"/>
        <v>97186</v>
      </c>
      <c r="I6790" s="28">
        <f t="shared" si="3928"/>
        <v>404900</v>
      </c>
      <c r="J6790" s="57">
        <f t="shared" ref="J6790:K6790" si="3941">J1714+J4684+J5116</f>
        <v>2220272</v>
      </c>
      <c r="K6790" s="57">
        <f t="shared" si="3941"/>
        <v>4336523</v>
      </c>
      <c r="L6790" s="28">
        <f t="shared" si="3918"/>
        <v>6556795</v>
      </c>
      <c r="M6790" s="57">
        <f t="shared" ref="M6790:N6790" si="3942">M1714+M4684+M5116</f>
        <v>4002291</v>
      </c>
      <c r="N6790" s="57">
        <f t="shared" si="3942"/>
        <v>3973459</v>
      </c>
      <c r="O6790" s="28">
        <f t="shared" si="3920"/>
        <v>7975750</v>
      </c>
      <c r="P6790" s="30">
        <f t="shared" si="3921"/>
        <v>14532545</v>
      </c>
    </row>
    <row r="6791" spans="2:16" ht="19.5" customHeight="1" x14ac:dyDescent="0.2">
      <c r="B6791" s="27" t="s">
        <v>4</v>
      </c>
      <c r="C6791" s="57">
        <f t="shared" ref="C6791:D6791" si="3943">C1715+C4685+C5117</f>
        <v>136786</v>
      </c>
      <c r="D6791" s="57">
        <f t="shared" si="3943"/>
        <v>151328</v>
      </c>
      <c r="E6791" s="28">
        <f t="shared" si="3914"/>
        <v>288114</v>
      </c>
      <c r="F6791" s="57">
        <f t="shared" ref="F6791:G6791" si="3944">F1715+F4685+F5117</f>
        <v>44426</v>
      </c>
      <c r="G6791" s="57">
        <f t="shared" si="3944"/>
        <v>44140</v>
      </c>
      <c r="H6791" s="28">
        <f t="shared" si="3916"/>
        <v>88566</v>
      </c>
      <c r="I6791" s="28">
        <f t="shared" si="3928"/>
        <v>376680</v>
      </c>
      <c r="J6791" s="57">
        <f t="shared" ref="J6791:K6791" si="3945">J1715+J4685+J5117</f>
        <v>3077757</v>
      </c>
      <c r="K6791" s="57">
        <f t="shared" si="3945"/>
        <v>3797851</v>
      </c>
      <c r="L6791" s="28">
        <f t="shared" si="3918"/>
        <v>6875608</v>
      </c>
      <c r="M6791" s="57">
        <f t="shared" ref="M6791:N6791" si="3946">M1715+M4685+M5117</f>
        <v>3809484</v>
      </c>
      <c r="N6791" s="57">
        <f t="shared" si="3946"/>
        <v>3786943</v>
      </c>
      <c r="O6791" s="28">
        <f t="shared" si="3920"/>
        <v>7596427</v>
      </c>
      <c r="P6791" s="30">
        <f t="shared" si="3921"/>
        <v>14472035</v>
      </c>
    </row>
    <row r="6792" spans="2:16" ht="19.5" customHeight="1" x14ac:dyDescent="0.2">
      <c r="B6792" s="27" t="s">
        <v>59</v>
      </c>
      <c r="C6792" s="57">
        <f t="shared" ref="C6792:D6792" si="3947">C1716+C4686+C5118</f>
        <v>142513</v>
      </c>
      <c r="D6792" s="57">
        <f t="shared" si="3947"/>
        <v>157022</v>
      </c>
      <c r="E6792" s="28">
        <f t="shared" si="3914"/>
        <v>299535</v>
      </c>
      <c r="F6792" s="57">
        <f t="shared" ref="F6792:G6792" si="3948">F1716+F4686+F5118</f>
        <v>44117</v>
      </c>
      <c r="G6792" s="57">
        <f t="shared" si="3948"/>
        <v>44122</v>
      </c>
      <c r="H6792" s="28">
        <f t="shared" si="3916"/>
        <v>88239</v>
      </c>
      <c r="I6792" s="28">
        <f t="shared" si="3928"/>
        <v>387774</v>
      </c>
      <c r="J6792" s="57">
        <f t="shared" ref="J6792:K6792" si="3949">J1716+J4686+J5118</f>
        <v>2897006</v>
      </c>
      <c r="K6792" s="57">
        <f t="shared" si="3949"/>
        <v>4276233</v>
      </c>
      <c r="L6792" s="28">
        <f t="shared" si="3918"/>
        <v>7173239</v>
      </c>
      <c r="M6792" s="57">
        <f t="shared" ref="M6792:N6792" si="3950">M1716+M4686+M5118</f>
        <v>3950578</v>
      </c>
      <c r="N6792" s="57">
        <f t="shared" si="3950"/>
        <v>3876279</v>
      </c>
      <c r="O6792" s="28">
        <f t="shared" si="3920"/>
        <v>7826857</v>
      </c>
      <c r="P6792" s="30">
        <f t="shared" si="3921"/>
        <v>15000096</v>
      </c>
    </row>
    <row r="6793" spans="2:16" ht="19.5" customHeight="1" x14ac:dyDescent="0.2">
      <c r="B6793" s="27" t="s">
        <v>25</v>
      </c>
      <c r="C6793" s="57">
        <f t="shared" ref="C6793:D6793" si="3951">C1717+C4687+C5119</f>
        <v>146610</v>
      </c>
      <c r="D6793" s="57">
        <f t="shared" si="3951"/>
        <v>158501</v>
      </c>
      <c r="E6793" s="28">
        <f t="shared" si="3914"/>
        <v>305111</v>
      </c>
      <c r="F6793" s="57">
        <f t="shared" ref="F6793:G6793" si="3952">F1717+F4687+F5119</f>
        <v>48735</v>
      </c>
      <c r="G6793" s="57">
        <f t="shared" si="3952"/>
        <v>48806</v>
      </c>
      <c r="H6793" s="28">
        <f t="shared" si="3916"/>
        <v>97541</v>
      </c>
      <c r="I6793" s="28">
        <f t="shared" si="3928"/>
        <v>402652</v>
      </c>
      <c r="J6793" s="57">
        <f t="shared" ref="J6793:K6793" si="3953">J1717+J4687+J5119</f>
        <v>3035787</v>
      </c>
      <c r="K6793" s="57">
        <f t="shared" si="3953"/>
        <v>4469285</v>
      </c>
      <c r="L6793" s="28">
        <f t="shared" si="3918"/>
        <v>7505072</v>
      </c>
      <c r="M6793" s="57">
        <f t="shared" ref="M6793:N6793" si="3954">M1717+M4687+M5119</f>
        <v>4326778</v>
      </c>
      <c r="N6793" s="57">
        <f t="shared" si="3954"/>
        <v>4288954</v>
      </c>
      <c r="O6793" s="28">
        <f t="shared" si="3920"/>
        <v>8615732</v>
      </c>
      <c r="P6793" s="30">
        <f t="shared" si="3921"/>
        <v>16120804</v>
      </c>
    </row>
    <row r="6794" spans="2:16" ht="19.5" customHeight="1" x14ac:dyDescent="0.2">
      <c r="B6794" s="27" t="s">
        <v>19</v>
      </c>
      <c r="C6794" s="57">
        <f t="shared" ref="C6794:D6794" si="3955">C1718+C4688+C5120</f>
        <v>138105</v>
      </c>
      <c r="D6794" s="57">
        <f t="shared" si="3955"/>
        <v>153748</v>
      </c>
      <c r="E6794" s="28">
        <f t="shared" si="3914"/>
        <v>291853</v>
      </c>
      <c r="F6794" s="57">
        <f t="shared" ref="F6794:G6794" si="3956">F1718+F4688+F5120</f>
        <v>48872</v>
      </c>
      <c r="G6794" s="57">
        <f t="shared" si="3956"/>
        <v>48874</v>
      </c>
      <c r="H6794" s="28">
        <f t="shared" si="3916"/>
        <v>97746</v>
      </c>
      <c r="I6794" s="28">
        <f t="shared" si="3928"/>
        <v>389599</v>
      </c>
      <c r="J6794" s="57">
        <f t="shared" ref="J6794:K6794" si="3957">J1718+J4688+J5120</f>
        <v>3272130</v>
      </c>
      <c r="K6794" s="57">
        <f t="shared" si="3957"/>
        <v>4996398</v>
      </c>
      <c r="L6794" s="28">
        <f t="shared" si="3918"/>
        <v>8268528</v>
      </c>
      <c r="M6794" s="57">
        <f t="shared" ref="M6794:N6794" si="3958">M1718+M4688+M5120</f>
        <v>4373411</v>
      </c>
      <c r="N6794" s="57">
        <f t="shared" si="3958"/>
        <v>4349550</v>
      </c>
      <c r="O6794" s="28">
        <f t="shared" si="3920"/>
        <v>8722961</v>
      </c>
      <c r="P6794" s="30">
        <f t="shared" si="3921"/>
        <v>16991489</v>
      </c>
    </row>
    <row r="6795" spans="2:16" ht="19.5" customHeight="1" x14ac:dyDescent="0.2">
      <c r="B6795" s="27" t="s">
        <v>66</v>
      </c>
      <c r="C6795" s="57">
        <f t="shared" ref="C6795:D6795" si="3959">C1719+C4689+C5121</f>
        <v>143278</v>
      </c>
      <c r="D6795" s="57">
        <f t="shared" si="3959"/>
        <v>157135</v>
      </c>
      <c r="E6795" s="28">
        <f t="shared" si="3914"/>
        <v>300413</v>
      </c>
      <c r="F6795" s="57">
        <f t="shared" ref="F6795:G6795" si="3960">F1719+F4689+F5121</f>
        <v>60196</v>
      </c>
      <c r="G6795" s="57">
        <f t="shared" si="3960"/>
        <v>60267</v>
      </c>
      <c r="H6795" s="28">
        <f t="shared" si="3916"/>
        <v>120463</v>
      </c>
      <c r="I6795" s="28">
        <f t="shared" si="3928"/>
        <v>420876</v>
      </c>
      <c r="J6795" s="57">
        <f t="shared" ref="J6795:K6795" si="3961">J1719+J4689+J5121</f>
        <v>3708884</v>
      </c>
      <c r="K6795" s="57">
        <f t="shared" si="3961"/>
        <v>6449873</v>
      </c>
      <c r="L6795" s="28">
        <f t="shared" si="3918"/>
        <v>10158757</v>
      </c>
      <c r="M6795" s="57">
        <f t="shared" ref="M6795:N6795" si="3962">M1719+M4689+M5121</f>
        <v>5625825</v>
      </c>
      <c r="N6795" s="57">
        <f t="shared" si="3962"/>
        <v>5138003</v>
      </c>
      <c r="O6795" s="28">
        <f t="shared" si="3920"/>
        <v>10763828</v>
      </c>
      <c r="P6795" s="30">
        <f t="shared" si="3921"/>
        <v>20922585</v>
      </c>
    </row>
    <row r="6796" spans="2:16" ht="19.5" customHeight="1" x14ac:dyDescent="0.2">
      <c r="B6796" s="32"/>
      <c r="C6796" s="28"/>
      <c r="D6796" s="28"/>
      <c r="E6796" s="28"/>
      <c r="F6796" s="28"/>
      <c r="G6796" s="28"/>
      <c r="H6796" s="28"/>
      <c r="I6796" s="28"/>
      <c r="J6796" s="28"/>
      <c r="K6796" s="28"/>
      <c r="L6796" s="28"/>
      <c r="M6796" s="28"/>
      <c r="N6796" s="28"/>
      <c r="O6796" s="28"/>
      <c r="P6796" s="30"/>
    </row>
    <row r="6797" spans="2:16" ht="19.5" customHeight="1" x14ac:dyDescent="0.2">
      <c r="B6797" s="32" t="s">
        <v>72</v>
      </c>
      <c r="C6797" s="28">
        <f>SUM(C6784:C6795)</f>
        <v>1734418</v>
      </c>
      <c r="D6797" s="28">
        <f t="shared" ref="D6797:N6797" si="3963">SUM(D6784:D6795)</f>
        <v>1927935</v>
      </c>
      <c r="E6797" s="28">
        <f>SUM(E6784:E6795)</f>
        <v>3662353</v>
      </c>
      <c r="F6797" s="28">
        <f t="shared" si="3963"/>
        <v>542148</v>
      </c>
      <c r="G6797" s="28">
        <f t="shared" si="3963"/>
        <v>540801</v>
      </c>
      <c r="H6797" s="28">
        <f t="shared" si="3963"/>
        <v>1082949</v>
      </c>
      <c r="I6797" s="28">
        <f t="shared" si="3963"/>
        <v>4745302</v>
      </c>
      <c r="J6797" s="28">
        <f t="shared" si="3963"/>
        <v>34081108</v>
      </c>
      <c r="K6797" s="28">
        <f t="shared" si="3963"/>
        <v>53926276</v>
      </c>
      <c r="L6797" s="28">
        <f t="shared" si="3963"/>
        <v>88007384</v>
      </c>
      <c r="M6797" s="28">
        <f t="shared" si="3963"/>
        <v>51003437</v>
      </c>
      <c r="N6797" s="28">
        <f t="shared" si="3963"/>
        <v>49570613</v>
      </c>
      <c r="O6797" s="28">
        <f t="shared" ref="O6797:P6797" si="3964">SUM(O6784:O6795)</f>
        <v>100574050</v>
      </c>
      <c r="P6797" s="28">
        <f t="shared" si="3964"/>
        <v>188581434</v>
      </c>
    </row>
    <row r="6798" spans="2:16" ht="7" customHeight="1" x14ac:dyDescent="0.2">
      <c r="B6798" s="32"/>
      <c r="C6798" s="55"/>
      <c r="D6798" s="55"/>
      <c r="E6798" s="55"/>
      <c r="F6798" s="55"/>
      <c r="G6798" s="55"/>
      <c r="H6798" s="55"/>
      <c r="I6798" s="55"/>
      <c r="J6798" s="55"/>
      <c r="K6798" s="55"/>
      <c r="L6798" s="28"/>
      <c r="M6798" s="55"/>
      <c r="N6798" s="55"/>
      <c r="O6798" s="28"/>
      <c r="P6798" s="30"/>
    </row>
    <row r="6799" spans="2:16" ht="19.5" customHeight="1" x14ac:dyDescent="0.2">
      <c r="B6799" s="33" t="s">
        <v>40</v>
      </c>
      <c r="C6799" s="57">
        <f t="shared" ref="C6799:D6799" si="3965">C1723+C4693+C5125</f>
        <v>106745</v>
      </c>
      <c r="D6799" s="57">
        <f t="shared" si="3965"/>
        <v>127881</v>
      </c>
      <c r="E6799" s="28">
        <f t="shared" ref="E6799:E6801" si="3966">SUM(C6799:D6799)</f>
        <v>234626</v>
      </c>
      <c r="F6799" s="57">
        <f t="shared" ref="F6799:G6799" si="3967">F1723+F4693+F5125</f>
        <v>42063</v>
      </c>
      <c r="G6799" s="57">
        <f t="shared" si="3967"/>
        <v>42121</v>
      </c>
      <c r="H6799" s="28">
        <f t="shared" ref="H6799:H6801" si="3968">SUM(F6799:G6799)</f>
        <v>84184</v>
      </c>
      <c r="I6799" s="28">
        <f t="shared" ref="I6799:I6801" si="3969">E6799+H6799</f>
        <v>318810</v>
      </c>
      <c r="J6799" s="57">
        <f t="shared" ref="J6799:K6799" si="3970">J1723+J4693+J5125</f>
        <v>2773334</v>
      </c>
      <c r="K6799" s="57">
        <f t="shared" si="3970"/>
        <v>4137733</v>
      </c>
      <c r="L6799" s="34">
        <f t="shared" ref="L6799:L6801" si="3971">SUM(J6799:K6799)</f>
        <v>6911067</v>
      </c>
      <c r="M6799" s="57">
        <f t="shared" ref="M6799:N6799" si="3972">M1723+M4693+M5125</f>
        <v>4116828</v>
      </c>
      <c r="N6799" s="57">
        <f t="shared" si="3972"/>
        <v>3967287</v>
      </c>
      <c r="O6799" s="34">
        <f t="shared" ref="O6799:O6801" si="3973">SUM(M6799:N6799)</f>
        <v>8084115</v>
      </c>
      <c r="P6799" s="38">
        <f t="shared" ref="P6799:P6801" si="3974">L6799+O6799</f>
        <v>14995182</v>
      </c>
    </row>
    <row r="6800" spans="2:16" ht="19.5" customHeight="1" x14ac:dyDescent="0.2">
      <c r="B6800" s="27" t="s">
        <v>46</v>
      </c>
      <c r="C6800" s="57">
        <f t="shared" ref="C6800:D6800" si="3975">C1724+C4694+C5126</f>
        <v>120047</v>
      </c>
      <c r="D6800" s="57">
        <f t="shared" si="3975"/>
        <v>136604</v>
      </c>
      <c r="E6800" s="28">
        <f t="shared" si="3966"/>
        <v>256651</v>
      </c>
      <c r="F6800" s="57">
        <f t="shared" ref="F6800:G6800" si="3976">F1724+F4694+F5126</f>
        <v>41889</v>
      </c>
      <c r="G6800" s="57">
        <f t="shared" si="3976"/>
        <v>41913</v>
      </c>
      <c r="H6800" s="28">
        <f t="shared" si="3968"/>
        <v>83802</v>
      </c>
      <c r="I6800" s="28">
        <f t="shared" si="3969"/>
        <v>340453</v>
      </c>
      <c r="J6800" s="57">
        <f t="shared" ref="J6800:K6800" si="3977">J1724+J4694+J5126</f>
        <v>2764656</v>
      </c>
      <c r="K6800" s="57">
        <f t="shared" si="3977"/>
        <v>3719546</v>
      </c>
      <c r="L6800" s="28">
        <f t="shared" si="3971"/>
        <v>6484202</v>
      </c>
      <c r="M6800" s="57">
        <f t="shared" ref="M6800:N6800" si="3978">M1724+M4694+M5126</f>
        <v>3980439</v>
      </c>
      <c r="N6800" s="57">
        <f t="shared" si="3978"/>
        <v>3840583</v>
      </c>
      <c r="O6800" s="28">
        <f t="shared" si="3973"/>
        <v>7821022</v>
      </c>
      <c r="P6800" s="30">
        <f t="shared" si="3974"/>
        <v>14305224</v>
      </c>
    </row>
    <row r="6801" spans="2:16" ht="19.5" customHeight="1" x14ac:dyDescent="0.2">
      <c r="B6801" s="27" t="s">
        <v>8</v>
      </c>
      <c r="C6801" s="57">
        <f t="shared" ref="C6801:D6801" si="3979">C1725+C4695+C5127</f>
        <v>141334</v>
      </c>
      <c r="D6801" s="57">
        <f t="shared" si="3979"/>
        <v>157513</v>
      </c>
      <c r="E6801" s="28">
        <f t="shared" si="3966"/>
        <v>298847</v>
      </c>
      <c r="F6801" s="57">
        <f t="shared" ref="F6801:G6801" si="3980">F1725+F4695+F5127</f>
        <v>50280</v>
      </c>
      <c r="G6801" s="57">
        <f t="shared" si="3980"/>
        <v>50130</v>
      </c>
      <c r="H6801" s="28">
        <f t="shared" si="3968"/>
        <v>100410</v>
      </c>
      <c r="I6801" s="28">
        <f t="shared" si="3969"/>
        <v>399257</v>
      </c>
      <c r="J6801" s="57">
        <f t="shared" ref="J6801:K6801" si="3981">J1725+J4695+J5127</f>
        <v>3204670</v>
      </c>
      <c r="K6801" s="57">
        <f t="shared" si="3981"/>
        <v>4184409</v>
      </c>
      <c r="L6801" s="28">
        <f t="shared" si="3971"/>
        <v>7389079</v>
      </c>
      <c r="M6801" s="57">
        <f t="shared" ref="M6801:N6801" si="3982">M1725+M4695+M5127</f>
        <v>4485233</v>
      </c>
      <c r="N6801" s="57">
        <f t="shared" si="3982"/>
        <v>4416183</v>
      </c>
      <c r="O6801" s="28">
        <f t="shared" si="3973"/>
        <v>8901416</v>
      </c>
      <c r="P6801" s="30">
        <f t="shared" si="3974"/>
        <v>16290495</v>
      </c>
    </row>
    <row r="6802" spans="2:16" ht="19.5" customHeight="1" x14ac:dyDescent="0.2">
      <c r="B6802" s="32"/>
      <c r="C6802" s="28"/>
      <c r="D6802" s="28"/>
      <c r="E6802" s="28"/>
      <c r="F6802" s="28"/>
      <c r="G6802" s="28"/>
      <c r="H6802" s="28"/>
      <c r="I6802" s="28"/>
      <c r="J6802" s="28"/>
      <c r="K6802" s="28"/>
      <c r="L6802" s="28"/>
      <c r="M6802" s="28"/>
      <c r="N6802" s="28"/>
      <c r="O6802" s="28"/>
      <c r="P6802" s="30"/>
    </row>
    <row r="6803" spans="2:16" ht="19.5" customHeight="1" x14ac:dyDescent="0.2">
      <c r="B6803" s="32" t="s">
        <v>74</v>
      </c>
      <c r="C6803" s="28">
        <f>SUM(C6787:C6795,C6799:C6801)</f>
        <v>1655025</v>
      </c>
      <c r="D6803" s="28">
        <f t="shared" ref="D6803:P6803" si="3983">SUM(D6787:D6795,D6799:D6801)</f>
        <v>1835902</v>
      </c>
      <c r="E6803" s="28">
        <f t="shared" si="3983"/>
        <v>3490927</v>
      </c>
      <c r="F6803" s="28">
        <f t="shared" si="3983"/>
        <v>555957</v>
      </c>
      <c r="G6803" s="28">
        <f t="shared" si="3983"/>
        <v>554307</v>
      </c>
      <c r="H6803" s="28">
        <f t="shared" si="3983"/>
        <v>1110264</v>
      </c>
      <c r="I6803" s="28">
        <f t="shared" si="3983"/>
        <v>4601191</v>
      </c>
      <c r="J6803" s="28">
        <f t="shared" si="3983"/>
        <v>34038056</v>
      </c>
      <c r="K6803" s="28">
        <f t="shared" si="3983"/>
        <v>52981168</v>
      </c>
      <c r="L6803" s="28">
        <f t="shared" si="3983"/>
        <v>87019224</v>
      </c>
      <c r="M6803" s="28">
        <f t="shared" si="3983"/>
        <v>50982392</v>
      </c>
      <c r="N6803" s="28">
        <f t="shared" si="3983"/>
        <v>49639978</v>
      </c>
      <c r="O6803" s="28">
        <f t="shared" si="3983"/>
        <v>100622370</v>
      </c>
      <c r="P6803" s="28">
        <f t="shared" si="3983"/>
        <v>187641594</v>
      </c>
    </row>
    <row r="6804" spans="2:16" ht="7" customHeight="1" x14ac:dyDescent="0.2">
      <c r="B6804" s="39"/>
      <c r="C6804" s="40"/>
      <c r="D6804" s="40"/>
      <c r="E6804" s="40"/>
      <c r="F6804" s="40"/>
      <c r="G6804" s="40"/>
      <c r="H6804" s="40"/>
      <c r="I6804" s="40"/>
      <c r="J6804" s="40"/>
      <c r="K6804" s="40"/>
      <c r="L6804" s="40"/>
      <c r="M6804" s="40"/>
      <c r="N6804" s="40"/>
      <c r="O6804" s="40"/>
      <c r="P6804" s="54"/>
    </row>
    <row r="6805" spans="2:16" ht="19.5" customHeight="1" x14ac:dyDescent="0.2">
      <c r="B6805" s="81" t="str">
        <f>B6751</f>
        <v>令　和　４　年　空　港　管　理　状　況　調　書</v>
      </c>
      <c r="C6805" s="81"/>
      <c r="D6805" s="81"/>
      <c r="E6805" s="81"/>
      <c r="F6805" s="81"/>
      <c r="G6805" s="81"/>
      <c r="H6805" s="81"/>
      <c r="I6805" s="81"/>
      <c r="J6805" s="81"/>
      <c r="K6805" s="81"/>
      <c r="L6805" s="81"/>
      <c r="M6805" s="81"/>
      <c r="N6805" s="81"/>
      <c r="O6805" s="81"/>
      <c r="P6805" s="81"/>
    </row>
    <row r="6806" spans="2:16" ht="19.5" customHeight="1" x14ac:dyDescent="0.2">
      <c r="B6806" s="6" t="s">
        <v>2</v>
      </c>
      <c r="C6806" s="6" t="s">
        <v>156</v>
      </c>
      <c r="D6806" s="43"/>
      <c r="E6806" s="43"/>
      <c r="F6806" s="43"/>
      <c r="G6806" s="43"/>
      <c r="H6806" s="43"/>
      <c r="I6806" s="43"/>
      <c r="J6806" s="43"/>
      <c r="K6806" s="43"/>
      <c r="L6806" s="43"/>
      <c r="M6806" s="43"/>
      <c r="N6806" s="43"/>
      <c r="O6806" s="44"/>
      <c r="P6806" s="44"/>
    </row>
    <row r="6807" spans="2:16" ht="19.5" customHeight="1" x14ac:dyDescent="0.2">
      <c r="B6807" s="10" t="s">
        <v>11</v>
      </c>
      <c r="C6807" s="11"/>
      <c r="D6807" s="12" t="s">
        <v>17</v>
      </c>
      <c r="E6807" s="12"/>
      <c r="F6807" s="82" t="s">
        <v>83</v>
      </c>
      <c r="G6807" s="83"/>
      <c r="H6807" s="83"/>
      <c r="I6807" s="83"/>
      <c r="J6807" s="83"/>
      <c r="K6807" s="83"/>
      <c r="L6807" s="83"/>
      <c r="M6807" s="84"/>
      <c r="N6807" s="82" t="s">
        <v>701</v>
      </c>
      <c r="O6807" s="83"/>
      <c r="P6807" s="85"/>
    </row>
    <row r="6808" spans="2:16" ht="19.5" customHeight="1" x14ac:dyDescent="0.2">
      <c r="B6808" s="13"/>
      <c r="C6808" s="14" t="s">
        <v>23</v>
      </c>
      <c r="D6808" s="14" t="s">
        <v>5</v>
      </c>
      <c r="E6808" s="14" t="s">
        <v>30</v>
      </c>
      <c r="F6808" s="14"/>
      <c r="G6808" s="15" t="s">
        <v>31</v>
      </c>
      <c r="H6808" s="15"/>
      <c r="I6808" s="16"/>
      <c r="J6808" s="14"/>
      <c r="K6808" s="16" t="s">
        <v>26</v>
      </c>
      <c r="L6808" s="16"/>
      <c r="M6808" s="14" t="s">
        <v>14</v>
      </c>
      <c r="N6808" s="17" t="s">
        <v>393</v>
      </c>
      <c r="O6808" s="18" t="s">
        <v>67</v>
      </c>
      <c r="P6808" s="19" t="s">
        <v>69</v>
      </c>
    </row>
    <row r="6809" spans="2:16" ht="19.5" customHeight="1" x14ac:dyDescent="0.2">
      <c r="B6809" s="13" t="s">
        <v>35</v>
      </c>
      <c r="C6809" s="17"/>
      <c r="D6809" s="17"/>
      <c r="E6809" s="17"/>
      <c r="F6809" s="14" t="s">
        <v>36</v>
      </c>
      <c r="G6809" s="14" t="s">
        <v>41</v>
      </c>
      <c r="H6809" s="14" t="s">
        <v>44</v>
      </c>
      <c r="I6809" s="14" t="s">
        <v>38</v>
      </c>
      <c r="J6809" s="14" t="s">
        <v>36</v>
      </c>
      <c r="K6809" s="14" t="s">
        <v>41</v>
      </c>
      <c r="L6809" s="14" t="s">
        <v>38</v>
      </c>
      <c r="M6809" s="17"/>
      <c r="N6809" s="20"/>
      <c r="O6809" s="21"/>
      <c r="P6809" s="22"/>
    </row>
    <row r="6810" spans="2:16" ht="7" customHeight="1" x14ac:dyDescent="0.2">
      <c r="B6810" s="23"/>
      <c r="C6810" s="14"/>
      <c r="D6810" s="14"/>
      <c r="E6810" s="14"/>
      <c r="F6810" s="14"/>
      <c r="G6810" s="14"/>
      <c r="H6810" s="14"/>
      <c r="I6810" s="14"/>
      <c r="J6810" s="14"/>
      <c r="K6810" s="14"/>
      <c r="L6810" s="14"/>
      <c r="M6810" s="14"/>
      <c r="N6810" s="24"/>
      <c r="O6810" s="25"/>
      <c r="P6810" s="26"/>
    </row>
    <row r="6811" spans="2:16" ht="19.5" customHeight="1" x14ac:dyDescent="0.2">
      <c r="B6811" s="27" t="s">
        <v>40</v>
      </c>
      <c r="C6811" s="28">
        <f>C5515+C6703</f>
        <v>0</v>
      </c>
      <c r="D6811" s="28">
        <f t="shared" ref="D6811:D6822" si="3984">D5515+D6703</f>
        <v>5119</v>
      </c>
      <c r="E6811" s="28">
        <f>SUM(C6811:D6811)</f>
        <v>5119</v>
      </c>
      <c r="F6811" s="28">
        <f t="shared" ref="F6811:H6811" si="3985">F5515+F6703</f>
        <v>0</v>
      </c>
      <c r="G6811" s="28">
        <f t="shared" si="3985"/>
        <v>0</v>
      </c>
      <c r="H6811" s="28">
        <f t="shared" si="3985"/>
        <v>0</v>
      </c>
      <c r="I6811" s="28">
        <f>SUM(F6811:H6811)</f>
        <v>0</v>
      </c>
      <c r="J6811" s="28">
        <f t="shared" ref="J6811:K6811" si="3986">J5515+J6703</f>
        <v>26257</v>
      </c>
      <c r="K6811" s="28">
        <f t="shared" si="3986"/>
        <v>29668</v>
      </c>
      <c r="L6811" s="29">
        <f>SUM(J6811:K6811)</f>
        <v>55925</v>
      </c>
      <c r="M6811" s="29">
        <f>I6811+L6811</f>
        <v>55925</v>
      </c>
      <c r="N6811" s="28">
        <f t="shared" ref="N6811:O6811" si="3987">N5515+N6703</f>
        <v>2739</v>
      </c>
      <c r="O6811" s="28">
        <f t="shared" si="3987"/>
        <v>84</v>
      </c>
      <c r="P6811" s="30">
        <f>SUM(N6811:O6811)</f>
        <v>2823</v>
      </c>
    </row>
    <row r="6812" spans="2:16" ht="19.5" customHeight="1" x14ac:dyDescent="0.2">
      <c r="B6812" s="27" t="s">
        <v>46</v>
      </c>
      <c r="C6812" s="28">
        <f t="shared" ref="C6812" si="3988">C5516+C6704</f>
        <v>1</v>
      </c>
      <c r="D6812" s="28">
        <f t="shared" si="3984"/>
        <v>4921</v>
      </c>
      <c r="E6812" s="28">
        <f t="shared" ref="E6812:E6822" si="3989">SUM(C6812:D6812)</f>
        <v>4922</v>
      </c>
      <c r="F6812" s="28">
        <f t="shared" ref="F6812:H6812" si="3990">F5516+F6704</f>
        <v>0</v>
      </c>
      <c r="G6812" s="28">
        <f t="shared" si="3990"/>
        <v>0</v>
      </c>
      <c r="H6812" s="28">
        <f t="shared" si="3990"/>
        <v>0</v>
      </c>
      <c r="I6812" s="28">
        <f t="shared" ref="I6812:I6822" si="3991">SUM(F6812:H6812)</f>
        <v>0</v>
      </c>
      <c r="J6812" s="28">
        <f t="shared" ref="J6812:K6812" si="3992">J5516+J6704</f>
        <v>16438</v>
      </c>
      <c r="K6812" s="28">
        <f t="shared" si="3992"/>
        <v>17157</v>
      </c>
      <c r="L6812" s="29">
        <f t="shared" ref="L6812:L6822" si="3993">SUM(J6812:K6812)</f>
        <v>33595</v>
      </c>
      <c r="M6812" s="29">
        <f t="shared" ref="M6812:M6821" si="3994">I6812+L6812</f>
        <v>33595</v>
      </c>
      <c r="N6812" s="28">
        <f t="shared" ref="N6812:O6812" si="3995">N5516+N6704</f>
        <v>2451</v>
      </c>
      <c r="O6812" s="28">
        <f t="shared" si="3995"/>
        <v>79</v>
      </c>
      <c r="P6812" s="30">
        <f t="shared" ref="P6812:P6822" si="3996">SUM(N6812:O6812)</f>
        <v>2530</v>
      </c>
    </row>
    <row r="6813" spans="2:16" ht="19.5" customHeight="1" x14ac:dyDescent="0.2">
      <c r="B6813" s="27" t="s">
        <v>8</v>
      </c>
      <c r="C6813" s="28">
        <f t="shared" ref="C6813" si="3997">C5517+C6705</f>
        <v>1</v>
      </c>
      <c r="D6813" s="28">
        <f t="shared" si="3984"/>
        <v>5758</v>
      </c>
      <c r="E6813" s="28">
        <f t="shared" si="3989"/>
        <v>5759</v>
      </c>
      <c r="F6813" s="28">
        <f t="shared" ref="F6813:H6813" si="3998">F5517+F6705</f>
        <v>0</v>
      </c>
      <c r="G6813" s="28">
        <f t="shared" si="3998"/>
        <v>2</v>
      </c>
      <c r="H6813" s="28">
        <f t="shared" si="3998"/>
        <v>0</v>
      </c>
      <c r="I6813" s="28">
        <f t="shared" si="3991"/>
        <v>2</v>
      </c>
      <c r="J6813" s="28">
        <f t="shared" ref="J6813:K6813" si="3999">J5517+J6705</f>
        <v>31267</v>
      </c>
      <c r="K6813" s="28">
        <f t="shared" si="3999"/>
        <v>32706</v>
      </c>
      <c r="L6813" s="29">
        <f t="shared" si="3993"/>
        <v>63973</v>
      </c>
      <c r="M6813" s="29">
        <f t="shared" si="3994"/>
        <v>63975</v>
      </c>
      <c r="N6813" s="28">
        <f t="shared" ref="N6813:O6813" si="4000">N5517+N6705</f>
        <v>3083</v>
      </c>
      <c r="O6813" s="28">
        <f t="shared" si="4000"/>
        <v>83</v>
      </c>
      <c r="P6813" s="30">
        <f t="shared" si="3996"/>
        <v>3166</v>
      </c>
    </row>
    <row r="6814" spans="2:16" ht="19.5" customHeight="1" x14ac:dyDescent="0.2">
      <c r="B6814" s="27" t="s">
        <v>50</v>
      </c>
      <c r="C6814" s="28">
        <f t="shared" ref="C6814" si="4001">C5518+C6706</f>
        <v>9</v>
      </c>
      <c r="D6814" s="28">
        <f t="shared" si="3984"/>
        <v>5281</v>
      </c>
      <c r="E6814" s="28">
        <f t="shared" si="3989"/>
        <v>5290</v>
      </c>
      <c r="F6814" s="28">
        <f t="shared" ref="F6814:H6814" si="4002">F5518+F6706</f>
        <v>1</v>
      </c>
      <c r="G6814" s="28">
        <f t="shared" si="4002"/>
        <v>0</v>
      </c>
      <c r="H6814" s="28">
        <f t="shared" si="4002"/>
        <v>0</v>
      </c>
      <c r="I6814" s="28">
        <f t="shared" si="3991"/>
        <v>1</v>
      </c>
      <c r="J6814" s="28">
        <f t="shared" ref="J6814:K6814" si="4003">J5518+J6706</f>
        <v>34448</v>
      </c>
      <c r="K6814" s="28">
        <f t="shared" si="4003"/>
        <v>33557</v>
      </c>
      <c r="L6814" s="29">
        <f t="shared" si="3993"/>
        <v>68005</v>
      </c>
      <c r="M6814" s="29">
        <f t="shared" si="3994"/>
        <v>68006</v>
      </c>
      <c r="N6814" s="28">
        <f t="shared" ref="N6814:O6814" si="4004">N5518+N6706</f>
        <v>3005</v>
      </c>
      <c r="O6814" s="28">
        <f t="shared" si="4004"/>
        <v>81</v>
      </c>
      <c r="P6814" s="30">
        <f t="shared" si="3996"/>
        <v>3086</v>
      </c>
    </row>
    <row r="6815" spans="2:16" ht="19.5" customHeight="1" x14ac:dyDescent="0.2">
      <c r="B6815" s="27" t="s">
        <v>51</v>
      </c>
      <c r="C6815" s="28">
        <f t="shared" ref="C6815" si="4005">C5519+C6707</f>
        <v>1</v>
      </c>
      <c r="D6815" s="28">
        <f t="shared" si="3984"/>
        <v>5847</v>
      </c>
      <c r="E6815" s="28">
        <f t="shared" si="3989"/>
        <v>5848</v>
      </c>
      <c r="F6815" s="28">
        <f t="shared" ref="F6815:H6815" si="4006">F5519+F6707</f>
        <v>1</v>
      </c>
      <c r="G6815" s="28">
        <f t="shared" si="4006"/>
        <v>0</v>
      </c>
      <c r="H6815" s="28">
        <f t="shared" si="4006"/>
        <v>0</v>
      </c>
      <c r="I6815" s="28">
        <f t="shared" si="3991"/>
        <v>1</v>
      </c>
      <c r="J6815" s="28">
        <f t="shared" ref="J6815:K6815" si="4007">J5519+J6707</f>
        <v>41229</v>
      </c>
      <c r="K6815" s="28">
        <f t="shared" si="4007"/>
        <v>43584</v>
      </c>
      <c r="L6815" s="29">
        <f t="shared" si="3993"/>
        <v>84813</v>
      </c>
      <c r="M6815" s="29">
        <f t="shared" si="3994"/>
        <v>84814</v>
      </c>
      <c r="N6815" s="28">
        <f t="shared" ref="N6815:O6815" si="4008">N5519+N6707</f>
        <v>3512</v>
      </c>
      <c r="O6815" s="28">
        <f t="shared" si="4008"/>
        <v>99</v>
      </c>
      <c r="P6815" s="30">
        <f t="shared" si="3996"/>
        <v>3611</v>
      </c>
    </row>
    <row r="6816" spans="2:16" ht="19.5" customHeight="1" x14ac:dyDescent="0.2">
      <c r="B6816" s="27" t="s">
        <v>53</v>
      </c>
      <c r="C6816" s="28">
        <f t="shared" ref="C6816" si="4009">C5520+C6708</f>
        <v>0</v>
      </c>
      <c r="D6816" s="28">
        <f t="shared" si="3984"/>
        <v>5328</v>
      </c>
      <c r="E6816" s="28">
        <f t="shared" si="3989"/>
        <v>5328</v>
      </c>
      <c r="F6816" s="28">
        <f t="shared" ref="F6816:H6816" si="4010">F5520+F6708</f>
        <v>0</v>
      </c>
      <c r="G6816" s="28">
        <f t="shared" si="4010"/>
        <v>0</v>
      </c>
      <c r="H6816" s="28">
        <f t="shared" si="4010"/>
        <v>0</v>
      </c>
      <c r="I6816" s="28">
        <f t="shared" si="3991"/>
        <v>0</v>
      </c>
      <c r="J6816" s="28">
        <f t="shared" ref="J6816:K6816" si="4011">J5520+J6708</f>
        <v>35383</v>
      </c>
      <c r="K6816" s="28">
        <f t="shared" si="4011"/>
        <v>36354</v>
      </c>
      <c r="L6816" s="29">
        <f t="shared" si="3993"/>
        <v>71737</v>
      </c>
      <c r="M6816" s="29">
        <f t="shared" si="3994"/>
        <v>71737</v>
      </c>
      <c r="N6816" s="28">
        <f t="shared" ref="N6816:O6816" si="4012">N5520+N6708</f>
        <v>3186</v>
      </c>
      <c r="O6816" s="28">
        <f t="shared" si="4012"/>
        <v>77</v>
      </c>
      <c r="P6816" s="30">
        <f t="shared" si="3996"/>
        <v>3263</v>
      </c>
    </row>
    <row r="6817" spans="2:16" ht="19.5" customHeight="1" x14ac:dyDescent="0.2">
      <c r="B6817" s="27" t="s">
        <v>58</v>
      </c>
      <c r="C6817" s="28">
        <f t="shared" ref="C6817" si="4013">C5521+C6709</f>
        <v>0</v>
      </c>
      <c r="D6817" s="28">
        <f t="shared" si="3984"/>
        <v>5086</v>
      </c>
      <c r="E6817" s="28">
        <f t="shared" si="3989"/>
        <v>5086</v>
      </c>
      <c r="F6817" s="28">
        <f t="shared" ref="F6817:H6817" si="4014">F5521+F6709</f>
        <v>0</v>
      </c>
      <c r="G6817" s="28">
        <f t="shared" si="4014"/>
        <v>0</v>
      </c>
      <c r="H6817" s="28">
        <f t="shared" si="4014"/>
        <v>0</v>
      </c>
      <c r="I6817" s="28">
        <f t="shared" si="3991"/>
        <v>0</v>
      </c>
      <c r="J6817" s="28">
        <f t="shared" ref="J6817:K6817" si="4015">J5521+J6709</f>
        <v>40046</v>
      </c>
      <c r="K6817" s="28">
        <f t="shared" si="4015"/>
        <v>40184</v>
      </c>
      <c r="L6817" s="29">
        <f t="shared" si="3993"/>
        <v>80230</v>
      </c>
      <c r="M6817" s="29">
        <f t="shared" si="3994"/>
        <v>80230</v>
      </c>
      <c r="N6817" s="28">
        <f t="shared" ref="N6817:O6817" si="4016">N5521+N6709</f>
        <v>3140</v>
      </c>
      <c r="O6817" s="28">
        <f t="shared" si="4016"/>
        <v>73</v>
      </c>
      <c r="P6817" s="30">
        <f t="shared" si="3996"/>
        <v>3213</v>
      </c>
    </row>
    <row r="6818" spans="2:16" ht="19.5" customHeight="1" x14ac:dyDescent="0.2">
      <c r="B6818" s="27" t="s">
        <v>4</v>
      </c>
      <c r="C6818" s="28">
        <f t="shared" ref="C6818" si="4017">C5522+C6710</f>
        <v>2</v>
      </c>
      <c r="D6818" s="28">
        <f t="shared" si="3984"/>
        <v>5475</v>
      </c>
      <c r="E6818" s="28">
        <f t="shared" si="3989"/>
        <v>5477</v>
      </c>
      <c r="F6818" s="28">
        <f t="shared" ref="F6818:H6818" si="4018">F5522+F6710</f>
        <v>1</v>
      </c>
      <c r="G6818" s="28">
        <f t="shared" si="4018"/>
        <v>1</v>
      </c>
      <c r="H6818" s="28">
        <f t="shared" si="4018"/>
        <v>0</v>
      </c>
      <c r="I6818" s="28">
        <f t="shared" si="3991"/>
        <v>2</v>
      </c>
      <c r="J6818" s="28">
        <f t="shared" ref="J6818:K6818" si="4019">J5522+J6710</f>
        <v>48727</v>
      </c>
      <c r="K6818" s="28">
        <f t="shared" si="4019"/>
        <v>50588</v>
      </c>
      <c r="L6818" s="29">
        <f t="shared" si="3993"/>
        <v>99315</v>
      </c>
      <c r="M6818" s="29">
        <f t="shared" si="3994"/>
        <v>99317</v>
      </c>
      <c r="N6818" s="28">
        <f t="shared" ref="N6818:O6818" si="4020">N5522+N6710</f>
        <v>3448</v>
      </c>
      <c r="O6818" s="28">
        <f t="shared" si="4020"/>
        <v>78</v>
      </c>
      <c r="P6818" s="30">
        <f t="shared" si="3996"/>
        <v>3526</v>
      </c>
    </row>
    <row r="6819" spans="2:16" ht="19.5" customHeight="1" x14ac:dyDescent="0.2">
      <c r="B6819" s="27" t="s">
        <v>59</v>
      </c>
      <c r="C6819" s="28">
        <f t="shared" ref="C6819" si="4021">C5523+C6711</f>
        <v>1</v>
      </c>
      <c r="D6819" s="28">
        <f t="shared" si="3984"/>
        <v>5264</v>
      </c>
      <c r="E6819" s="28">
        <f t="shared" si="3989"/>
        <v>5265</v>
      </c>
      <c r="F6819" s="28">
        <f t="shared" ref="F6819:H6819" si="4022">F5523+F6711</f>
        <v>4</v>
      </c>
      <c r="G6819" s="28">
        <f t="shared" si="4022"/>
        <v>0</v>
      </c>
      <c r="H6819" s="28">
        <f t="shared" si="4022"/>
        <v>0</v>
      </c>
      <c r="I6819" s="28">
        <f t="shared" si="3991"/>
        <v>4</v>
      </c>
      <c r="J6819" s="28">
        <f t="shared" ref="J6819:K6819" si="4023">J5523+J6711</f>
        <v>38108</v>
      </c>
      <c r="K6819" s="28">
        <f t="shared" si="4023"/>
        <v>38348</v>
      </c>
      <c r="L6819" s="29">
        <f t="shared" si="3993"/>
        <v>76456</v>
      </c>
      <c r="M6819" s="29">
        <f t="shared" si="3994"/>
        <v>76460</v>
      </c>
      <c r="N6819" s="28">
        <f t="shared" ref="N6819:O6819" si="4024">N5523+N6711</f>
        <v>3018</v>
      </c>
      <c r="O6819" s="28">
        <f t="shared" si="4024"/>
        <v>73</v>
      </c>
      <c r="P6819" s="30">
        <f t="shared" si="3996"/>
        <v>3091</v>
      </c>
    </row>
    <row r="6820" spans="2:16" ht="19.5" customHeight="1" x14ac:dyDescent="0.2">
      <c r="B6820" s="27" t="s">
        <v>25</v>
      </c>
      <c r="C6820" s="28">
        <f t="shared" ref="C6820" si="4025">C5524+C6712</f>
        <v>0</v>
      </c>
      <c r="D6820" s="28">
        <f t="shared" si="3984"/>
        <v>6136</v>
      </c>
      <c r="E6820" s="28">
        <f t="shared" si="3989"/>
        <v>6136</v>
      </c>
      <c r="F6820" s="28">
        <f t="shared" ref="F6820:H6820" si="4026">F5524+F6712</f>
        <v>0</v>
      </c>
      <c r="G6820" s="28">
        <f t="shared" si="4026"/>
        <v>0</v>
      </c>
      <c r="H6820" s="28">
        <f t="shared" si="4026"/>
        <v>0</v>
      </c>
      <c r="I6820" s="28">
        <f t="shared" si="3991"/>
        <v>0</v>
      </c>
      <c r="J6820" s="28">
        <f t="shared" ref="J6820:K6820" si="4027">J5524+J6712</f>
        <v>49041</v>
      </c>
      <c r="K6820" s="28">
        <f t="shared" si="4027"/>
        <v>50078</v>
      </c>
      <c r="L6820" s="29">
        <f t="shared" si="3993"/>
        <v>99119</v>
      </c>
      <c r="M6820" s="29">
        <f t="shared" si="3994"/>
        <v>99119</v>
      </c>
      <c r="N6820" s="28">
        <f t="shared" ref="N6820:O6820" si="4028">N5524+N6712</f>
        <v>3348</v>
      </c>
      <c r="O6820" s="28">
        <f t="shared" si="4028"/>
        <v>112</v>
      </c>
      <c r="P6820" s="30">
        <f t="shared" si="3996"/>
        <v>3460</v>
      </c>
    </row>
    <row r="6821" spans="2:16" ht="19.5" customHeight="1" x14ac:dyDescent="0.2">
      <c r="B6821" s="27" t="s">
        <v>19</v>
      </c>
      <c r="C6821" s="28">
        <f t="shared" ref="C6821" si="4029">C5525+C6713</f>
        <v>0</v>
      </c>
      <c r="D6821" s="28">
        <f t="shared" si="3984"/>
        <v>5764</v>
      </c>
      <c r="E6821" s="28">
        <f t="shared" si="3989"/>
        <v>5764</v>
      </c>
      <c r="F6821" s="28">
        <f t="shared" ref="F6821:H6821" si="4030">F5525+F6713</f>
        <v>1</v>
      </c>
      <c r="G6821" s="28">
        <f t="shared" si="4030"/>
        <v>0</v>
      </c>
      <c r="H6821" s="28">
        <f t="shared" si="4030"/>
        <v>0</v>
      </c>
      <c r="I6821" s="28">
        <f t="shared" si="3991"/>
        <v>1</v>
      </c>
      <c r="J6821" s="28">
        <f t="shared" ref="J6821:K6821" si="4031">J5525+J6713</f>
        <v>48172</v>
      </c>
      <c r="K6821" s="28">
        <f t="shared" si="4031"/>
        <v>49126</v>
      </c>
      <c r="L6821" s="29">
        <f t="shared" si="3993"/>
        <v>97298</v>
      </c>
      <c r="M6821" s="29">
        <f t="shared" si="3994"/>
        <v>97299</v>
      </c>
      <c r="N6821" s="28">
        <f t="shared" ref="N6821:O6821" si="4032">N5525+N6713</f>
        <v>3124</v>
      </c>
      <c r="O6821" s="28">
        <f t="shared" si="4032"/>
        <v>94</v>
      </c>
      <c r="P6821" s="30">
        <f t="shared" si="3996"/>
        <v>3218</v>
      </c>
    </row>
    <row r="6822" spans="2:16" ht="19.5" customHeight="1" x14ac:dyDescent="0.2">
      <c r="B6822" s="27" t="s">
        <v>66</v>
      </c>
      <c r="C6822" s="28">
        <f t="shared" ref="C6822" si="4033">C5526+C6714</f>
        <v>6</v>
      </c>
      <c r="D6822" s="28">
        <f t="shared" si="3984"/>
        <v>5872</v>
      </c>
      <c r="E6822" s="28">
        <f t="shared" si="3989"/>
        <v>5878</v>
      </c>
      <c r="F6822" s="28">
        <f t="shared" ref="F6822:H6822" si="4034">F5526+F6714</f>
        <v>9</v>
      </c>
      <c r="G6822" s="28">
        <f t="shared" si="4034"/>
        <v>13</v>
      </c>
      <c r="H6822" s="28">
        <f t="shared" si="4034"/>
        <v>0</v>
      </c>
      <c r="I6822" s="28">
        <f t="shared" si="3991"/>
        <v>22</v>
      </c>
      <c r="J6822" s="28">
        <f t="shared" ref="J6822:K6822" si="4035">J5526+J6714</f>
        <v>42818</v>
      </c>
      <c r="K6822" s="28">
        <f t="shared" si="4035"/>
        <v>42025</v>
      </c>
      <c r="L6822" s="29">
        <f t="shared" si="3993"/>
        <v>84843</v>
      </c>
      <c r="M6822" s="29">
        <f>I6822+L6822</f>
        <v>84865</v>
      </c>
      <c r="N6822" s="28">
        <f t="shared" ref="N6822:O6822" si="4036">N5526+N6714</f>
        <v>3458</v>
      </c>
      <c r="O6822" s="28">
        <f t="shared" si="4036"/>
        <v>90</v>
      </c>
      <c r="P6822" s="30">
        <f t="shared" si="3996"/>
        <v>3548</v>
      </c>
    </row>
    <row r="6823" spans="2:16" ht="19.5" customHeight="1" x14ac:dyDescent="0.2">
      <c r="B6823" s="32"/>
      <c r="C6823" s="28"/>
      <c r="D6823" s="28"/>
      <c r="E6823" s="28"/>
      <c r="F6823" s="28"/>
      <c r="G6823" s="28"/>
      <c r="H6823" s="28"/>
      <c r="I6823" s="28"/>
      <c r="J6823" s="28"/>
      <c r="K6823" s="28"/>
      <c r="L6823" s="28"/>
      <c r="M6823" s="28"/>
      <c r="N6823" s="28"/>
      <c r="O6823" s="28"/>
      <c r="P6823" s="30"/>
    </row>
    <row r="6824" spans="2:16" ht="19.5" customHeight="1" x14ac:dyDescent="0.2">
      <c r="B6824" s="32" t="s">
        <v>72</v>
      </c>
      <c r="C6824" s="28">
        <f>SUM(C6811:C6822)</f>
        <v>21</v>
      </c>
      <c r="D6824" s="28">
        <f t="shared" ref="D6824:P6824" si="4037">SUM(D6811:D6822)</f>
        <v>65851</v>
      </c>
      <c r="E6824" s="28">
        <f>SUM(E6811:E6822)</f>
        <v>65872</v>
      </c>
      <c r="F6824" s="28">
        <f t="shared" si="4037"/>
        <v>17</v>
      </c>
      <c r="G6824" s="28">
        <f t="shared" si="4037"/>
        <v>16</v>
      </c>
      <c r="H6824" s="28">
        <f t="shared" si="4037"/>
        <v>0</v>
      </c>
      <c r="I6824" s="28">
        <f t="shared" si="4037"/>
        <v>33</v>
      </c>
      <c r="J6824" s="28">
        <f t="shared" si="4037"/>
        <v>451934</v>
      </c>
      <c r="K6824" s="28">
        <f t="shared" si="4037"/>
        <v>463375</v>
      </c>
      <c r="L6824" s="28">
        <f t="shared" si="4037"/>
        <v>915309</v>
      </c>
      <c r="M6824" s="28">
        <f t="shared" si="4037"/>
        <v>915342</v>
      </c>
      <c r="N6824" s="28">
        <f t="shared" si="4037"/>
        <v>37512</v>
      </c>
      <c r="O6824" s="28">
        <f t="shared" si="4037"/>
        <v>1023</v>
      </c>
      <c r="P6824" s="28">
        <f t="shared" si="4037"/>
        <v>38535</v>
      </c>
    </row>
    <row r="6825" spans="2:16" ht="7" customHeight="1" x14ac:dyDescent="0.2">
      <c r="B6825" s="32"/>
      <c r="C6825" s="55"/>
      <c r="D6825" s="55"/>
      <c r="E6825" s="55"/>
      <c r="F6825" s="55"/>
      <c r="G6825" s="55"/>
      <c r="H6825" s="55"/>
      <c r="I6825" s="55"/>
      <c r="J6825" s="55"/>
      <c r="K6825" s="55"/>
      <c r="L6825" s="28"/>
      <c r="M6825" s="28"/>
      <c r="N6825" s="55"/>
      <c r="O6825" s="55"/>
      <c r="P6825" s="30"/>
    </row>
    <row r="6826" spans="2:16" ht="19.5" customHeight="1" x14ac:dyDescent="0.2">
      <c r="B6826" s="33" t="s">
        <v>40</v>
      </c>
      <c r="C6826" s="28">
        <f t="shared" ref="C6826:D6826" si="4038">C5530+C6718</f>
        <v>2</v>
      </c>
      <c r="D6826" s="28">
        <f t="shared" si="4038"/>
        <v>4826</v>
      </c>
      <c r="E6826" s="28">
        <f t="shared" ref="E6826:E6828" si="4039">SUM(C6826:D6826)</f>
        <v>4828</v>
      </c>
      <c r="F6826" s="28">
        <f t="shared" ref="F6826:H6826" si="4040">F5530+F6718</f>
        <v>11</v>
      </c>
      <c r="G6826" s="28">
        <f t="shared" si="4040"/>
        <v>3</v>
      </c>
      <c r="H6826" s="28">
        <f t="shared" si="4040"/>
        <v>0</v>
      </c>
      <c r="I6826" s="28">
        <f t="shared" ref="I6826:I6828" si="4041">SUM(F6826:H6826)</f>
        <v>14</v>
      </c>
      <c r="J6826" s="28">
        <f t="shared" ref="J6826:K6826" si="4042">J5530+J6718</f>
        <v>33587</v>
      </c>
      <c r="K6826" s="28">
        <f t="shared" si="4042"/>
        <v>36640</v>
      </c>
      <c r="L6826" s="37">
        <f>SUM(J6826:K6826)</f>
        <v>70227</v>
      </c>
      <c r="M6826" s="37">
        <f>I6826+L6826</f>
        <v>70241</v>
      </c>
      <c r="N6826" s="28">
        <f t="shared" ref="N6826:O6826" si="4043">N5530+N6718</f>
        <v>2997</v>
      </c>
      <c r="O6826" s="28">
        <f t="shared" si="4043"/>
        <v>76</v>
      </c>
      <c r="P6826" s="38">
        <f>SUM(N6826:O6826)</f>
        <v>3073</v>
      </c>
    </row>
    <row r="6827" spans="2:16" ht="19.5" customHeight="1" x14ac:dyDescent="0.2">
      <c r="B6827" s="27" t="s">
        <v>46</v>
      </c>
      <c r="C6827" s="28">
        <f t="shared" ref="C6827:D6827" si="4044">C5531+C6719</f>
        <v>4</v>
      </c>
      <c r="D6827" s="28">
        <f t="shared" si="4044"/>
        <v>4604</v>
      </c>
      <c r="E6827" s="28">
        <f t="shared" si="4039"/>
        <v>4608</v>
      </c>
      <c r="F6827" s="28">
        <f t="shared" ref="F6827:H6827" si="4045">F5531+F6719</f>
        <v>20</v>
      </c>
      <c r="G6827" s="28">
        <f t="shared" si="4045"/>
        <v>61</v>
      </c>
      <c r="H6827" s="28">
        <f t="shared" si="4045"/>
        <v>0</v>
      </c>
      <c r="I6827" s="28">
        <f t="shared" si="4041"/>
        <v>81</v>
      </c>
      <c r="J6827" s="28">
        <f t="shared" ref="J6827:K6827" si="4046">J5531+J6719</f>
        <v>36065</v>
      </c>
      <c r="K6827" s="28">
        <f t="shared" si="4046"/>
        <v>36662</v>
      </c>
      <c r="L6827" s="29">
        <f>SUM(J6827:K6827)</f>
        <v>72727</v>
      </c>
      <c r="M6827" s="29">
        <f>I6827+L6827</f>
        <v>72808</v>
      </c>
      <c r="N6827" s="28">
        <f t="shared" ref="N6827:O6827" si="4047">N5531+N6719</f>
        <v>2955</v>
      </c>
      <c r="O6827" s="28">
        <f t="shared" si="4047"/>
        <v>75</v>
      </c>
      <c r="P6827" s="30">
        <f>SUM(N6827:O6827)</f>
        <v>3030</v>
      </c>
    </row>
    <row r="6828" spans="2:16" ht="19.5" customHeight="1" x14ac:dyDescent="0.2">
      <c r="B6828" s="27" t="s">
        <v>8</v>
      </c>
      <c r="C6828" s="28">
        <f t="shared" ref="C6828:D6828" si="4048">C5532+C6720</f>
        <v>3</v>
      </c>
      <c r="D6828" s="28">
        <f t="shared" si="4048"/>
        <v>5570</v>
      </c>
      <c r="E6828" s="28">
        <f t="shared" si="4039"/>
        <v>5573</v>
      </c>
      <c r="F6828" s="28">
        <f t="shared" ref="F6828:H6828" si="4049">F5532+F6720</f>
        <v>15</v>
      </c>
      <c r="G6828" s="28">
        <f t="shared" si="4049"/>
        <v>10</v>
      </c>
      <c r="H6828" s="28">
        <f t="shared" si="4049"/>
        <v>0</v>
      </c>
      <c r="I6828" s="28">
        <f t="shared" si="4041"/>
        <v>25</v>
      </c>
      <c r="J6828" s="28">
        <f t="shared" ref="J6828:K6828" si="4050">J5532+J6720</f>
        <v>51919</v>
      </c>
      <c r="K6828" s="28">
        <f t="shared" si="4050"/>
        <v>52484</v>
      </c>
      <c r="L6828" s="29">
        <f>SUM(J6828:K6828)</f>
        <v>104403</v>
      </c>
      <c r="M6828" s="29">
        <f>I6828+L6828</f>
        <v>104428</v>
      </c>
      <c r="N6828" s="28">
        <f t="shared" ref="N6828:O6828" si="4051">N5532+N6720</f>
        <v>3372</v>
      </c>
      <c r="O6828" s="28">
        <f t="shared" si="4051"/>
        <v>94</v>
      </c>
      <c r="P6828" s="30">
        <f>SUM(N6828:O6828)</f>
        <v>3466</v>
      </c>
    </row>
    <row r="6829" spans="2:16" ht="19.5" customHeight="1" x14ac:dyDescent="0.2">
      <c r="B6829" s="32"/>
      <c r="C6829" s="28"/>
      <c r="D6829" s="28"/>
      <c r="E6829" s="28"/>
      <c r="F6829" s="28"/>
      <c r="G6829" s="28"/>
      <c r="H6829" s="28"/>
      <c r="I6829" s="28"/>
      <c r="J6829" s="28"/>
      <c r="K6829" s="28"/>
      <c r="L6829" s="28"/>
      <c r="M6829" s="28"/>
      <c r="N6829" s="28"/>
      <c r="O6829" s="28"/>
      <c r="P6829" s="30"/>
    </row>
    <row r="6830" spans="2:16" ht="19.5" customHeight="1" x14ac:dyDescent="0.2">
      <c r="B6830" s="32" t="s">
        <v>74</v>
      </c>
      <c r="C6830" s="28">
        <f>SUM(C6814:C6822,C6826:C6828)</f>
        <v>28</v>
      </c>
      <c r="D6830" s="28">
        <f t="shared" ref="D6830:P6830" si="4052">SUM(D6814:D6822,D6826:D6828)</f>
        <v>65053</v>
      </c>
      <c r="E6830" s="28">
        <f t="shared" si="4052"/>
        <v>65081</v>
      </c>
      <c r="F6830" s="28">
        <f t="shared" si="4052"/>
        <v>63</v>
      </c>
      <c r="G6830" s="28">
        <f t="shared" si="4052"/>
        <v>88</v>
      </c>
      <c r="H6830" s="28">
        <f t="shared" si="4052"/>
        <v>0</v>
      </c>
      <c r="I6830" s="28">
        <f t="shared" si="4052"/>
        <v>151</v>
      </c>
      <c r="J6830" s="28">
        <f t="shared" si="4052"/>
        <v>499543</v>
      </c>
      <c r="K6830" s="28">
        <f t="shared" si="4052"/>
        <v>509630</v>
      </c>
      <c r="L6830" s="28">
        <f t="shared" si="4052"/>
        <v>1009173</v>
      </c>
      <c r="M6830" s="28">
        <f t="shared" si="4052"/>
        <v>1009324</v>
      </c>
      <c r="N6830" s="28">
        <f t="shared" si="4052"/>
        <v>38563</v>
      </c>
      <c r="O6830" s="28">
        <f t="shared" si="4052"/>
        <v>1022</v>
      </c>
      <c r="P6830" s="28">
        <f t="shared" si="4052"/>
        <v>39585</v>
      </c>
    </row>
    <row r="6831" spans="2:16" ht="7" customHeight="1" x14ac:dyDescent="0.2">
      <c r="B6831" s="39"/>
      <c r="C6831" s="40"/>
      <c r="D6831" s="40"/>
      <c r="E6831" s="40"/>
      <c r="F6831" s="40"/>
      <c r="G6831" s="40"/>
      <c r="H6831" s="40"/>
      <c r="I6831" s="40"/>
      <c r="J6831" s="40"/>
      <c r="K6831" s="40"/>
      <c r="L6831" s="40"/>
      <c r="M6831" s="40"/>
      <c r="N6831" s="40"/>
      <c r="O6831" s="41"/>
      <c r="P6831" s="42"/>
    </row>
    <row r="6832" spans="2:16" ht="19.5" customHeight="1" x14ac:dyDescent="0.2">
      <c r="B6832" s="43"/>
      <c r="C6832" s="43"/>
      <c r="D6832" s="43"/>
      <c r="E6832" s="43"/>
      <c r="F6832" s="43"/>
      <c r="G6832" s="43"/>
      <c r="H6832" s="43"/>
      <c r="I6832" s="43"/>
      <c r="J6832" s="43"/>
      <c r="K6832" s="43"/>
      <c r="L6832" s="43"/>
      <c r="M6832" s="43"/>
      <c r="N6832" s="43"/>
      <c r="O6832" s="44"/>
      <c r="P6832" s="44"/>
    </row>
    <row r="6833" spans="2:16" ht="19.5" customHeight="1" x14ac:dyDescent="0.2">
      <c r="B6833" s="43"/>
      <c r="C6833" s="43"/>
      <c r="D6833" s="43"/>
      <c r="E6833" s="43"/>
      <c r="F6833" s="43"/>
      <c r="G6833" s="43"/>
      <c r="H6833" s="43"/>
      <c r="I6833" s="43"/>
      <c r="J6833" s="43"/>
      <c r="K6833" s="43"/>
      <c r="L6833" s="43"/>
      <c r="M6833" s="43"/>
      <c r="N6833" s="43"/>
      <c r="O6833" s="44"/>
      <c r="P6833" s="44"/>
    </row>
    <row r="6834" spans="2:16" ht="19.5" customHeight="1" x14ac:dyDescent="0.2">
      <c r="B6834" s="10" t="s">
        <v>11</v>
      </c>
      <c r="C6834" s="11"/>
      <c r="D6834" s="12"/>
      <c r="E6834" s="12"/>
      <c r="F6834" s="12" t="s">
        <v>85</v>
      </c>
      <c r="G6834" s="12"/>
      <c r="H6834" s="12"/>
      <c r="I6834" s="12"/>
      <c r="J6834" s="11"/>
      <c r="K6834" s="12"/>
      <c r="L6834" s="12"/>
      <c r="M6834" s="12" t="s">
        <v>77</v>
      </c>
      <c r="N6834" s="12"/>
      <c r="O6834" s="45"/>
      <c r="P6834" s="46"/>
    </row>
    <row r="6835" spans="2:16" ht="19.5" customHeight="1" x14ac:dyDescent="0.2">
      <c r="B6835" s="47"/>
      <c r="C6835" s="14"/>
      <c r="D6835" s="16" t="s">
        <v>31</v>
      </c>
      <c r="E6835" s="16"/>
      <c r="F6835" s="14"/>
      <c r="G6835" s="16" t="s">
        <v>26</v>
      </c>
      <c r="H6835" s="16"/>
      <c r="I6835" s="14" t="s">
        <v>69</v>
      </c>
      <c r="J6835" s="14"/>
      <c r="K6835" s="16" t="s">
        <v>31</v>
      </c>
      <c r="L6835" s="16"/>
      <c r="M6835" s="14"/>
      <c r="N6835" s="16" t="s">
        <v>26</v>
      </c>
      <c r="O6835" s="48"/>
      <c r="P6835" s="49" t="s">
        <v>14</v>
      </c>
    </row>
    <row r="6836" spans="2:16" ht="19.5" customHeight="1" x14ac:dyDescent="0.2">
      <c r="B6836" s="50" t="s">
        <v>35</v>
      </c>
      <c r="C6836" s="14" t="s">
        <v>76</v>
      </c>
      <c r="D6836" s="14" t="s">
        <v>60</v>
      </c>
      <c r="E6836" s="14" t="s">
        <v>38</v>
      </c>
      <c r="F6836" s="14" t="s">
        <v>76</v>
      </c>
      <c r="G6836" s="14" t="s">
        <v>60</v>
      </c>
      <c r="H6836" s="14" t="s">
        <v>38</v>
      </c>
      <c r="I6836" s="17"/>
      <c r="J6836" s="14" t="s">
        <v>76</v>
      </c>
      <c r="K6836" s="14" t="s">
        <v>60</v>
      </c>
      <c r="L6836" s="14" t="s">
        <v>38</v>
      </c>
      <c r="M6836" s="14" t="s">
        <v>76</v>
      </c>
      <c r="N6836" s="14" t="s">
        <v>60</v>
      </c>
      <c r="O6836" s="51" t="s">
        <v>38</v>
      </c>
      <c r="P6836" s="52"/>
    </row>
    <row r="6837" spans="2:16" ht="7" customHeight="1" x14ac:dyDescent="0.2">
      <c r="B6837" s="53"/>
      <c r="C6837" s="14"/>
      <c r="D6837" s="14"/>
      <c r="E6837" s="14"/>
      <c r="F6837" s="14"/>
      <c r="G6837" s="14"/>
      <c r="H6837" s="14"/>
      <c r="I6837" s="14"/>
      <c r="J6837" s="14"/>
      <c r="K6837" s="14"/>
      <c r="L6837" s="14"/>
      <c r="M6837" s="14"/>
      <c r="N6837" s="14"/>
      <c r="O6837" s="51"/>
      <c r="P6837" s="49"/>
    </row>
    <row r="6838" spans="2:16" ht="19.5" customHeight="1" x14ac:dyDescent="0.2">
      <c r="B6838" s="27" t="s">
        <v>40</v>
      </c>
      <c r="C6838" s="28">
        <f t="shared" ref="C6838:D6838" si="4053">C5542+C6730</f>
        <v>0</v>
      </c>
      <c r="D6838" s="28">
        <f t="shared" si="4053"/>
        <v>0</v>
      </c>
      <c r="E6838" s="28">
        <f>SUM(C6838:D6838)</f>
        <v>0</v>
      </c>
      <c r="F6838" s="28">
        <f t="shared" ref="F6838:G6838" si="4054">F5542+F6730</f>
        <v>2</v>
      </c>
      <c r="G6838" s="28">
        <f t="shared" si="4054"/>
        <v>0</v>
      </c>
      <c r="H6838" s="28">
        <f>SUM(F6838:G6838)</f>
        <v>2</v>
      </c>
      <c r="I6838" s="28">
        <f>E6838+H6838</f>
        <v>2</v>
      </c>
      <c r="J6838" s="28">
        <f t="shared" ref="J6838:K6838" si="4055">J5542+J6730</f>
        <v>0</v>
      </c>
      <c r="K6838" s="28">
        <f t="shared" si="4055"/>
        <v>0</v>
      </c>
      <c r="L6838" s="28">
        <f>SUM(J6838:K6838)</f>
        <v>0</v>
      </c>
      <c r="M6838" s="28">
        <f t="shared" ref="M6838:N6838" si="4056">M5542+M6730</f>
        <v>0</v>
      </c>
      <c r="N6838" s="28">
        <f t="shared" si="4056"/>
        <v>0</v>
      </c>
      <c r="O6838" s="28">
        <f>SUM(M6838:N6838)</f>
        <v>0</v>
      </c>
      <c r="P6838" s="30">
        <f>L6838+O6838</f>
        <v>0</v>
      </c>
    </row>
    <row r="6839" spans="2:16" ht="19.5" customHeight="1" x14ac:dyDescent="0.2">
      <c r="B6839" s="27" t="s">
        <v>46</v>
      </c>
      <c r="C6839" s="28">
        <f t="shared" ref="C6839:D6839" si="4057">C5543+C6731</f>
        <v>0</v>
      </c>
      <c r="D6839" s="28">
        <f t="shared" si="4057"/>
        <v>0</v>
      </c>
      <c r="E6839" s="28">
        <f t="shared" ref="E6839:E6849" si="4058">SUM(C6839:D6839)</f>
        <v>0</v>
      </c>
      <c r="F6839" s="28">
        <f t="shared" ref="F6839:G6839" si="4059">F5543+F6731</f>
        <v>2</v>
      </c>
      <c r="G6839" s="28">
        <f t="shared" si="4059"/>
        <v>0</v>
      </c>
      <c r="H6839" s="28">
        <f t="shared" ref="H6839:H6849" si="4060">SUM(F6839:G6839)</f>
        <v>2</v>
      </c>
      <c r="I6839" s="28">
        <f>E6839+H6839</f>
        <v>2</v>
      </c>
      <c r="J6839" s="28">
        <f t="shared" ref="J6839:K6839" si="4061">J5543+J6731</f>
        <v>0</v>
      </c>
      <c r="K6839" s="28">
        <f t="shared" si="4061"/>
        <v>0</v>
      </c>
      <c r="L6839" s="28">
        <f t="shared" ref="L6839:L6849" si="4062">SUM(J6839:K6839)</f>
        <v>0</v>
      </c>
      <c r="M6839" s="28">
        <f t="shared" ref="M6839:N6839" si="4063">M5543+M6731</f>
        <v>0</v>
      </c>
      <c r="N6839" s="28">
        <f t="shared" si="4063"/>
        <v>0</v>
      </c>
      <c r="O6839" s="28">
        <f t="shared" ref="O6839:O6849" si="4064">SUM(M6839:N6839)</f>
        <v>0</v>
      </c>
      <c r="P6839" s="30">
        <f t="shared" ref="P6839:P6849" si="4065">L6839+O6839</f>
        <v>0</v>
      </c>
    </row>
    <row r="6840" spans="2:16" ht="19.5" customHeight="1" x14ac:dyDescent="0.2">
      <c r="B6840" s="27" t="s">
        <v>8</v>
      </c>
      <c r="C6840" s="28">
        <f t="shared" ref="C6840:D6840" si="4066">C5544+C6732</f>
        <v>0</v>
      </c>
      <c r="D6840" s="28">
        <f t="shared" si="4066"/>
        <v>0</v>
      </c>
      <c r="E6840" s="28">
        <f t="shared" si="4058"/>
        <v>0</v>
      </c>
      <c r="F6840" s="28">
        <f t="shared" ref="F6840:G6840" si="4067">F5544+F6732</f>
        <v>2</v>
      </c>
      <c r="G6840" s="28">
        <f t="shared" si="4067"/>
        <v>1</v>
      </c>
      <c r="H6840" s="28">
        <f t="shared" si="4060"/>
        <v>3</v>
      </c>
      <c r="I6840" s="28">
        <f>E6840+H6840</f>
        <v>3</v>
      </c>
      <c r="J6840" s="28">
        <f t="shared" ref="J6840:K6840" si="4068">J5544+J6732</f>
        <v>0</v>
      </c>
      <c r="K6840" s="28">
        <f t="shared" si="4068"/>
        <v>0</v>
      </c>
      <c r="L6840" s="28">
        <f t="shared" si="4062"/>
        <v>0</v>
      </c>
      <c r="M6840" s="28">
        <f t="shared" ref="M6840:N6840" si="4069">M5544+M6732</f>
        <v>0</v>
      </c>
      <c r="N6840" s="28">
        <f t="shared" si="4069"/>
        <v>0</v>
      </c>
      <c r="O6840" s="28">
        <f t="shared" si="4064"/>
        <v>0</v>
      </c>
      <c r="P6840" s="30">
        <f t="shared" si="4065"/>
        <v>0</v>
      </c>
    </row>
    <row r="6841" spans="2:16" ht="19.5" customHeight="1" x14ac:dyDescent="0.2">
      <c r="B6841" s="27" t="s">
        <v>50</v>
      </c>
      <c r="C6841" s="28">
        <f t="shared" ref="C6841:D6841" si="4070">C5545+C6733</f>
        <v>0</v>
      </c>
      <c r="D6841" s="28">
        <f t="shared" si="4070"/>
        <v>0</v>
      </c>
      <c r="E6841" s="28">
        <f t="shared" si="4058"/>
        <v>0</v>
      </c>
      <c r="F6841" s="28">
        <f t="shared" ref="F6841:G6841" si="4071">F5545+F6733</f>
        <v>2</v>
      </c>
      <c r="G6841" s="28">
        <f t="shared" si="4071"/>
        <v>1</v>
      </c>
      <c r="H6841" s="28">
        <f t="shared" si="4060"/>
        <v>3</v>
      </c>
      <c r="I6841" s="28">
        <f t="shared" ref="I6841:I6849" si="4072">E6841+H6841</f>
        <v>3</v>
      </c>
      <c r="J6841" s="28">
        <f t="shared" ref="J6841:K6841" si="4073">J5545+J6733</f>
        <v>0</v>
      </c>
      <c r="K6841" s="28">
        <f t="shared" si="4073"/>
        <v>0</v>
      </c>
      <c r="L6841" s="28">
        <f t="shared" si="4062"/>
        <v>0</v>
      </c>
      <c r="M6841" s="28">
        <f t="shared" ref="M6841:N6841" si="4074">M5545+M6733</f>
        <v>0</v>
      </c>
      <c r="N6841" s="28">
        <f t="shared" si="4074"/>
        <v>0</v>
      </c>
      <c r="O6841" s="28">
        <f t="shared" si="4064"/>
        <v>0</v>
      </c>
      <c r="P6841" s="30">
        <f t="shared" si="4065"/>
        <v>0</v>
      </c>
    </row>
    <row r="6842" spans="2:16" ht="19.5" customHeight="1" x14ac:dyDescent="0.2">
      <c r="B6842" s="27" t="s">
        <v>51</v>
      </c>
      <c r="C6842" s="28">
        <f t="shared" ref="C6842:D6842" si="4075">C5546+C6734</f>
        <v>0</v>
      </c>
      <c r="D6842" s="28">
        <f t="shared" si="4075"/>
        <v>0</v>
      </c>
      <c r="E6842" s="28">
        <f t="shared" si="4058"/>
        <v>0</v>
      </c>
      <c r="F6842" s="28">
        <f t="shared" ref="F6842:G6842" si="4076">F5546+F6734</f>
        <v>2</v>
      </c>
      <c r="G6842" s="28">
        <f t="shared" si="4076"/>
        <v>1</v>
      </c>
      <c r="H6842" s="28">
        <f t="shared" si="4060"/>
        <v>3</v>
      </c>
      <c r="I6842" s="28">
        <f t="shared" si="4072"/>
        <v>3</v>
      </c>
      <c r="J6842" s="28">
        <f t="shared" ref="J6842:K6842" si="4077">J5546+J6734</f>
        <v>0</v>
      </c>
      <c r="K6842" s="28">
        <f t="shared" si="4077"/>
        <v>0</v>
      </c>
      <c r="L6842" s="28">
        <f t="shared" si="4062"/>
        <v>0</v>
      </c>
      <c r="M6842" s="28">
        <f t="shared" ref="M6842:N6842" si="4078">M5546+M6734</f>
        <v>0</v>
      </c>
      <c r="N6842" s="28">
        <f t="shared" si="4078"/>
        <v>0</v>
      </c>
      <c r="O6842" s="28">
        <f t="shared" si="4064"/>
        <v>0</v>
      </c>
      <c r="P6842" s="30">
        <f t="shared" si="4065"/>
        <v>0</v>
      </c>
    </row>
    <row r="6843" spans="2:16" ht="19.5" customHeight="1" x14ac:dyDescent="0.2">
      <c r="B6843" s="27" t="s">
        <v>53</v>
      </c>
      <c r="C6843" s="28">
        <f t="shared" ref="C6843:D6843" si="4079">C5547+C6735</f>
        <v>0</v>
      </c>
      <c r="D6843" s="28">
        <f t="shared" si="4079"/>
        <v>0</v>
      </c>
      <c r="E6843" s="28">
        <f t="shared" si="4058"/>
        <v>0</v>
      </c>
      <c r="F6843" s="28">
        <f t="shared" ref="F6843:G6843" si="4080">F5547+F6735</f>
        <v>2</v>
      </c>
      <c r="G6843" s="28">
        <f t="shared" si="4080"/>
        <v>1</v>
      </c>
      <c r="H6843" s="28">
        <f t="shared" si="4060"/>
        <v>3</v>
      </c>
      <c r="I6843" s="28">
        <f t="shared" si="4072"/>
        <v>3</v>
      </c>
      <c r="J6843" s="28">
        <f t="shared" ref="J6843:K6843" si="4081">J5547+J6735</f>
        <v>0</v>
      </c>
      <c r="K6843" s="28">
        <f t="shared" si="4081"/>
        <v>0</v>
      </c>
      <c r="L6843" s="28">
        <f t="shared" si="4062"/>
        <v>0</v>
      </c>
      <c r="M6843" s="28">
        <f t="shared" ref="M6843:N6843" si="4082">M5547+M6735</f>
        <v>0</v>
      </c>
      <c r="N6843" s="28">
        <f t="shared" si="4082"/>
        <v>0</v>
      </c>
      <c r="O6843" s="28">
        <f t="shared" si="4064"/>
        <v>0</v>
      </c>
      <c r="P6843" s="30">
        <f t="shared" si="4065"/>
        <v>0</v>
      </c>
    </row>
    <row r="6844" spans="2:16" ht="19.5" customHeight="1" x14ac:dyDescent="0.2">
      <c r="B6844" s="27" t="s">
        <v>58</v>
      </c>
      <c r="C6844" s="28">
        <f t="shared" ref="C6844:D6844" si="4083">C5548+C6736</f>
        <v>0</v>
      </c>
      <c r="D6844" s="28">
        <f t="shared" si="4083"/>
        <v>0</v>
      </c>
      <c r="E6844" s="28">
        <f t="shared" si="4058"/>
        <v>0</v>
      </c>
      <c r="F6844" s="28">
        <f t="shared" ref="F6844:G6844" si="4084">F5548+F6736</f>
        <v>2</v>
      </c>
      <c r="G6844" s="28">
        <f t="shared" si="4084"/>
        <v>0</v>
      </c>
      <c r="H6844" s="28">
        <f t="shared" si="4060"/>
        <v>2</v>
      </c>
      <c r="I6844" s="28">
        <f t="shared" si="4072"/>
        <v>2</v>
      </c>
      <c r="J6844" s="28">
        <f t="shared" ref="J6844:K6844" si="4085">J5548+J6736</f>
        <v>0</v>
      </c>
      <c r="K6844" s="28">
        <f t="shared" si="4085"/>
        <v>0</v>
      </c>
      <c r="L6844" s="28">
        <f t="shared" si="4062"/>
        <v>0</v>
      </c>
      <c r="M6844" s="28">
        <f t="shared" ref="M6844:N6844" si="4086">M5548+M6736</f>
        <v>0</v>
      </c>
      <c r="N6844" s="28">
        <f t="shared" si="4086"/>
        <v>0</v>
      </c>
      <c r="O6844" s="28">
        <f t="shared" si="4064"/>
        <v>0</v>
      </c>
      <c r="P6844" s="30">
        <f t="shared" si="4065"/>
        <v>0</v>
      </c>
    </row>
    <row r="6845" spans="2:16" ht="19.5" customHeight="1" x14ac:dyDescent="0.2">
      <c r="B6845" s="27" t="s">
        <v>4</v>
      </c>
      <c r="C6845" s="28">
        <f t="shared" ref="C6845:D6845" si="4087">C5549+C6737</f>
        <v>0</v>
      </c>
      <c r="D6845" s="28">
        <f t="shared" si="4087"/>
        <v>0</v>
      </c>
      <c r="E6845" s="28">
        <f t="shared" si="4058"/>
        <v>0</v>
      </c>
      <c r="F6845" s="28">
        <f t="shared" ref="F6845:G6845" si="4088">F5549+F6737</f>
        <v>2</v>
      </c>
      <c r="G6845" s="28">
        <f t="shared" si="4088"/>
        <v>0</v>
      </c>
      <c r="H6845" s="28">
        <f t="shared" si="4060"/>
        <v>2</v>
      </c>
      <c r="I6845" s="28">
        <f t="shared" si="4072"/>
        <v>2</v>
      </c>
      <c r="J6845" s="28">
        <f t="shared" ref="J6845:K6845" si="4089">J5549+J6737</f>
        <v>0</v>
      </c>
      <c r="K6845" s="28">
        <f t="shared" si="4089"/>
        <v>0</v>
      </c>
      <c r="L6845" s="28">
        <f t="shared" si="4062"/>
        <v>0</v>
      </c>
      <c r="M6845" s="28">
        <f t="shared" ref="M6845:N6845" si="4090">M5549+M6737</f>
        <v>0</v>
      </c>
      <c r="N6845" s="28">
        <f t="shared" si="4090"/>
        <v>0</v>
      </c>
      <c r="O6845" s="28">
        <f t="shared" si="4064"/>
        <v>0</v>
      </c>
      <c r="P6845" s="30">
        <f t="shared" si="4065"/>
        <v>0</v>
      </c>
    </row>
    <row r="6846" spans="2:16" ht="19.5" customHeight="1" x14ac:dyDescent="0.2">
      <c r="B6846" s="27" t="s">
        <v>59</v>
      </c>
      <c r="C6846" s="28">
        <f t="shared" ref="C6846:D6846" si="4091">C5550+C6738</f>
        <v>0</v>
      </c>
      <c r="D6846" s="28">
        <f t="shared" si="4091"/>
        <v>0</v>
      </c>
      <c r="E6846" s="28">
        <f t="shared" si="4058"/>
        <v>0</v>
      </c>
      <c r="F6846" s="28">
        <f t="shared" ref="F6846:G6846" si="4092">F5550+F6738</f>
        <v>2</v>
      </c>
      <c r="G6846" s="28">
        <f t="shared" si="4092"/>
        <v>0</v>
      </c>
      <c r="H6846" s="28">
        <f t="shared" si="4060"/>
        <v>2</v>
      </c>
      <c r="I6846" s="28">
        <f t="shared" si="4072"/>
        <v>2</v>
      </c>
      <c r="J6846" s="28">
        <f t="shared" ref="J6846:K6846" si="4093">J5550+J6738</f>
        <v>0</v>
      </c>
      <c r="K6846" s="28">
        <f t="shared" si="4093"/>
        <v>0</v>
      </c>
      <c r="L6846" s="28">
        <f t="shared" si="4062"/>
        <v>0</v>
      </c>
      <c r="M6846" s="28">
        <f t="shared" ref="M6846:N6846" si="4094">M5550+M6738</f>
        <v>0</v>
      </c>
      <c r="N6846" s="28">
        <f t="shared" si="4094"/>
        <v>0</v>
      </c>
      <c r="O6846" s="28">
        <f t="shared" si="4064"/>
        <v>0</v>
      </c>
      <c r="P6846" s="30">
        <f t="shared" si="4065"/>
        <v>0</v>
      </c>
    </row>
    <row r="6847" spans="2:16" ht="19.5" customHeight="1" x14ac:dyDescent="0.2">
      <c r="B6847" s="27" t="s">
        <v>25</v>
      </c>
      <c r="C6847" s="28">
        <f t="shared" ref="C6847:D6847" si="4095">C5551+C6739</f>
        <v>0</v>
      </c>
      <c r="D6847" s="28">
        <f t="shared" si="4095"/>
        <v>0</v>
      </c>
      <c r="E6847" s="28">
        <f t="shared" si="4058"/>
        <v>0</v>
      </c>
      <c r="F6847" s="28">
        <f t="shared" ref="F6847:G6847" si="4096">F5551+F6739</f>
        <v>2</v>
      </c>
      <c r="G6847" s="28">
        <f t="shared" si="4096"/>
        <v>0</v>
      </c>
      <c r="H6847" s="28">
        <f t="shared" si="4060"/>
        <v>2</v>
      </c>
      <c r="I6847" s="28">
        <f t="shared" si="4072"/>
        <v>2</v>
      </c>
      <c r="J6847" s="28">
        <f t="shared" ref="J6847:K6847" si="4097">J5551+J6739</f>
        <v>0</v>
      </c>
      <c r="K6847" s="28">
        <f t="shared" si="4097"/>
        <v>0</v>
      </c>
      <c r="L6847" s="28">
        <f t="shared" si="4062"/>
        <v>0</v>
      </c>
      <c r="M6847" s="28">
        <f t="shared" ref="M6847:N6847" si="4098">M5551+M6739</f>
        <v>0</v>
      </c>
      <c r="N6847" s="28">
        <f t="shared" si="4098"/>
        <v>0</v>
      </c>
      <c r="O6847" s="28">
        <f t="shared" si="4064"/>
        <v>0</v>
      </c>
      <c r="P6847" s="30">
        <f t="shared" si="4065"/>
        <v>0</v>
      </c>
    </row>
    <row r="6848" spans="2:16" ht="19.5" customHeight="1" x14ac:dyDescent="0.2">
      <c r="B6848" s="27" t="s">
        <v>19</v>
      </c>
      <c r="C6848" s="28">
        <f t="shared" ref="C6848:D6848" si="4099">C5552+C6740</f>
        <v>0</v>
      </c>
      <c r="D6848" s="28">
        <f t="shared" si="4099"/>
        <v>0</v>
      </c>
      <c r="E6848" s="28">
        <f t="shared" si="4058"/>
        <v>0</v>
      </c>
      <c r="F6848" s="28">
        <f t="shared" ref="F6848:G6848" si="4100">F5552+F6740</f>
        <v>2</v>
      </c>
      <c r="G6848" s="28">
        <f t="shared" si="4100"/>
        <v>0</v>
      </c>
      <c r="H6848" s="28">
        <f t="shared" si="4060"/>
        <v>2</v>
      </c>
      <c r="I6848" s="28">
        <f t="shared" si="4072"/>
        <v>2</v>
      </c>
      <c r="J6848" s="28">
        <f t="shared" ref="J6848:K6848" si="4101">J5552+J6740</f>
        <v>0</v>
      </c>
      <c r="K6848" s="28">
        <f t="shared" si="4101"/>
        <v>0</v>
      </c>
      <c r="L6848" s="28">
        <f t="shared" si="4062"/>
        <v>0</v>
      </c>
      <c r="M6848" s="28">
        <f t="shared" ref="M6848:N6848" si="4102">M5552+M6740</f>
        <v>0</v>
      </c>
      <c r="N6848" s="28">
        <f t="shared" si="4102"/>
        <v>0</v>
      </c>
      <c r="O6848" s="28">
        <f t="shared" si="4064"/>
        <v>0</v>
      </c>
      <c r="P6848" s="30">
        <f t="shared" si="4065"/>
        <v>0</v>
      </c>
    </row>
    <row r="6849" spans="2:16" ht="19.5" customHeight="1" x14ac:dyDescent="0.2">
      <c r="B6849" s="27" t="s">
        <v>66</v>
      </c>
      <c r="C6849" s="28">
        <f t="shared" ref="C6849:D6849" si="4103">C5553+C6741</f>
        <v>0</v>
      </c>
      <c r="D6849" s="28">
        <f t="shared" si="4103"/>
        <v>0</v>
      </c>
      <c r="E6849" s="28">
        <f t="shared" si="4058"/>
        <v>0</v>
      </c>
      <c r="F6849" s="28">
        <f t="shared" ref="F6849:G6849" si="4104">F5553+F6741</f>
        <v>3</v>
      </c>
      <c r="G6849" s="28">
        <f t="shared" si="4104"/>
        <v>1</v>
      </c>
      <c r="H6849" s="28">
        <f t="shared" si="4060"/>
        <v>4</v>
      </c>
      <c r="I6849" s="28">
        <f t="shared" si="4072"/>
        <v>4</v>
      </c>
      <c r="J6849" s="28">
        <f t="shared" ref="J6849:K6849" si="4105">J5553+J6741</f>
        <v>0</v>
      </c>
      <c r="K6849" s="28">
        <f t="shared" si="4105"/>
        <v>0</v>
      </c>
      <c r="L6849" s="28">
        <f t="shared" si="4062"/>
        <v>0</v>
      </c>
      <c r="M6849" s="28">
        <f t="shared" ref="M6849:N6849" si="4106">M5553+M6741</f>
        <v>0</v>
      </c>
      <c r="N6849" s="28">
        <f t="shared" si="4106"/>
        <v>0</v>
      </c>
      <c r="O6849" s="28">
        <f t="shared" si="4064"/>
        <v>0</v>
      </c>
      <c r="P6849" s="30">
        <f t="shared" si="4065"/>
        <v>0</v>
      </c>
    </row>
    <row r="6850" spans="2:16" ht="19.5" customHeight="1" x14ac:dyDescent="0.2">
      <c r="B6850" s="32"/>
      <c r="C6850" s="28"/>
      <c r="D6850" s="28"/>
      <c r="E6850" s="28"/>
      <c r="F6850" s="28"/>
      <c r="G6850" s="28"/>
      <c r="H6850" s="28"/>
      <c r="I6850" s="28"/>
      <c r="J6850" s="28"/>
      <c r="K6850" s="28"/>
      <c r="L6850" s="28"/>
      <c r="M6850" s="28"/>
      <c r="N6850" s="28"/>
      <c r="O6850" s="28"/>
      <c r="P6850" s="30"/>
    </row>
    <row r="6851" spans="2:16" ht="19.5" customHeight="1" x14ac:dyDescent="0.2">
      <c r="B6851" s="32" t="s">
        <v>72</v>
      </c>
      <c r="C6851" s="28">
        <f>SUM(C6838:C6849)</f>
        <v>0</v>
      </c>
      <c r="D6851" s="28">
        <f t="shared" ref="D6851:P6851" si="4107">SUM(D6838:D6849)</f>
        <v>0</v>
      </c>
      <c r="E6851" s="28">
        <f>SUM(E6838:E6849)</f>
        <v>0</v>
      </c>
      <c r="F6851" s="28">
        <f t="shared" si="4107"/>
        <v>25</v>
      </c>
      <c r="G6851" s="28">
        <f t="shared" si="4107"/>
        <v>5</v>
      </c>
      <c r="H6851" s="28">
        <f t="shared" si="4107"/>
        <v>30</v>
      </c>
      <c r="I6851" s="28">
        <f t="shared" si="4107"/>
        <v>30</v>
      </c>
      <c r="J6851" s="28">
        <f t="shared" si="4107"/>
        <v>0</v>
      </c>
      <c r="K6851" s="28">
        <f t="shared" si="4107"/>
        <v>0</v>
      </c>
      <c r="L6851" s="28">
        <f t="shared" si="4107"/>
        <v>0</v>
      </c>
      <c r="M6851" s="28">
        <f t="shared" si="4107"/>
        <v>0</v>
      </c>
      <c r="N6851" s="28">
        <f t="shared" si="4107"/>
        <v>0</v>
      </c>
      <c r="O6851" s="28">
        <f t="shared" si="4107"/>
        <v>0</v>
      </c>
      <c r="P6851" s="28">
        <f t="shared" si="4107"/>
        <v>0</v>
      </c>
    </row>
    <row r="6852" spans="2:16" ht="7" customHeight="1" x14ac:dyDescent="0.2">
      <c r="B6852" s="32"/>
      <c r="C6852" s="55"/>
      <c r="D6852" s="55"/>
      <c r="E6852" s="55"/>
      <c r="F6852" s="55"/>
      <c r="G6852" s="55"/>
      <c r="H6852" s="55"/>
      <c r="I6852" s="55"/>
      <c r="J6852" s="55"/>
      <c r="K6852" s="55"/>
      <c r="L6852" s="28"/>
      <c r="M6852" s="55"/>
      <c r="N6852" s="55"/>
      <c r="O6852" s="28"/>
      <c r="P6852" s="30"/>
    </row>
    <row r="6853" spans="2:16" ht="19.5" customHeight="1" x14ac:dyDescent="0.2">
      <c r="B6853" s="33" t="s">
        <v>40</v>
      </c>
      <c r="C6853" s="28">
        <f t="shared" ref="C6853:D6853" si="4108">C5557+C6745</f>
        <v>0</v>
      </c>
      <c r="D6853" s="28">
        <f t="shared" si="4108"/>
        <v>0</v>
      </c>
      <c r="E6853" s="28">
        <f t="shared" ref="E6853:E6855" si="4109">SUM(C6853:D6853)</f>
        <v>0</v>
      </c>
      <c r="F6853" s="28">
        <f t="shared" ref="F6853:G6853" si="4110">F5557+F6745</f>
        <v>2</v>
      </c>
      <c r="G6853" s="28">
        <f t="shared" si="4110"/>
        <v>0</v>
      </c>
      <c r="H6853" s="28">
        <f t="shared" ref="H6853:H6855" si="4111">SUM(F6853:G6853)</f>
        <v>2</v>
      </c>
      <c r="I6853" s="28">
        <f t="shared" ref="I6853:I6855" si="4112">E6853+H6853</f>
        <v>2</v>
      </c>
      <c r="J6853" s="28">
        <f t="shared" ref="J6853:K6853" si="4113">J5557+J6745</f>
        <v>0</v>
      </c>
      <c r="K6853" s="28">
        <f t="shared" si="4113"/>
        <v>0</v>
      </c>
      <c r="L6853" s="34">
        <f t="shared" ref="L6853:L6855" si="4114">SUM(J6853:K6853)</f>
        <v>0</v>
      </c>
      <c r="M6853" s="28">
        <f t="shared" ref="M6853:N6853" si="4115">M5557+M6745</f>
        <v>0</v>
      </c>
      <c r="N6853" s="28">
        <f t="shared" si="4115"/>
        <v>0</v>
      </c>
      <c r="O6853" s="34">
        <f t="shared" ref="O6853:O6855" si="4116">SUM(M6853:N6853)</f>
        <v>0</v>
      </c>
      <c r="P6853" s="38">
        <f t="shared" ref="P6853:P6855" si="4117">L6853+O6853</f>
        <v>0</v>
      </c>
    </row>
    <row r="6854" spans="2:16" ht="19.5" customHeight="1" x14ac:dyDescent="0.2">
      <c r="B6854" s="27" t="s">
        <v>46</v>
      </c>
      <c r="C6854" s="28">
        <f t="shared" ref="C6854:D6854" si="4118">C5558+C6746</f>
        <v>0</v>
      </c>
      <c r="D6854" s="28">
        <f t="shared" si="4118"/>
        <v>0</v>
      </c>
      <c r="E6854" s="28">
        <f t="shared" si="4109"/>
        <v>0</v>
      </c>
      <c r="F6854" s="28">
        <f t="shared" ref="F6854:G6854" si="4119">F5558+F6746</f>
        <v>2</v>
      </c>
      <c r="G6854" s="28">
        <f t="shared" si="4119"/>
        <v>0</v>
      </c>
      <c r="H6854" s="28">
        <f t="shared" si="4111"/>
        <v>2</v>
      </c>
      <c r="I6854" s="28">
        <f t="shared" si="4112"/>
        <v>2</v>
      </c>
      <c r="J6854" s="28">
        <f t="shared" ref="J6854:K6854" si="4120">J5558+J6746</f>
        <v>0</v>
      </c>
      <c r="K6854" s="28">
        <f t="shared" si="4120"/>
        <v>0</v>
      </c>
      <c r="L6854" s="28">
        <f t="shared" si="4114"/>
        <v>0</v>
      </c>
      <c r="M6854" s="28">
        <f t="shared" ref="M6854:N6854" si="4121">M5558+M6746</f>
        <v>0</v>
      </c>
      <c r="N6854" s="28">
        <f t="shared" si="4121"/>
        <v>0</v>
      </c>
      <c r="O6854" s="28">
        <f t="shared" si="4116"/>
        <v>0</v>
      </c>
      <c r="P6854" s="30">
        <f t="shared" si="4117"/>
        <v>0</v>
      </c>
    </row>
    <row r="6855" spans="2:16" ht="19.5" customHeight="1" x14ac:dyDescent="0.2">
      <c r="B6855" s="27" t="s">
        <v>8</v>
      </c>
      <c r="C6855" s="28">
        <f t="shared" ref="C6855:D6855" si="4122">C5559+C6747</f>
        <v>0</v>
      </c>
      <c r="D6855" s="28">
        <f t="shared" si="4122"/>
        <v>0</v>
      </c>
      <c r="E6855" s="28">
        <f t="shared" si="4109"/>
        <v>0</v>
      </c>
      <c r="F6855" s="28">
        <f t="shared" ref="F6855:G6855" si="4123">F5559+F6747</f>
        <v>2</v>
      </c>
      <c r="G6855" s="28">
        <f t="shared" si="4123"/>
        <v>1</v>
      </c>
      <c r="H6855" s="28">
        <f t="shared" si="4111"/>
        <v>3</v>
      </c>
      <c r="I6855" s="28">
        <f t="shared" si="4112"/>
        <v>3</v>
      </c>
      <c r="J6855" s="28">
        <f t="shared" ref="J6855:K6855" si="4124">J5559+J6747</f>
        <v>0</v>
      </c>
      <c r="K6855" s="28">
        <f t="shared" si="4124"/>
        <v>0</v>
      </c>
      <c r="L6855" s="28">
        <f t="shared" si="4114"/>
        <v>0</v>
      </c>
      <c r="M6855" s="28">
        <f t="shared" ref="M6855:N6855" si="4125">M5559+M6747</f>
        <v>0</v>
      </c>
      <c r="N6855" s="28">
        <f t="shared" si="4125"/>
        <v>0</v>
      </c>
      <c r="O6855" s="28">
        <f t="shared" si="4116"/>
        <v>0</v>
      </c>
      <c r="P6855" s="30">
        <f t="shared" si="4117"/>
        <v>0</v>
      </c>
    </row>
    <row r="6856" spans="2:16" ht="19.5" customHeight="1" x14ac:dyDescent="0.2">
      <c r="B6856" s="32"/>
      <c r="C6856" s="28"/>
      <c r="D6856" s="28"/>
      <c r="E6856" s="28"/>
      <c r="F6856" s="28"/>
      <c r="G6856" s="28"/>
      <c r="H6856" s="28"/>
      <c r="I6856" s="28"/>
      <c r="J6856" s="28"/>
      <c r="K6856" s="28"/>
      <c r="L6856" s="28"/>
      <c r="M6856" s="28"/>
      <c r="N6856" s="28"/>
      <c r="O6856" s="28"/>
      <c r="P6856" s="30"/>
    </row>
    <row r="6857" spans="2:16" ht="19.5" customHeight="1" x14ac:dyDescent="0.2">
      <c r="B6857" s="32" t="s">
        <v>74</v>
      </c>
      <c r="C6857" s="28">
        <f>SUM(C6841:C6849,C6853:C6855)</f>
        <v>0</v>
      </c>
      <c r="D6857" s="28">
        <f t="shared" ref="D6857:P6857" si="4126">SUM(D6841:D6849,D6853:D6855)</f>
        <v>0</v>
      </c>
      <c r="E6857" s="28">
        <f t="shared" si="4126"/>
        <v>0</v>
      </c>
      <c r="F6857" s="28">
        <f t="shared" si="4126"/>
        <v>25</v>
      </c>
      <c r="G6857" s="28">
        <f t="shared" si="4126"/>
        <v>5</v>
      </c>
      <c r="H6857" s="28">
        <f t="shared" si="4126"/>
        <v>30</v>
      </c>
      <c r="I6857" s="28">
        <f t="shared" si="4126"/>
        <v>30</v>
      </c>
      <c r="J6857" s="28">
        <f t="shared" si="4126"/>
        <v>0</v>
      </c>
      <c r="K6857" s="28">
        <f t="shared" si="4126"/>
        <v>0</v>
      </c>
      <c r="L6857" s="28">
        <f t="shared" si="4126"/>
        <v>0</v>
      </c>
      <c r="M6857" s="28">
        <f t="shared" si="4126"/>
        <v>0</v>
      </c>
      <c r="N6857" s="28">
        <f t="shared" si="4126"/>
        <v>0</v>
      </c>
      <c r="O6857" s="28">
        <f t="shared" si="4126"/>
        <v>0</v>
      </c>
      <c r="P6857" s="28">
        <f t="shared" si="4126"/>
        <v>0</v>
      </c>
    </row>
    <row r="6858" spans="2:16" ht="7" customHeight="1" x14ac:dyDescent="0.2">
      <c r="B6858" s="39"/>
      <c r="C6858" s="40"/>
      <c r="D6858" s="40"/>
      <c r="E6858" s="40"/>
      <c r="F6858" s="40"/>
      <c r="G6858" s="40"/>
      <c r="H6858" s="40"/>
      <c r="I6858" s="40"/>
      <c r="J6858" s="40"/>
      <c r="K6858" s="40"/>
      <c r="L6858" s="40"/>
      <c r="M6858" s="40"/>
      <c r="N6858" s="40"/>
      <c r="O6858" s="40"/>
      <c r="P6858" s="54"/>
    </row>
    <row r="6859" spans="2:16" ht="19.5" customHeight="1" x14ac:dyDescent="0.2">
      <c r="B6859" s="81" t="str">
        <f>B6805</f>
        <v>令　和　４　年　空　港　管　理　状　況　調　書</v>
      </c>
      <c r="C6859" s="81"/>
      <c r="D6859" s="81"/>
      <c r="E6859" s="81"/>
      <c r="F6859" s="81"/>
      <c r="G6859" s="81"/>
      <c r="H6859" s="81"/>
      <c r="I6859" s="81"/>
      <c r="J6859" s="81"/>
      <c r="K6859" s="81"/>
      <c r="L6859" s="81"/>
      <c r="M6859" s="81"/>
      <c r="N6859" s="81"/>
      <c r="O6859" s="81"/>
      <c r="P6859" s="81"/>
    </row>
    <row r="6860" spans="2:16" ht="19.5" customHeight="1" x14ac:dyDescent="0.2">
      <c r="B6860" s="6" t="s">
        <v>2</v>
      </c>
      <c r="C6860" s="6" t="s">
        <v>693</v>
      </c>
      <c r="D6860" s="43"/>
      <c r="E6860" s="43"/>
      <c r="F6860" s="43"/>
      <c r="G6860" s="43"/>
      <c r="H6860" s="43"/>
      <c r="I6860" s="43"/>
      <c r="J6860" s="43"/>
      <c r="K6860" s="43"/>
      <c r="L6860" s="43"/>
      <c r="M6860" s="43"/>
      <c r="N6860" s="43"/>
      <c r="O6860" s="44"/>
      <c r="P6860" s="44"/>
    </row>
    <row r="6861" spans="2:16" ht="19.5" customHeight="1" x14ac:dyDescent="0.2">
      <c r="B6861" s="10" t="s">
        <v>11</v>
      </c>
      <c r="C6861" s="11"/>
      <c r="D6861" s="12" t="s">
        <v>17</v>
      </c>
      <c r="E6861" s="12"/>
      <c r="F6861" s="82" t="s">
        <v>83</v>
      </c>
      <c r="G6861" s="83"/>
      <c r="H6861" s="83"/>
      <c r="I6861" s="83"/>
      <c r="J6861" s="83"/>
      <c r="K6861" s="83"/>
      <c r="L6861" s="83"/>
      <c r="M6861" s="84"/>
      <c r="N6861" s="82" t="s">
        <v>701</v>
      </c>
      <c r="O6861" s="83"/>
      <c r="P6861" s="85"/>
    </row>
    <row r="6862" spans="2:16" ht="19.5" customHeight="1" x14ac:dyDescent="0.2">
      <c r="B6862" s="13"/>
      <c r="C6862" s="14" t="s">
        <v>23</v>
      </c>
      <c r="D6862" s="14" t="s">
        <v>5</v>
      </c>
      <c r="E6862" s="14" t="s">
        <v>30</v>
      </c>
      <c r="F6862" s="14"/>
      <c r="G6862" s="15" t="s">
        <v>31</v>
      </c>
      <c r="H6862" s="15"/>
      <c r="I6862" s="16"/>
      <c r="J6862" s="14"/>
      <c r="K6862" s="16" t="s">
        <v>26</v>
      </c>
      <c r="L6862" s="16"/>
      <c r="M6862" s="14" t="s">
        <v>14</v>
      </c>
      <c r="N6862" s="17" t="s">
        <v>393</v>
      </c>
      <c r="O6862" s="18" t="s">
        <v>67</v>
      </c>
      <c r="P6862" s="19" t="s">
        <v>69</v>
      </c>
    </row>
    <row r="6863" spans="2:16" ht="19.5" customHeight="1" x14ac:dyDescent="0.2">
      <c r="B6863" s="13" t="s">
        <v>35</v>
      </c>
      <c r="C6863" s="17"/>
      <c r="D6863" s="17"/>
      <c r="E6863" s="17"/>
      <c r="F6863" s="14" t="s">
        <v>36</v>
      </c>
      <c r="G6863" s="14" t="s">
        <v>41</v>
      </c>
      <c r="H6863" s="14" t="s">
        <v>44</v>
      </c>
      <c r="I6863" s="14" t="s">
        <v>38</v>
      </c>
      <c r="J6863" s="14" t="s">
        <v>36</v>
      </c>
      <c r="K6863" s="14" t="s">
        <v>41</v>
      </c>
      <c r="L6863" s="14" t="s">
        <v>38</v>
      </c>
      <c r="M6863" s="17"/>
      <c r="N6863" s="20"/>
      <c r="O6863" s="21"/>
      <c r="P6863" s="22"/>
    </row>
    <row r="6864" spans="2:16" ht="7" customHeight="1" x14ac:dyDescent="0.2">
      <c r="B6864" s="23"/>
      <c r="C6864" s="14"/>
      <c r="D6864" s="14"/>
      <c r="E6864" s="14"/>
      <c r="F6864" s="14"/>
      <c r="G6864" s="14"/>
      <c r="H6864" s="14"/>
      <c r="I6864" s="14"/>
      <c r="J6864" s="14"/>
      <c r="K6864" s="14"/>
      <c r="L6864" s="14"/>
      <c r="M6864" s="14"/>
      <c r="N6864" s="24"/>
      <c r="O6864" s="25"/>
      <c r="P6864" s="26"/>
    </row>
    <row r="6865" spans="2:16" ht="19.5" customHeight="1" x14ac:dyDescent="0.2">
      <c r="B6865" s="27" t="s">
        <v>40</v>
      </c>
      <c r="C6865" s="28">
        <f>C6757+C6811</f>
        <v>7588</v>
      </c>
      <c r="D6865" s="28">
        <f t="shared" ref="D6865:D6876" si="4127">D6757+D6811</f>
        <v>79583</v>
      </c>
      <c r="E6865" s="28">
        <f>SUM(C6865:D6865)</f>
        <v>87171</v>
      </c>
      <c r="F6865" s="28">
        <f t="shared" ref="F6865:H6865" si="4128">F6757+F6811</f>
        <v>117677</v>
      </c>
      <c r="G6865" s="28">
        <f t="shared" si="4128"/>
        <v>78137</v>
      </c>
      <c r="H6865" s="28">
        <f t="shared" si="4128"/>
        <v>77365</v>
      </c>
      <c r="I6865" s="28">
        <f>SUM(F6865:H6865)</f>
        <v>273179</v>
      </c>
      <c r="J6865" s="28">
        <f t="shared" ref="J6865:K6865" si="4129">J6757+J6811</f>
        <v>4740149</v>
      </c>
      <c r="K6865" s="28">
        <f t="shared" si="4129"/>
        <v>4735509</v>
      </c>
      <c r="L6865" s="29">
        <f>SUM(J6865:K6865)</f>
        <v>9475658</v>
      </c>
      <c r="M6865" s="29">
        <f>I6865+L6865</f>
        <v>9748837</v>
      </c>
      <c r="N6865" s="28">
        <f t="shared" ref="N6865:O6865" si="4130">N6757+N6811</f>
        <v>655310</v>
      </c>
      <c r="O6865" s="28">
        <f t="shared" si="4130"/>
        <v>268</v>
      </c>
      <c r="P6865" s="30">
        <f>SUM(N6865:O6865)</f>
        <v>655578</v>
      </c>
    </row>
    <row r="6866" spans="2:16" ht="19.5" customHeight="1" x14ac:dyDescent="0.2">
      <c r="B6866" s="27" t="s">
        <v>46</v>
      </c>
      <c r="C6866" s="28">
        <f t="shared" ref="C6866" si="4131">C6758+C6812</f>
        <v>6468</v>
      </c>
      <c r="D6866" s="28">
        <f t="shared" si="4127"/>
        <v>59547</v>
      </c>
      <c r="E6866" s="28">
        <f t="shared" ref="E6866:E6876" si="4132">SUM(C6866:D6866)</f>
        <v>66015</v>
      </c>
      <c r="F6866" s="28">
        <f t="shared" ref="F6866:H6866" si="4133">F6758+F6812</f>
        <v>87204</v>
      </c>
      <c r="G6866" s="28">
        <f t="shared" si="4133"/>
        <v>69000</v>
      </c>
      <c r="H6866" s="28">
        <f t="shared" si="4133"/>
        <v>62503</v>
      </c>
      <c r="I6866" s="28">
        <f t="shared" ref="I6866:I6876" si="4134">SUM(F6866:H6866)</f>
        <v>218707</v>
      </c>
      <c r="J6866" s="28">
        <f t="shared" ref="J6866:K6866" si="4135">J6758+J6812</f>
        <v>3015607</v>
      </c>
      <c r="K6866" s="28">
        <f t="shared" si="4135"/>
        <v>3015074</v>
      </c>
      <c r="L6866" s="29">
        <f t="shared" ref="L6866:L6876" si="4136">SUM(J6866:K6866)</f>
        <v>6030681</v>
      </c>
      <c r="M6866" s="29">
        <f t="shared" ref="M6866:M6875" si="4137">I6866+L6866</f>
        <v>6249388</v>
      </c>
      <c r="N6866" s="28">
        <f t="shared" ref="N6866:O6866" si="4138">N6758+N6812</f>
        <v>517645</v>
      </c>
      <c r="O6866" s="28">
        <f t="shared" si="4138"/>
        <v>266</v>
      </c>
      <c r="P6866" s="30">
        <f t="shared" ref="P6866:P6876" si="4139">SUM(N6866:O6866)</f>
        <v>517911</v>
      </c>
    </row>
    <row r="6867" spans="2:16" ht="19.5" customHeight="1" x14ac:dyDescent="0.2">
      <c r="B6867" s="27" t="s">
        <v>8</v>
      </c>
      <c r="C6867" s="28">
        <f t="shared" ref="C6867" si="4140">C6759+C6813</f>
        <v>7692</v>
      </c>
      <c r="D6867" s="28">
        <f t="shared" si="4127"/>
        <v>77073</v>
      </c>
      <c r="E6867" s="28">
        <f t="shared" si="4132"/>
        <v>84765</v>
      </c>
      <c r="F6867" s="28">
        <f t="shared" ref="F6867:H6867" si="4141">F6759+F6813</f>
        <v>132248</v>
      </c>
      <c r="G6867" s="28">
        <f t="shared" si="4141"/>
        <v>180531</v>
      </c>
      <c r="H6867" s="28">
        <f t="shared" si="4141"/>
        <v>90772</v>
      </c>
      <c r="I6867" s="28">
        <f t="shared" si="4134"/>
        <v>403551</v>
      </c>
      <c r="J6867" s="28">
        <f t="shared" ref="J6867:K6867" si="4142">J6759+J6813</f>
        <v>5770938</v>
      </c>
      <c r="K6867" s="28">
        <f t="shared" si="4142"/>
        <v>5763906</v>
      </c>
      <c r="L6867" s="29">
        <f t="shared" si="4136"/>
        <v>11534844</v>
      </c>
      <c r="M6867" s="29">
        <f t="shared" si="4137"/>
        <v>11938395</v>
      </c>
      <c r="N6867" s="28">
        <f t="shared" ref="N6867:O6867" si="4143">N6759+N6813</f>
        <v>632616</v>
      </c>
      <c r="O6867" s="28">
        <f t="shared" si="4143"/>
        <v>277</v>
      </c>
      <c r="P6867" s="30">
        <f t="shared" si="4139"/>
        <v>632893</v>
      </c>
    </row>
    <row r="6868" spans="2:16" ht="19.5" customHeight="1" x14ac:dyDescent="0.2">
      <c r="B6868" s="27" t="s">
        <v>50</v>
      </c>
      <c r="C6868" s="28">
        <f t="shared" ref="C6868" si="4144">C6760+C6814</f>
        <v>7275</v>
      </c>
      <c r="D6868" s="28">
        <f t="shared" si="4127"/>
        <v>78912</v>
      </c>
      <c r="E6868" s="28">
        <f t="shared" si="4132"/>
        <v>86187</v>
      </c>
      <c r="F6868" s="28">
        <f t="shared" ref="F6868:H6868" si="4145">F6760+F6814</f>
        <v>228607</v>
      </c>
      <c r="G6868" s="28">
        <f t="shared" si="4145"/>
        <v>268197</v>
      </c>
      <c r="H6868" s="28">
        <f t="shared" si="4145"/>
        <v>125105</v>
      </c>
      <c r="I6868" s="28">
        <f t="shared" si="4134"/>
        <v>621909</v>
      </c>
      <c r="J6868" s="28">
        <f t="shared" ref="J6868:K6868" si="4146">J6760+J6814</f>
        <v>5665987</v>
      </c>
      <c r="K6868" s="28">
        <f t="shared" si="4146"/>
        <v>5662017</v>
      </c>
      <c r="L6868" s="29">
        <f t="shared" si="4136"/>
        <v>11328004</v>
      </c>
      <c r="M6868" s="29">
        <f t="shared" si="4137"/>
        <v>11949913</v>
      </c>
      <c r="N6868" s="28">
        <f t="shared" ref="N6868:O6868" si="4147">N6760+N6814</f>
        <v>619235</v>
      </c>
      <c r="O6868" s="28">
        <f t="shared" si="4147"/>
        <v>273</v>
      </c>
      <c r="P6868" s="30">
        <f t="shared" si="4139"/>
        <v>619508</v>
      </c>
    </row>
    <row r="6869" spans="2:16" ht="19.5" customHeight="1" x14ac:dyDescent="0.2">
      <c r="B6869" s="27" t="s">
        <v>51</v>
      </c>
      <c r="C6869" s="28">
        <f t="shared" ref="C6869" si="4148">C6761+C6815</f>
        <v>7475</v>
      </c>
      <c r="D6869" s="28">
        <f t="shared" si="4127"/>
        <v>86314</v>
      </c>
      <c r="E6869" s="28">
        <f t="shared" si="4132"/>
        <v>93789</v>
      </c>
      <c r="F6869" s="28">
        <f t="shared" ref="F6869:H6869" si="4149">F6761+F6815</f>
        <v>226908</v>
      </c>
      <c r="G6869" s="28">
        <f t="shared" si="4149"/>
        <v>319135</v>
      </c>
      <c r="H6869" s="28">
        <f t="shared" si="4149"/>
        <v>165136</v>
      </c>
      <c r="I6869" s="28">
        <f t="shared" si="4134"/>
        <v>711179</v>
      </c>
      <c r="J6869" s="28">
        <f t="shared" ref="J6869:K6869" si="4150">J6761+J6815</f>
        <v>6519905</v>
      </c>
      <c r="K6869" s="28">
        <f t="shared" si="4150"/>
        <v>6517800</v>
      </c>
      <c r="L6869" s="29">
        <f t="shared" si="4136"/>
        <v>13037705</v>
      </c>
      <c r="M6869" s="29">
        <f t="shared" si="4137"/>
        <v>13748884</v>
      </c>
      <c r="N6869" s="28">
        <f t="shared" ref="N6869:O6869" si="4151">N6761+N6815</f>
        <v>660903</v>
      </c>
      <c r="O6869" s="28">
        <f t="shared" si="4151"/>
        <v>321</v>
      </c>
      <c r="P6869" s="30">
        <f t="shared" si="4139"/>
        <v>661224</v>
      </c>
    </row>
    <row r="6870" spans="2:16" ht="19.5" customHeight="1" x14ac:dyDescent="0.2">
      <c r="B6870" s="27" t="s">
        <v>53</v>
      </c>
      <c r="C6870" s="28">
        <f t="shared" ref="C6870" si="4152">C6762+C6816</f>
        <v>8085</v>
      </c>
      <c r="D6870" s="28">
        <f t="shared" si="4127"/>
        <v>82855</v>
      </c>
      <c r="E6870" s="28">
        <f t="shared" si="4132"/>
        <v>90940</v>
      </c>
      <c r="F6870" s="28">
        <f t="shared" ref="F6870:H6870" si="4153">F6762+F6816</f>
        <v>301255</v>
      </c>
      <c r="G6870" s="28">
        <f t="shared" si="4153"/>
        <v>356321</v>
      </c>
      <c r="H6870" s="28">
        <f t="shared" si="4153"/>
        <v>203044</v>
      </c>
      <c r="I6870" s="28">
        <f t="shared" si="4134"/>
        <v>860620</v>
      </c>
      <c r="J6870" s="28">
        <f t="shared" ref="J6870:K6870" si="4154">J6762+J6816</f>
        <v>6397612</v>
      </c>
      <c r="K6870" s="28">
        <f t="shared" si="4154"/>
        <v>6396338</v>
      </c>
      <c r="L6870" s="29">
        <f t="shared" si="4136"/>
        <v>12793950</v>
      </c>
      <c r="M6870" s="29">
        <f t="shared" si="4137"/>
        <v>13654570</v>
      </c>
      <c r="N6870" s="28">
        <f t="shared" ref="N6870:O6870" si="4155">N6762+N6816</f>
        <v>662133</v>
      </c>
      <c r="O6870" s="28">
        <f t="shared" si="4155"/>
        <v>290</v>
      </c>
      <c r="P6870" s="30">
        <f t="shared" si="4139"/>
        <v>662423</v>
      </c>
    </row>
    <row r="6871" spans="2:16" ht="19.5" customHeight="1" x14ac:dyDescent="0.2">
      <c r="B6871" s="27" t="s">
        <v>58</v>
      </c>
      <c r="C6871" s="28">
        <f t="shared" ref="C6871" si="4156">C6763+C6817</f>
        <v>8843</v>
      </c>
      <c r="D6871" s="28">
        <f t="shared" si="4127"/>
        <v>88224</v>
      </c>
      <c r="E6871" s="28">
        <f t="shared" si="4132"/>
        <v>97067</v>
      </c>
      <c r="F6871" s="28">
        <f t="shared" ref="F6871:H6871" si="4157">F6763+F6817</f>
        <v>477944</v>
      </c>
      <c r="G6871" s="28">
        <f t="shared" si="4157"/>
        <v>461428</v>
      </c>
      <c r="H6871" s="28">
        <f t="shared" si="4157"/>
        <v>227651</v>
      </c>
      <c r="I6871" s="28">
        <f t="shared" si="4134"/>
        <v>1167023</v>
      </c>
      <c r="J6871" s="28">
        <f t="shared" ref="J6871:K6871" si="4158">J6763+J6817</f>
        <v>7659925</v>
      </c>
      <c r="K6871" s="28">
        <f t="shared" si="4158"/>
        <v>7658532</v>
      </c>
      <c r="L6871" s="29">
        <f t="shared" si="4136"/>
        <v>15318457</v>
      </c>
      <c r="M6871" s="29">
        <f t="shared" si="4137"/>
        <v>16485480</v>
      </c>
      <c r="N6871" s="28">
        <f t="shared" ref="N6871:O6871" si="4159">N6763+N6817</f>
        <v>728349</v>
      </c>
      <c r="O6871" s="28">
        <f t="shared" si="4159"/>
        <v>231</v>
      </c>
      <c r="P6871" s="30">
        <f t="shared" si="4139"/>
        <v>728580</v>
      </c>
    </row>
    <row r="6872" spans="2:16" ht="19.5" customHeight="1" x14ac:dyDescent="0.2">
      <c r="B6872" s="27" t="s">
        <v>4</v>
      </c>
      <c r="C6872" s="28">
        <f t="shared" ref="C6872" si="4160">C6764+C6818</f>
        <v>9226</v>
      </c>
      <c r="D6872" s="28">
        <f t="shared" si="4127"/>
        <v>91318</v>
      </c>
      <c r="E6872" s="28">
        <f t="shared" si="4132"/>
        <v>100544</v>
      </c>
      <c r="F6872" s="28">
        <f t="shared" ref="F6872:H6872" si="4161">F6764+F6818</f>
        <v>596753</v>
      </c>
      <c r="G6872" s="28">
        <f t="shared" si="4161"/>
        <v>560491</v>
      </c>
      <c r="H6872" s="28">
        <f t="shared" si="4161"/>
        <v>224098</v>
      </c>
      <c r="I6872" s="28">
        <f t="shared" si="4134"/>
        <v>1381342</v>
      </c>
      <c r="J6872" s="28">
        <f t="shared" ref="J6872:K6872" si="4162">J6764+J6818</f>
        <v>8700986</v>
      </c>
      <c r="K6872" s="28">
        <f t="shared" si="4162"/>
        <v>8697455</v>
      </c>
      <c r="L6872" s="29">
        <f t="shared" si="4136"/>
        <v>17398441</v>
      </c>
      <c r="M6872" s="29">
        <f t="shared" si="4137"/>
        <v>18779783</v>
      </c>
      <c r="N6872" s="28">
        <f t="shared" ref="N6872:O6872" si="4163">N6764+N6818</f>
        <v>753613</v>
      </c>
      <c r="O6872" s="28">
        <f t="shared" si="4163"/>
        <v>302</v>
      </c>
      <c r="P6872" s="30">
        <f t="shared" si="4139"/>
        <v>753915</v>
      </c>
    </row>
    <row r="6873" spans="2:16" ht="19.5" customHeight="1" x14ac:dyDescent="0.2">
      <c r="B6873" s="27" t="s">
        <v>59</v>
      </c>
      <c r="C6873" s="28">
        <f t="shared" ref="C6873" si="4164">C6765+C6819</f>
        <v>9158</v>
      </c>
      <c r="D6873" s="28">
        <f t="shared" si="4127"/>
        <v>83234</v>
      </c>
      <c r="E6873" s="28">
        <f t="shared" si="4132"/>
        <v>92392</v>
      </c>
      <c r="F6873" s="28">
        <f t="shared" ref="F6873:H6873" si="4165">F6765+F6819</f>
        <v>520145</v>
      </c>
      <c r="G6873" s="28">
        <f t="shared" si="4165"/>
        <v>573664</v>
      </c>
      <c r="H6873" s="28">
        <f t="shared" si="4165"/>
        <v>194930</v>
      </c>
      <c r="I6873" s="28">
        <f t="shared" si="4134"/>
        <v>1288739</v>
      </c>
      <c r="J6873" s="28">
        <f t="shared" ref="J6873:K6873" si="4166">J6765+J6819</f>
        <v>7335626</v>
      </c>
      <c r="K6873" s="28">
        <f t="shared" si="4166"/>
        <v>7337536</v>
      </c>
      <c r="L6873" s="29">
        <f t="shared" si="4136"/>
        <v>14673162</v>
      </c>
      <c r="M6873" s="29">
        <f t="shared" si="4137"/>
        <v>15961901</v>
      </c>
      <c r="N6873" s="28">
        <f t="shared" ref="N6873:O6873" si="4167">N6765+N6819</f>
        <v>704070</v>
      </c>
      <c r="O6873" s="28">
        <f t="shared" si="4167"/>
        <v>292</v>
      </c>
      <c r="P6873" s="30">
        <f t="shared" si="4139"/>
        <v>704362</v>
      </c>
    </row>
    <row r="6874" spans="2:16" ht="19.5" customHeight="1" x14ac:dyDescent="0.2">
      <c r="B6874" s="27" t="s">
        <v>25</v>
      </c>
      <c r="C6874" s="28">
        <f t="shared" ref="C6874" si="4168">C6766+C6820</f>
        <v>10274</v>
      </c>
      <c r="D6874" s="28">
        <f t="shared" si="4127"/>
        <v>90396</v>
      </c>
      <c r="E6874" s="28">
        <f t="shared" si="4132"/>
        <v>100670</v>
      </c>
      <c r="F6874" s="28">
        <f t="shared" ref="F6874:H6874" si="4169">F6766+F6820</f>
        <v>775836</v>
      </c>
      <c r="G6874" s="28">
        <f t="shared" si="4169"/>
        <v>889260</v>
      </c>
      <c r="H6874" s="28">
        <f t="shared" si="4169"/>
        <v>187859</v>
      </c>
      <c r="I6874" s="28">
        <f t="shared" si="4134"/>
        <v>1852955</v>
      </c>
      <c r="J6874" s="28">
        <f t="shared" ref="J6874:K6874" si="4170">J6766+J6820</f>
        <v>8682584</v>
      </c>
      <c r="K6874" s="28">
        <f t="shared" si="4170"/>
        <v>8685125</v>
      </c>
      <c r="L6874" s="29">
        <f t="shared" si="4136"/>
        <v>17367709</v>
      </c>
      <c r="M6874" s="29">
        <f t="shared" si="4137"/>
        <v>19220664</v>
      </c>
      <c r="N6874" s="28">
        <f t="shared" ref="N6874:O6874" si="4171">N6766+N6820</f>
        <v>753483</v>
      </c>
      <c r="O6874" s="28">
        <f t="shared" si="4171"/>
        <v>321</v>
      </c>
      <c r="P6874" s="30">
        <f t="shared" si="4139"/>
        <v>753804</v>
      </c>
    </row>
    <row r="6875" spans="2:16" ht="19.5" customHeight="1" x14ac:dyDescent="0.2">
      <c r="B6875" s="27" t="s">
        <v>19</v>
      </c>
      <c r="C6875" s="28">
        <f t="shared" ref="C6875" si="4172">C6767+C6821</f>
        <v>12490</v>
      </c>
      <c r="D6875" s="28">
        <f t="shared" si="4127"/>
        <v>86087</v>
      </c>
      <c r="E6875" s="28">
        <f t="shared" si="4132"/>
        <v>98577</v>
      </c>
      <c r="F6875" s="28">
        <f t="shared" ref="F6875:H6875" si="4173">F6767+F6821</f>
        <v>1277653</v>
      </c>
      <c r="G6875" s="28">
        <f t="shared" si="4173"/>
        <v>1358009</v>
      </c>
      <c r="H6875" s="28">
        <f t="shared" si="4173"/>
        <v>186742</v>
      </c>
      <c r="I6875" s="28">
        <f t="shared" si="4134"/>
        <v>2822404</v>
      </c>
      <c r="J6875" s="28">
        <f t="shared" ref="J6875:K6875" si="4174">J6767+J6821</f>
        <v>8649192</v>
      </c>
      <c r="K6875" s="28">
        <f t="shared" si="4174"/>
        <v>8648322</v>
      </c>
      <c r="L6875" s="29">
        <f t="shared" si="4136"/>
        <v>17297514</v>
      </c>
      <c r="M6875" s="29">
        <f t="shared" si="4137"/>
        <v>20119918</v>
      </c>
      <c r="N6875" s="28">
        <f t="shared" ref="N6875:O6875" si="4175">N6767+N6821</f>
        <v>784460</v>
      </c>
      <c r="O6875" s="28">
        <f t="shared" si="4175"/>
        <v>292</v>
      </c>
      <c r="P6875" s="30">
        <f t="shared" si="4139"/>
        <v>784752</v>
      </c>
    </row>
    <row r="6876" spans="2:16" ht="19.5" customHeight="1" x14ac:dyDescent="0.2">
      <c r="B6876" s="27" t="s">
        <v>66</v>
      </c>
      <c r="C6876" s="28">
        <f t="shared" ref="C6876" si="4176">C6768+C6822</f>
        <v>14585</v>
      </c>
      <c r="D6876" s="28">
        <f t="shared" si="4127"/>
        <v>86937</v>
      </c>
      <c r="E6876" s="28">
        <f t="shared" si="4132"/>
        <v>101522</v>
      </c>
      <c r="F6876" s="28">
        <f t="shared" ref="F6876:H6876" si="4177">F6768+F6822</f>
        <v>1812875</v>
      </c>
      <c r="G6876" s="28">
        <f t="shared" si="4177"/>
        <v>1879706</v>
      </c>
      <c r="H6876" s="28">
        <f t="shared" si="4177"/>
        <v>209500</v>
      </c>
      <c r="I6876" s="28">
        <f t="shared" si="4134"/>
        <v>3902081</v>
      </c>
      <c r="J6876" s="28">
        <f t="shared" ref="J6876:K6876" si="4178">J6768+J6822</f>
        <v>8432467</v>
      </c>
      <c r="K6876" s="28">
        <f t="shared" si="4178"/>
        <v>8436667</v>
      </c>
      <c r="L6876" s="29">
        <f t="shared" si="4136"/>
        <v>16869134</v>
      </c>
      <c r="M6876" s="29">
        <f>I6876+L6876</f>
        <v>20771215</v>
      </c>
      <c r="N6876" s="28">
        <f t="shared" ref="N6876:O6876" si="4179">N6768+N6822</f>
        <v>856899</v>
      </c>
      <c r="O6876" s="28">
        <f t="shared" si="4179"/>
        <v>273</v>
      </c>
      <c r="P6876" s="30">
        <f t="shared" si="4139"/>
        <v>857172</v>
      </c>
    </row>
    <row r="6877" spans="2:16" ht="19.5" customHeight="1" x14ac:dyDescent="0.2">
      <c r="B6877" s="32"/>
      <c r="C6877" s="28"/>
      <c r="D6877" s="28"/>
      <c r="E6877" s="28"/>
      <c r="F6877" s="28"/>
      <c r="G6877" s="28"/>
      <c r="H6877" s="28"/>
      <c r="I6877" s="28"/>
      <c r="J6877" s="57"/>
      <c r="K6877" s="57"/>
      <c r="L6877" s="28"/>
      <c r="M6877" s="28"/>
      <c r="N6877" s="28"/>
      <c r="O6877" s="28"/>
      <c r="P6877" s="30"/>
    </row>
    <row r="6878" spans="2:16" ht="19.5" customHeight="1" x14ac:dyDescent="0.2">
      <c r="B6878" s="32" t="s">
        <v>72</v>
      </c>
      <c r="C6878" s="28">
        <f>SUM(C6865:C6876)</f>
        <v>109159</v>
      </c>
      <c r="D6878" s="28">
        <f t="shared" ref="D6878:P6878" si="4180">SUM(D6865:D6876)</f>
        <v>990480</v>
      </c>
      <c r="E6878" s="28">
        <f>SUM(E6865:E6876)</f>
        <v>1099639</v>
      </c>
      <c r="F6878" s="28">
        <f t="shared" si="4180"/>
        <v>6555105</v>
      </c>
      <c r="G6878" s="28">
        <f t="shared" si="4180"/>
        <v>6993879</v>
      </c>
      <c r="H6878" s="28">
        <f t="shared" si="4180"/>
        <v>1954705</v>
      </c>
      <c r="I6878" s="28">
        <f t="shared" si="4180"/>
        <v>15503689</v>
      </c>
      <c r="J6878" s="57">
        <f t="shared" si="4180"/>
        <v>81570978</v>
      </c>
      <c r="K6878" s="57">
        <f t="shared" si="4180"/>
        <v>81554281</v>
      </c>
      <c r="L6878" s="28">
        <f t="shared" si="4180"/>
        <v>163125259</v>
      </c>
      <c r="M6878" s="28">
        <f t="shared" si="4180"/>
        <v>178628948</v>
      </c>
      <c r="N6878" s="28">
        <f t="shared" si="4180"/>
        <v>8328716</v>
      </c>
      <c r="O6878" s="28">
        <f t="shared" si="4180"/>
        <v>3406</v>
      </c>
      <c r="P6878" s="28">
        <f t="shared" si="4180"/>
        <v>8332122</v>
      </c>
    </row>
    <row r="6879" spans="2:16" ht="7" customHeight="1" x14ac:dyDescent="0.2">
      <c r="B6879" s="32"/>
      <c r="C6879" s="55"/>
      <c r="D6879" s="55"/>
      <c r="E6879" s="55"/>
      <c r="F6879" s="55"/>
      <c r="G6879" s="55"/>
      <c r="H6879" s="55"/>
      <c r="I6879" s="55"/>
      <c r="J6879" s="69"/>
      <c r="K6879" s="69"/>
      <c r="L6879" s="28"/>
      <c r="M6879" s="28"/>
      <c r="N6879" s="55"/>
      <c r="O6879" s="55"/>
      <c r="P6879" s="30"/>
    </row>
    <row r="6880" spans="2:16" ht="19.5" customHeight="1" x14ac:dyDescent="0.2">
      <c r="B6880" s="33" t="s">
        <v>40</v>
      </c>
      <c r="C6880" s="28">
        <f t="shared" ref="C6880:D6880" si="4181">C6772+C6826</f>
        <v>14852</v>
      </c>
      <c r="D6880" s="28">
        <f t="shared" si="4181"/>
        <v>84235</v>
      </c>
      <c r="E6880" s="28">
        <f t="shared" ref="E6880:E6882" si="4182">SUM(C6880:D6880)</f>
        <v>99087</v>
      </c>
      <c r="F6880" s="28">
        <f t="shared" ref="F6880:H6880" si="4183">F6772+F6826</f>
        <v>2016227</v>
      </c>
      <c r="G6880" s="28">
        <f t="shared" si="4183"/>
        <v>2004931</v>
      </c>
      <c r="H6880" s="28">
        <f t="shared" si="4183"/>
        <v>230229</v>
      </c>
      <c r="I6880" s="28">
        <f t="shared" ref="I6880:I6882" si="4184">SUM(F6880:H6880)</f>
        <v>4251387</v>
      </c>
      <c r="J6880" s="28">
        <f t="shared" ref="J6880:K6880" si="4185">J6772+J6826</f>
        <v>7440712</v>
      </c>
      <c r="K6880" s="28">
        <f t="shared" si="4185"/>
        <v>7433887</v>
      </c>
      <c r="L6880" s="37">
        <f>SUM(J6880:K6880)</f>
        <v>14874599</v>
      </c>
      <c r="M6880" s="37">
        <f>I6880+L6880</f>
        <v>19125986</v>
      </c>
      <c r="N6880" s="28">
        <f t="shared" ref="N6880:O6880" si="4186">N6772+N6826</f>
        <v>824644</v>
      </c>
      <c r="O6880" s="28">
        <f t="shared" si="4186"/>
        <v>270</v>
      </c>
      <c r="P6880" s="38">
        <f>SUM(N6880:O6880)</f>
        <v>824914</v>
      </c>
    </row>
    <row r="6881" spans="2:16" ht="19.5" customHeight="1" x14ac:dyDescent="0.2">
      <c r="B6881" s="27" t="s">
        <v>46</v>
      </c>
      <c r="C6881" s="28">
        <f t="shared" ref="C6881:D6881" si="4187">C6773+C6827</f>
        <v>14197</v>
      </c>
      <c r="D6881" s="28">
        <f t="shared" si="4187"/>
        <v>77766</v>
      </c>
      <c r="E6881" s="28">
        <f t="shared" si="4182"/>
        <v>91963</v>
      </c>
      <c r="F6881" s="28">
        <f t="shared" ref="F6881:H6881" si="4188">F6773+F6827</f>
        <v>2041309</v>
      </c>
      <c r="G6881" s="28">
        <f t="shared" si="4188"/>
        <v>2012488</v>
      </c>
      <c r="H6881" s="28">
        <f t="shared" si="4188"/>
        <v>184373</v>
      </c>
      <c r="I6881" s="28">
        <f t="shared" si="4184"/>
        <v>4238170</v>
      </c>
      <c r="J6881" s="28">
        <f t="shared" ref="J6881:K6881" si="4189">J6773+J6827</f>
        <v>7805955</v>
      </c>
      <c r="K6881" s="28">
        <f t="shared" si="4189"/>
        <v>7806717</v>
      </c>
      <c r="L6881" s="29">
        <f>SUM(J6881:K6881)</f>
        <v>15612672</v>
      </c>
      <c r="M6881" s="29">
        <f>I6881+L6881</f>
        <v>19850842</v>
      </c>
      <c r="N6881" s="28">
        <f t="shared" ref="N6881:O6881" si="4190">N6773+N6827</f>
        <v>766602</v>
      </c>
      <c r="O6881" s="28">
        <f t="shared" si="4190"/>
        <v>225</v>
      </c>
      <c r="P6881" s="30">
        <f>SUM(N6881:O6881)</f>
        <v>766827</v>
      </c>
    </row>
    <row r="6882" spans="2:16" ht="19.5" customHeight="1" x14ac:dyDescent="0.2">
      <c r="B6882" s="27" t="s">
        <v>8</v>
      </c>
      <c r="C6882" s="28">
        <f t="shared" ref="C6882:D6882" si="4191">C6774+C6828</f>
        <v>16417</v>
      </c>
      <c r="D6882" s="28">
        <f t="shared" si="4191"/>
        <v>88771</v>
      </c>
      <c r="E6882" s="28">
        <f t="shared" si="4182"/>
        <v>105188</v>
      </c>
      <c r="F6882" s="28">
        <f t="shared" ref="F6882:H6882" si="4192">F6774+F6828</f>
        <v>2329723</v>
      </c>
      <c r="G6882" s="28">
        <f t="shared" si="4192"/>
        <v>2603552</v>
      </c>
      <c r="H6882" s="28">
        <f t="shared" si="4192"/>
        <v>147842</v>
      </c>
      <c r="I6882" s="28">
        <f t="shared" si="4184"/>
        <v>5081117</v>
      </c>
      <c r="J6882" s="28">
        <f t="shared" ref="J6882:K6882" si="4193">J6774+J6828</f>
        <v>9505626</v>
      </c>
      <c r="K6882" s="28">
        <f t="shared" si="4193"/>
        <v>9508031</v>
      </c>
      <c r="L6882" s="29">
        <f>SUM(J6882:K6882)</f>
        <v>19013657</v>
      </c>
      <c r="M6882" s="29">
        <f>I6882+L6882</f>
        <v>24094774</v>
      </c>
      <c r="N6882" s="28">
        <f t="shared" ref="N6882:O6882" si="4194">N6774+N6828</f>
        <v>867630</v>
      </c>
      <c r="O6882" s="28">
        <f t="shared" si="4194"/>
        <v>304</v>
      </c>
      <c r="P6882" s="30">
        <f>SUM(N6882:O6882)</f>
        <v>867934</v>
      </c>
    </row>
    <row r="6883" spans="2:16" ht="19.5" customHeight="1" x14ac:dyDescent="0.2">
      <c r="B6883" s="32"/>
      <c r="C6883" s="28"/>
      <c r="D6883" s="28"/>
      <c r="E6883" s="28"/>
      <c r="F6883" s="28"/>
      <c r="G6883" s="28"/>
      <c r="H6883" s="28"/>
      <c r="I6883" s="28"/>
      <c r="J6883" s="57"/>
      <c r="K6883" s="57"/>
      <c r="L6883" s="28"/>
      <c r="M6883" s="28"/>
      <c r="N6883" s="28"/>
      <c r="O6883" s="28"/>
      <c r="P6883" s="30"/>
    </row>
    <row r="6884" spans="2:16" ht="19.5" customHeight="1" x14ac:dyDescent="0.2">
      <c r="B6884" s="32" t="s">
        <v>74</v>
      </c>
      <c r="C6884" s="28">
        <f>SUM(C6868:C6876,C6880:C6882)</f>
        <v>132877</v>
      </c>
      <c r="D6884" s="28">
        <f t="shared" ref="D6884:P6884" si="4195">SUM(D6868:D6876,D6880:D6882)</f>
        <v>1025049</v>
      </c>
      <c r="E6884" s="28">
        <f t="shared" si="4195"/>
        <v>1157926</v>
      </c>
      <c r="F6884" s="28">
        <f t="shared" si="4195"/>
        <v>12605235</v>
      </c>
      <c r="G6884" s="28">
        <f t="shared" si="4195"/>
        <v>13287182</v>
      </c>
      <c r="H6884" s="28">
        <f t="shared" si="4195"/>
        <v>2286509</v>
      </c>
      <c r="I6884" s="28">
        <f t="shared" si="4195"/>
        <v>28178926</v>
      </c>
      <c r="J6884" s="57">
        <f t="shared" si="4195"/>
        <v>92796577</v>
      </c>
      <c r="K6884" s="57">
        <f t="shared" si="4195"/>
        <v>92788427</v>
      </c>
      <c r="L6884" s="28">
        <f t="shared" si="4195"/>
        <v>185585004</v>
      </c>
      <c r="M6884" s="28">
        <f t="shared" si="4195"/>
        <v>213763930</v>
      </c>
      <c r="N6884" s="28">
        <f t="shared" si="4195"/>
        <v>8982021</v>
      </c>
      <c r="O6884" s="28">
        <f t="shared" si="4195"/>
        <v>3394</v>
      </c>
      <c r="P6884" s="28">
        <f t="shared" si="4195"/>
        <v>8985415</v>
      </c>
    </row>
    <row r="6885" spans="2:16" ht="7" customHeight="1" x14ac:dyDescent="0.2">
      <c r="B6885" s="39"/>
      <c r="C6885" s="40"/>
      <c r="D6885" s="40"/>
      <c r="E6885" s="40"/>
      <c r="F6885" s="40"/>
      <c r="G6885" s="40"/>
      <c r="H6885" s="40"/>
      <c r="I6885" s="40"/>
      <c r="J6885" s="40"/>
      <c r="K6885" s="40"/>
      <c r="L6885" s="40"/>
      <c r="M6885" s="40"/>
      <c r="N6885" s="40"/>
      <c r="O6885" s="41"/>
      <c r="P6885" s="42"/>
    </row>
    <row r="6886" spans="2:16" ht="19.5" customHeight="1" x14ac:dyDescent="0.2">
      <c r="B6886" s="43"/>
      <c r="C6886" s="43"/>
      <c r="D6886" s="43"/>
      <c r="E6886" s="43"/>
      <c r="F6886" s="43"/>
      <c r="G6886" s="43"/>
      <c r="H6886" s="43"/>
      <c r="I6886" s="43"/>
      <c r="J6886" s="43"/>
      <c r="K6886" s="43"/>
      <c r="L6886" s="43"/>
      <c r="M6886" s="43"/>
      <c r="N6886" s="43"/>
      <c r="O6886" s="44"/>
      <c r="P6886" s="44"/>
    </row>
    <row r="6887" spans="2:16" ht="19.5" customHeight="1" x14ac:dyDescent="0.2">
      <c r="B6887" s="43"/>
      <c r="C6887" s="43"/>
      <c r="D6887" s="43"/>
      <c r="E6887" s="43"/>
      <c r="F6887" s="43"/>
      <c r="G6887" s="43"/>
      <c r="H6887" s="43"/>
      <c r="I6887" s="43"/>
      <c r="J6887" s="43"/>
      <c r="K6887" s="43"/>
      <c r="L6887" s="43"/>
      <c r="M6887" s="43"/>
      <c r="N6887" s="43"/>
      <c r="O6887" s="44"/>
      <c r="P6887" s="44"/>
    </row>
    <row r="6888" spans="2:16" ht="19.5" customHeight="1" x14ac:dyDescent="0.2">
      <c r="B6888" s="10" t="s">
        <v>11</v>
      </c>
      <c r="C6888" s="11"/>
      <c r="D6888" s="12"/>
      <c r="E6888" s="12"/>
      <c r="F6888" s="12" t="s">
        <v>85</v>
      </c>
      <c r="G6888" s="12"/>
      <c r="H6888" s="12"/>
      <c r="I6888" s="12"/>
      <c r="J6888" s="11"/>
      <c r="K6888" s="12"/>
      <c r="L6888" s="12"/>
      <c r="M6888" s="12" t="s">
        <v>77</v>
      </c>
      <c r="N6888" s="12"/>
      <c r="O6888" s="45"/>
      <c r="P6888" s="46"/>
    </row>
    <row r="6889" spans="2:16" ht="19.5" customHeight="1" x14ac:dyDescent="0.2">
      <c r="B6889" s="47"/>
      <c r="C6889" s="14"/>
      <c r="D6889" s="16" t="s">
        <v>31</v>
      </c>
      <c r="E6889" s="16"/>
      <c r="F6889" s="14"/>
      <c r="G6889" s="16" t="s">
        <v>26</v>
      </c>
      <c r="H6889" s="16"/>
      <c r="I6889" s="14" t="s">
        <v>69</v>
      </c>
      <c r="J6889" s="14"/>
      <c r="K6889" s="16" t="s">
        <v>31</v>
      </c>
      <c r="L6889" s="16"/>
      <c r="M6889" s="14"/>
      <c r="N6889" s="16" t="s">
        <v>26</v>
      </c>
      <c r="O6889" s="48"/>
      <c r="P6889" s="49" t="s">
        <v>14</v>
      </c>
    </row>
    <row r="6890" spans="2:16" ht="19.5" customHeight="1" x14ac:dyDescent="0.2">
      <c r="B6890" s="50" t="s">
        <v>35</v>
      </c>
      <c r="C6890" s="14" t="s">
        <v>76</v>
      </c>
      <c r="D6890" s="14" t="s">
        <v>60</v>
      </c>
      <c r="E6890" s="14" t="s">
        <v>38</v>
      </c>
      <c r="F6890" s="14" t="s">
        <v>76</v>
      </c>
      <c r="G6890" s="14" t="s">
        <v>60</v>
      </c>
      <c r="H6890" s="14" t="s">
        <v>38</v>
      </c>
      <c r="I6890" s="17"/>
      <c r="J6890" s="14" t="s">
        <v>76</v>
      </c>
      <c r="K6890" s="14" t="s">
        <v>60</v>
      </c>
      <c r="L6890" s="14" t="s">
        <v>38</v>
      </c>
      <c r="M6890" s="14" t="s">
        <v>76</v>
      </c>
      <c r="N6890" s="14" t="s">
        <v>60</v>
      </c>
      <c r="O6890" s="51" t="s">
        <v>38</v>
      </c>
      <c r="P6890" s="52"/>
    </row>
    <row r="6891" spans="2:16" ht="7" customHeight="1" x14ac:dyDescent="0.2">
      <c r="B6891" s="53"/>
      <c r="C6891" s="14"/>
      <c r="D6891" s="14"/>
      <c r="E6891" s="14"/>
      <c r="F6891" s="14"/>
      <c r="G6891" s="14"/>
      <c r="H6891" s="14"/>
      <c r="I6891" s="14"/>
      <c r="J6891" s="14"/>
      <c r="K6891" s="14"/>
      <c r="L6891" s="14"/>
      <c r="M6891" s="14"/>
      <c r="N6891" s="14"/>
      <c r="O6891" s="51"/>
      <c r="P6891" s="49"/>
    </row>
    <row r="6892" spans="2:16" ht="19.5" customHeight="1" x14ac:dyDescent="0.2">
      <c r="B6892" s="27" t="s">
        <v>40</v>
      </c>
      <c r="C6892" s="28">
        <f t="shared" ref="C6892:D6892" si="4196">C6784+C6838</f>
        <v>142736</v>
      </c>
      <c r="D6892" s="28">
        <f t="shared" si="4196"/>
        <v>175843</v>
      </c>
      <c r="E6892" s="28">
        <f>SUM(C6892:D6892)</f>
        <v>318579</v>
      </c>
      <c r="F6892" s="28">
        <f t="shared" ref="F6892:G6892" si="4197">F6784+F6838</f>
        <v>38770</v>
      </c>
      <c r="G6892" s="28">
        <f t="shared" si="4197"/>
        <v>38511</v>
      </c>
      <c r="H6892" s="28">
        <f>SUM(F6892:G6892)</f>
        <v>77281</v>
      </c>
      <c r="I6892" s="28">
        <f>E6892+H6892</f>
        <v>395860</v>
      </c>
      <c r="J6892" s="28">
        <f t="shared" ref="J6892:K6892" si="4198">J6784+J6838</f>
        <v>3052008</v>
      </c>
      <c r="K6892" s="28">
        <f t="shared" si="4198"/>
        <v>4874631</v>
      </c>
      <c r="L6892" s="28">
        <f>SUM(J6892:K6892)</f>
        <v>7926639</v>
      </c>
      <c r="M6892" s="28">
        <f t="shared" ref="M6892:N6892" si="4199">M6784+M6838</f>
        <v>4253854</v>
      </c>
      <c r="N6892" s="28">
        <f t="shared" si="4199"/>
        <v>4044896</v>
      </c>
      <c r="O6892" s="28">
        <f>SUM(M6892:N6892)</f>
        <v>8298750</v>
      </c>
      <c r="P6892" s="30">
        <f>L6892+O6892</f>
        <v>16225389</v>
      </c>
    </row>
    <row r="6893" spans="2:16" ht="19.5" customHeight="1" x14ac:dyDescent="0.2">
      <c r="B6893" s="27" t="s">
        <v>46</v>
      </c>
      <c r="C6893" s="28">
        <f t="shared" ref="C6893:D6893" si="4200">C6785+C6839</f>
        <v>144072</v>
      </c>
      <c r="D6893" s="28">
        <f t="shared" si="4200"/>
        <v>152696</v>
      </c>
      <c r="E6893" s="28">
        <f t="shared" ref="E6893:E6903" si="4201">SUM(C6893:D6893)</f>
        <v>296768</v>
      </c>
      <c r="F6893" s="28">
        <f t="shared" ref="F6893:G6893" si="4202">F6785+F6839</f>
        <v>36449</v>
      </c>
      <c r="G6893" s="28">
        <f t="shared" si="4202"/>
        <v>36281</v>
      </c>
      <c r="H6893" s="28">
        <f t="shared" ref="H6893:H6903" si="4203">SUM(F6893:G6893)</f>
        <v>72730</v>
      </c>
      <c r="I6893" s="28">
        <f>E6893+H6893</f>
        <v>369498</v>
      </c>
      <c r="J6893" s="28">
        <f t="shared" ref="J6893:K6893" si="4204">J6785+J6839</f>
        <v>2845853</v>
      </c>
      <c r="K6893" s="28">
        <f t="shared" si="4204"/>
        <v>3521866</v>
      </c>
      <c r="L6893" s="28">
        <f t="shared" ref="L6893:L6903" si="4205">SUM(J6893:K6893)</f>
        <v>6367719</v>
      </c>
      <c r="M6893" s="28">
        <f t="shared" ref="M6893:N6893" si="4206">M6785+M6839</f>
        <v>3857448</v>
      </c>
      <c r="N6893" s="28">
        <f t="shared" si="4206"/>
        <v>3727296</v>
      </c>
      <c r="O6893" s="28">
        <f t="shared" ref="O6893:O6903" si="4207">SUM(M6893:N6893)</f>
        <v>7584744</v>
      </c>
      <c r="P6893" s="30">
        <f t="shared" ref="P6893:P6903" si="4208">L6893+O6893</f>
        <v>13952463</v>
      </c>
    </row>
    <row r="6894" spans="2:16" ht="19.5" customHeight="1" x14ac:dyDescent="0.2">
      <c r="B6894" s="27" t="s">
        <v>8</v>
      </c>
      <c r="C6894" s="28">
        <f t="shared" ref="C6894:D6894" si="4209">C6786+C6840</f>
        <v>160711</v>
      </c>
      <c r="D6894" s="28">
        <f t="shared" si="4209"/>
        <v>185492</v>
      </c>
      <c r="E6894" s="28">
        <f t="shared" si="4201"/>
        <v>346203</v>
      </c>
      <c r="F6894" s="28">
        <f t="shared" ref="F6894:G6894" si="4210">F6786+F6840</f>
        <v>45210</v>
      </c>
      <c r="G6894" s="28">
        <f t="shared" si="4210"/>
        <v>45867</v>
      </c>
      <c r="H6894" s="28">
        <f t="shared" si="4203"/>
        <v>91077</v>
      </c>
      <c r="I6894" s="28">
        <f>E6894+H6894</f>
        <v>437280</v>
      </c>
      <c r="J6894" s="28">
        <f t="shared" ref="J6894:K6894" si="4211">J6786+J6840</f>
        <v>2887851</v>
      </c>
      <c r="K6894" s="28">
        <f t="shared" si="4211"/>
        <v>4590299</v>
      </c>
      <c r="L6894" s="28">
        <f t="shared" si="4205"/>
        <v>7478150</v>
      </c>
      <c r="M6894" s="28">
        <f t="shared" ref="M6894:N6894" si="4212">M6786+M6840</f>
        <v>4492243</v>
      </c>
      <c r="N6894" s="28">
        <f t="shared" si="4212"/>
        <v>4382496</v>
      </c>
      <c r="O6894" s="28">
        <f t="shared" si="4207"/>
        <v>8874739</v>
      </c>
      <c r="P6894" s="30">
        <f t="shared" si="4208"/>
        <v>16352889</v>
      </c>
    </row>
    <row r="6895" spans="2:16" ht="19.5" customHeight="1" x14ac:dyDescent="0.2">
      <c r="B6895" s="27" t="s">
        <v>50</v>
      </c>
      <c r="C6895" s="28">
        <f t="shared" ref="C6895:D6895" si="4213">C6787+C6841</f>
        <v>145627</v>
      </c>
      <c r="D6895" s="28">
        <f t="shared" si="4213"/>
        <v>162404</v>
      </c>
      <c r="E6895" s="28">
        <f t="shared" si="4201"/>
        <v>308031</v>
      </c>
      <c r="F6895" s="28">
        <f t="shared" ref="F6895:G6895" si="4214">F6787+F6841</f>
        <v>44491</v>
      </c>
      <c r="G6895" s="28">
        <f t="shared" si="4214"/>
        <v>44138</v>
      </c>
      <c r="H6895" s="28">
        <f t="shared" si="4203"/>
        <v>88629</v>
      </c>
      <c r="I6895" s="28">
        <f t="shared" ref="I6895:I6903" si="4215">E6895+H6895</f>
        <v>396660</v>
      </c>
      <c r="J6895" s="28">
        <f t="shared" ref="J6895:K6895" si="4216">J6787+J6841</f>
        <v>2531840</v>
      </c>
      <c r="K6895" s="28">
        <f t="shared" si="4216"/>
        <v>3982152</v>
      </c>
      <c r="L6895" s="28">
        <f t="shared" si="4205"/>
        <v>6513992</v>
      </c>
      <c r="M6895" s="28">
        <f t="shared" ref="M6895:N6895" si="4217">M6787+M6841</f>
        <v>4205790</v>
      </c>
      <c r="N6895" s="28">
        <f t="shared" si="4217"/>
        <v>4083621</v>
      </c>
      <c r="O6895" s="28">
        <f t="shared" si="4207"/>
        <v>8289411</v>
      </c>
      <c r="P6895" s="30">
        <f t="shared" si="4208"/>
        <v>14803403</v>
      </c>
    </row>
    <row r="6896" spans="2:16" ht="19.5" customHeight="1" x14ac:dyDescent="0.2">
      <c r="B6896" s="27" t="s">
        <v>51</v>
      </c>
      <c r="C6896" s="28">
        <f t="shared" ref="C6896:D6896" si="4218">C6788+C6842</f>
        <v>138917</v>
      </c>
      <c r="D6896" s="28">
        <f t="shared" si="4218"/>
        <v>155064</v>
      </c>
      <c r="E6896" s="28">
        <f t="shared" si="4201"/>
        <v>293981</v>
      </c>
      <c r="F6896" s="28">
        <f t="shared" ref="F6896:G6896" si="4219">F6788+F6842</f>
        <v>40365</v>
      </c>
      <c r="G6896" s="28">
        <f t="shared" si="4219"/>
        <v>39979</v>
      </c>
      <c r="H6896" s="28">
        <f t="shared" si="4203"/>
        <v>80344</v>
      </c>
      <c r="I6896" s="28">
        <f t="shared" si="4215"/>
        <v>374325</v>
      </c>
      <c r="J6896" s="28">
        <f t="shared" ref="J6896:K6896" si="4220">J6788+J6842</f>
        <v>2251163</v>
      </c>
      <c r="K6896" s="28">
        <f t="shared" si="4220"/>
        <v>4063545</v>
      </c>
      <c r="L6896" s="28">
        <f t="shared" si="4205"/>
        <v>6314708</v>
      </c>
      <c r="M6896" s="28">
        <f t="shared" ref="M6896:N6896" si="4221">M6788+M6842</f>
        <v>3813365</v>
      </c>
      <c r="N6896" s="28">
        <f t="shared" si="4221"/>
        <v>3629683</v>
      </c>
      <c r="O6896" s="28">
        <f t="shared" si="4207"/>
        <v>7443048</v>
      </c>
      <c r="P6896" s="30">
        <f t="shared" si="4208"/>
        <v>13757756</v>
      </c>
    </row>
    <row r="6897" spans="2:16" ht="19.5" customHeight="1" x14ac:dyDescent="0.2">
      <c r="B6897" s="27" t="s">
        <v>53</v>
      </c>
      <c r="C6897" s="28">
        <f t="shared" ref="C6897:D6897" si="4222">C6789+C6843</f>
        <v>149172</v>
      </c>
      <c r="D6897" s="28">
        <f t="shared" si="4222"/>
        <v>156879</v>
      </c>
      <c r="E6897" s="28">
        <f t="shared" si="4201"/>
        <v>306051</v>
      </c>
      <c r="F6897" s="28">
        <f t="shared" ref="F6897:G6897" si="4223">F6789+F6843</f>
        <v>41768</v>
      </c>
      <c r="G6897" s="28">
        <f t="shared" si="4223"/>
        <v>41395</v>
      </c>
      <c r="H6897" s="28">
        <f t="shared" si="4203"/>
        <v>83163</v>
      </c>
      <c r="I6897" s="28">
        <f t="shared" si="4215"/>
        <v>389214</v>
      </c>
      <c r="J6897" s="28">
        <f t="shared" ref="J6897:K6897" si="4224">J6789+J6843</f>
        <v>2300557</v>
      </c>
      <c r="K6897" s="28">
        <f t="shared" si="4224"/>
        <v>4567620</v>
      </c>
      <c r="L6897" s="28">
        <f t="shared" si="4205"/>
        <v>6868177</v>
      </c>
      <c r="M6897" s="28">
        <f t="shared" ref="M6897:N6897" si="4225">M6789+M6843</f>
        <v>4292370</v>
      </c>
      <c r="N6897" s="28">
        <f t="shared" si="4225"/>
        <v>4289433</v>
      </c>
      <c r="O6897" s="28">
        <f t="shared" si="4207"/>
        <v>8581803</v>
      </c>
      <c r="P6897" s="30">
        <f t="shared" si="4208"/>
        <v>15449980</v>
      </c>
    </row>
    <row r="6898" spans="2:16" ht="19.5" customHeight="1" x14ac:dyDescent="0.2">
      <c r="B6898" s="27" t="s">
        <v>58</v>
      </c>
      <c r="C6898" s="28">
        <f t="shared" ref="C6898:D6898" si="4226">C6790+C6844</f>
        <v>145891</v>
      </c>
      <c r="D6898" s="28">
        <f t="shared" si="4226"/>
        <v>161823</v>
      </c>
      <c r="E6898" s="28">
        <f t="shared" si="4201"/>
        <v>307714</v>
      </c>
      <c r="F6898" s="28">
        <f t="shared" ref="F6898:G6898" si="4227">F6790+F6844</f>
        <v>48763</v>
      </c>
      <c r="G6898" s="28">
        <f t="shared" si="4227"/>
        <v>48425</v>
      </c>
      <c r="H6898" s="28">
        <f t="shared" si="4203"/>
        <v>97188</v>
      </c>
      <c r="I6898" s="28">
        <f t="shared" si="4215"/>
        <v>404902</v>
      </c>
      <c r="J6898" s="28">
        <f t="shared" ref="J6898:K6898" si="4228">J6790+J6844</f>
        <v>2220272</v>
      </c>
      <c r="K6898" s="28">
        <f t="shared" si="4228"/>
        <v>4336523</v>
      </c>
      <c r="L6898" s="28">
        <f t="shared" si="4205"/>
        <v>6556795</v>
      </c>
      <c r="M6898" s="28">
        <f t="shared" ref="M6898:N6898" si="4229">M6790+M6844</f>
        <v>4002291</v>
      </c>
      <c r="N6898" s="28">
        <f t="shared" si="4229"/>
        <v>3973459</v>
      </c>
      <c r="O6898" s="28">
        <f t="shared" si="4207"/>
        <v>7975750</v>
      </c>
      <c r="P6898" s="30">
        <f t="shared" si="4208"/>
        <v>14532545</v>
      </c>
    </row>
    <row r="6899" spans="2:16" ht="19.5" customHeight="1" x14ac:dyDescent="0.2">
      <c r="B6899" s="27" t="s">
        <v>4</v>
      </c>
      <c r="C6899" s="28">
        <f t="shared" ref="C6899:D6899" si="4230">C6791+C6845</f>
        <v>136786</v>
      </c>
      <c r="D6899" s="28">
        <f t="shared" si="4230"/>
        <v>151328</v>
      </c>
      <c r="E6899" s="28">
        <f t="shared" si="4201"/>
        <v>288114</v>
      </c>
      <c r="F6899" s="28">
        <f t="shared" ref="F6899:G6899" si="4231">F6791+F6845</f>
        <v>44428</v>
      </c>
      <c r="G6899" s="28">
        <f t="shared" si="4231"/>
        <v>44140</v>
      </c>
      <c r="H6899" s="28">
        <f t="shared" si="4203"/>
        <v>88568</v>
      </c>
      <c r="I6899" s="28">
        <f t="shared" si="4215"/>
        <v>376682</v>
      </c>
      <c r="J6899" s="28">
        <f t="shared" ref="J6899:K6899" si="4232">J6791+J6845</f>
        <v>3077757</v>
      </c>
      <c r="K6899" s="28">
        <f t="shared" si="4232"/>
        <v>3797851</v>
      </c>
      <c r="L6899" s="28">
        <f t="shared" si="4205"/>
        <v>6875608</v>
      </c>
      <c r="M6899" s="28">
        <f t="shared" ref="M6899:N6899" si="4233">M6791+M6845</f>
        <v>3809484</v>
      </c>
      <c r="N6899" s="28">
        <f t="shared" si="4233"/>
        <v>3786943</v>
      </c>
      <c r="O6899" s="28">
        <f t="shared" si="4207"/>
        <v>7596427</v>
      </c>
      <c r="P6899" s="30">
        <f t="shared" si="4208"/>
        <v>14472035</v>
      </c>
    </row>
    <row r="6900" spans="2:16" ht="19.5" customHeight="1" x14ac:dyDescent="0.2">
      <c r="B6900" s="27" t="s">
        <v>59</v>
      </c>
      <c r="C6900" s="28">
        <f t="shared" ref="C6900:D6900" si="4234">C6792+C6846</f>
        <v>142513</v>
      </c>
      <c r="D6900" s="28">
        <f t="shared" si="4234"/>
        <v>157022</v>
      </c>
      <c r="E6900" s="28">
        <f t="shared" si="4201"/>
        <v>299535</v>
      </c>
      <c r="F6900" s="28">
        <f t="shared" ref="F6900:G6900" si="4235">F6792+F6846</f>
        <v>44119</v>
      </c>
      <c r="G6900" s="28">
        <f t="shared" si="4235"/>
        <v>44122</v>
      </c>
      <c r="H6900" s="28">
        <f t="shared" si="4203"/>
        <v>88241</v>
      </c>
      <c r="I6900" s="28">
        <f t="shared" si="4215"/>
        <v>387776</v>
      </c>
      <c r="J6900" s="28">
        <f t="shared" ref="J6900:K6900" si="4236">J6792+J6846</f>
        <v>2897006</v>
      </c>
      <c r="K6900" s="28">
        <f t="shared" si="4236"/>
        <v>4276233</v>
      </c>
      <c r="L6900" s="28">
        <f t="shared" si="4205"/>
        <v>7173239</v>
      </c>
      <c r="M6900" s="28">
        <f t="shared" ref="M6900:N6900" si="4237">M6792+M6846</f>
        <v>3950578</v>
      </c>
      <c r="N6900" s="28">
        <f t="shared" si="4237"/>
        <v>3876279</v>
      </c>
      <c r="O6900" s="28">
        <f t="shared" si="4207"/>
        <v>7826857</v>
      </c>
      <c r="P6900" s="30">
        <f t="shared" si="4208"/>
        <v>15000096</v>
      </c>
    </row>
    <row r="6901" spans="2:16" ht="19.5" customHeight="1" x14ac:dyDescent="0.2">
      <c r="B6901" s="27" t="s">
        <v>25</v>
      </c>
      <c r="C6901" s="28">
        <f t="shared" ref="C6901:D6901" si="4238">C6793+C6847</f>
        <v>146610</v>
      </c>
      <c r="D6901" s="28">
        <f t="shared" si="4238"/>
        <v>158501</v>
      </c>
      <c r="E6901" s="28">
        <f t="shared" si="4201"/>
        <v>305111</v>
      </c>
      <c r="F6901" s="28">
        <f t="shared" ref="F6901:G6901" si="4239">F6793+F6847</f>
        <v>48737</v>
      </c>
      <c r="G6901" s="28">
        <f t="shared" si="4239"/>
        <v>48806</v>
      </c>
      <c r="H6901" s="28">
        <f t="shared" si="4203"/>
        <v>97543</v>
      </c>
      <c r="I6901" s="28">
        <f t="shared" si="4215"/>
        <v>402654</v>
      </c>
      <c r="J6901" s="28">
        <f t="shared" ref="J6901:K6901" si="4240">J6793+J6847</f>
        <v>3035787</v>
      </c>
      <c r="K6901" s="28">
        <f t="shared" si="4240"/>
        <v>4469285</v>
      </c>
      <c r="L6901" s="28">
        <f t="shared" si="4205"/>
        <v>7505072</v>
      </c>
      <c r="M6901" s="28">
        <f t="shared" ref="M6901:N6901" si="4241">M6793+M6847</f>
        <v>4326778</v>
      </c>
      <c r="N6901" s="28">
        <f t="shared" si="4241"/>
        <v>4288954</v>
      </c>
      <c r="O6901" s="28">
        <f t="shared" si="4207"/>
        <v>8615732</v>
      </c>
      <c r="P6901" s="30">
        <f t="shared" si="4208"/>
        <v>16120804</v>
      </c>
    </row>
    <row r="6902" spans="2:16" ht="19.5" customHeight="1" x14ac:dyDescent="0.2">
      <c r="B6902" s="27" t="s">
        <v>19</v>
      </c>
      <c r="C6902" s="28">
        <f t="shared" ref="C6902:D6902" si="4242">C6794+C6848</f>
        <v>138105</v>
      </c>
      <c r="D6902" s="28">
        <f t="shared" si="4242"/>
        <v>153748</v>
      </c>
      <c r="E6902" s="28">
        <f t="shared" si="4201"/>
        <v>291853</v>
      </c>
      <c r="F6902" s="28">
        <f t="shared" ref="F6902:G6902" si="4243">F6794+F6848</f>
        <v>48874</v>
      </c>
      <c r="G6902" s="28">
        <f t="shared" si="4243"/>
        <v>48874</v>
      </c>
      <c r="H6902" s="28">
        <f t="shared" si="4203"/>
        <v>97748</v>
      </c>
      <c r="I6902" s="28">
        <f t="shared" si="4215"/>
        <v>389601</v>
      </c>
      <c r="J6902" s="28">
        <f t="shared" ref="J6902:K6902" si="4244">J6794+J6848</f>
        <v>3272130</v>
      </c>
      <c r="K6902" s="28">
        <f t="shared" si="4244"/>
        <v>4996398</v>
      </c>
      <c r="L6902" s="28">
        <f t="shared" si="4205"/>
        <v>8268528</v>
      </c>
      <c r="M6902" s="28">
        <f t="shared" ref="M6902:N6902" si="4245">M6794+M6848</f>
        <v>4373411</v>
      </c>
      <c r="N6902" s="28">
        <f t="shared" si="4245"/>
        <v>4349550</v>
      </c>
      <c r="O6902" s="28">
        <f t="shared" si="4207"/>
        <v>8722961</v>
      </c>
      <c r="P6902" s="30">
        <f t="shared" si="4208"/>
        <v>16991489</v>
      </c>
    </row>
    <row r="6903" spans="2:16" ht="19.5" customHeight="1" x14ac:dyDescent="0.2">
      <c r="B6903" s="27" t="s">
        <v>66</v>
      </c>
      <c r="C6903" s="28">
        <f t="shared" ref="C6903:D6903" si="4246">C6795+C6849</f>
        <v>143278</v>
      </c>
      <c r="D6903" s="28">
        <f t="shared" si="4246"/>
        <v>157135</v>
      </c>
      <c r="E6903" s="28">
        <f t="shared" si="4201"/>
        <v>300413</v>
      </c>
      <c r="F6903" s="28">
        <f t="shared" ref="F6903:G6903" si="4247">F6795+F6849</f>
        <v>60199</v>
      </c>
      <c r="G6903" s="28">
        <f t="shared" si="4247"/>
        <v>60268</v>
      </c>
      <c r="H6903" s="28">
        <f t="shared" si="4203"/>
        <v>120467</v>
      </c>
      <c r="I6903" s="28">
        <f t="shared" si="4215"/>
        <v>420880</v>
      </c>
      <c r="J6903" s="28">
        <f t="shared" ref="J6903:K6903" si="4248">J6795+J6849</f>
        <v>3708884</v>
      </c>
      <c r="K6903" s="28">
        <f t="shared" si="4248"/>
        <v>6449873</v>
      </c>
      <c r="L6903" s="28">
        <f t="shared" si="4205"/>
        <v>10158757</v>
      </c>
      <c r="M6903" s="28">
        <f t="shared" ref="M6903:N6903" si="4249">M6795+M6849</f>
        <v>5625825</v>
      </c>
      <c r="N6903" s="28">
        <f t="shared" si="4249"/>
        <v>5138003</v>
      </c>
      <c r="O6903" s="28">
        <f t="shared" si="4207"/>
        <v>10763828</v>
      </c>
      <c r="P6903" s="30">
        <f t="shared" si="4208"/>
        <v>20922585</v>
      </c>
    </row>
    <row r="6904" spans="2:16" ht="19.5" customHeight="1" x14ac:dyDescent="0.2">
      <c r="B6904" s="32"/>
      <c r="C6904" s="28"/>
      <c r="D6904" s="28"/>
      <c r="E6904" s="28"/>
      <c r="F6904" s="28"/>
      <c r="G6904" s="28"/>
      <c r="H6904" s="28"/>
      <c r="I6904" s="28"/>
      <c r="J6904" s="28"/>
      <c r="K6904" s="28"/>
      <c r="L6904" s="28"/>
      <c r="M6904" s="28"/>
      <c r="N6904" s="28"/>
      <c r="O6904" s="28"/>
      <c r="P6904" s="30"/>
    </row>
    <row r="6905" spans="2:16" ht="19.5" customHeight="1" x14ac:dyDescent="0.2">
      <c r="B6905" s="32" t="s">
        <v>72</v>
      </c>
      <c r="C6905" s="28">
        <f>SUM(C6892:C6903)</f>
        <v>1734418</v>
      </c>
      <c r="D6905" s="28">
        <f t="shared" ref="D6905:P6905" si="4250">SUM(D6892:D6903)</f>
        <v>1927935</v>
      </c>
      <c r="E6905" s="28">
        <f>SUM(E6892:E6903)</f>
        <v>3662353</v>
      </c>
      <c r="F6905" s="28">
        <f t="shared" si="4250"/>
        <v>542173</v>
      </c>
      <c r="G6905" s="28">
        <f t="shared" si="4250"/>
        <v>540806</v>
      </c>
      <c r="H6905" s="28">
        <f t="shared" si="4250"/>
        <v>1082979</v>
      </c>
      <c r="I6905" s="28">
        <f t="shared" si="4250"/>
        <v>4745332</v>
      </c>
      <c r="J6905" s="28">
        <f t="shared" si="4250"/>
        <v>34081108</v>
      </c>
      <c r="K6905" s="28">
        <f t="shared" si="4250"/>
        <v>53926276</v>
      </c>
      <c r="L6905" s="28">
        <f t="shared" si="4250"/>
        <v>88007384</v>
      </c>
      <c r="M6905" s="28">
        <f t="shared" si="4250"/>
        <v>51003437</v>
      </c>
      <c r="N6905" s="28">
        <f t="shared" si="4250"/>
        <v>49570613</v>
      </c>
      <c r="O6905" s="28">
        <f t="shared" si="4250"/>
        <v>100574050</v>
      </c>
      <c r="P6905" s="28">
        <f t="shared" si="4250"/>
        <v>188581434</v>
      </c>
    </row>
    <row r="6906" spans="2:16" ht="7" customHeight="1" x14ac:dyDescent="0.2">
      <c r="B6906" s="32"/>
      <c r="C6906" s="55"/>
      <c r="D6906" s="55"/>
      <c r="E6906" s="55"/>
      <c r="F6906" s="55"/>
      <c r="G6906" s="55"/>
      <c r="H6906" s="55"/>
      <c r="I6906" s="55"/>
      <c r="J6906" s="55"/>
      <c r="K6906" s="55"/>
      <c r="L6906" s="28"/>
      <c r="M6906" s="55"/>
      <c r="N6906" s="55"/>
      <c r="O6906" s="28"/>
      <c r="P6906" s="30"/>
    </row>
    <row r="6907" spans="2:16" ht="19.5" customHeight="1" x14ac:dyDescent="0.2">
      <c r="B6907" s="33" t="s">
        <v>40</v>
      </c>
      <c r="C6907" s="28">
        <f t="shared" ref="C6907:D6907" si="4251">C6799+C6853</f>
        <v>106745</v>
      </c>
      <c r="D6907" s="28">
        <f t="shared" si="4251"/>
        <v>127881</v>
      </c>
      <c r="E6907" s="28">
        <f t="shared" ref="E6907:E6909" si="4252">SUM(C6907:D6907)</f>
        <v>234626</v>
      </c>
      <c r="F6907" s="28">
        <f t="shared" ref="F6907:G6907" si="4253">F6799+F6853</f>
        <v>42065</v>
      </c>
      <c r="G6907" s="28">
        <f t="shared" si="4253"/>
        <v>42121</v>
      </c>
      <c r="H6907" s="28">
        <f t="shared" ref="H6907:H6909" si="4254">SUM(F6907:G6907)</f>
        <v>84186</v>
      </c>
      <c r="I6907" s="28">
        <f t="shared" ref="I6907:I6909" si="4255">E6907+H6907</f>
        <v>318812</v>
      </c>
      <c r="J6907" s="28">
        <f t="shared" ref="J6907:K6907" si="4256">J6799+J6853</f>
        <v>2773334</v>
      </c>
      <c r="K6907" s="28">
        <f t="shared" si="4256"/>
        <v>4137733</v>
      </c>
      <c r="L6907" s="34">
        <f t="shared" ref="L6907:L6909" si="4257">SUM(J6907:K6907)</f>
        <v>6911067</v>
      </c>
      <c r="M6907" s="28">
        <f t="shared" ref="M6907:N6907" si="4258">M6799+M6853</f>
        <v>4116828</v>
      </c>
      <c r="N6907" s="28">
        <f t="shared" si="4258"/>
        <v>3967287</v>
      </c>
      <c r="O6907" s="34">
        <f t="shared" ref="O6907:O6909" si="4259">SUM(M6907:N6907)</f>
        <v>8084115</v>
      </c>
      <c r="P6907" s="38">
        <f t="shared" ref="P6907:P6909" si="4260">L6907+O6907</f>
        <v>14995182</v>
      </c>
    </row>
    <row r="6908" spans="2:16" ht="19.5" customHeight="1" x14ac:dyDescent="0.2">
      <c r="B6908" s="27" t="s">
        <v>46</v>
      </c>
      <c r="C6908" s="28">
        <f t="shared" ref="C6908:D6908" si="4261">C6800+C6854</f>
        <v>120047</v>
      </c>
      <c r="D6908" s="28">
        <f t="shared" si="4261"/>
        <v>136604</v>
      </c>
      <c r="E6908" s="28">
        <f t="shared" si="4252"/>
        <v>256651</v>
      </c>
      <c r="F6908" s="28">
        <f t="shared" ref="F6908:G6908" si="4262">F6800+F6854</f>
        <v>41891</v>
      </c>
      <c r="G6908" s="28">
        <f t="shared" si="4262"/>
        <v>41913</v>
      </c>
      <c r="H6908" s="28">
        <f t="shared" si="4254"/>
        <v>83804</v>
      </c>
      <c r="I6908" s="28">
        <f t="shared" si="4255"/>
        <v>340455</v>
      </c>
      <c r="J6908" s="28">
        <f t="shared" ref="J6908:K6908" si="4263">J6800+J6854</f>
        <v>2764656</v>
      </c>
      <c r="K6908" s="28">
        <f t="shared" si="4263"/>
        <v>3719546</v>
      </c>
      <c r="L6908" s="28">
        <f t="shared" si="4257"/>
        <v>6484202</v>
      </c>
      <c r="M6908" s="28">
        <f t="shared" ref="M6908:N6908" si="4264">M6800+M6854</f>
        <v>3980439</v>
      </c>
      <c r="N6908" s="28">
        <f t="shared" si="4264"/>
        <v>3840583</v>
      </c>
      <c r="O6908" s="28">
        <f t="shared" si="4259"/>
        <v>7821022</v>
      </c>
      <c r="P6908" s="30">
        <f t="shared" si="4260"/>
        <v>14305224</v>
      </c>
    </row>
    <row r="6909" spans="2:16" ht="19.5" customHeight="1" x14ac:dyDescent="0.2">
      <c r="B6909" s="27" t="s">
        <v>8</v>
      </c>
      <c r="C6909" s="28">
        <f t="shared" ref="C6909:D6909" si="4265">C6801+C6855</f>
        <v>141334</v>
      </c>
      <c r="D6909" s="28">
        <f t="shared" si="4265"/>
        <v>157513</v>
      </c>
      <c r="E6909" s="28">
        <f t="shared" si="4252"/>
        <v>298847</v>
      </c>
      <c r="F6909" s="28">
        <f t="shared" ref="F6909:G6909" si="4266">F6801+F6855</f>
        <v>50282</v>
      </c>
      <c r="G6909" s="28">
        <f t="shared" si="4266"/>
        <v>50131</v>
      </c>
      <c r="H6909" s="28">
        <f t="shared" si="4254"/>
        <v>100413</v>
      </c>
      <c r="I6909" s="28">
        <f t="shared" si="4255"/>
        <v>399260</v>
      </c>
      <c r="J6909" s="28">
        <f t="shared" ref="J6909:K6909" si="4267">J6801+J6855</f>
        <v>3204670</v>
      </c>
      <c r="K6909" s="28">
        <f t="shared" si="4267"/>
        <v>4184409</v>
      </c>
      <c r="L6909" s="28">
        <f t="shared" si="4257"/>
        <v>7389079</v>
      </c>
      <c r="M6909" s="28">
        <f t="shared" ref="M6909:N6909" si="4268">M6801+M6855</f>
        <v>4485233</v>
      </c>
      <c r="N6909" s="28">
        <f t="shared" si="4268"/>
        <v>4416183</v>
      </c>
      <c r="O6909" s="28">
        <f t="shared" si="4259"/>
        <v>8901416</v>
      </c>
      <c r="P6909" s="30">
        <f t="shared" si="4260"/>
        <v>16290495</v>
      </c>
    </row>
    <row r="6910" spans="2:16" ht="19.5" customHeight="1" x14ac:dyDescent="0.2">
      <c r="B6910" s="32"/>
      <c r="C6910" s="28"/>
      <c r="D6910" s="28"/>
      <c r="E6910" s="28"/>
      <c r="F6910" s="28"/>
      <c r="G6910" s="28"/>
      <c r="H6910" s="28"/>
      <c r="I6910" s="28"/>
      <c r="J6910" s="28"/>
      <c r="K6910" s="28"/>
      <c r="L6910" s="28"/>
      <c r="M6910" s="28"/>
      <c r="N6910" s="28"/>
      <c r="O6910" s="28"/>
      <c r="P6910" s="30"/>
    </row>
    <row r="6911" spans="2:16" ht="19.5" customHeight="1" x14ac:dyDescent="0.2">
      <c r="B6911" s="32" t="s">
        <v>74</v>
      </c>
      <c r="C6911" s="28">
        <f>SUM(C6895:C6903,C6907:C6909)</f>
        <v>1655025</v>
      </c>
      <c r="D6911" s="28">
        <f t="shared" ref="D6911:P6911" si="4269">SUM(D6895:D6903,D6907:D6909)</f>
        <v>1835902</v>
      </c>
      <c r="E6911" s="28">
        <f t="shared" si="4269"/>
        <v>3490927</v>
      </c>
      <c r="F6911" s="28">
        <f t="shared" si="4269"/>
        <v>555982</v>
      </c>
      <c r="G6911" s="28">
        <f t="shared" si="4269"/>
        <v>554312</v>
      </c>
      <c r="H6911" s="28">
        <f t="shared" si="4269"/>
        <v>1110294</v>
      </c>
      <c r="I6911" s="28">
        <f t="shared" si="4269"/>
        <v>4601221</v>
      </c>
      <c r="J6911" s="28">
        <f t="shared" si="4269"/>
        <v>34038056</v>
      </c>
      <c r="K6911" s="28">
        <f t="shared" si="4269"/>
        <v>52981168</v>
      </c>
      <c r="L6911" s="28">
        <f t="shared" si="4269"/>
        <v>87019224</v>
      </c>
      <c r="M6911" s="28">
        <f t="shared" si="4269"/>
        <v>50982392</v>
      </c>
      <c r="N6911" s="28">
        <f t="shared" si="4269"/>
        <v>49639978</v>
      </c>
      <c r="O6911" s="28">
        <f t="shared" si="4269"/>
        <v>100622370</v>
      </c>
      <c r="P6911" s="28">
        <f t="shared" si="4269"/>
        <v>187641594</v>
      </c>
    </row>
    <row r="6912" spans="2:16" ht="7" customHeight="1" x14ac:dyDescent="0.2">
      <c r="B6912" s="70"/>
      <c r="C6912" s="71"/>
      <c r="D6912" s="71"/>
      <c r="E6912" s="71"/>
      <c r="F6912" s="71"/>
      <c r="G6912" s="71"/>
      <c r="H6912" s="71"/>
      <c r="I6912" s="71"/>
      <c r="J6912" s="71"/>
      <c r="K6912" s="71"/>
      <c r="L6912" s="71"/>
      <c r="M6912" s="71"/>
      <c r="N6912" s="71"/>
      <c r="O6912" s="71"/>
      <c r="P6912" s="72"/>
    </row>
  </sheetData>
  <mergeCells count="385">
    <mergeCell ref="B1:P1"/>
    <mergeCell ref="F3:M3"/>
    <mergeCell ref="N3:P3"/>
    <mergeCell ref="B55:P55"/>
    <mergeCell ref="F57:M57"/>
    <mergeCell ref="N57:P57"/>
    <mergeCell ref="B109:P109"/>
    <mergeCell ref="F111:M111"/>
    <mergeCell ref="N111:P111"/>
    <mergeCell ref="B163:P163"/>
    <mergeCell ref="F165:M165"/>
    <mergeCell ref="N165:P165"/>
    <mergeCell ref="B217:P217"/>
    <mergeCell ref="F219:M219"/>
    <mergeCell ref="N219:P219"/>
    <mergeCell ref="B271:P271"/>
    <mergeCell ref="F273:M273"/>
    <mergeCell ref="N273:P273"/>
    <mergeCell ref="B325:P325"/>
    <mergeCell ref="F327:M327"/>
    <mergeCell ref="N327:P327"/>
    <mergeCell ref="B379:P379"/>
    <mergeCell ref="F381:M381"/>
    <mergeCell ref="N381:P381"/>
    <mergeCell ref="B433:P433"/>
    <mergeCell ref="F435:M435"/>
    <mergeCell ref="N435:P435"/>
    <mergeCell ref="B487:P487"/>
    <mergeCell ref="F489:M489"/>
    <mergeCell ref="N489:P489"/>
    <mergeCell ref="B541:P541"/>
    <mergeCell ref="F543:M543"/>
    <mergeCell ref="N543:P543"/>
    <mergeCell ref="B595:P595"/>
    <mergeCell ref="F597:M597"/>
    <mergeCell ref="N597:P597"/>
    <mergeCell ref="B649:P649"/>
    <mergeCell ref="F651:M651"/>
    <mergeCell ref="N651:P651"/>
    <mergeCell ref="B703:P703"/>
    <mergeCell ref="F705:M705"/>
    <mergeCell ref="N705:P705"/>
    <mergeCell ref="B757:P757"/>
    <mergeCell ref="F759:M759"/>
    <mergeCell ref="N759:P759"/>
    <mergeCell ref="B811:P811"/>
    <mergeCell ref="F813:M813"/>
    <mergeCell ref="N813:P813"/>
    <mergeCell ref="B865:P865"/>
    <mergeCell ref="F867:M867"/>
    <mergeCell ref="N867:P867"/>
    <mergeCell ref="B919:P919"/>
    <mergeCell ref="F921:M921"/>
    <mergeCell ref="N921:P921"/>
    <mergeCell ref="B973:P973"/>
    <mergeCell ref="F975:M975"/>
    <mergeCell ref="N975:P975"/>
    <mergeCell ref="B1027:P1027"/>
    <mergeCell ref="F1029:M1029"/>
    <mergeCell ref="N1029:P1029"/>
    <mergeCell ref="B1081:P1081"/>
    <mergeCell ref="F1083:M1083"/>
    <mergeCell ref="N1083:P1083"/>
    <mergeCell ref="B1135:P1135"/>
    <mergeCell ref="F1137:M1137"/>
    <mergeCell ref="N1137:P1137"/>
    <mergeCell ref="B1189:P1189"/>
    <mergeCell ref="F1191:M1191"/>
    <mergeCell ref="N1191:P1191"/>
    <mergeCell ref="B1243:P1243"/>
    <mergeCell ref="F1245:M1245"/>
    <mergeCell ref="N1245:P1245"/>
    <mergeCell ref="B1297:P1297"/>
    <mergeCell ref="F1299:M1299"/>
    <mergeCell ref="N1299:P1299"/>
    <mergeCell ref="B1351:P1351"/>
    <mergeCell ref="F1353:M1353"/>
    <mergeCell ref="N1353:P1353"/>
    <mergeCell ref="B1405:P1405"/>
    <mergeCell ref="F1407:M1407"/>
    <mergeCell ref="N1407:P1407"/>
    <mergeCell ref="B1459:P1459"/>
    <mergeCell ref="F1461:M1461"/>
    <mergeCell ref="N1461:P1461"/>
    <mergeCell ref="B1513:P1513"/>
    <mergeCell ref="F1515:M1515"/>
    <mergeCell ref="N1515:P1515"/>
    <mergeCell ref="B1567:P1567"/>
    <mergeCell ref="F1569:M1569"/>
    <mergeCell ref="N1569:P1569"/>
    <mergeCell ref="B1621:P1621"/>
    <mergeCell ref="F1623:M1623"/>
    <mergeCell ref="N1623:P1623"/>
    <mergeCell ref="B1675:P1675"/>
    <mergeCell ref="F1677:M1677"/>
    <mergeCell ref="N1677:P1677"/>
    <mergeCell ref="B1729:P1729"/>
    <mergeCell ref="F1731:M1731"/>
    <mergeCell ref="N1731:P1731"/>
    <mergeCell ref="B1783:P1783"/>
    <mergeCell ref="F1785:M1785"/>
    <mergeCell ref="N1785:P1785"/>
    <mergeCell ref="B1837:P1837"/>
    <mergeCell ref="F1839:M1839"/>
    <mergeCell ref="N1839:P1839"/>
    <mergeCell ref="B1891:P1891"/>
    <mergeCell ref="F1893:M1893"/>
    <mergeCell ref="N1893:P1893"/>
    <mergeCell ref="B1945:P1945"/>
    <mergeCell ref="F1947:M1947"/>
    <mergeCell ref="N1947:P1947"/>
    <mergeCell ref="B1999:P1999"/>
    <mergeCell ref="F2001:M2001"/>
    <mergeCell ref="N2001:P2001"/>
    <mergeCell ref="B2053:P2053"/>
    <mergeCell ref="F2055:M2055"/>
    <mergeCell ref="N2055:P2055"/>
    <mergeCell ref="B2107:P2107"/>
    <mergeCell ref="F2109:M2109"/>
    <mergeCell ref="N2109:P2109"/>
    <mergeCell ref="B2161:P2161"/>
    <mergeCell ref="F2163:M2163"/>
    <mergeCell ref="N2163:P2163"/>
    <mergeCell ref="B2215:P2215"/>
    <mergeCell ref="F2217:M2217"/>
    <mergeCell ref="N2217:P2217"/>
    <mergeCell ref="B2269:P2269"/>
    <mergeCell ref="F2271:M2271"/>
    <mergeCell ref="N2271:P2271"/>
    <mergeCell ref="B2323:P2323"/>
    <mergeCell ref="F2325:M2325"/>
    <mergeCell ref="N2325:P2325"/>
    <mergeCell ref="B2377:P2377"/>
    <mergeCell ref="F2379:M2379"/>
    <mergeCell ref="N2379:P2379"/>
    <mergeCell ref="B2431:P2431"/>
    <mergeCell ref="F2433:M2433"/>
    <mergeCell ref="N2433:P2433"/>
    <mergeCell ref="B2485:P2485"/>
    <mergeCell ref="F2487:M2487"/>
    <mergeCell ref="N2487:P2487"/>
    <mergeCell ref="B2539:P2539"/>
    <mergeCell ref="F2541:M2541"/>
    <mergeCell ref="N2541:P2541"/>
    <mergeCell ref="B2593:P2593"/>
    <mergeCell ref="F2595:M2595"/>
    <mergeCell ref="N2595:P2595"/>
    <mergeCell ref="B2647:P2647"/>
    <mergeCell ref="F2649:M2649"/>
    <mergeCell ref="N2649:P2649"/>
    <mergeCell ref="B2701:P2701"/>
    <mergeCell ref="F2703:M2703"/>
    <mergeCell ref="N2703:P2703"/>
    <mergeCell ref="B2755:P2755"/>
    <mergeCell ref="F2757:M2757"/>
    <mergeCell ref="N2757:P2757"/>
    <mergeCell ref="B2809:P2809"/>
    <mergeCell ref="F2811:M2811"/>
    <mergeCell ref="N2811:P2811"/>
    <mergeCell ref="B2863:P2863"/>
    <mergeCell ref="F2865:M2865"/>
    <mergeCell ref="N2865:P2865"/>
    <mergeCell ref="B2917:P2917"/>
    <mergeCell ref="F2919:M2919"/>
    <mergeCell ref="N2919:P2919"/>
    <mergeCell ref="B2971:P2971"/>
    <mergeCell ref="F2973:M2973"/>
    <mergeCell ref="N2973:P2973"/>
    <mergeCell ref="B3025:P3025"/>
    <mergeCell ref="F3027:M3027"/>
    <mergeCell ref="N3027:P3027"/>
    <mergeCell ref="B3079:P3079"/>
    <mergeCell ref="F3081:M3081"/>
    <mergeCell ref="N3081:P3081"/>
    <mergeCell ref="B3133:P3133"/>
    <mergeCell ref="F3135:M3135"/>
    <mergeCell ref="N3135:P3135"/>
    <mergeCell ref="B3187:P3187"/>
    <mergeCell ref="F3189:M3189"/>
    <mergeCell ref="N3189:P3189"/>
    <mergeCell ref="B3241:P3241"/>
    <mergeCell ref="F3243:M3243"/>
    <mergeCell ref="N3243:P3243"/>
    <mergeCell ref="B3295:P3295"/>
    <mergeCell ref="F3297:M3297"/>
    <mergeCell ref="N3297:P3297"/>
    <mergeCell ref="B3349:P3349"/>
    <mergeCell ref="F3351:M3351"/>
    <mergeCell ref="N3351:P3351"/>
    <mergeCell ref="B3403:P3403"/>
    <mergeCell ref="F3405:M3405"/>
    <mergeCell ref="N3405:P3405"/>
    <mergeCell ref="B3457:P3457"/>
    <mergeCell ref="F3459:M3459"/>
    <mergeCell ref="N3459:P3459"/>
    <mergeCell ref="B3511:P3511"/>
    <mergeCell ref="F3513:M3513"/>
    <mergeCell ref="N3513:P3513"/>
    <mergeCell ref="B3565:P3565"/>
    <mergeCell ref="F3567:M3567"/>
    <mergeCell ref="N3567:P3567"/>
    <mergeCell ref="B3619:P3619"/>
    <mergeCell ref="F3621:M3621"/>
    <mergeCell ref="N3621:P3621"/>
    <mergeCell ref="B3673:P3673"/>
    <mergeCell ref="F3675:M3675"/>
    <mergeCell ref="N3675:P3675"/>
    <mergeCell ref="B3727:P3727"/>
    <mergeCell ref="F3729:M3729"/>
    <mergeCell ref="N3729:P3729"/>
    <mergeCell ref="B3781:P3781"/>
    <mergeCell ref="F3783:M3783"/>
    <mergeCell ref="N3783:P3783"/>
    <mergeCell ref="B3835:P3835"/>
    <mergeCell ref="F3837:M3837"/>
    <mergeCell ref="N3837:P3837"/>
    <mergeCell ref="B3889:P3889"/>
    <mergeCell ref="F3891:M3891"/>
    <mergeCell ref="N3891:P3891"/>
    <mergeCell ref="B3943:P3943"/>
    <mergeCell ref="F3945:M3945"/>
    <mergeCell ref="N3945:P3945"/>
    <mergeCell ref="B3997:P3997"/>
    <mergeCell ref="F3999:M3999"/>
    <mergeCell ref="N3999:P3999"/>
    <mergeCell ref="B4051:P4051"/>
    <mergeCell ref="F4053:M4053"/>
    <mergeCell ref="N4053:P4053"/>
    <mergeCell ref="B4105:P4105"/>
    <mergeCell ref="F4107:M4107"/>
    <mergeCell ref="N4107:P4107"/>
    <mergeCell ref="B4159:P4159"/>
    <mergeCell ref="F4161:M4161"/>
    <mergeCell ref="N4161:P4161"/>
    <mergeCell ref="B4213:P4213"/>
    <mergeCell ref="F4215:M4215"/>
    <mergeCell ref="N4215:P4215"/>
    <mergeCell ref="B4267:P4267"/>
    <mergeCell ref="F4269:M4269"/>
    <mergeCell ref="N4269:P4269"/>
    <mergeCell ref="B4321:P4321"/>
    <mergeCell ref="F4323:M4323"/>
    <mergeCell ref="N4323:P4323"/>
    <mergeCell ref="B4375:P4375"/>
    <mergeCell ref="F4377:M4377"/>
    <mergeCell ref="N4377:P4377"/>
    <mergeCell ref="B4429:P4429"/>
    <mergeCell ref="F4431:M4431"/>
    <mergeCell ref="N4431:P4431"/>
    <mergeCell ref="B4483:P4483"/>
    <mergeCell ref="F4485:M4485"/>
    <mergeCell ref="N4485:P4485"/>
    <mergeCell ref="B4537:P4537"/>
    <mergeCell ref="F4539:M4539"/>
    <mergeCell ref="N4539:P4539"/>
    <mergeCell ref="B4591:P4591"/>
    <mergeCell ref="F4593:M4593"/>
    <mergeCell ref="N4593:P4593"/>
    <mergeCell ref="B4645:P4645"/>
    <mergeCell ref="F4647:M4647"/>
    <mergeCell ref="N4647:P4647"/>
    <mergeCell ref="B4699:P4699"/>
    <mergeCell ref="F4701:M4701"/>
    <mergeCell ref="N4701:P4701"/>
    <mergeCell ref="B4753:P4753"/>
    <mergeCell ref="F4755:M4755"/>
    <mergeCell ref="N4755:P4755"/>
    <mergeCell ref="B4807:P4807"/>
    <mergeCell ref="F4809:M4809"/>
    <mergeCell ref="N4809:P4809"/>
    <mergeCell ref="B4861:P4861"/>
    <mergeCell ref="F4863:M4863"/>
    <mergeCell ref="N4863:P4863"/>
    <mergeCell ref="B4915:P4915"/>
    <mergeCell ref="F4917:M4917"/>
    <mergeCell ref="N4917:P4917"/>
    <mergeCell ref="B4969:P4969"/>
    <mergeCell ref="F4971:M4971"/>
    <mergeCell ref="N4971:P4971"/>
    <mergeCell ref="B5023:P5023"/>
    <mergeCell ref="F5025:M5025"/>
    <mergeCell ref="N5025:P5025"/>
    <mergeCell ref="B5077:P5077"/>
    <mergeCell ref="F5079:M5079"/>
    <mergeCell ref="N5079:P5079"/>
    <mergeCell ref="B5131:P5131"/>
    <mergeCell ref="F5133:M5133"/>
    <mergeCell ref="N5133:P5133"/>
    <mergeCell ref="B5185:P5185"/>
    <mergeCell ref="F5187:M5187"/>
    <mergeCell ref="N5187:P5187"/>
    <mergeCell ref="B5239:P5239"/>
    <mergeCell ref="F5241:M5241"/>
    <mergeCell ref="N5241:P5241"/>
    <mergeCell ref="B5293:P5293"/>
    <mergeCell ref="F5295:M5295"/>
    <mergeCell ref="N5295:P5295"/>
    <mergeCell ref="B5347:P5347"/>
    <mergeCell ref="F5349:M5349"/>
    <mergeCell ref="N5349:P5349"/>
    <mergeCell ref="B5401:P5401"/>
    <mergeCell ref="F5403:M5403"/>
    <mergeCell ref="N5403:P5403"/>
    <mergeCell ref="B5455:P5455"/>
    <mergeCell ref="F5457:M5457"/>
    <mergeCell ref="N5457:P5457"/>
    <mergeCell ref="B5509:P5509"/>
    <mergeCell ref="F5511:M5511"/>
    <mergeCell ref="N5511:P5511"/>
    <mergeCell ref="B5563:P5563"/>
    <mergeCell ref="F5565:M5565"/>
    <mergeCell ref="N5565:P5565"/>
    <mergeCell ref="B5617:P5617"/>
    <mergeCell ref="F5619:M5619"/>
    <mergeCell ref="N5619:P5619"/>
    <mergeCell ref="B5671:P5671"/>
    <mergeCell ref="O5672:P5672"/>
    <mergeCell ref="F5673:M5673"/>
    <mergeCell ref="N5673:P5673"/>
    <mergeCell ref="B5725:P5725"/>
    <mergeCell ref="F5727:M5727"/>
    <mergeCell ref="N5727:P5727"/>
    <mergeCell ref="B5779:P5779"/>
    <mergeCell ref="F5781:M5781"/>
    <mergeCell ref="N5781:P5781"/>
    <mergeCell ref="B5833:P5833"/>
    <mergeCell ref="F5835:M5835"/>
    <mergeCell ref="N5835:P5835"/>
    <mergeCell ref="B5887:P5887"/>
    <mergeCell ref="F5889:M5889"/>
    <mergeCell ref="N5889:P5889"/>
    <mergeCell ref="B5941:P5941"/>
    <mergeCell ref="F5943:M5943"/>
    <mergeCell ref="N5943:P5943"/>
    <mergeCell ref="B5995:P5995"/>
    <mergeCell ref="F5997:M5997"/>
    <mergeCell ref="N5997:P5997"/>
    <mergeCell ref="B6049:P6049"/>
    <mergeCell ref="F6051:M6051"/>
    <mergeCell ref="N6051:P6051"/>
    <mergeCell ref="B6103:P6103"/>
    <mergeCell ref="F6105:M6105"/>
    <mergeCell ref="N6105:P6105"/>
    <mergeCell ref="B6157:P6157"/>
    <mergeCell ref="F6159:M6159"/>
    <mergeCell ref="N6159:P6159"/>
    <mergeCell ref="B6211:P6211"/>
    <mergeCell ref="F6213:M6213"/>
    <mergeCell ref="N6213:P6213"/>
    <mergeCell ref="B6265:P6265"/>
    <mergeCell ref="F6267:M6267"/>
    <mergeCell ref="N6267:P6267"/>
    <mergeCell ref="B6319:P6319"/>
    <mergeCell ref="F6321:M6321"/>
    <mergeCell ref="N6321:P6321"/>
    <mergeCell ref="B6373:P6373"/>
    <mergeCell ref="F6375:M6375"/>
    <mergeCell ref="N6375:P6375"/>
    <mergeCell ref="B6427:P6427"/>
    <mergeCell ref="F6429:M6429"/>
    <mergeCell ref="N6429:P6429"/>
    <mergeCell ref="B6481:P6481"/>
    <mergeCell ref="F6483:M6483"/>
    <mergeCell ref="N6483:P6483"/>
    <mergeCell ref="B6535:P6535"/>
    <mergeCell ref="F6537:M6537"/>
    <mergeCell ref="N6537:P6537"/>
    <mergeCell ref="B6589:P6589"/>
    <mergeCell ref="F6591:M6591"/>
    <mergeCell ref="N6591:P6591"/>
    <mergeCell ref="B6805:P6805"/>
    <mergeCell ref="F6807:M6807"/>
    <mergeCell ref="N6807:P6807"/>
    <mergeCell ref="B6859:P6859"/>
    <mergeCell ref="F6861:M6861"/>
    <mergeCell ref="N6861:P6861"/>
    <mergeCell ref="B6643:P6643"/>
    <mergeCell ref="F6645:M6645"/>
    <mergeCell ref="N6645:P6645"/>
    <mergeCell ref="B6697:P6697"/>
    <mergeCell ref="F6699:M6699"/>
    <mergeCell ref="N6699:P6699"/>
    <mergeCell ref="B6751:P6751"/>
    <mergeCell ref="F6753:M6753"/>
    <mergeCell ref="N6753:P6753"/>
  </mergeCells>
  <phoneticPr fontId="3"/>
  <printOptions horizontalCentered="1" verticalCentered="1"/>
  <pageMargins left="0.19685039370078741" right="0.19685039370078741" top="0.19685039370078741" bottom="0.19685039370078741" header="0" footer="0"/>
  <pageSetup paperSize="9" scale="60" orientation="landscape" r:id="rId1"/>
  <headerFooter alignWithMargins="0"/>
  <rowBreaks count="127" manualBreakCount="127">
    <brk id="54" min="1" max="15" man="1"/>
    <brk id="108" min="1" max="15" man="1"/>
    <brk id="162" min="1" max="15" man="1"/>
    <brk id="216" min="1" max="15" man="1"/>
    <brk id="270" min="1" max="15" man="1"/>
    <brk id="324" min="1" max="15" man="1"/>
    <brk id="378" min="1" max="15" man="1"/>
    <brk id="432" min="1" max="15" man="1"/>
    <brk id="486" min="1" max="15" man="1"/>
    <brk id="540" min="1" max="15" man="1"/>
    <brk id="594" min="1" max="15" man="1"/>
    <brk id="648" min="1" max="15" man="1"/>
    <brk id="702" min="1" max="15" man="1"/>
    <brk id="756" min="1" max="15" man="1"/>
    <brk id="810" min="1" max="15" man="1"/>
    <brk id="864" min="1" max="15" man="1"/>
    <brk id="918" min="1" max="15" man="1"/>
    <brk id="972" min="1" max="15" man="1"/>
    <brk id="1026" min="1" max="15" man="1"/>
    <brk id="1080" min="1" max="15" man="1"/>
    <brk id="1134" min="1" max="15" man="1"/>
    <brk id="1188" min="1" max="15" man="1"/>
    <brk id="1242" min="1" max="15" man="1"/>
    <brk id="1296" min="1" max="15" man="1"/>
    <brk id="1350" min="1" max="15" man="1"/>
    <brk id="1404" min="1" max="15" man="1"/>
    <brk id="1458" min="1" max="15" man="1"/>
    <brk id="1512" min="1" max="15" man="1"/>
    <brk id="1566" min="1" max="15" man="1"/>
    <brk id="1620" min="1" max="15" man="1"/>
    <brk id="1674" min="1" max="15" man="1"/>
    <brk id="1728" min="1" max="15" man="1"/>
    <brk id="1782" min="1" max="15" man="1"/>
    <brk id="1836" min="1" max="15" man="1"/>
    <brk id="1890" min="1" max="15" man="1"/>
    <brk id="1944" min="1" max="15" man="1"/>
    <brk id="1998" min="1" max="15" man="1"/>
    <brk id="2052" min="1" max="15" man="1"/>
    <brk id="2106" min="1" max="15" man="1"/>
    <brk id="2160" min="1" max="15" man="1"/>
    <brk id="2214" min="1" max="15" man="1"/>
    <brk id="2268" min="1" max="15" man="1"/>
    <brk id="2322" min="1" max="15" man="1"/>
    <brk id="2376" min="1" max="15" man="1"/>
    <brk id="2430" min="1" max="15" man="1"/>
    <brk id="2484" min="1" max="15" man="1"/>
    <brk id="2538" min="1" max="15" man="1"/>
    <brk id="2592" min="1" max="15" man="1"/>
    <brk id="2646" min="1" max="15" man="1"/>
    <brk id="2700" min="1" max="15" man="1"/>
    <brk id="2754" min="1" max="15" man="1"/>
    <brk id="2808" min="1" max="15" man="1"/>
    <brk id="2862" min="1" max="15" man="1"/>
    <brk id="2916" min="1" max="15" man="1"/>
    <brk id="2970" min="1" max="15" man="1"/>
    <brk id="3024" min="1" max="15" man="1"/>
    <brk id="3078" min="1" max="15" man="1"/>
    <brk id="3132" min="1" max="15" man="1"/>
    <brk id="3186" min="1" max="15" man="1"/>
    <brk id="3240" min="1" max="15" man="1"/>
    <brk id="3294" min="1" max="15" man="1"/>
    <brk id="3348" min="1" max="15" man="1"/>
    <brk id="3402" min="1" max="15" man="1"/>
    <brk id="3456" min="1" max="15" man="1"/>
    <brk id="3510" min="1" max="15" man="1"/>
    <brk id="3564" min="1" max="15" man="1"/>
    <brk id="3618" min="1" max="15" man="1"/>
    <brk id="3672" min="1" max="15" man="1"/>
    <brk id="3726" min="1" max="15" man="1"/>
    <brk id="3780" min="1" max="15" man="1"/>
    <brk id="3834" min="1" max="15" man="1"/>
    <brk id="3888" min="1" max="15" man="1"/>
    <brk id="3942" min="1" max="15" man="1"/>
    <brk id="3996" min="1" max="15" man="1"/>
    <brk id="4050" min="1" max="15" man="1"/>
    <brk id="4104" min="1" max="15" man="1"/>
    <brk id="4158" min="1" max="15" man="1"/>
    <brk id="4212" min="1" max="15" man="1"/>
    <brk id="4266" min="1" max="15" man="1"/>
    <brk id="4320" min="1" max="15" man="1"/>
    <brk id="4374" min="1" max="15" man="1"/>
    <brk id="4428" min="1" max="15" man="1"/>
    <brk id="4482" min="1" max="15" man="1"/>
    <brk id="4536" min="1" max="15" man="1"/>
    <brk id="4590" min="1" max="15" man="1"/>
    <brk id="4644" min="1" max="15" man="1"/>
    <brk id="4698" min="1" max="15" man="1"/>
    <brk id="4752" min="1" max="15" man="1"/>
    <brk id="4806" min="1" max="15" man="1"/>
    <brk id="4860" min="1" max="15" man="1"/>
    <brk id="4914" min="1" max="15" man="1"/>
    <brk id="4968" min="1" max="15" man="1"/>
    <brk id="5022" min="1" max="15" man="1"/>
    <brk id="5076" min="1" max="15" man="1"/>
    <brk id="5130" min="1" max="15" man="1"/>
    <brk id="5184" min="1" max="15" man="1"/>
    <brk id="5238" min="1" max="15" man="1"/>
    <brk id="5292" min="1" max="15" man="1"/>
    <brk id="5346" min="1" max="15" man="1"/>
    <brk id="5400" min="1" max="15" man="1"/>
    <brk id="5454" min="1" max="15" man="1"/>
    <brk id="5508" min="1" max="15" man="1"/>
    <brk id="5562" min="1" max="15" man="1"/>
    <brk id="5616" min="1" max="15" man="1"/>
    <brk id="5670" min="1" max="15" man="1"/>
    <brk id="5724" min="1" max="15" man="1"/>
    <brk id="5778" min="1" max="15" man="1"/>
    <brk id="5832" min="1" max="15" man="1"/>
    <brk id="5886" min="1" max="15" man="1"/>
    <brk id="5940" min="1" max="15" man="1"/>
    <brk id="5994" min="1" max="15" man="1"/>
    <brk id="6048" min="1" max="15" man="1"/>
    <brk id="6102" min="1" max="15" man="1"/>
    <brk id="6156" min="1" max="15" man="1"/>
    <brk id="6210" min="1" max="15" man="1"/>
    <brk id="6264" min="1" max="15" man="1"/>
    <brk id="6318" min="1" max="15" man="1"/>
    <brk id="6372" min="1" max="15" man="1"/>
    <brk id="6426" min="1" max="15" man="1"/>
    <brk id="6480" min="1" max="15" man="1"/>
    <brk id="6534" min="1" max="15" man="1"/>
    <brk id="6588" min="1" max="15" man="1"/>
    <brk id="6642" min="1" max="15" man="1"/>
    <brk id="6696" min="1" max="15" man="1"/>
    <brk id="6750" min="1" max="15" man="1"/>
    <brk id="6804" min="1" max="15" man="1"/>
    <brk id="6858" max="16383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3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118"/>
  <sheetViews>
    <sheetView topLeftCell="A94" workbookViewId="0">
      <selection activeCell="H111" sqref="G111:H111"/>
    </sheetView>
  </sheetViews>
  <sheetFormatPr defaultRowHeight="13" x14ac:dyDescent="0.2"/>
  <cols>
    <col min="2" max="2" width="12.453125" customWidth="1"/>
    <col min="3" max="3" width="13.36328125" customWidth="1"/>
    <col min="4" max="4" width="12.08984375" customWidth="1"/>
    <col min="5" max="6" width="13.26953125" customWidth="1"/>
  </cols>
  <sheetData>
    <row r="2" spans="2:5" ht="14" x14ac:dyDescent="0.2">
      <c r="B2" s="3" t="s">
        <v>165</v>
      </c>
      <c r="C2" s="3" t="s">
        <v>167</v>
      </c>
      <c r="D2" s="3" t="s">
        <v>160</v>
      </c>
      <c r="E2" s="3" t="s">
        <v>163</v>
      </c>
    </row>
    <row r="3" spans="2:5" ht="14" x14ac:dyDescent="0.2">
      <c r="B3" s="3" t="s">
        <v>135</v>
      </c>
      <c r="C3" s="3" t="s">
        <v>171</v>
      </c>
      <c r="D3" s="3" t="s">
        <v>169</v>
      </c>
      <c r="E3" s="3" t="s">
        <v>173</v>
      </c>
    </row>
    <row r="4" spans="2:5" ht="14" x14ac:dyDescent="0.2">
      <c r="B4" s="3" t="s">
        <v>176</v>
      </c>
      <c r="C4" s="3" t="s">
        <v>180</v>
      </c>
      <c r="D4" s="3" t="s">
        <v>178</v>
      </c>
      <c r="E4" s="3" t="s">
        <v>183</v>
      </c>
    </row>
    <row r="5" spans="2:5" ht="14" x14ac:dyDescent="0.2">
      <c r="B5" s="3" t="s">
        <v>184</v>
      </c>
      <c r="C5" s="3" t="s">
        <v>75</v>
      </c>
      <c r="D5" s="3" t="s">
        <v>186</v>
      </c>
      <c r="E5" s="3" t="s">
        <v>188</v>
      </c>
    </row>
    <row r="6" spans="2:5" ht="14" x14ac:dyDescent="0.2">
      <c r="B6" s="3" t="s">
        <v>192</v>
      </c>
      <c r="C6" s="3" t="s">
        <v>197</v>
      </c>
      <c r="D6" s="3" t="s">
        <v>196</v>
      </c>
      <c r="E6" s="3" t="s">
        <v>198</v>
      </c>
    </row>
    <row r="7" spans="2:5" ht="14" x14ac:dyDescent="0.2">
      <c r="B7" s="3" t="s">
        <v>200</v>
      </c>
      <c r="C7" s="3" t="s">
        <v>206</v>
      </c>
      <c r="D7" s="3" t="s">
        <v>204</v>
      </c>
      <c r="E7" s="3" t="s">
        <v>210</v>
      </c>
    </row>
    <row r="8" spans="2:5" ht="14" x14ac:dyDescent="0.2">
      <c r="B8" s="3" t="s">
        <v>212</v>
      </c>
      <c r="C8" s="3" t="s">
        <v>218</v>
      </c>
      <c r="D8" s="3" t="s">
        <v>213</v>
      </c>
      <c r="E8" s="3" t="s">
        <v>221</v>
      </c>
    </row>
    <row r="9" spans="2:5" ht="14" x14ac:dyDescent="0.2">
      <c r="B9" s="3" t="s">
        <v>222</v>
      </c>
      <c r="C9" s="3" t="s">
        <v>223</v>
      </c>
      <c r="D9" s="3" t="s">
        <v>21</v>
      </c>
      <c r="E9" s="3" t="s">
        <v>225</v>
      </c>
    </row>
    <row r="10" spans="2:5" ht="14" x14ac:dyDescent="0.2">
      <c r="B10" s="3" t="s">
        <v>227</v>
      </c>
      <c r="C10" s="3" t="s">
        <v>230</v>
      </c>
      <c r="D10" s="3" t="s">
        <v>228</v>
      </c>
      <c r="E10" s="3" t="s">
        <v>39</v>
      </c>
    </row>
    <row r="11" spans="2:5" ht="14" x14ac:dyDescent="0.2">
      <c r="B11" s="3" t="s">
        <v>231</v>
      </c>
      <c r="C11" s="3" t="s">
        <v>232</v>
      </c>
      <c r="D11" s="3" t="s">
        <v>99</v>
      </c>
      <c r="E11" s="3" t="s">
        <v>233</v>
      </c>
    </row>
    <row r="12" spans="2:5" ht="14" x14ac:dyDescent="0.2">
      <c r="B12" s="3" t="s">
        <v>151</v>
      </c>
      <c r="C12" s="3" t="s">
        <v>174</v>
      </c>
      <c r="D12" s="3" t="s">
        <v>234</v>
      </c>
      <c r="E12" s="3" t="s">
        <v>133</v>
      </c>
    </row>
    <row r="13" spans="2:5" ht="14" x14ac:dyDescent="0.2">
      <c r="B13" s="3" t="s">
        <v>235</v>
      </c>
      <c r="C13" s="3" t="s">
        <v>205</v>
      </c>
      <c r="D13" s="3" t="s">
        <v>132</v>
      </c>
      <c r="E13" s="3" t="s">
        <v>237</v>
      </c>
    </row>
    <row r="14" spans="2:5" ht="14" x14ac:dyDescent="0.2">
      <c r="B14" s="3" t="s">
        <v>239</v>
      </c>
      <c r="C14" s="3" t="s">
        <v>243</v>
      </c>
      <c r="D14" s="3" t="s">
        <v>94</v>
      </c>
      <c r="E14" s="3" t="s">
        <v>244</v>
      </c>
    </row>
    <row r="15" spans="2:5" ht="14" x14ac:dyDescent="0.2">
      <c r="B15" s="3" t="s">
        <v>247</v>
      </c>
      <c r="C15" s="3" t="s">
        <v>251</v>
      </c>
      <c r="D15" s="3" t="s">
        <v>249</v>
      </c>
      <c r="E15" s="3" t="s">
        <v>253</v>
      </c>
    </row>
    <row r="16" spans="2:5" ht="14" x14ac:dyDescent="0.2">
      <c r="B16" s="3" t="s">
        <v>254</v>
      </c>
      <c r="C16" s="3" t="s">
        <v>16</v>
      </c>
      <c r="D16" s="3" t="s">
        <v>255</v>
      </c>
      <c r="E16" s="3" t="s">
        <v>260</v>
      </c>
    </row>
    <row r="17" spans="2:5" ht="14" x14ac:dyDescent="0.2">
      <c r="B17" s="3" t="s">
        <v>261</v>
      </c>
      <c r="C17" s="3" t="s">
        <v>6</v>
      </c>
      <c r="D17" s="3" t="s">
        <v>236</v>
      </c>
      <c r="E17" s="3" t="s">
        <v>262</v>
      </c>
    </row>
    <row r="18" spans="2:5" ht="14" x14ac:dyDescent="0.2">
      <c r="B18" s="3" t="s">
        <v>263</v>
      </c>
      <c r="C18" s="3" t="s">
        <v>266</v>
      </c>
      <c r="D18" s="3" t="s">
        <v>29</v>
      </c>
      <c r="E18" s="3" t="s">
        <v>268</v>
      </c>
    </row>
    <row r="19" spans="2:5" ht="14" x14ac:dyDescent="0.2">
      <c r="B19" s="3" t="s">
        <v>270</v>
      </c>
      <c r="C19" s="3" t="s">
        <v>272</v>
      </c>
      <c r="D19" s="3" t="s">
        <v>271</v>
      </c>
      <c r="E19" s="3" t="s">
        <v>199</v>
      </c>
    </row>
    <row r="20" spans="2:5" ht="14" x14ac:dyDescent="0.2">
      <c r="B20" s="3" t="s">
        <v>207</v>
      </c>
      <c r="C20" s="3" t="s">
        <v>274</v>
      </c>
      <c r="D20" s="3" t="s">
        <v>273</v>
      </c>
      <c r="E20" s="3" t="s">
        <v>275</v>
      </c>
    </row>
    <row r="21" spans="2:5" ht="14" x14ac:dyDescent="0.2">
      <c r="B21" s="3" t="s">
        <v>146</v>
      </c>
      <c r="C21" s="3" t="s">
        <v>276</v>
      </c>
      <c r="D21" s="3" t="s">
        <v>245</v>
      </c>
      <c r="E21" s="3" t="s">
        <v>277</v>
      </c>
    </row>
    <row r="22" spans="2:5" ht="14" x14ac:dyDescent="0.2">
      <c r="B22" s="3" t="s">
        <v>280</v>
      </c>
      <c r="C22" s="3" t="s">
        <v>116</v>
      </c>
      <c r="D22" s="3" t="s">
        <v>7</v>
      </c>
      <c r="E22" s="3" t="s">
        <v>281</v>
      </c>
    </row>
    <row r="23" spans="2:5" ht="14" x14ac:dyDescent="0.2">
      <c r="B23" s="3" t="s">
        <v>283</v>
      </c>
      <c r="C23" s="3" t="s">
        <v>295</v>
      </c>
      <c r="D23" s="3" t="s">
        <v>289</v>
      </c>
      <c r="E23" s="3" t="s">
        <v>296</v>
      </c>
    </row>
    <row r="24" spans="2:5" ht="14" x14ac:dyDescent="0.2">
      <c r="B24" s="3" t="s">
        <v>115</v>
      </c>
      <c r="C24" s="3" t="s">
        <v>299</v>
      </c>
      <c r="D24" s="3" t="s">
        <v>298</v>
      </c>
      <c r="E24" s="3" t="s">
        <v>300</v>
      </c>
    </row>
    <row r="25" spans="2:5" ht="14" x14ac:dyDescent="0.2">
      <c r="B25" s="3" t="s">
        <v>301</v>
      </c>
      <c r="C25" s="3" t="s">
        <v>305</v>
      </c>
      <c r="D25" s="3" t="s">
        <v>303</v>
      </c>
      <c r="E25" s="3" t="s">
        <v>100</v>
      </c>
    </row>
    <row r="26" spans="2:5" ht="14" x14ac:dyDescent="0.2">
      <c r="B26" s="3" t="s">
        <v>306</v>
      </c>
      <c r="C26" s="3" t="s">
        <v>307</v>
      </c>
      <c r="D26" s="3" t="s">
        <v>238</v>
      </c>
      <c r="E26" s="3" t="s">
        <v>308</v>
      </c>
    </row>
    <row r="27" spans="2:5" ht="14" x14ac:dyDescent="0.2">
      <c r="B27" s="3" t="s">
        <v>311</v>
      </c>
      <c r="C27" s="3" t="s">
        <v>201</v>
      </c>
      <c r="D27" s="3" t="s">
        <v>314</v>
      </c>
      <c r="E27" s="3" t="s">
        <v>269</v>
      </c>
    </row>
    <row r="28" spans="2:5" ht="14" x14ac:dyDescent="0.2">
      <c r="B28" s="3" t="s">
        <v>315</v>
      </c>
      <c r="C28" s="3" t="s">
        <v>316</v>
      </c>
      <c r="D28" s="3" t="s">
        <v>290</v>
      </c>
      <c r="E28" s="3" t="s">
        <v>9</v>
      </c>
    </row>
    <row r="29" spans="2:5" ht="14" x14ac:dyDescent="0.2">
      <c r="B29" s="3" t="s">
        <v>318</v>
      </c>
      <c r="C29" s="3" t="s">
        <v>168</v>
      </c>
      <c r="D29" s="3" t="s">
        <v>181</v>
      </c>
      <c r="E29" s="3" t="s">
        <v>320</v>
      </c>
    </row>
    <row r="30" spans="2:5" ht="14" x14ac:dyDescent="0.2">
      <c r="B30" s="3" t="s">
        <v>147</v>
      </c>
      <c r="C30" s="3" t="s">
        <v>177</v>
      </c>
      <c r="D30" s="3" t="s">
        <v>322</v>
      </c>
      <c r="E30" s="3" t="s">
        <v>265</v>
      </c>
    </row>
    <row r="31" spans="2:5" ht="14" x14ac:dyDescent="0.2">
      <c r="B31" s="3" t="s">
        <v>150</v>
      </c>
      <c r="C31" s="3" t="s">
        <v>126</v>
      </c>
      <c r="D31" s="3" t="s">
        <v>10</v>
      </c>
      <c r="E31" s="3" t="s">
        <v>324</v>
      </c>
    </row>
    <row r="32" spans="2:5" ht="14" x14ac:dyDescent="0.2">
      <c r="B32" s="3" t="s">
        <v>325</v>
      </c>
      <c r="C32" s="3" t="s">
        <v>328</v>
      </c>
      <c r="D32" s="3" t="s">
        <v>326</v>
      </c>
      <c r="E32" s="3" t="s">
        <v>329</v>
      </c>
    </row>
    <row r="33" spans="2:5" ht="14" x14ac:dyDescent="0.2">
      <c r="B33" s="3" t="s">
        <v>331</v>
      </c>
      <c r="C33" s="3" t="s">
        <v>187</v>
      </c>
      <c r="D33" s="3" t="s">
        <v>334</v>
      </c>
      <c r="E33" s="3" t="s">
        <v>256</v>
      </c>
    </row>
    <row r="34" spans="2:5" ht="14" x14ac:dyDescent="0.2">
      <c r="B34" s="3" t="s">
        <v>335</v>
      </c>
      <c r="C34" s="3" t="s">
        <v>182</v>
      </c>
      <c r="D34" s="3" t="s">
        <v>164</v>
      </c>
      <c r="E34" s="3" t="s">
        <v>337</v>
      </c>
    </row>
    <row r="35" spans="2:5" ht="14" x14ac:dyDescent="0.2">
      <c r="B35" s="3" t="s">
        <v>338</v>
      </c>
      <c r="C35" s="3" t="s">
        <v>118</v>
      </c>
      <c r="D35" s="3" t="s">
        <v>319</v>
      </c>
      <c r="E35" s="3" t="s">
        <v>341</v>
      </c>
    </row>
    <row r="36" spans="2:5" ht="14" x14ac:dyDescent="0.2">
      <c r="B36" s="3" t="s">
        <v>343</v>
      </c>
      <c r="C36" s="3" t="s">
        <v>292</v>
      </c>
      <c r="D36" s="3" t="s">
        <v>348</v>
      </c>
      <c r="E36" s="3" t="s">
        <v>349</v>
      </c>
    </row>
    <row r="37" spans="2:5" ht="14" x14ac:dyDescent="0.2">
      <c r="B37" s="3" t="s">
        <v>65</v>
      </c>
      <c r="C37" s="3" t="s">
        <v>351</v>
      </c>
      <c r="D37" s="3" t="s">
        <v>350</v>
      </c>
      <c r="E37" s="3" t="s">
        <v>352</v>
      </c>
    </row>
    <row r="38" spans="2:5" ht="14" x14ac:dyDescent="0.2">
      <c r="B38" s="3" t="s">
        <v>68</v>
      </c>
      <c r="C38" s="3" t="s">
        <v>353</v>
      </c>
      <c r="D38" s="3" t="s">
        <v>70</v>
      </c>
      <c r="E38" s="3" t="s">
        <v>137</v>
      </c>
    </row>
    <row r="39" spans="2:5" ht="14" x14ac:dyDescent="0.2">
      <c r="B39" s="3" t="s">
        <v>354</v>
      </c>
      <c r="C39" s="3" t="s">
        <v>357</v>
      </c>
      <c r="D39" s="3" t="s">
        <v>355</v>
      </c>
      <c r="E39" s="3" t="s">
        <v>358</v>
      </c>
    </row>
    <row r="40" spans="2:5" ht="14" x14ac:dyDescent="0.2">
      <c r="B40" s="3" t="s">
        <v>360</v>
      </c>
      <c r="C40" s="3" t="s">
        <v>54</v>
      </c>
      <c r="D40" s="3" t="s">
        <v>362</v>
      </c>
      <c r="E40" s="3" t="s">
        <v>364</v>
      </c>
    </row>
    <row r="41" spans="2:5" ht="14" x14ac:dyDescent="0.2">
      <c r="B41" s="3" t="s">
        <v>284</v>
      </c>
      <c r="C41" s="3" t="s">
        <v>369</v>
      </c>
      <c r="D41" s="3" t="s">
        <v>367</v>
      </c>
      <c r="E41" s="3" t="s">
        <v>89</v>
      </c>
    </row>
    <row r="42" spans="2:5" ht="14" x14ac:dyDescent="0.2">
      <c r="B42" s="3" t="s">
        <v>371</v>
      </c>
      <c r="C42" s="3" t="s">
        <v>372</v>
      </c>
      <c r="D42" s="3" t="s">
        <v>214</v>
      </c>
      <c r="E42" s="3" t="s">
        <v>374</v>
      </c>
    </row>
    <row r="43" spans="2:5" ht="14" x14ac:dyDescent="0.2">
      <c r="B43" s="3" t="s">
        <v>375</v>
      </c>
      <c r="C43" s="3" t="s">
        <v>257</v>
      </c>
      <c r="D43" s="3" t="s">
        <v>376</v>
      </c>
      <c r="E43" s="3" t="s">
        <v>380</v>
      </c>
    </row>
    <row r="44" spans="2:5" ht="14" x14ac:dyDescent="0.2">
      <c r="B44" s="3" t="s">
        <v>381</v>
      </c>
      <c r="C44" s="3" t="s">
        <v>71</v>
      </c>
      <c r="D44" s="3" t="s">
        <v>297</v>
      </c>
      <c r="E44" s="3" t="s">
        <v>382</v>
      </c>
    </row>
    <row r="45" spans="2:5" ht="14" x14ac:dyDescent="0.2">
      <c r="B45" s="3" t="s">
        <v>383</v>
      </c>
      <c r="C45" s="3" t="s">
        <v>0</v>
      </c>
      <c r="D45" s="3" t="s">
        <v>208</v>
      </c>
      <c r="E45" s="3" t="s">
        <v>190</v>
      </c>
    </row>
    <row r="46" spans="2:5" ht="14" x14ac:dyDescent="0.2">
      <c r="B46" s="3" t="s">
        <v>154</v>
      </c>
      <c r="C46" s="3" t="s">
        <v>385</v>
      </c>
      <c r="D46" s="3" t="s">
        <v>384</v>
      </c>
      <c r="E46" s="3" t="s">
        <v>387</v>
      </c>
    </row>
    <row r="47" spans="2:5" ht="14" x14ac:dyDescent="0.2">
      <c r="B47" s="3" t="s">
        <v>388</v>
      </c>
      <c r="C47" s="3" t="s">
        <v>217</v>
      </c>
      <c r="D47" s="3" t="s">
        <v>172</v>
      </c>
      <c r="E47" s="3" t="s">
        <v>390</v>
      </c>
    </row>
    <row r="48" spans="2:5" ht="14" x14ac:dyDescent="0.2">
      <c r="B48" s="3" t="s">
        <v>202</v>
      </c>
      <c r="C48" s="3" t="s">
        <v>122</v>
      </c>
      <c r="D48" s="3" t="s">
        <v>392</v>
      </c>
      <c r="E48" s="3" t="s">
        <v>394</v>
      </c>
    </row>
    <row r="49" spans="2:5" ht="14" x14ac:dyDescent="0.2">
      <c r="B49" s="3" t="s">
        <v>189</v>
      </c>
      <c r="C49" s="3" t="s">
        <v>368</v>
      </c>
      <c r="D49" s="3" t="s">
        <v>203</v>
      </c>
      <c r="E49" s="3" t="s">
        <v>131</v>
      </c>
    </row>
    <row r="50" spans="2:5" ht="14" x14ac:dyDescent="0.2">
      <c r="B50" s="3" t="s">
        <v>613</v>
      </c>
      <c r="C50" s="3" t="s">
        <v>614</v>
      </c>
      <c r="D50" s="3" t="s">
        <v>370</v>
      </c>
      <c r="E50" s="3" t="s">
        <v>615</v>
      </c>
    </row>
    <row r="51" spans="2:5" ht="14" x14ac:dyDescent="0.2">
      <c r="B51" s="3" t="s">
        <v>250</v>
      </c>
      <c r="C51" s="3" t="s">
        <v>158</v>
      </c>
      <c r="D51" s="3" t="s">
        <v>395</v>
      </c>
      <c r="E51" s="3" t="s">
        <v>396</v>
      </c>
    </row>
    <row r="52" spans="2:5" ht="14" x14ac:dyDescent="0.2">
      <c r="B52" s="3" t="s">
        <v>112</v>
      </c>
      <c r="C52" s="3" t="s">
        <v>389</v>
      </c>
      <c r="D52" s="3" t="s">
        <v>397</v>
      </c>
      <c r="E52" s="3" t="s">
        <v>215</v>
      </c>
    </row>
    <row r="53" spans="2:5" ht="14" x14ac:dyDescent="0.2">
      <c r="B53" s="3" t="s">
        <v>127</v>
      </c>
      <c r="C53" s="3" t="s">
        <v>400</v>
      </c>
      <c r="D53" s="3" t="s">
        <v>399</v>
      </c>
      <c r="E53" s="3" t="s">
        <v>402</v>
      </c>
    </row>
    <row r="54" spans="2:5" ht="14" x14ac:dyDescent="0.2">
      <c r="B54" s="3" t="s">
        <v>81</v>
      </c>
      <c r="C54" s="3" t="s">
        <v>143</v>
      </c>
      <c r="D54" s="3" t="s">
        <v>404</v>
      </c>
      <c r="E54" s="3" t="s">
        <v>406</v>
      </c>
    </row>
    <row r="55" spans="2:5" ht="14" x14ac:dyDescent="0.2">
      <c r="B55" s="3" t="s">
        <v>410</v>
      </c>
      <c r="C55" s="3" t="s">
        <v>91</v>
      </c>
      <c r="D55" s="3" t="s">
        <v>412</v>
      </c>
      <c r="E55" s="3" t="s">
        <v>413</v>
      </c>
    </row>
    <row r="56" spans="2:5" ht="14" x14ac:dyDescent="0.2">
      <c r="B56" s="3" t="s">
        <v>415</v>
      </c>
      <c r="C56" s="3" t="s">
        <v>418</v>
      </c>
      <c r="D56" s="3" t="s">
        <v>267</v>
      </c>
      <c r="E56" s="3" t="s">
        <v>419</v>
      </c>
    </row>
    <row r="57" spans="2:5" ht="14" x14ac:dyDescent="0.2">
      <c r="B57" s="3" t="s">
        <v>420</v>
      </c>
      <c r="C57" s="3" t="s">
        <v>226</v>
      </c>
      <c r="D57" s="3" t="s">
        <v>110</v>
      </c>
      <c r="E57" s="3" t="s">
        <v>346</v>
      </c>
    </row>
    <row r="58" spans="2:5" ht="14" x14ac:dyDescent="0.2">
      <c r="B58" s="3" t="s">
        <v>421</v>
      </c>
      <c r="C58" s="3" t="s">
        <v>422</v>
      </c>
      <c r="D58" s="3" t="s">
        <v>391</v>
      </c>
      <c r="E58" s="3" t="s">
        <v>175</v>
      </c>
    </row>
    <row r="59" spans="2:5" ht="14" x14ac:dyDescent="0.2">
      <c r="B59" s="3" t="s">
        <v>426</v>
      </c>
      <c r="C59" s="3" t="s">
        <v>430</v>
      </c>
      <c r="D59" s="3" t="s">
        <v>429</v>
      </c>
      <c r="E59" s="3" t="s">
        <v>432</v>
      </c>
    </row>
    <row r="60" spans="2:5" ht="14" x14ac:dyDescent="0.2">
      <c r="B60" s="3" t="s">
        <v>434</v>
      </c>
      <c r="C60" s="3" t="s">
        <v>435</v>
      </c>
      <c r="D60" s="3" t="s">
        <v>344</v>
      </c>
      <c r="E60" s="3" t="s">
        <v>63</v>
      </c>
    </row>
    <row r="61" spans="2:5" ht="14" x14ac:dyDescent="0.2">
      <c r="B61" s="3" t="s">
        <v>437</v>
      </c>
      <c r="C61" s="3" t="s">
        <v>441</v>
      </c>
      <c r="D61" s="3" t="s">
        <v>439</v>
      </c>
      <c r="E61" s="3" t="s">
        <v>278</v>
      </c>
    </row>
    <row r="62" spans="2:5" ht="14" x14ac:dyDescent="0.2">
      <c r="B62" s="3" t="s">
        <v>443</v>
      </c>
      <c r="C62" s="3" t="s">
        <v>78</v>
      </c>
      <c r="D62" s="3" t="s">
        <v>445</v>
      </c>
      <c r="E62" s="3" t="s">
        <v>448</v>
      </c>
    </row>
    <row r="63" spans="2:5" ht="14" x14ac:dyDescent="0.2">
      <c r="B63" s="3" t="s">
        <v>48</v>
      </c>
      <c r="C63" s="3" t="s">
        <v>451</v>
      </c>
      <c r="D63" s="3" t="s">
        <v>449</v>
      </c>
      <c r="E63" s="3" t="s">
        <v>452</v>
      </c>
    </row>
    <row r="64" spans="2:5" ht="14" x14ac:dyDescent="0.2">
      <c r="B64" s="3" t="s">
        <v>179</v>
      </c>
      <c r="C64" s="3" t="s">
        <v>92</v>
      </c>
      <c r="D64" s="3" t="s">
        <v>454</v>
      </c>
      <c r="E64" s="3" t="s">
        <v>456</v>
      </c>
    </row>
    <row r="65" spans="2:5" ht="14" x14ac:dyDescent="0.2">
      <c r="B65" s="3" t="s">
        <v>457</v>
      </c>
      <c r="C65" s="3" t="s">
        <v>461</v>
      </c>
      <c r="D65" s="3" t="s">
        <v>459</v>
      </c>
      <c r="E65" s="3" t="s">
        <v>463</v>
      </c>
    </row>
    <row r="66" spans="2:5" ht="14" x14ac:dyDescent="0.2">
      <c r="B66" s="3" t="s">
        <v>466</v>
      </c>
      <c r="C66" s="3" t="s">
        <v>446</v>
      </c>
      <c r="D66" s="3" t="s">
        <v>467</v>
      </c>
      <c r="E66" s="3" t="s">
        <v>193</v>
      </c>
    </row>
    <row r="67" spans="2:5" ht="14" x14ac:dyDescent="0.2">
      <c r="B67" s="3" t="s">
        <v>73</v>
      </c>
      <c r="C67" s="3" t="s">
        <v>166</v>
      </c>
      <c r="D67" s="3" t="s">
        <v>378</v>
      </c>
      <c r="E67" s="3" t="s">
        <v>469</v>
      </c>
    </row>
    <row r="68" spans="2:5" ht="14" x14ac:dyDescent="0.2">
      <c r="B68" s="3" t="s">
        <v>62</v>
      </c>
      <c r="C68" s="3" t="s">
        <v>462</v>
      </c>
      <c r="D68" s="3" t="s">
        <v>471</v>
      </c>
      <c r="E68" s="3" t="s">
        <v>55</v>
      </c>
    </row>
    <row r="69" spans="2:5" ht="14" x14ac:dyDescent="0.2">
      <c r="B69" s="3" t="s">
        <v>159</v>
      </c>
      <c r="C69" s="3" t="s">
        <v>472</v>
      </c>
      <c r="D69" s="3" t="s">
        <v>32</v>
      </c>
      <c r="E69" s="3" t="s">
        <v>408</v>
      </c>
    </row>
    <row r="70" spans="2:5" ht="14" x14ac:dyDescent="0.2">
      <c r="B70" s="3" t="s">
        <v>219</v>
      </c>
      <c r="C70" s="3" t="s">
        <v>282</v>
      </c>
      <c r="D70" s="3" t="s">
        <v>474</v>
      </c>
      <c r="E70" s="3" t="s">
        <v>475</v>
      </c>
    </row>
    <row r="71" spans="2:5" ht="14" x14ac:dyDescent="0.2">
      <c r="B71" s="3" t="s">
        <v>478</v>
      </c>
      <c r="C71" s="3" t="s">
        <v>248</v>
      </c>
      <c r="D71" s="3" t="s">
        <v>482</v>
      </c>
      <c r="E71" s="3" t="s">
        <v>485</v>
      </c>
    </row>
    <row r="72" spans="2:5" ht="14" x14ac:dyDescent="0.2">
      <c r="B72" s="3" t="s">
        <v>82</v>
      </c>
      <c r="C72" s="3" t="s">
        <v>259</v>
      </c>
      <c r="D72" s="3" t="s">
        <v>416</v>
      </c>
      <c r="E72" s="3" t="s">
        <v>185</v>
      </c>
    </row>
    <row r="73" spans="2:5" ht="14" x14ac:dyDescent="0.2">
      <c r="B73" s="3" t="s">
        <v>18</v>
      </c>
      <c r="C73" s="3" t="s">
        <v>124</v>
      </c>
      <c r="D73" s="3" t="s">
        <v>487</v>
      </c>
      <c r="E73" s="3" t="s">
        <v>405</v>
      </c>
    </row>
    <row r="74" spans="2:5" ht="14" x14ac:dyDescent="0.2">
      <c r="B74" s="3" t="s">
        <v>491</v>
      </c>
      <c r="C74" s="3" t="s">
        <v>37</v>
      </c>
      <c r="D74" s="3" t="s">
        <v>479</v>
      </c>
      <c r="E74" s="3" t="s">
        <v>494</v>
      </c>
    </row>
    <row r="75" spans="2:5" ht="14" x14ac:dyDescent="0.2">
      <c r="B75" s="3" t="s">
        <v>442</v>
      </c>
      <c r="C75" s="3" t="s">
        <v>332</v>
      </c>
      <c r="D75" s="3" t="s">
        <v>365</v>
      </c>
      <c r="E75" s="3" t="s">
        <v>495</v>
      </c>
    </row>
    <row r="76" spans="2:5" ht="14" x14ac:dyDescent="0.2">
      <c r="B76" s="3" t="s">
        <v>496</v>
      </c>
      <c r="C76" s="3" t="s">
        <v>498</v>
      </c>
      <c r="D76" s="3" t="s">
        <v>152</v>
      </c>
      <c r="E76" s="3" t="s">
        <v>321</v>
      </c>
    </row>
    <row r="77" spans="2:5" ht="14" x14ac:dyDescent="0.2">
      <c r="B77" s="3" t="s">
        <v>500</v>
      </c>
      <c r="C77" s="3" t="s">
        <v>501</v>
      </c>
      <c r="D77" s="3" t="s">
        <v>398</v>
      </c>
      <c r="E77" s="3" t="s">
        <v>502</v>
      </c>
    </row>
    <row r="78" spans="2:5" ht="14" x14ac:dyDescent="0.2">
      <c r="B78" s="3" t="s">
        <v>503</v>
      </c>
      <c r="C78" s="3" t="s">
        <v>477</v>
      </c>
      <c r="D78" s="3" t="s">
        <v>293</v>
      </c>
      <c r="E78" s="3" t="s">
        <v>504</v>
      </c>
    </row>
    <row r="79" spans="2:5" ht="14" x14ac:dyDescent="0.2">
      <c r="B79" s="3" t="s">
        <v>386</v>
      </c>
      <c r="C79" s="3" t="s">
        <v>505</v>
      </c>
      <c r="D79" s="3" t="s">
        <v>433</v>
      </c>
      <c r="E79" s="3" t="s">
        <v>359</v>
      </c>
    </row>
    <row r="80" spans="2:5" ht="14" x14ac:dyDescent="0.2">
      <c r="B80" s="3" t="s">
        <v>506</v>
      </c>
      <c r="C80" s="3" t="s">
        <v>508</v>
      </c>
      <c r="D80" s="3" t="s">
        <v>28</v>
      </c>
      <c r="E80" s="3" t="s">
        <v>509</v>
      </c>
    </row>
    <row r="81" spans="2:5" ht="14" x14ac:dyDescent="0.2">
      <c r="B81" s="3" t="s">
        <v>511</v>
      </c>
      <c r="C81" s="3" t="s">
        <v>514</v>
      </c>
      <c r="D81" s="3" t="s">
        <v>513</v>
      </c>
      <c r="E81" s="3" t="s">
        <v>333</v>
      </c>
    </row>
    <row r="82" spans="2:5" ht="14" x14ac:dyDescent="0.2">
      <c r="B82" s="3" t="s">
        <v>515</v>
      </c>
      <c r="C82" s="3" t="s">
        <v>488</v>
      </c>
      <c r="D82" s="3" t="s">
        <v>323</v>
      </c>
      <c r="E82" s="3" t="s">
        <v>517</v>
      </c>
    </row>
    <row r="83" spans="2:5" ht="14" x14ac:dyDescent="0.2">
      <c r="B83" s="3" t="s">
        <v>518</v>
      </c>
      <c r="C83" s="3" t="s">
        <v>519</v>
      </c>
      <c r="D83" s="3" t="s">
        <v>492</v>
      </c>
      <c r="E83" s="3" t="s">
        <v>195</v>
      </c>
    </row>
    <row r="84" spans="2:5" ht="14" x14ac:dyDescent="0.2">
      <c r="B84" s="3" t="s">
        <v>144</v>
      </c>
      <c r="C84" s="3" t="s">
        <v>520</v>
      </c>
      <c r="D84" s="3" t="s">
        <v>27</v>
      </c>
      <c r="E84" s="3" t="s">
        <v>521</v>
      </c>
    </row>
    <row r="85" spans="2:5" ht="14" x14ac:dyDescent="0.2">
      <c r="B85" s="3" t="s">
        <v>427</v>
      </c>
      <c r="C85" s="3" t="s">
        <v>84</v>
      </c>
      <c r="D85" s="3" t="s">
        <v>330</v>
      </c>
      <c r="E85" s="3" t="s">
        <v>522</v>
      </c>
    </row>
    <row r="86" spans="2:5" ht="14" x14ac:dyDescent="0.2">
      <c r="B86" s="3" t="s">
        <v>241</v>
      </c>
      <c r="C86" s="3" t="s">
        <v>45</v>
      </c>
      <c r="D86" s="3" t="s">
        <v>480</v>
      </c>
      <c r="E86" s="3" t="s">
        <v>460</v>
      </c>
    </row>
    <row r="87" spans="2:5" ht="14" x14ac:dyDescent="0.2">
      <c r="B87" s="3" t="s">
        <v>139</v>
      </c>
      <c r="C87" s="3" t="s">
        <v>525</v>
      </c>
      <c r="D87" s="3" t="s">
        <v>524</v>
      </c>
      <c r="E87" s="3" t="s">
        <v>476</v>
      </c>
    </row>
    <row r="88" spans="2:5" ht="14" x14ac:dyDescent="0.2">
      <c r="B88" s="3" t="s">
        <v>80</v>
      </c>
      <c r="C88" s="3" t="s">
        <v>47</v>
      </c>
      <c r="D88" s="3" t="s">
        <v>527</v>
      </c>
      <c r="E88" s="3" t="s">
        <v>529</v>
      </c>
    </row>
    <row r="89" spans="2:5" ht="14" x14ac:dyDescent="0.2">
      <c r="B89" s="3" t="s">
        <v>531</v>
      </c>
      <c r="C89" s="3" t="s">
        <v>309</v>
      </c>
      <c r="D89" s="3" t="s">
        <v>209</v>
      </c>
      <c r="E89" s="3" t="s">
        <v>104</v>
      </c>
    </row>
    <row r="90" spans="2:5" ht="14" x14ac:dyDescent="0.2">
      <c r="B90" s="3" t="s">
        <v>532</v>
      </c>
      <c r="C90" s="3" t="s">
        <v>403</v>
      </c>
      <c r="D90" s="3" t="s">
        <v>533</v>
      </c>
      <c r="E90" s="3" t="s">
        <v>534</v>
      </c>
    </row>
    <row r="91" spans="2:5" ht="14" x14ac:dyDescent="0.2">
      <c r="B91" s="3" t="s">
        <v>161</v>
      </c>
      <c r="C91" s="3" t="s">
        <v>438</v>
      </c>
      <c r="D91" s="3" t="s">
        <v>535</v>
      </c>
      <c r="E91" s="3" t="s">
        <v>536</v>
      </c>
    </row>
    <row r="92" spans="2:5" ht="14" x14ac:dyDescent="0.2">
      <c r="B92" s="3" t="s">
        <v>537</v>
      </c>
      <c r="C92" s="3" t="s">
        <v>43</v>
      </c>
      <c r="D92" s="3" t="s">
        <v>538</v>
      </c>
      <c r="E92" s="3" t="s">
        <v>497</v>
      </c>
    </row>
    <row r="93" spans="2:5" ht="14" x14ac:dyDescent="0.2">
      <c r="B93" s="3" t="s">
        <v>539</v>
      </c>
      <c r="C93" s="3" t="s">
        <v>540</v>
      </c>
      <c r="D93" s="3" t="s">
        <v>22</v>
      </c>
      <c r="E93" s="3" t="s">
        <v>425</v>
      </c>
    </row>
    <row r="94" spans="2:5" ht="14" x14ac:dyDescent="0.2">
      <c r="B94" s="3" t="s">
        <v>541</v>
      </c>
      <c r="C94" s="3" t="s">
        <v>543</v>
      </c>
      <c r="D94" s="3" t="s">
        <v>542</v>
      </c>
      <c r="E94" s="3" t="s">
        <v>544</v>
      </c>
    </row>
    <row r="95" spans="2:5" ht="14" x14ac:dyDescent="0.2">
      <c r="B95" s="3" t="s">
        <v>129</v>
      </c>
      <c r="C95" s="3" t="s">
        <v>61</v>
      </c>
      <c r="D95" s="3" t="s">
        <v>489</v>
      </c>
      <c r="E95" s="3" t="s">
        <v>95</v>
      </c>
    </row>
    <row r="96" spans="2:5" ht="14" x14ac:dyDescent="0.2">
      <c r="B96" s="3" t="s">
        <v>286</v>
      </c>
      <c r="C96" s="3" t="s">
        <v>141</v>
      </c>
      <c r="D96" s="3" t="s">
        <v>339</v>
      </c>
      <c r="E96" s="3" t="s">
        <v>545</v>
      </c>
    </row>
    <row r="97" spans="2:5" ht="14" x14ac:dyDescent="0.2">
      <c r="B97" s="3" t="s">
        <v>453</v>
      </c>
      <c r="C97" s="3" t="s">
        <v>547</v>
      </c>
      <c r="D97" s="3" t="s">
        <v>546</v>
      </c>
      <c r="E97" s="3" t="s">
        <v>548</v>
      </c>
    </row>
    <row r="98" spans="2:5" ht="14" x14ac:dyDescent="0.2">
      <c r="B98" s="3" t="s">
        <v>490</v>
      </c>
      <c r="C98" s="3" t="s">
        <v>551</v>
      </c>
      <c r="D98" s="3" t="s">
        <v>103</v>
      </c>
      <c r="E98" s="3" t="s">
        <v>12</v>
      </c>
    </row>
    <row r="99" spans="2:5" ht="14" x14ac:dyDescent="0.2">
      <c r="B99" s="3" t="s">
        <v>553</v>
      </c>
      <c r="C99" s="3" t="s">
        <v>557</v>
      </c>
      <c r="D99" s="3" t="s">
        <v>556</v>
      </c>
      <c r="E99" s="3" t="s">
        <v>470</v>
      </c>
    </row>
    <row r="100" spans="2:5" ht="14" x14ac:dyDescent="0.2">
      <c r="B100" s="3" t="s">
        <v>558</v>
      </c>
      <c r="C100" s="3" t="s">
        <v>450</v>
      </c>
      <c r="D100" s="3" t="s">
        <v>34</v>
      </c>
      <c r="E100" s="3" t="s">
        <v>130</v>
      </c>
    </row>
    <row r="101" spans="2:5" ht="14" x14ac:dyDescent="0.2">
      <c r="B101" s="3" t="s">
        <v>560</v>
      </c>
      <c r="C101" s="3" t="s">
        <v>561</v>
      </c>
      <c r="D101" s="3" t="s">
        <v>191</v>
      </c>
      <c r="E101" s="3" t="s">
        <v>562</v>
      </c>
    </row>
    <row r="102" spans="2:5" ht="14" x14ac:dyDescent="0.2">
      <c r="B102" s="3" t="s">
        <v>563</v>
      </c>
      <c r="C102" s="3" t="s">
        <v>530</v>
      </c>
      <c r="D102" s="3" t="s">
        <v>564</v>
      </c>
      <c r="E102" s="3" t="s">
        <v>211</v>
      </c>
    </row>
    <row r="103" spans="2:5" ht="14" x14ac:dyDescent="0.2">
      <c r="B103" s="3" t="s">
        <v>523</v>
      </c>
      <c r="C103" s="3" t="s">
        <v>107</v>
      </c>
      <c r="D103" s="3" t="s">
        <v>565</v>
      </c>
      <c r="E103" s="3" t="s">
        <v>483</v>
      </c>
    </row>
    <row r="104" spans="2:5" ht="14" x14ac:dyDescent="0.2">
      <c r="B104" s="3" t="s">
        <v>347</v>
      </c>
      <c r="C104" s="3" t="s">
        <v>567</v>
      </c>
      <c r="D104" s="3" t="s">
        <v>559</v>
      </c>
      <c r="E104" s="3" t="s">
        <v>555</v>
      </c>
    </row>
    <row r="105" spans="2:5" ht="14" x14ac:dyDescent="0.2">
      <c r="B105" s="3" t="s">
        <v>86</v>
      </c>
      <c r="C105" s="3" t="s">
        <v>105</v>
      </c>
      <c r="D105" s="3" t="s">
        <v>568</v>
      </c>
      <c r="E105" s="3" t="s">
        <v>136</v>
      </c>
    </row>
    <row r="106" spans="2:5" ht="14" x14ac:dyDescent="0.2">
      <c r="B106" s="3" t="s">
        <v>569</v>
      </c>
      <c r="C106" s="3" t="s">
        <v>570</v>
      </c>
      <c r="D106" s="3" t="s">
        <v>424</v>
      </c>
      <c r="E106" s="3" t="s">
        <v>571</v>
      </c>
    </row>
    <row r="107" spans="2:5" ht="14" x14ac:dyDescent="0.2">
      <c r="B107" s="3" t="s">
        <v>572</v>
      </c>
      <c r="C107" s="3" t="s">
        <v>377</v>
      </c>
      <c r="D107" s="3" t="s">
        <v>573</v>
      </c>
      <c r="E107" s="3" t="s">
        <v>574</v>
      </c>
    </row>
    <row r="108" spans="2:5" ht="14" x14ac:dyDescent="0.2">
      <c r="B108" s="3" t="s">
        <v>575</v>
      </c>
      <c r="C108" s="3" t="s">
        <v>578</v>
      </c>
      <c r="D108" s="3" t="s">
        <v>576</v>
      </c>
      <c r="E108" s="3" t="s">
        <v>447</v>
      </c>
    </row>
    <row r="109" spans="2:5" ht="14" x14ac:dyDescent="0.2">
      <c r="B109" s="3" t="s">
        <v>579</v>
      </c>
      <c r="C109" s="3" t="s">
        <v>342</v>
      </c>
      <c r="D109" s="3" t="s">
        <v>581</v>
      </c>
      <c r="E109" s="3" t="s">
        <v>582</v>
      </c>
    </row>
    <row r="110" spans="2:5" ht="14" x14ac:dyDescent="0.2">
      <c r="B110" s="3" t="s">
        <v>42</v>
      </c>
      <c r="C110" s="3" t="s">
        <v>618</v>
      </c>
      <c r="D110" s="3" t="s">
        <v>617</v>
      </c>
      <c r="E110" s="3" t="s">
        <v>15</v>
      </c>
    </row>
    <row r="111" spans="2:5" ht="14" x14ac:dyDescent="0.2">
      <c r="B111" s="3" t="s">
        <v>583</v>
      </c>
      <c r="C111" s="3" t="s">
        <v>585</v>
      </c>
      <c r="D111" s="3" t="s">
        <v>584</v>
      </c>
      <c r="E111" s="3" t="s">
        <v>587</v>
      </c>
    </row>
    <row r="112" spans="2:5" ht="14" x14ac:dyDescent="0.2">
      <c r="B112" s="3" t="s">
        <v>590</v>
      </c>
      <c r="C112" s="3" t="s">
        <v>591</v>
      </c>
      <c r="D112" s="3" t="s">
        <v>288</v>
      </c>
      <c r="E112" s="3" t="s">
        <v>592</v>
      </c>
    </row>
    <row r="113" spans="2:5" ht="14" x14ac:dyDescent="0.2">
      <c r="B113" s="3" t="s">
        <v>593</v>
      </c>
      <c r="C113" s="3" t="s">
        <v>345</v>
      </c>
      <c r="D113" s="3" t="s">
        <v>310</v>
      </c>
      <c r="E113" s="3" t="s">
        <v>594</v>
      </c>
    </row>
    <row r="114" spans="2:5" ht="14" x14ac:dyDescent="0.2">
      <c r="B114" s="3" t="s">
        <v>242</v>
      </c>
      <c r="C114" s="3" t="s">
        <v>484</v>
      </c>
      <c r="D114" s="3" t="s">
        <v>595</v>
      </c>
      <c r="E114" s="3" t="s">
        <v>596</v>
      </c>
    </row>
    <row r="115" spans="2:5" ht="14" x14ac:dyDescent="0.2">
      <c r="B115" s="3" t="s">
        <v>597</v>
      </c>
      <c r="C115" s="3" t="s">
        <v>600</v>
      </c>
      <c r="D115" s="3" t="s">
        <v>599</v>
      </c>
      <c r="E115" s="3" t="s">
        <v>601</v>
      </c>
    </row>
    <row r="116" spans="2:5" ht="14" x14ac:dyDescent="0.2">
      <c r="B116" s="3" t="s">
        <v>224</v>
      </c>
      <c r="C116" s="3" t="s">
        <v>603</v>
      </c>
      <c r="D116" s="3" t="s">
        <v>602</v>
      </c>
      <c r="E116" s="3" t="s">
        <v>604</v>
      </c>
    </row>
    <row r="117" spans="2:5" ht="14" x14ac:dyDescent="0.2">
      <c r="B117" s="3" t="s">
        <v>605</v>
      </c>
      <c r="C117" s="3" t="s">
        <v>608</v>
      </c>
      <c r="D117" s="3" t="s">
        <v>606</v>
      </c>
      <c r="E117" s="3" t="s">
        <v>609</v>
      </c>
    </row>
    <row r="118" spans="2:5" ht="14" x14ac:dyDescent="0.2">
      <c r="B118" s="3" t="s">
        <v>610</v>
      </c>
      <c r="C118" s="3" t="s">
        <v>611</v>
      </c>
      <c r="D118" s="3" t="s">
        <v>287</v>
      </c>
      <c r="E118" s="3" t="s">
        <v>56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目次</vt:lpstr>
      <vt:lpstr>空港管理状況調書</vt:lpstr>
      <vt:lpstr>←ハイパーリンクが壊れるため、シート名は編集しないこと</vt:lpstr>
      <vt:lpstr>入力データ一覧</vt:lpstr>
      <vt:lpstr>空港管理状況調書!Print_Area</vt:lpstr>
      <vt:lpstr>目次!Print_Area</vt:lpstr>
      <vt:lpstr>調布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link_2</dc:creator>
  <cp:lastModifiedBy>中澤 宏平</cp:lastModifiedBy>
  <cp:lastPrinted>2021-07-29T04:00:22Z</cp:lastPrinted>
  <dcterms:created xsi:type="dcterms:W3CDTF">2010-09-08T07:56:52Z</dcterms:created>
  <dcterms:modified xsi:type="dcterms:W3CDTF">2024-07-09T06:09:18Z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2022-07-25T05:21:11Z</vt:filetime>
  </property>
</Properties>
</file>