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W:\○【ネ企課】01_重要文書フォルダ（保存期間1年以上）\03_監理ライン\26-1_空港等の設置等に関する事項\02_空港等の管理（10年保存）\02_空港管理状況に関する文書\06_空港管理状況調書\02_HP公表版データ\04_空港別順位表\"/>
    </mc:Choice>
  </mc:AlternateContent>
  <xr:revisionPtr revIDLastSave="0" documentId="13_ncr:1_{6F9B7900-036D-45E8-86FD-14D14C222AD4}" xr6:coauthVersionLast="47" xr6:coauthVersionMax="47" xr10:uidLastSave="{00000000-0000-0000-0000-000000000000}"/>
  <bookViews>
    <workbookView xWindow="-120" yWindow="-16320" windowWidth="29040" windowHeight="15720" tabRatio="793" xr2:uid="{00000000-000D-0000-FFFF-FFFF00000000}"/>
  </bookViews>
  <sheets>
    <sheet name="〇着陸（暦年）" sheetId="1" r:id="rId1"/>
    <sheet name="〇着陸（年度）" sheetId="36" r:id="rId2"/>
    <sheet name="〇旅客（暦年）" sheetId="14" r:id="rId3"/>
    <sheet name="〇旅客（年度）" sheetId="38" r:id="rId4"/>
    <sheet name="〇燃料 （暦年）" sheetId="17" r:id="rId5"/>
    <sheet name="〇燃料 （年度）" sheetId="37" r:id="rId6"/>
    <sheet name="〇貨物（暦年）" sheetId="35" r:id="rId7"/>
    <sheet name="〇貨物（年度）" sheetId="39" r:id="rId8"/>
    <sheet name="〇郵便（暦年）" sheetId="41" r:id="rId9"/>
    <sheet name="〇郵便（年度）" sheetId="34" r:id="rId10"/>
  </sheets>
  <definedNames>
    <definedName name="_xlnm._FilterDatabase" localSheetId="7" hidden="1">'〇貨物（年度）'!$C$5:$D$58</definedName>
    <definedName name="_xlnm._FilterDatabase" localSheetId="6" hidden="1">'〇貨物（暦年）'!$C$5:$D$58</definedName>
    <definedName name="_xlnm._FilterDatabase" localSheetId="1" hidden="1">'〇着陸（年度）'!$A$5:$Q$5</definedName>
    <definedName name="_xlnm._FilterDatabase" localSheetId="0" hidden="1">'〇着陸（暦年）'!$A$5:$Q$5</definedName>
    <definedName name="_xlnm._FilterDatabase" localSheetId="5" hidden="1">'〇燃料 （年度）'!$C$5:$D$51</definedName>
    <definedName name="_xlnm._FilterDatabase" localSheetId="4" hidden="1">'〇燃料 （暦年）'!$C$5:$D$51</definedName>
    <definedName name="_xlnm._FilterDatabase" localSheetId="9" hidden="1">'〇郵便（年度）'!$C$5:$D$58</definedName>
    <definedName name="_xlnm._FilterDatabase" localSheetId="8" hidden="1">'〇郵便（暦年）'!$C$5:$D$58</definedName>
    <definedName name="_xlnm._FilterDatabase" localSheetId="3" hidden="1">'〇旅客（年度）'!$C$106:$D$108</definedName>
    <definedName name="_xlnm._FilterDatabase" localSheetId="2" hidden="1">'〇旅客（暦年）'!$C$72:$D$109</definedName>
    <definedName name="_xlnm.Print_Area" localSheetId="7">'〇貨物（年度）'!$A$1:$P$87</definedName>
    <definedName name="_xlnm.Print_Area" localSheetId="6">'〇貨物（暦年）'!$A$1:$P$88</definedName>
    <definedName name="_xlnm.Print_Area" localSheetId="1">'〇着陸（年度）'!$A$1:$P$126</definedName>
    <definedName name="_xlnm.Print_Area" localSheetId="0">'〇着陸（暦年）'!$A$1:$P$126</definedName>
    <definedName name="_xlnm.Print_Area" localSheetId="5">'〇燃料 （年度）'!$A$1:$P$36</definedName>
    <definedName name="_xlnm.Print_Area" localSheetId="4">'〇燃料 （暦年）'!$A$1:$P$36</definedName>
    <definedName name="_xlnm.Print_Area" localSheetId="9">'〇郵便（年度）'!$A$1:$P$64</definedName>
    <definedName name="_xlnm.Print_Area" localSheetId="8">'〇郵便（暦年）'!$A$1:$P$64</definedName>
    <definedName name="_xlnm.Print_Area" localSheetId="3">'〇旅客（年度）'!$A$1:$P$112</definedName>
    <definedName name="_xlnm.Print_Area" localSheetId="2">'〇旅客（暦年）'!$A$1:$P$111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4" i="34" l="1"/>
  <c r="I64" i="34"/>
  <c r="D64" i="34"/>
  <c r="N64" i="41"/>
  <c r="I64" i="41"/>
  <c r="D64" i="41"/>
  <c r="N87" i="39"/>
  <c r="I87" i="39"/>
  <c r="D87" i="39"/>
  <c r="N87" i="35"/>
  <c r="I87" i="35"/>
  <c r="D87" i="35"/>
  <c r="N36" i="37"/>
  <c r="N36" i="17"/>
  <c r="N111" i="38"/>
  <c r="I111" i="38"/>
  <c r="D111" i="38"/>
  <c r="N111" i="14"/>
  <c r="I111" i="14"/>
  <c r="D111" i="14"/>
  <c r="N126" i="36"/>
  <c r="I126" i="36"/>
  <c r="D126" i="36"/>
  <c r="N126" i="1"/>
  <c r="I126" i="1"/>
  <c r="D126" i="1"/>
  <c r="J61" i="34"/>
  <c r="G61" i="34"/>
  <c r="B61" i="34"/>
  <c r="E61" i="34"/>
  <c r="G110" i="36"/>
  <c r="G111" i="36" s="1"/>
  <c r="B110" i="36"/>
  <c r="B111" i="36"/>
  <c r="B112" i="36" s="1"/>
  <c r="J61" i="41"/>
  <c r="G61" i="41"/>
  <c r="E61" i="41"/>
  <c r="B61" i="41"/>
  <c r="L17" i="35"/>
  <c r="L18" i="35"/>
  <c r="G81" i="35"/>
  <c r="G82" i="35" s="1"/>
  <c r="G80" i="35"/>
  <c r="G77" i="35"/>
  <c r="O53" i="14"/>
  <c r="O54" i="14"/>
  <c r="O55" i="14"/>
  <c r="L53" i="14"/>
  <c r="L54" i="14" s="1"/>
  <c r="L55" i="14" s="1"/>
  <c r="L46" i="1"/>
  <c r="L47" i="1" s="1"/>
  <c r="O54" i="1"/>
  <c r="O55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O15" i="39" l="1"/>
  <c r="O16" i="39"/>
  <c r="O17" i="39"/>
  <c r="O18" i="39"/>
  <c r="O19" i="39"/>
  <c r="O20" i="39"/>
  <c r="O21" i="39"/>
  <c r="J83" i="39"/>
  <c r="J82" i="39"/>
  <c r="J81" i="39"/>
  <c r="J80" i="39"/>
  <c r="J79" i="39"/>
  <c r="J78" i="39"/>
  <c r="J77" i="39"/>
  <c r="J76" i="39"/>
  <c r="J75" i="39"/>
  <c r="J74" i="39"/>
  <c r="G74" i="39"/>
  <c r="G75" i="39" s="1"/>
  <c r="G76" i="39" s="1"/>
  <c r="G77" i="39" s="1"/>
  <c r="G78" i="39" s="1"/>
  <c r="G79" i="39" s="1"/>
  <c r="G83" i="39" s="1"/>
  <c r="J73" i="39"/>
  <c r="B74" i="39"/>
  <c r="B75" i="39" s="1"/>
  <c r="B76" i="39" s="1"/>
  <c r="B77" i="39" s="1"/>
  <c r="B78" i="39" s="1"/>
  <c r="B83" i="39" s="1"/>
  <c r="B84" i="39" s="1"/>
  <c r="E84" i="39"/>
  <c r="E82" i="39"/>
  <c r="E83" i="39"/>
  <c r="J108" i="38"/>
  <c r="E108" i="38"/>
  <c r="O52" i="38"/>
  <c r="O51" i="38"/>
  <c r="O50" i="38"/>
  <c r="O49" i="38"/>
  <c r="O48" i="38"/>
  <c r="O47" i="38"/>
  <c r="O46" i="38"/>
  <c r="O45" i="38"/>
  <c r="O44" i="38"/>
  <c r="O43" i="38"/>
  <c r="O42" i="38"/>
  <c r="O41" i="38"/>
  <c r="O40" i="38"/>
  <c r="O39" i="38"/>
  <c r="G109" i="36"/>
  <c r="G113" i="36" s="1"/>
  <c r="G114" i="36" s="1"/>
  <c r="G115" i="36" s="1"/>
  <c r="G116" i="36" s="1"/>
  <c r="G117" i="36" s="1"/>
  <c r="G118" i="36" s="1"/>
  <c r="G119" i="36" s="1"/>
  <c r="G120" i="36" s="1"/>
  <c r="G121" i="36" s="1"/>
  <c r="G122" i="36" s="1"/>
  <c r="G123" i="36" s="1"/>
  <c r="B109" i="36"/>
  <c r="B113" i="36"/>
  <c r="B114" i="36" s="1"/>
  <c r="B115" i="36" s="1"/>
  <c r="B116" i="36" s="1"/>
  <c r="B117" i="36" s="1"/>
  <c r="B118" i="36" s="1"/>
  <c r="B119" i="36" s="1"/>
  <c r="B120" i="36" s="1"/>
  <c r="B121" i="36" s="1"/>
  <c r="B122" i="36" s="1"/>
  <c r="B123" i="36" s="1"/>
  <c r="O52" i="36"/>
  <c r="O53" i="36"/>
  <c r="O46" i="36"/>
  <c r="O47" i="36"/>
  <c r="O48" i="36"/>
  <c r="O49" i="36"/>
  <c r="O50" i="36"/>
  <c r="O51" i="36"/>
  <c r="O18" i="35" l="1"/>
  <c r="O19" i="35"/>
  <c r="L20" i="35"/>
  <c r="O20" i="35"/>
  <c r="O17" i="35"/>
  <c r="J83" i="35"/>
  <c r="J84" i="35"/>
  <c r="E83" i="35"/>
  <c r="E84" i="35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24" i="14"/>
  <c r="O25" i="14"/>
  <c r="O26" i="14"/>
  <c r="O27" i="14"/>
  <c r="O28" i="14"/>
  <c r="O29" i="14"/>
  <c r="O30" i="14"/>
  <c r="O31" i="14"/>
  <c r="O32" i="14"/>
  <c r="O33" i="14"/>
  <c r="O34" i="14"/>
  <c r="J108" i="14"/>
  <c r="E108" i="14"/>
  <c r="O32" i="1"/>
  <c r="O33" i="1"/>
  <c r="O3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" i="39" l="1"/>
  <c r="E7" i="39"/>
  <c r="E8" i="39"/>
  <c r="E9" i="39"/>
  <c r="E10" i="39"/>
  <c r="E11" i="39"/>
  <c r="E12" i="39"/>
  <c r="E13" i="39"/>
  <c r="E14" i="39"/>
  <c r="E15" i="39"/>
  <c r="E16" i="39"/>
  <c r="E17" i="39"/>
  <c r="E18" i="39"/>
  <c r="E19" i="39"/>
  <c r="E20" i="39"/>
  <c r="E21" i="39"/>
  <c r="E22" i="39"/>
  <c r="E23" i="39"/>
  <c r="E24" i="39"/>
  <c r="E25" i="39"/>
  <c r="E26" i="39"/>
  <c r="E27" i="39"/>
  <c r="E28" i="39"/>
  <c r="E29" i="39"/>
  <c r="E30" i="39"/>
  <c r="E31" i="39"/>
  <c r="E32" i="39"/>
  <c r="E33" i="39"/>
  <c r="E34" i="39"/>
  <c r="E5" i="39"/>
  <c r="O15" i="38"/>
  <c r="O16" i="38"/>
  <c r="O17" i="38"/>
  <c r="O18" i="38"/>
  <c r="O19" i="38"/>
  <c r="O20" i="38"/>
  <c r="O21" i="38"/>
  <c r="O22" i="38"/>
  <c r="O23" i="38"/>
  <c r="O24" i="38"/>
  <c r="O25" i="38"/>
  <c r="O26" i="38"/>
  <c r="O27" i="38"/>
  <c r="O28" i="38"/>
  <c r="O29" i="38"/>
  <c r="O30" i="38"/>
  <c r="O31" i="38"/>
  <c r="O32" i="38"/>
  <c r="O33" i="38"/>
  <c r="O34" i="38"/>
  <c r="J102" i="38"/>
  <c r="E102" i="38"/>
  <c r="J101" i="38"/>
  <c r="E101" i="38"/>
  <c r="J100" i="38"/>
  <c r="E100" i="38"/>
  <c r="J99" i="38"/>
  <c r="E99" i="38"/>
  <c r="J98" i="38"/>
  <c r="E98" i="38"/>
  <c r="J97" i="38"/>
  <c r="E97" i="38"/>
  <c r="J96" i="38"/>
  <c r="E96" i="38"/>
  <c r="J95" i="38"/>
  <c r="E95" i="38"/>
  <c r="J94" i="38"/>
  <c r="E94" i="38"/>
  <c r="J93" i="38"/>
  <c r="E93" i="38"/>
  <c r="J92" i="38"/>
  <c r="E92" i="38"/>
  <c r="J91" i="38"/>
  <c r="E91" i="38"/>
  <c r="J90" i="38"/>
  <c r="E90" i="38"/>
  <c r="J89" i="38"/>
  <c r="E89" i="38"/>
  <c r="J88" i="38"/>
  <c r="E88" i="38"/>
  <c r="J87" i="38"/>
  <c r="E87" i="38"/>
  <c r="J86" i="38"/>
  <c r="E86" i="38"/>
  <c r="J85" i="38"/>
  <c r="E85" i="38"/>
  <c r="J84" i="38"/>
  <c r="E84" i="38"/>
  <c r="J83" i="38"/>
  <c r="E83" i="38"/>
  <c r="J82" i="38"/>
  <c r="E82" i="38"/>
  <c r="J81" i="38"/>
  <c r="E81" i="38"/>
  <c r="J80" i="38"/>
  <c r="E80" i="38"/>
  <c r="J79" i="38"/>
  <c r="E79" i="38"/>
  <c r="J78" i="38"/>
  <c r="E78" i="38"/>
  <c r="J77" i="38"/>
  <c r="E77" i="38"/>
  <c r="J76" i="38"/>
  <c r="E76" i="38"/>
  <c r="J75" i="38"/>
  <c r="E75" i="38"/>
  <c r="J74" i="38"/>
  <c r="E74" i="38"/>
  <c r="J73" i="38"/>
  <c r="E73" i="38"/>
  <c r="O40" i="36"/>
  <c r="O41" i="36"/>
  <c r="O42" i="36"/>
  <c r="O43" i="36"/>
  <c r="O44" i="36"/>
  <c r="O45" i="36"/>
  <c r="O39" i="36"/>
  <c r="O26" i="36"/>
  <c r="O27" i="36"/>
  <c r="O28" i="36"/>
  <c r="O29" i="36"/>
  <c r="O30" i="36"/>
  <c r="O31" i="36"/>
  <c r="O32" i="36"/>
  <c r="O33" i="36"/>
  <c r="O34" i="36"/>
  <c r="O16" i="35" l="1"/>
  <c r="O15" i="14"/>
  <c r="O16" i="14"/>
  <c r="O17" i="14"/>
  <c r="O18" i="14"/>
  <c r="O19" i="14"/>
  <c r="O20" i="14"/>
  <c r="O21" i="14"/>
  <c r="O22" i="14"/>
  <c r="O23" i="14"/>
  <c r="J107" i="14" l="1"/>
  <c r="E107" i="14"/>
  <c r="O27" i="1"/>
  <c r="O28" i="1"/>
  <c r="O29" i="1"/>
  <c r="O30" i="1"/>
  <c r="O31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J60" i="34" l="1"/>
  <c r="E60" i="34"/>
  <c r="J59" i="34"/>
  <c r="E59" i="34"/>
  <c r="J58" i="34"/>
  <c r="E58" i="34"/>
  <c r="J57" i="34"/>
  <c r="E57" i="34"/>
  <c r="J56" i="34"/>
  <c r="E56" i="34"/>
  <c r="J55" i="34"/>
  <c r="E55" i="34"/>
  <c r="J54" i="34"/>
  <c r="E54" i="34"/>
  <c r="J53" i="34"/>
  <c r="E53" i="34"/>
  <c r="J52" i="34"/>
  <c r="E52" i="34"/>
  <c r="J51" i="34"/>
  <c r="E51" i="34"/>
  <c r="J50" i="34"/>
  <c r="E50" i="34"/>
  <c r="J49" i="34"/>
  <c r="E49" i="34"/>
  <c r="J48" i="34"/>
  <c r="E48" i="34"/>
  <c r="J47" i="34"/>
  <c r="E47" i="34"/>
  <c r="J46" i="34"/>
  <c r="E46" i="34"/>
  <c r="J45" i="34"/>
  <c r="E45" i="34"/>
  <c r="J44" i="34"/>
  <c r="E44" i="34"/>
  <c r="J43" i="34"/>
  <c r="E43" i="34"/>
  <c r="J42" i="34"/>
  <c r="E42" i="34"/>
  <c r="J41" i="34"/>
  <c r="E41" i="34"/>
  <c r="J40" i="34"/>
  <c r="E40" i="34"/>
  <c r="J39" i="34"/>
  <c r="E39" i="34"/>
  <c r="J34" i="34"/>
  <c r="E34" i="34"/>
  <c r="J33" i="34"/>
  <c r="E33" i="34"/>
  <c r="J32" i="34"/>
  <c r="E32" i="34"/>
  <c r="J31" i="34"/>
  <c r="E31" i="34"/>
  <c r="J30" i="34"/>
  <c r="E30" i="34"/>
  <c r="J29" i="34"/>
  <c r="E29" i="34"/>
  <c r="J28" i="34"/>
  <c r="E28" i="34"/>
  <c r="J27" i="34"/>
  <c r="E27" i="34"/>
  <c r="J26" i="34"/>
  <c r="E26" i="34"/>
  <c r="J25" i="34"/>
  <c r="E25" i="34"/>
  <c r="J24" i="34"/>
  <c r="E24" i="34"/>
  <c r="J23" i="34"/>
  <c r="E23" i="34"/>
  <c r="J22" i="34"/>
  <c r="E22" i="34"/>
  <c r="J21" i="34"/>
  <c r="E21" i="34"/>
  <c r="J20" i="34"/>
  <c r="E20" i="34"/>
  <c r="J19" i="34"/>
  <c r="E19" i="34"/>
  <c r="J18" i="34"/>
  <c r="E18" i="34"/>
  <c r="J17" i="34"/>
  <c r="E17" i="34"/>
  <c r="J16" i="34"/>
  <c r="E16" i="34"/>
  <c r="J15" i="34"/>
  <c r="E15" i="34"/>
  <c r="J14" i="34"/>
  <c r="E14" i="34"/>
  <c r="J13" i="34"/>
  <c r="E13" i="34"/>
  <c r="J12" i="34"/>
  <c r="E12" i="34"/>
  <c r="J11" i="34"/>
  <c r="E11" i="34"/>
  <c r="O10" i="34"/>
  <c r="J10" i="34"/>
  <c r="E10" i="34"/>
  <c r="O9" i="34"/>
  <c r="J9" i="34"/>
  <c r="E9" i="34"/>
  <c r="O8" i="34"/>
  <c r="J8" i="34"/>
  <c r="E8" i="34"/>
  <c r="O7" i="34"/>
  <c r="L7" i="34"/>
  <c r="L8" i="34" s="1"/>
  <c r="L9" i="34" s="1"/>
  <c r="L10" i="34" s="1"/>
  <c r="J7" i="34"/>
  <c r="E7" i="34"/>
  <c r="O6" i="34"/>
  <c r="L6" i="34"/>
  <c r="J6" i="34"/>
  <c r="G6" i="34"/>
  <c r="G7" i="34" s="1"/>
  <c r="G8" i="34" s="1"/>
  <c r="G9" i="34" s="1"/>
  <c r="G10" i="34" s="1"/>
  <c r="G11" i="34" s="1"/>
  <c r="G12" i="34" s="1"/>
  <c r="G13" i="34" s="1"/>
  <c r="G14" i="34" s="1"/>
  <c r="G15" i="34" s="1"/>
  <c r="G16" i="34" s="1"/>
  <c r="G17" i="34" s="1"/>
  <c r="G18" i="34" s="1"/>
  <c r="G19" i="34" s="1"/>
  <c r="G20" i="34" s="1"/>
  <c r="G21" i="34" s="1"/>
  <c r="G22" i="34" s="1"/>
  <c r="G23" i="34" s="1"/>
  <c r="G24" i="34" s="1"/>
  <c r="G25" i="34" s="1"/>
  <c r="G26" i="34" s="1"/>
  <c r="G27" i="34" s="1"/>
  <c r="G28" i="34" s="1"/>
  <c r="G29" i="34" s="1"/>
  <c r="G30" i="34" s="1"/>
  <c r="G31" i="34" s="1"/>
  <c r="G32" i="34" s="1"/>
  <c r="G33" i="34" s="1"/>
  <c r="G34" i="34" s="1"/>
  <c r="G39" i="34" s="1"/>
  <c r="G40" i="34" s="1"/>
  <c r="G41" i="34" s="1"/>
  <c r="G42" i="34" s="1"/>
  <c r="G43" i="34" s="1"/>
  <c r="G44" i="34" s="1"/>
  <c r="G45" i="34" s="1"/>
  <c r="G46" i="34" s="1"/>
  <c r="G47" i="34" s="1"/>
  <c r="G48" i="34" s="1"/>
  <c r="G49" i="34" s="1"/>
  <c r="G50" i="34" s="1"/>
  <c r="G51" i="34" s="1"/>
  <c r="G52" i="34" s="1"/>
  <c r="G53" i="34" s="1"/>
  <c r="G54" i="34" s="1"/>
  <c r="G55" i="34" s="1"/>
  <c r="G56" i="34" s="1"/>
  <c r="G57" i="34" s="1"/>
  <c r="G58" i="34" s="1"/>
  <c r="G59" i="34" s="1"/>
  <c r="G60" i="34" s="1"/>
  <c r="E6" i="34"/>
  <c r="B6" i="34"/>
  <c r="B7" i="34" s="1"/>
  <c r="B8" i="34" s="1"/>
  <c r="B9" i="34" s="1"/>
  <c r="B10" i="34" s="1"/>
  <c r="B11" i="34" s="1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O5" i="34"/>
  <c r="J5" i="34"/>
  <c r="E5" i="34"/>
  <c r="J60" i="41"/>
  <c r="E60" i="41"/>
  <c r="J59" i="41"/>
  <c r="E59" i="41"/>
  <c r="J58" i="41"/>
  <c r="E58" i="41"/>
  <c r="J57" i="41"/>
  <c r="E57" i="41"/>
  <c r="J56" i="41"/>
  <c r="E56" i="41"/>
  <c r="J55" i="41"/>
  <c r="E55" i="41"/>
  <c r="J54" i="41"/>
  <c r="E54" i="41"/>
  <c r="J53" i="41"/>
  <c r="E53" i="41"/>
  <c r="J52" i="41"/>
  <c r="E52" i="41"/>
  <c r="J51" i="41"/>
  <c r="E51" i="41"/>
  <c r="J50" i="41"/>
  <c r="E50" i="41"/>
  <c r="J49" i="41"/>
  <c r="E49" i="41"/>
  <c r="J48" i="41"/>
  <c r="E48" i="41"/>
  <c r="J47" i="41"/>
  <c r="E47" i="41"/>
  <c r="J46" i="41"/>
  <c r="E46" i="41"/>
  <c r="J45" i="41"/>
  <c r="E45" i="41"/>
  <c r="J44" i="41"/>
  <c r="E44" i="41"/>
  <c r="J43" i="41"/>
  <c r="E43" i="41"/>
  <c r="J42" i="41"/>
  <c r="E42" i="41"/>
  <c r="J41" i="41"/>
  <c r="E41" i="41"/>
  <c r="J40" i="41"/>
  <c r="E40" i="41"/>
  <c r="J39" i="41"/>
  <c r="E39" i="41"/>
  <c r="J34" i="41"/>
  <c r="E34" i="41"/>
  <c r="J33" i="41"/>
  <c r="E33" i="41"/>
  <c r="J32" i="41"/>
  <c r="E32" i="41"/>
  <c r="J31" i="41"/>
  <c r="E31" i="41"/>
  <c r="J30" i="41"/>
  <c r="E30" i="41"/>
  <c r="J29" i="41"/>
  <c r="E29" i="41"/>
  <c r="J28" i="41"/>
  <c r="E28" i="41"/>
  <c r="J27" i="41"/>
  <c r="E27" i="41"/>
  <c r="J26" i="41"/>
  <c r="E26" i="41"/>
  <c r="J25" i="41"/>
  <c r="E25" i="41"/>
  <c r="J24" i="41"/>
  <c r="E24" i="41"/>
  <c r="J23" i="41"/>
  <c r="E23" i="41"/>
  <c r="J22" i="41"/>
  <c r="E22" i="41"/>
  <c r="J21" i="41"/>
  <c r="E21" i="41"/>
  <c r="J20" i="41"/>
  <c r="E20" i="41"/>
  <c r="J19" i="41"/>
  <c r="E19" i="41"/>
  <c r="J18" i="41"/>
  <c r="E18" i="41"/>
  <c r="J17" i="41"/>
  <c r="E17" i="41"/>
  <c r="J16" i="41"/>
  <c r="E16" i="41"/>
  <c r="J15" i="41"/>
  <c r="E15" i="41"/>
  <c r="J14" i="41"/>
  <c r="E14" i="41"/>
  <c r="J13" i="41"/>
  <c r="E13" i="41"/>
  <c r="J12" i="41"/>
  <c r="E12" i="41"/>
  <c r="J11" i="41"/>
  <c r="E11" i="41"/>
  <c r="O10" i="41"/>
  <c r="J10" i="41"/>
  <c r="E10" i="41"/>
  <c r="O9" i="41"/>
  <c r="J9" i="41"/>
  <c r="E9" i="41"/>
  <c r="O8" i="41"/>
  <c r="J8" i="41"/>
  <c r="E8" i="41"/>
  <c r="O7" i="41"/>
  <c r="J7" i="41"/>
  <c r="E7" i="41"/>
  <c r="O6" i="41"/>
  <c r="L6" i="41"/>
  <c r="L7" i="41" s="1"/>
  <c r="L8" i="41" s="1"/>
  <c r="L9" i="41" s="1"/>
  <c r="L10" i="41" s="1"/>
  <c r="J6" i="41"/>
  <c r="G6" i="41"/>
  <c r="G7" i="41" s="1"/>
  <c r="G8" i="41" s="1"/>
  <c r="G9" i="41" s="1"/>
  <c r="G10" i="41" s="1"/>
  <c r="G11" i="41" s="1"/>
  <c r="G12" i="41" s="1"/>
  <c r="G13" i="41" s="1"/>
  <c r="G14" i="41" s="1"/>
  <c r="G15" i="41" s="1"/>
  <c r="G16" i="41" s="1"/>
  <c r="G17" i="41" s="1"/>
  <c r="G18" i="41" s="1"/>
  <c r="G19" i="41" s="1"/>
  <c r="G20" i="41" s="1"/>
  <c r="G21" i="41" s="1"/>
  <c r="G22" i="41" s="1"/>
  <c r="G23" i="41" s="1"/>
  <c r="G24" i="41" s="1"/>
  <c r="G25" i="41" s="1"/>
  <c r="G26" i="41" s="1"/>
  <c r="G27" i="41" s="1"/>
  <c r="G28" i="41" s="1"/>
  <c r="G29" i="41" s="1"/>
  <c r="G30" i="41" s="1"/>
  <c r="G31" i="41" s="1"/>
  <c r="G32" i="41" s="1"/>
  <c r="G33" i="41" s="1"/>
  <c r="G34" i="41" s="1"/>
  <c r="G39" i="41" s="1"/>
  <c r="G40" i="41" s="1"/>
  <c r="G41" i="41" s="1"/>
  <c r="G42" i="41" s="1"/>
  <c r="G43" i="41" s="1"/>
  <c r="G44" i="41" s="1"/>
  <c r="G45" i="41" s="1"/>
  <c r="G46" i="41" s="1"/>
  <c r="G47" i="41" s="1"/>
  <c r="G48" i="41" s="1"/>
  <c r="G49" i="41" s="1"/>
  <c r="G50" i="41" s="1"/>
  <c r="G51" i="41" s="1"/>
  <c r="G52" i="41" s="1"/>
  <c r="G53" i="41" s="1"/>
  <c r="G54" i="41" s="1"/>
  <c r="G55" i="41" s="1"/>
  <c r="G56" i="41" s="1"/>
  <c r="G57" i="41" s="1"/>
  <c r="G58" i="41" s="1"/>
  <c r="G59" i="41" s="1"/>
  <c r="G60" i="41" s="1"/>
  <c r="E6" i="41"/>
  <c r="B6" i="41"/>
  <c r="B7" i="41" s="1"/>
  <c r="B8" i="41" s="1"/>
  <c r="B9" i="41" s="1"/>
  <c r="B10" i="41" s="1"/>
  <c r="B11" i="41" s="1"/>
  <c r="B12" i="41" s="1"/>
  <c r="B13" i="41" s="1"/>
  <c r="B14" i="41" s="1"/>
  <c r="B15" i="41" s="1"/>
  <c r="B16" i="41" s="1"/>
  <c r="B17" i="41" s="1"/>
  <c r="B18" i="41" s="1"/>
  <c r="B19" i="41" s="1"/>
  <c r="B20" i="41" s="1"/>
  <c r="B21" i="41" s="1"/>
  <c r="B22" i="41" s="1"/>
  <c r="B23" i="41" s="1"/>
  <c r="B24" i="41" s="1"/>
  <c r="B25" i="41" s="1"/>
  <c r="B26" i="41" s="1"/>
  <c r="B27" i="41" s="1"/>
  <c r="B28" i="41" s="1"/>
  <c r="B29" i="41" s="1"/>
  <c r="B30" i="41" s="1"/>
  <c r="B31" i="41" s="1"/>
  <c r="B32" i="41" s="1"/>
  <c r="B33" i="41" s="1"/>
  <c r="B34" i="41" s="1"/>
  <c r="B39" i="41" s="1"/>
  <c r="B40" i="41" s="1"/>
  <c r="B41" i="41" s="1"/>
  <c r="B42" i="41" s="1"/>
  <c r="B43" i="41" s="1"/>
  <c r="B44" i="41" s="1"/>
  <c r="B45" i="41" s="1"/>
  <c r="B46" i="41" s="1"/>
  <c r="B47" i="41" s="1"/>
  <c r="B48" i="41" s="1"/>
  <c r="B49" i="41" s="1"/>
  <c r="B50" i="41" s="1"/>
  <c r="B51" i="41" s="1"/>
  <c r="B52" i="41" s="1"/>
  <c r="B53" i="41" s="1"/>
  <c r="B54" i="41" s="1"/>
  <c r="B55" i="41" s="1"/>
  <c r="B56" i="41" s="1"/>
  <c r="B57" i="41" s="1"/>
  <c r="B58" i="41" s="1"/>
  <c r="B59" i="41" s="1"/>
  <c r="B60" i="41" s="1"/>
  <c r="O5" i="41"/>
  <c r="J5" i="41"/>
  <c r="E5" i="41"/>
  <c r="E81" i="39"/>
  <c r="E80" i="39"/>
  <c r="E79" i="39"/>
  <c r="E78" i="39"/>
  <c r="E77" i="39"/>
  <c r="E76" i="39"/>
  <c r="E75" i="39"/>
  <c r="E74" i="39"/>
  <c r="E73" i="39"/>
  <c r="J68" i="39"/>
  <c r="E68" i="39"/>
  <c r="J67" i="39"/>
  <c r="E67" i="39"/>
  <c r="J66" i="39"/>
  <c r="E66" i="39"/>
  <c r="J65" i="39"/>
  <c r="E65" i="39"/>
  <c r="J64" i="39"/>
  <c r="E64" i="39"/>
  <c r="J63" i="39"/>
  <c r="E63" i="39"/>
  <c r="J62" i="39"/>
  <c r="E62" i="39"/>
  <c r="J61" i="39"/>
  <c r="E61" i="39"/>
  <c r="J60" i="39"/>
  <c r="E60" i="39"/>
  <c r="J59" i="39"/>
  <c r="E59" i="39"/>
  <c r="J58" i="39"/>
  <c r="E58" i="39"/>
  <c r="J57" i="39"/>
  <c r="E57" i="39"/>
  <c r="J56" i="39"/>
  <c r="E56" i="39"/>
  <c r="J55" i="39"/>
  <c r="E55" i="39"/>
  <c r="J54" i="39"/>
  <c r="E54" i="39"/>
  <c r="J53" i="39"/>
  <c r="E53" i="39"/>
  <c r="J52" i="39"/>
  <c r="E52" i="39"/>
  <c r="J51" i="39"/>
  <c r="E51" i="39"/>
  <c r="J50" i="39"/>
  <c r="E50" i="39"/>
  <c r="J49" i="39"/>
  <c r="E49" i="39"/>
  <c r="J48" i="39"/>
  <c r="E48" i="39"/>
  <c r="J47" i="39"/>
  <c r="E47" i="39"/>
  <c r="J46" i="39"/>
  <c r="E46" i="39"/>
  <c r="J45" i="39"/>
  <c r="E45" i="39"/>
  <c r="J44" i="39"/>
  <c r="E44" i="39"/>
  <c r="J43" i="39"/>
  <c r="E43" i="39"/>
  <c r="J42" i="39"/>
  <c r="E42" i="39"/>
  <c r="J41" i="39"/>
  <c r="E41" i="39"/>
  <c r="J40" i="39"/>
  <c r="E40" i="39"/>
  <c r="J39" i="39"/>
  <c r="E39" i="39"/>
  <c r="J34" i="39"/>
  <c r="J33" i="39"/>
  <c r="J32" i="39"/>
  <c r="J31" i="39"/>
  <c r="J30" i="39"/>
  <c r="J29" i="39"/>
  <c r="J28" i="39"/>
  <c r="J27" i="39"/>
  <c r="J26" i="39"/>
  <c r="J25" i="39"/>
  <c r="J24" i="39"/>
  <c r="J23" i="39"/>
  <c r="J22" i="39"/>
  <c r="J21" i="39"/>
  <c r="J20" i="39"/>
  <c r="J19" i="39"/>
  <c r="J18" i="39"/>
  <c r="J17" i="39"/>
  <c r="J16" i="39"/>
  <c r="J15" i="39"/>
  <c r="O14" i="39"/>
  <c r="J14" i="39"/>
  <c r="O13" i="39"/>
  <c r="J13" i="39"/>
  <c r="O12" i="39"/>
  <c r="J12" i="39"/>
  <c r="O11" i="39"/>
  <c r="J11" i="39"/>
  <c r="O10" i="39"/>
  <c r="J10" i="39"/>
  <c r="O9" i="39"/>
  <c r="J9" i="39"/>
  <c r="O8" i="39"/>
  <c r="J8" i="39"/>
  <c r="O7" i="39"/>
  <c r="J7" i="39"/>
  <c r="O6" i="39"/>
  <c r="L6" i="39"/>
  <c r="L7" i="39" s="1"/>
  <c r="L8" i="39" s="1"/>
  <c r="L9" i="39" s="1"/>
  <c r="L10" i="39" s="1"/>
  <c r="L11" i="39" s="1"/>
  <c r="L12" i="39" s="1"/>
  <c r="L13" i="39" s="1"/>
  <c r="L14" i="39" s="1"/>
  <c r="L15" i="39" s="1"/>
  <c r="L16" i="39" s="1"/>
  <c r="L17" i="39" s="1"/>
  <c r="L18" i="39" s="1"/>
  <c r="L19" i="39" s="1"/>
  <c r="L20" i="39" s="1"/>
  <c r="L21" i="39" s="1"/>
  <c r="J6" i="39"/>
  <c r="G6" i="39"/>
  <c r="G7" i="39" s="1"/>
  <c r="G8" i="39" s="1"/>
  <c r="G9" i="39" s="1"/>
  <c r="G10" i="39" s="1"/>
  <c r="G11" i="39" s="1"/>
  <c r="G12" i="39" s="1"/>
  <c r="G13" i="39" s="1"/>
  <c r="G14" i="39" s="1"/>
  <c r="G15" i="39" s="1"/>
  <c r="G16" i="39" s="1"/>
  <c r="G17" i="39" s="1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53" i="39" s="1"/>
  <c r="G54" i="39" s="1"/>
  <c r="G55" i="39" s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B6" i="39"/>
  <c r="B7" i="39" s="1"/>
  <c r="B8" i="39" s="1"/>
  <c r="B9" i="39" s="1"/>
  <c r="B10" i="39" s="1"/>
  <c r="B11" i="39" s="1"/>
  <c r="B12" i="39" s="1"/>
  <c r="B13" i="39" s="1"/>
  <c r="B14" i="39" s="1"/>
  <c r="B15" i="39" s="1"/>
  <c r="B16" i="39" s="1"/>
  <c r="B17" i="39" s="1"/>
  <c r="B18" i="39" s="1"/>
  <c r="B19" i="39" s="1"/>
  <c r="B20" i="39" s="1"/>
  <c r="B21" i="39" s="1"/>
  <c r="B22" i="39" s="1"/>
  <c r="B23" i="39" s="1"/>
  <c r="B24" i="39" s="1"/>
  <c r="B25" i="39" s="1"/>
  <c r="B26" i="39" s="1"/>
  <c r="B27" i="39" s="1"/>
  <c r="B28" i="39" s="1"/>
  <c r="B29" i="39" s="1"/>
  <c r="B30" i="39" s="1"/>
  <c r="B31" i="39" s="1"/>
  <c r="B32" i="39" s="1"/>
  <c r="B33" i="39" s="1"/>
  <c r="B34" i="39" s="1"/>
  <c r="B39" i="39" s="1"/>
  <c r="B40" i="39" s="1"/>
  <c r="B41" i="39" s="1"/>
  <c r="B42" i="39" s="1"/>
  <c r="B43" i="39" s="1"/>
  <c r="B44" i="39" s="1"/>
  <c r="B45" i="39" s="1"/>
  <c r="B46" i="39" s="1"/>
  <c r="B47" i="39" s="1"/>
  <c r="B48" i="39" s="1"/>
  <c r="B49" i="39" s="1"/>
  <c r="B50" i="39" s="1"/>
  <c r="B51" i="39" s="1"/>
  <c r="B52" i="39" s="1"/>
  <c r="B53" i="39" s="1"/>
  <c r="B54" i="39" s="1"/>
  <c r="B55" i="39" s="1"/>
  <c r="B56" i="39" s="1"/>
  <c r="B57" i="39" s="1"/>
  <c r="B58" i="39" s="1"/>
  <c r="B59" i="39" s="1"/>
  <c r="B60" i="39" s="1"/>
  <c r="B61" i="39" s="1"/>
  <c r="B62" i="39" s="1"/>
  <c r="B63" i="39" s="1"/>
  <c r="B64" i="39" s="1"/>
  <c r="B65" i="39" s="1"/>
  <c r="B66" i="39" s="1"/>
  <c r="B67" i="39" s="1"/>
  <c r="B68" i="39" s="1"/>
  <c r="O5" i="39"/>
  <c r="J5" i="39"/>
  <c r="J82" i="35"/>
  <c r="E82" i="35"/>
  <c r="J81" i="35"/>
  <c r="E81" i="35"/>
  <c r="J80" i="35"/>
  <c r="E80" i="35"/>
  <c r="J79" i="35"/>
  <c r="E79" i="35"/>
  <c r="J78" i="35"/>
  <c r="E78" i="35"/>
  <c r="J77" i="35"/>
  <c r="E77" i="35"/>
  <c r="J76" i="35"/>
  <c r="E76" i="35"/>
  <c r="J75" i="35"/>
  <c r="E75" i="35"/>
  <c r="J74" i="35"/>
  <c r="E74" i="35"/>
  <c r="J73" i="35"/>
  <c r="E73" i="35"/>
  <c r="J68" i="35"/>
  <c r="E68" i="35"/>
  <c r="J67" i="35"/>
  <c r="E67" i="35"/>
  <c r="J66" i="35"/>
  <c r="E66" i="35"/>
  <c r="J65" i="35"/>
  <c r="E65" i="35"/>
  <c r="J64" i="35"/>
  <c r="E64" i="35"/>
  <c r="J63" i="35"/>
  <c r="E63" i="35"/>
  <c r="J62" i="35"/>
  <c r="E62" i="35"/>
  <c r="J61" i="35"/>
  <c r="E61" i="35"/>
  <c r="J60" i="35"/>
  <c r="E60" i="35"/>
  <c r="J59" i="35"/>
  <c r="E59" i="35"/>
  <c r="J58" i="35"/>
  <c r="E58" i="35"/>
  <c r="J57" i="35"/>
  <c r="E57" i="35"/>
  <c r="J56" i="35"/>
  <c r="E56" i="35"/>
  <c r="J55" i="35"/>
  <c r="E55" i="35"/>
  <c r="J54" i="35"/>
  <c r="E54" i="35"/>
  <c r="J53" i="35"/>
  <c r="E53" i="35"/>
  <c r="J52" i="35"/>
  <c r="E52" i="35"/>
  <c r="J51" i="35"/>
  <c r="E51" i="35"/>
  <c r="J50" i="35"/>
  <c r="E50" i="35"/>
  <c r="J49" i="35"/>
  <c r="E49" i="35"/>
  <c r="J48" i="35"/>
  <c r="E48" i="35"/>
  <c r="J47" i="35"/>
  <c r="E47" i="35"/>
  <c r="J46" i="35"/>
  <c r="E46" i="35"/>
  <c r="J45" i="35"/>
  <c r="E45" i="35"/>
  <c r="J44" i="35"/>
  <c r="E44" i="35"/>
  <c r="J43" i="35"/>
  <c r="E43" i="35"/>
  <c r="J42" i="35"/>
  <c r="E42" i="35"/>
  <c r="J41" i="35"/>
  <c r="E41" i="35"/>
  <c r="J40" i="35"/>
  <c r="E40" i="35"/>
  <c r="J39" i="35"/>
  <c r="E39" i="35"/>
  <c r="J34" i="35"/>
  <c r="E34" i="35"/>
  <c r="J33" i="35"/>
  <c r="E33" i="35"/>
  <c r="J32" i="35"/>
  <c r="E32" i="35"/>
  <c r="J31" i="35"/>
  <c r="E31" i="35"/>
  <c r="J30" i="35"/>
  <c r="E30" i="35"/>
  <c r="J29" i="35"/>
  <c r="E29" i="35"/>
  <c r="J28" i="35"/>
  <c r="E28" i="35"/>
  <c r="J27" i="35"/>
  <c r="E27" i="35"/>
  <c r="J26" i="35"/>
  <c r="E26" i="35"/>
  <c r="J25" i="35"/>
  <c r="E25" i="35"/>
  <c r="J24" i="35"/>
  <c r="E24" i="35"/>
  <c r="J23" i="35"/>
  <c r="E23" i="35"/>
  <c r="J22" i="35"/>
  <c r="E22" i="35"/>
  <c r="J21" i="35"/>
  <c r="E21" i="35"/>
  <c r="J20" i="35"/>
  <c r="E20" i="35"/>
  <c r="J19" i="35"/>
  <c r="E19" i="35"/>
  <c r="J18" i="35"/>
  <c r="E18" i="35"/>
  <c r="J17" i="35"/>
  <c r="E17" i="35"/>
  <c r="J16" i="35"/>
  <c r="E16" i="35"/>
  <c r="O15" i="35"/>
  <c r="J15" i="35"/>
  <c r="E15" i="35"/>
  <c r="O14" i="35"/>
  <c r="J14" i="35"/>
  <c r="E14" i="35"/>
  <c r="O13" i="35"/>
  <c r="J13" i="35"/>
  <c r="E13" i="35"/>
  <c r="O12" i="35"/>
  <c r="J12" i="35"/>
  <c r="E12" i="35"/>
  <c r="O11" i="35"/>
  <c r="J11" i="35"/>
  <c r="E11" i="35"/>
  <c r="O10" i="35"/>
  <c r="J10" i="35"/>
  <c r="E10" i="35"/>
  <c r="O9" i="35"/>
  <c r="J9" i="35"/>
  <c r="E9" i="35"/>
  <c r="O8" i="35"/>
  <c r="J8" i="35"/>
  <c r="E8" i="35"/>
  <c r="O7" i="35"/>
  <c r="J7" i="35"/>
  <c r="G7" i="35"/>
  <c r="G8" i="35" s="1"/>
  <c r="G9" i="35" s="1"/>
  <c r="G10" i="35" s="1"/>
  <c r="G11" i="35" s="1"/>
  <c r="G12" i="35" s="1"/>
  <c r="G13" i="35" s="1"/>
  <c r="G14" i="35" s="1"/>
  <c r="G15" i="35" s="1"/>
  <c r="G16" i="35" s="1"/>
  <c r="G17" i="35" s="1"/>
  <c r="G18" i="35" s="1"/>
  <c r="G19" i="35" s="1"/>
  <c r="G20" i="35" s="1"/>
  <c r="G21" i="35" s="1"/>
  <c r="G22" i="35" s="1"/>
  <c r="G23" i="35" s="1"/>
  <c r="G24" i="35" s="1"/>
  <c r="G25" i="35" s="1"/>
  <c r="G26" i="35" s="1"/>
  <c r="G27" i="35" s="1"/>
  <c r="G28" i="35" s="1"/>
  <c r="G29" i="35" s="1"/>
  <c r="G30" i="35" s="1"/>
  <c r="G31" i="35" s="1"/>
  <c r="G32" i="35" s="1"/>
  <c r="G33" i="35" s="1"/>
  <c r="G34" i="35" s="1"/>
  <c r="G39" i="35" s="1"/>
  <c r="G40" i="35" s="1"/>
  <c r="G41" i="35" s="1"/>
  <c r="G42" i="35" s="1"/>
  <c r="G43" i="35" s="1"/>
  <c r="G44" i="35" s="1"/>
  <c r="G45" i="35" s="1"/>
  <c r="G46" i="35" s="1"/>
  <c r="G47" i="35" s="1"/>
  <c r="G48" i="35" s="1"/>
  <c r="G49" i="35" s="1"/>
  <c r="G50" i="35" s="1"/>
  <c r="G51" i="35" s="1"/>
  <c r="G52" i="35" s="1"/>
  <c r="G53" i="35" s="1"/>
  <c r="G54" i="35" s="1"/>
  <c r="G55" i="35" s="1"/>
  <c r="G56" i="35" s="1"/>
  <c r="G57" i="35" s="1"/>
  <c r="G58" i="35" s="1"/>
  <c r="G59" i="35" s="1"/>
  <c r="G60" i="35" s="1"/>
  <c r="G61" i="35" s="1"/>
  <c r="G62" i="35" s="1"/>
  <c r="G63" i="35" s="1"/>
  <c r="G64" i="35" s="1"/>
  <c r="G65" i="35" s="1"/>
  <c r="G66" i="35" s="1"/>
  <c r="G67" i="35" s="1"/>
  <c r="G68" i="35" s="1"/>
  <c r="G73" i="35" s="1"/>
  <c r="G74" i="35" s="1"/>
  <c r="G75" i="35" s="1"/>
  <c r="G76" i="35" s="1"/>
  <c r="E7" i="35"/>
  <c r="O6" i="35"/>
  <c r="L6" i="35"/>
  <c r="L7" i="35" s="1"/>
  <c r="L8" i="35" s="1"/>
  <c r="L9" i="35" s="1"/>
  <c r="L10" i="35" s="1"/>
  <c r="L11" i="35" s="1"/>
  <c r="L12" i="35" s="1"/>
  <c r="L13" i="35" s="1"/>
  <c r="L14" i="35" s="1"/>
  <c r="L15" i="35" s="1"/>
  <c r="L16" i="35" s="1"/>
  <c r="J6" i="35"/>
  <c r="G6" i="35"/>
  <c r="E6" i="35"/>
  <c r="B6" i="35"/>
  <c r="B7" i="35" s="1"/>
  <c r="B8" i="35" s="1"/>
  <c r="B9" i="35" s="1"/>
  <c r="B10" i="35" s="1"/>
  <c r="B11" i="35" s="1"/>
  <c r="B12" i="35" s="1"/>
  <c r="B13" i="35" s="1"/>
  <c r="B14" i="35" s="1"/>
  <c r="B15" i="35" s="1"/>
  <c r="B16" i="35" s="1"/>
  <c r="B17" i="35" s="1"/>
  <c r="B18" i="35" s="1"/>
  <c r="B19" i="35" s="1"/>
  <c r="B20" i="35" s="1"/>
  <c r="B21" i="35" s="1"/>
  <c r="B22" i="35" s="1"/>
  <c r="B23" i="35" s="1"/>
  <c r="B24" i="35" s="1"/>
  <c r="B25" i="35" s="1"/>
  <c r="B26" i="35" s="1"/>
  <c r="B27" i="35" s="1"/>
  <c r="B28" i="35" s="1"/>
  <c r="B29" i="35" s="1"/>
  <c r="B30" i="35" s="1"/>
  <c r="B31" i="35" s="1"/>
  <c r="B32" i="35" s="1"/>
  <c r="B33" i="35" s="1"/>
  <c r="B34" i="35" s="1"/>
  <c r="B39" i="35" s="1"/>
  <c r="B40" i="35" s="1"/>
  <c r="B41" i="35" s="1"/>
  <c r="B42" i="35" s="1"/>
  <c r="B43" i="35" s="1"/>
  <c r="B44" i="35" s="1"/>
  <c r="B45" i="35" s="1"/>
  <c r="B46" i="35" s="1"/>
  <c r="B47" i="35" s="1"/>
  <c r="B48" i="35" s="1"/>
  <c r="B49" i="35" s="1"/>
  <c r="B50" i="35" s="1"/>
  <c r="B51" i="35" s="1"/>
  <c r="B52" i="35" s="1"/>
  <c r="B53" i="35" s="1"/>
  <c r="B54" i="35" s="1"/>
  <c r="B55" i="35" s="1"/>
  <c r="B56" i="35" s="1"/>
  <c r="B57" i="35" s="1"/>
  <c r="B58" i="35" s="1"/>
  <c r="B59" i="35" s="1"/>
  <c r="B60" i="35" s="1"/>
  <c r="B61" i="35" s="1"/>
  <c r="B62" i="35" s="1"/>
  <c r="B63" i="35" s="1"/>
  <c r="B64" i="35" s="1"/>
  <c r="B65" i="35" s="1"/>
  <c r="B66" i="35" s="1"/>
  <c r="B67" i="35" s="1"/>
  <c r="B68" i="35" s="1"/>
  <c r="B73" i="35" s="1"/>
  <c r="B74" i="35" s="1"/>
  <c r="B75" i="35" s="1"/>
  <c r="B76" i="35" s="1"/>
  <c r="B77" i="35" s="1"/>
  <c r="B80" i="35" s="1"/>
  <c r="B81" i="35" s="1"/>
  <c r="B82" i="35" s="1"/>
  <c r="O5" i="35"/>
  <c r="J5" i="35"/>
  <c r="E5" i="35"/>
  <c r="J34" i="37"/>
  <c r="E34" i="37"/>
  <c r="J33" i="37"/>
  <c r="E33" i="37"/>
  <c r="J32" i="37"/>
  <c r="E32" i="37"/>
  <c r="J31" i="37"/>
  <c r="E31" i="37"/>
  <c r="O30" i="37"/>
  <c r="J30" i="37"/>
  <c r="E30" i="37"/>
  <c r="O29" i="37"/>
  <c r="J29" i="37"/>
  <c r="E29" i="37"/>
  <c r="O28" i="37"/>
  <c r="J28" i="37"/>
  <c r="E28" i="37"/>
  <c r="O27" i="37"/>
  <c r="J27" i="37"/>
  <c r="E27" i="37"/>
  <c r="O26" i="37"/>
  <c r="J26" i="37"/>
  <c r="E26" i="37"/>
  <c r="O25" i="37"/>
  <c r="J25" i="37"/>
  <c r="E25" i="37"/>
  <c r="O24" i="37"/>
  <c r="J24" i="37"/>
  <c r="E24" i="37"/>
  <c r="O23" i="37"/>
  <c r="J23" i="37"/>
  <c r="E23" i="37"/>
  <c r="O22" i="37"/>
  <c r="J22" i="37"/>
  <c r="E22" i="37"/>
  <c r="O21" i="37"/>
  <c r="J21" i="37"/>
  <c r="E21" i="37"/>
  <c r="O20" i="37"/>
  <c r="J20" i="37"/>
  <c r="E20" i="37"/>
  <c r="O19" i="37"/>
  <c r="J19" i="37"/>
  <c r="E19" i="37"/>
  <c r="O18" i="37"/>
  <c r="J18" i="37"/>
  <c r="E18" i="37"/>
  <c r="O17" i="37"/>
  <c r="J17" i="37"/>
  <c r="E17" i="37"/>
  <c r="O16" i="37"/>
  <c r="J16" i="37"/>
  <c r="E16" i="37"/>
  <c r="O15" i="37"/>
  <c r="L15" i="37"/>
  <c r="L16" i="37" s="1"/>
  <c r="L17" i="37" s="1"/>
  <c r="L18" i="37" s="1"/>
  <c r="L19" i="37" s="1"/>
  <c r="L20" i="37" s="1"/>
  <c r="L21" i="37" s="1"/>
  <c r="L22" i="37" s="1"/>
  <c r="L23" i="37" s="1"/>
  <c r="L24" i="37" s="1"/>
  <c r="L25" i="37" s="1"/>
  <c r="L26" i="37" s="1"/>
  <c r="L27" i="37" s="1"/>
  <c r="L28" i="37" s="1"/>
  <c r="L29" i="37" s="1"/>
  <c r="L30" i="37" s="1"/>
  <c r="J15" i="37"/>
  <c r="E15" i="37"/>
  <c r="O14" i="37"/>
  <c r="L14" i="37"/>
  <c r="J14" i="37"/>
  <c r="E14" i="37"/>
  <c r="O13" i="37"/>
  <c r="J13" i="37"/>
  <c r="E13" i="37"/>
  <c r="O12" i="37"/>
  <c r="J12" i="37"/>
  <c r="E12" i="37"/>
  <c r="O11" i="37"/>
  <c r="J11" i="37"/>
  <c r="E11" i="37"/>
  <c r="O10" i="37"/>
  <c r="J10" i="37"/>
  <c r="E10" i="37"/>
  <c r="O9" i="37"/>
  <c r="J9" i="37"/>
  <c r="E9" i="37"/>
  <c r="O8" i="37"/>
  <c r="J8" i="37"/>
  <c r="E8" i="37"/>
  <c r="O7" i="37"/>
  <c r="J7" i="37"/>
  <c r="E7" i="37"/>
  <c r="B7" i="37"/>
  <c r="B8" i="37" s="1"/>
  <c r="B9" i="37" s="1"/>
  <c r="B10" i="37" s="1"/>
  <c r="B11" i="37" s="1"/>
  <c r="B12" i="37" s="1"/>
  <c r="B13" i="37" s="1"/>
  <c r="B14" i="37" s="1"/>
  <c r="B15" i="37" s="1"/>
  <c r="B16" i="37" s="1"/>
  <c r="B17" i="37" s="1"/>
  <c r="B18" i="37" s="1"/>
  <c r="B19" i="37" s="1"/>
  <c r="B20" i="37" s="1"/>
  <c r="B21" i="37" s="1"/>
  <c r="B22" i="37" s="1"/>
  <c r="B23" i="37" s="1"/>
  <c r="B24" i="37" s="1"/>
  <c r="B25" i="37" s="1"/>
  <c r="B26" i="37" s="1"/>
  <c r="B27" i="37" s="1"/>
  <c r="B28" i="37" s="1"/>
  <c r="B29" i="37" s="1"/>
  <c r="B30" i="37" s="1"/>
  <c r="B31" i="37" s="1"/>
  <c r="B32" i="37" s="1"/>
  <c r="B33" i="37" s="1"/>
  <c r="B34" i="37" s="1"/>
  <c r="G5" i="37" s="1"/>
  <c r="G6" i="37" s="1"/>
  <c r="G7" i="37" s="1"/>
  <c r="G8" i="37" s="1"/>
  <c r="G9" i="37" s="1"/>
  <c r="G10" i="37" s="1"/>
  <c r="G11" i="37" s="1"/>
  <c r="G12" i="37" s="1"/>
  <c r="G13" i="37" s="1"/>
  <c r="G14" i="37" s="1"/>
  <c r="G15" i="37" s="1"/>
  <c r="G16" i="37" s="1"/>
  <c r="G17" i="37" s="1"/>
  <c r="G18" i="37" s="1"/>
  <c r="G19" i="37" s="1"/>
  <c r="G20" i="37" s="1"/>
  <c r="G21" i="37" s="1"/>
  <c r="G22" i="37" s="1"/>
  <c r="G23" i="37" s="1"/>
  <c r="G24" i="37" s="1"/>
  <c r="G25" i="37" s="1"/>
  <c r="G26" i="37" s="1"/>
  <c r="G27" i="37" s="1"/>
  <c r="G28" i="37" s="1"/>
  <c r="G29" i="37" s="1"/>
  <c r="G30" i="37" s="1"/>
  <c r="G31" i="37" s="1"/>
  <c r="G32" i="37" s="1"/>
  <c r="G33" i="37" s="1"/>
  <c r="G34" i="37" s="1"/>
  <c r="L5" i="37" s="1"/>
  <c r="L6" i="37" s="1"/>
  <c r="L7" i="37" s="1"/>
  <c r="L8" i="37" s="1"/>
  <c r="L9" i="37" s="1"/>
  <c r="L10" i="37" s="1"/>
  <c r="L11" i="37" s="1"/>
  <c r="L12" i="37" s="1"/>
  <c r="O6" i="37"/>
  <c r="J6" i="37"/>
  <c r="E6" i="37"/>
  <c r="B6" i="37"/>
  <c r="O5" i="37"/>
  <c r="J5" i="37"/>
  <c r="E5" i="37"/>
  <c r="J34" i="17"/>
  <c r="E34" i="17"/>
  <c r="J33" i="17"/>
  <c r="E33" i="17"/>
  <c r="J32" i="17"/>
  <c r="E32" i="17"/>
  <c r="J31" i="17"/>
  <c r="E31" i="17"/>
  <c r="O30" i="17"/>
  <c r="J30" i="17"/>
  <c r="E30" i="17"/>
  <c r="O29" i="17"/>
  <c r="J29" i="17"/>
  <c r="E29" i="17"/>
  <c r="O28" i="17"/>
  <c r="J28" i="17"/>
  <c r="E28" i="17"/>
  <c r="O27" i="17"/>
  <c r="J27" i="17"/>
  <c r="E27" i="17"/>
  <c r="O26" i="17"/>
  <c r="J26" i="17"/>
  <c r="E26" i="17"/>
  <c r="O25" i="17"/>
  <c r="J25" i="17"/>
  <c r="E25" i="17"/>
  <c r="O24" i="17"/>
  <c r="J24" i="17"/>
  <c r="E24" i="17"/>
  <c r="O23" i="17"/>
  <c r="J23" i="17"/>
  <c r="E23" i="17"/>
  <c r="O22" i="17"/>
  <c r="J22" i="17"/>
  <c r="E22" i="17"/>
  <c r="O21" i="17"/>
  <c r="J21" i="17"/>
  <c r="E21" i="17"/>
  <c r="O20" i="17"/>
  <c r="J20" i="17"/>
  <c r="E20" i="17"/>
  <c r="O19" i="17"/>
  <c r="J19" i="17"/>
  <c r="E19" i="17"/>
  <c r="O18" i="17"/>
  <c r="J18" i="17"/>
  <c r="E18" i="17"/>
  <c r="O17" i="17"/>
  <c r="J17" i="17"/>
  <c r="E17" i="17"/>
  <c r="O16" i="17"/>
  <c r="J16" i="17"/>
  <c r="E16" i="17"/>
  <c r="O15" i="17"/>
  <c r="J15" i="17"/>
  <c r="E15" i="17"/>
  <c r="O14" i="17"/>
  <c r="J14" i="17"/>
  <c r="E14" i="17"/>
  <c r="O13" i="17"/>
  <c r="J13" i="17"/>
  <c r="E13" i="17"/>
  <c r="O12" i="17"/>
  <c r="J12" i="17"/>
  <c r="E12" i="17"/>
  <c r="O11" i="17"/>
  <c r="J11" i="17"/>
  <c r="E11" i="17"/>
  <c r="O10" i="17"/>
  <c r="J10" i="17"/>
  <c r="E10" i="17"/>
  <c r="O9" i="17"/>
  <c r="J9" i="17"/>
  <c r="E9" i="17"/>
  <c r="O8" i="17"/>
  <c r="J8" i="17"/>
  <c r="E8" i="17"/>
  <c r="O7" i="17"/>
  <c r="J7" i="17"/>
  <c r="E7" i="17"/>
  <c r="B7" i="17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G5" i="17" s="1"/>
  <c r="G6" i="17" s="1"/>
  <c r="G7" i="17" s="1"/>
  <c r="G8" i="17" s="1"/>
  <c r="G9" i="17" s="1"/>
  <c r="G10" i="17" s="1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G22" i="17" s="1"/>
  <c r="G23" i="17" s="1"/>
  <c r="G24" i="17" s="1"/>
  <c r="G25" i="17" s="1"/>
  <c r="G26" i="17" s="1"/>
  <c r="G27" i="17" s="1"/>
  <c r="G28" i="17" s="1"/>
  <c r="G29" i="17" s="1"/>
  <c r="G30" i="17" s="1"/>
  <c r="G31" i="17" s="1"/>
  <c r="G32" i="17" s="1"/>
  <c r="G33" i="17" s="1"/>
  <c r="G34" i="17" s="1"/>
  <c r="L5" i="17" s="1"/>
  <c r="L6" i="17" s="1"/>
  <c r="L7" i="17" s="1"/>
  <c r="L8" i="17" s="1"/>
  <c r="L9" i="17" s="1"/>
  <c r="L10" i="17" s="1"/>
  <c r="L11" i="17" s="1"/>
  <c r="L12" i="17" s="1"/>
  <c r="L13" i="17" s="1"/>
  <c r="L14" i="17" s="1"/>
  <c r="L15" i="17" s="1"/>
  <c r="L16" i="17" s="1"/>
  <c r="L17" i="17" s="1"/>
  <c r="L18" i="17" s="1"/>
  <c r="L19" i="17" s="1"/>
  <c r="L20" i="17" s="1"/>
  <c r="L21" i="17" s="1"/>
  <c r="L22" i="17" s="1"/>
  <c r="L23" i="17" s="1"/>
  <c r="L24" i="17" s="1"/>
  <c r="L25" i="17" s="1"/>
  <c r="L26" i="17" s="1"/>
  <c r="L27" i="17" s="1"/>
  <c r="L28" i="17" s="1"/>
  <c r="L29" i="17" s="1"/>
  <c r="L30" i="17" s="1"/>
  <c r="O6" i="17"/>
  <c r="J6" i="17"/>
  <c r="E6" i="17"/>
  <c r="B6" i="17"/>
  <c r="O5" i="17"/>
  <c r="J5" i="17"/>
  <c r="E5" i="17"/>
  <c r="J107" i="38"/>
  <c r="E107" i="38"/>
  <c r="J68" i="38"/>
  <c r="E68" i="38"/>
  <c r="J67" i="38"/>
  <c r="E67" i="38"/>
  <c r="J66" i="38"/>
  <c r="E66" i="38"/>
  <c r="J65" i="38"/>
  <c r="E65" i="38"/>
  <c r="J64" i="38"/>
  <c r="E64" i="38"/>
  <c r="J63" i="38"/>
  <c r="E63" i="38"/>
  <c r="J62" i="38"/>
  <c r="E62" i="38"/>
  <c r="J61" i="38"/>
  <c r="E61" i="38"/>
  <c r="J60" i="38"/>
  <c r="E60" i="38"/>
  <c r="J59" i="38"/>
  <c r="E59" i="38"/>
  <c r="J58" i="38"/>
  <c r="E58" i="38"/>
  <c r="J57" i="38"/>
  <c r="E57" i="38"/>
  <c r="J56" i="38"/>
  <c r="E56" i="38"/>
  <c r="J55" i="38"/>
  <c r="E55" i="38"/>
  <c r="J54" i="38"/>
  <c r="E54" i="38"/>
  <c r="J53" i="38"/>
  <c r="E53" i="38"/>
  <c r="J52" i="38"/>
  <c r="E52" i="38"/>
  <c r="J51" i="38"/>
  <c r="E51" i="38"/>
  <c r="J50" i="38"/>
  <c r="E50" i="38"/>
  <c r="J49" i="38"/>
  <c r="E49" i="38"/>
  <c r="J48" i="38"/>
  <c r="E48" i="38"/>
  <c r="J47" i="38"/>
  <c r="E47" i="38"/>
  <c r="J46" i="38"/>
  <c r="E46" i="38"/>
  <c r="J45" i="38"/>
  <c r="E45" i="38"/>
  <c r="J44" i="38"/>
  <c r="E44" i="38"/>
  <c r="J43" i="38"/>
  <c r="E43" i="38"/>
  <c r="J42" i="38"/>
  <c r="E42" i="38"/>
  <c r="J41" i="38"/>
  <c r="E41" i="38"/>
  <c r="J40" i="38"/>
  <c r="E40" i="38"/>
  <c r="J39" i="38"/>
  <c r="E39" i="38"/>
  <c r="J34" i="38"/>
  <c r="E34" i="38"/>
  <c r="J33" i="38"/>
  <c r="E33" i="38"/>
  <c r="J32" i="38"/>
  <c r="E32" i="38"/>
  <c r="J31" i="38"/>
  <c r="E31" i="38"/>
  <c r="J30" i="38"/>
  <c r="E30" i="38"/>
  <c r="J29" i="38"/>
  <c r="E29" i="38"/>
  <c r="J28" i="38"/>
  <c r="E28" i="38"/>
  <c r="J27" i="38"/>
  <c r="E27" i="38"/>
  <c r="J26" i="38"/>
  <c r="E26" i="38"/>
  <c r="J25" i="38"/>
  <c r="E25" i="38"/>
  <c r="J24" i="38"/>
  <c r="E24" i="38"/>
  <c r="J23" i="38"/>
  <c r="E23" i="38"/>
  <c r="J22" i="38"/>
  <c r="E22" i="38"/>
  <c r="J21" i="38"/>
  <c r="E21" i="38"/>
  <c r="J20" i="38"/>
  <c r="E20" i="38"/>
  <c r="J19" i="38"/>
  <c r="E19" i="38"/>
  <c r="J18" i="38"/>
  <c r="E18" i="38"/>
  <c r="J17" i="38"/>
  <c r="E17" i="38"/>
  <c r="J16" i="38"/>
  <c r="E16" i="38"/>
  <c r="J15" i="38"/>
  <c r="E15" i="38"/>
  <c r="O14" i="38"/>
  <c r="J14" i="38"/>
  <c r="E14" i="38"/>
  <c r="O13" i="38"/>
  <c r="J13" i="38"/>
  <c r="E13" i="38"/>
  <c r="O12" i="38"/>
  <c r="J12" i="38"/>
  <c r="E12" i="38"/>
  <c r="O11" i="38"/>
  <c r="J11" i="38"/>
  <c r="E11" i="38"/>
  <c r="O10" i="38"/>
  <c r="J10" i="38"/>
  <c r="E10" i="38"/>
  <c r="O9" i="38"/>
  <c r="J9" i="38"/>
  <c r="E9" i="38"/>
  <c r="O8" i="38"/>
  <c r="J8" i="38"/>
  <c r="E8" i="38"/>
  <c r="O7" i="38"/>
  <c r="J7" i="38"/>
  <c r="E7" i="38"/>
  <c r="O6" i="38"/>
  <c r="J6" i="38"/>
  <c r="E6" i="38"/>
  <c r="O5" i="38"/>
  <c r="L5" i="38"/>
  <c r="L6" i="38" s="1"/>
  <c r="L7" i="38" s="1"/>
  <c r="L8" i="38" s="1"/>
  <c r="L9" i="38" s="1"/>
  <c r="L10" i="38" s="1"/>
  <c r="L11" i="38" s="1"/>
  <c r="L12" i="38" s="1"/>
  <c r="L13" i="38" s="1"/>
  <c r="L14" i="38" s="1"/>
  <c r="L15" i="38" s="1"/>
  <c r="L16" i="38" s="1"/>
  <c r="L17" i="38" s="1"/>
  <c r="L18" i="38" s="1"/>
  <c r="L19" i="38" s="1"/>
  <c r="L20" i="38" s="1"/>
  <c r="L21" i="38" s="1"/>
  <c r="L22" i="38" s="1"/>
  <c r="L23" i="38" s="1"/>
  <c r="L24" i="38" s="1"/>
  <c r="L25" i="38" s="1"/>
  <c r="L26" i="38" s="1"/>
  <c r="L27" i="38" s="1"/>
  <c r="L28" i="38" s="1"/>
  <c r="L29" i="38" s="1"/>
  <c r="L30" i="38" s="1"/>
  <c r="L31" i="38" s="1"/>
  <c r="L32" i="38" s="1"/>
  <c r="L33" i="38" s="1"/>
  <c r="L34" i="38" s="1"/>
  <c r="L39" i="38" s="1"/>
  <c r="L40" i="38" s="1"/>
  <c r="L41" i="38" s="1"/>
  <c r="L42" i="38" s="1"/>
  <c r="L43" i="38" s="1"/>
  <c r="L44" i="38" s="1"/>
  <c r="L45" i="38" s="1"/>
  <c r="L46" i="38" s="1"/>
  <c r="L47" i="38" s="1"/>
  <c r="L48" i="38" s="1"/>
  <c r="L49" i="38" s="1"/>
  <c r="L50" i="38" s="1"/>
  <c r="L51" i="38" s="1"/>
  <c r="L52" i="38" s="1"/>
  <c r="J5" i="38"/>
  <c r="G5" i="38"/>
  <c r="G6" i="38" s="1"/>
  <c r="G7" i="38" s="1"/>
  <c r="G8" i="38" s="1"/>
  <c r="G9" i="38" s="1"/>
  <c r="G10" i="38" s="1"/>
  <c r="G11" i="38" s="1"/>
  <c r="G12" i="38" s="1"/>
  <c r="G13" i="38" s="1"/>
  <c r="G14" i="38" s="1"/>
  <c r="G15" i="38" s="1"/>
  <c r="G16" i="38" s="1"/>
  <c r="G17" i="38" s="1"/>
  <c r="G18" i="38" s="1"/>
  <c r="G19" i="38" s="1"/>
  <c r="G20" i="38" s="1"/>
  <c r="G21" i="38" s="1"/>
  <c r="G22" i="38" s="1"/>
  <c r="G23" i="38" s="1"/>
  <c r="G24" i="38" s="1"/>
  <c r="G25" i="38" s="1"/>
  <c r="G26" i="38" s="1"/>
  <c r="G27" i="38" s="1"/>
  <c r="E5" i="38"/>
  <c r="B5" i="38"/>
  <c r="B6" i="38" s="1"/>
  <c r="B7" i="38" s="1"/>
  <c r="B8" i="38" s="1"/>
  <c r="B9" i="38" s="1"/>
  <c r="B10" i="38" s="1"/>
  <c r="B11" i="38" s="1"/>
  <c r="B12" i="38" s="1"/>
  <c r="B13" i="38" s="1"/>
  <c r="B14" i="38" s="1"/>
  <c r="B15" i="38" s="1"/>
  <c r="B16" i="38" s="1"/>
  <c r="B17" i="38" s="1"/>
  <c r="B18" i="38" s="1"/>
  <c r="B19" i="38" s="1"/>
  <c r="B20" i="38" s="1"/>
  <c r="B21" i="38" s="1"/>
  <c r="B22" i="38" s="1"/>
  <c r="B23" i="38" s="1"/>
  <c r="B24" i="38" s="1"/>
  <c r="B25" i="38" s="1"/>
  <c r="B26" i="38" s="1"/>
  <c r="B27" i="38" s="1"/>
  <c r="J102" i="14"/>
  <c r="E102" i="14"/>
  <c r="J101" i="14"/>
  <c r="E101" i="14"/>
  <c r="J100" i="14"/>
  <c r="E100" i="14"/>
  <c r="J99" i="14"/>
  <c r="E99" i="14"/>
  <c r="J98" i="14"/>
  <c r="E98" i="14"/>
  <c r="J97" i="14"/>
  <c r="E97" i="14"/>
  <c r="J96" i="14"/>
  <c r="E96" i="14"/>
  <c r="J95" i="14"/>
  <c r="E95" i="14"/>
  <c r="J94" i="14"/>
  <c r="E94" i="14"/>
  <c r="J93" i="14"/>
  <c r="E93" i="14"/>
  <c r="J92" i="14"/>
  <c r="E92" i="14"/>
  <c r="J91" i="14"/>
  <c r="E91" i="14"/>
  <c r="J90" i="14"/>
  <c r="E90" i="14"/>
  <c r="J89" i="14"/>
  <c r="E89" i="14"/>
  <c r="J88" i="14"/>
  <c r="E88" i="14"/>
  <c r="J87" i="14"/>
  <c r="E87" i="14"/>
  <c r="J86" i="14"/>
  <c r="E86" i="14"/>
  <c r="J85" i="14"/>
  <c r="E85" i="14"/>
  <c r="J84" i="14"/>
  <c r="E84" i="14"/>
  <c r="J83" i="14"/>
  <c r="E83" i="14"/>
  <c r="J82" i="14"/>
  <c r="E82" i="14"/>
  <c r="J81" i="14"/>
  <c r="E81" i="14"/>
  <c r="J80" i="14"/>
  <c r="E80" i="14"/>
  <c r="J79" i="14"/>
  <c r="E79" i="14"/>
  <c r="J78" i="14"/>
  <c r="E78" i="14"/>
  <c r="J77" i="14"/>
  <c r="E77" i="14"/>
  <c r="J76" i="14"/>
  <c r="E76" i="14"/>
  <c r="J75" i="14"/>
  <c r="E75" i="14"/>
  <c r="J74" i="14"/>
  <c r="E74" i="14"/>
  <c r="J73" i="14"/>
  <c r="E73" i="14"/>
  <c r="J68" i="14"/>
  <c r="E68" i="14"/>
  <c r="J67" i="14"/>
  <c r="E67" i="14"/>
  <c r="J66" i="14"/>
  <c r="E66" i="14"/>
  <c r="J65" i="14"/>
  <c r="E65" i="14"/>
  <c r="J64" i="14"/>
  <c r="E64" i="14"/>
  <c r="J63" i="14"/>
  <c r="E63" i="14"/>
  <c r="J62" i="14"/>
  <c r="E62" i="14"/>
  <c r="J61" i="14"/>
  <c r="E61" i="14"/>
  <c r="J60" i="14"/>
  <c r="E60" i="14"/>
  <c r="J59" i="14"/>
  <c r="E59" i="14"/>
  <c r="J58" i="14"/>
  <c r="E58" i="14"/>
  <c r="J57" i="14"/>
  <c r="E57" i="14"/>
  <c r="J56" i="14"/>
  <c r="E56" i="14"/>
  <c r="J55" i="14"/>
  <c r="E55" i="14"/>
  <c r="J54" i="14"/>
  <c r="E54" i="14"/>
  <c r="J53" i="14"/>
  <c r="E53" i="14"/>
  <c r="J52" i="14"/>
  <c r="E52" i="14"/>
  <c r="J51" i="14"/>
  <c r="E51" i="14"/>
  <c r="J50" i="14"/>
  <c r="E50" i="14"/>
  <c r="J49" i="14"/>
  <c r="E49" i="14"/>
  <c r="J48" i="14"/>
  <c r="E48" i="14"/>
  <c r="J47" i="14"/>
  <c r="E47" i="14"/>
  <c r="J46" i="14"/>
  <c r="E46" i="14"/>
  <c r="J45" i="14"/>
  <c r="E45" i="14"/>
  <c r="J44" i="14"/>
  <c r="E44" i="14"/>
  <c r="J43" i="14"/>
  <c r="E43" i="14"/>
  <c r="J42" i="14"/>
  <c r="E42" i="14"/>
  <c r="J41" i="14"/>
  <c r="E41" i="14"/>
  <c r="J40" i="14"/>
  <c r="E40" i="14"/>
  <c r="J39" i="14"/>
  <c r="E39" i="14"/>
  <c r="J34" i="14"/>
  <c r="E34" i="14"/>
  <c r="J33" i="14"/>
  <c r="E33" i="14"/>
  <c r="J32" i="14"/>
  <c r="E32" i="14"/>
  <c r="J31" i="14"/>
  <c r="E31" i="14"/>
  <c r="J30" i="14"/>
  <c r="E30" i="14"/>
  <c r="J29" i="14"/>
  <c r="E29" i="14"/>
  <c r="J28" i="14"/>
  <c r="E28" i="14"/>
  <c r="J27" i="14"/>
  <c r="E27" i="14"/>
  <c r="J26" i="14"/>
  <c r="E26" i="14"/>
  <c r="J25" i="14"/>
  <c r="E25" i="14"/>
  <c r="J24" i="14"/>
  <c r="E24" i="14"/>
  <c r="J23" i="14"/>
  <c r="E23" i="14"/>
  <c r="J22" i="14"/>
  <c r="E22" i="14"/>
  <c r="J21" i="14"/>
  <c r="E21" i="14"/>
  <c r="J20" i="14"/>
  <c r="E20" i="14"/>
  <c r="J19" i="14"/>
  <c r="E19" i="14"/>
  <c r="J18" i="14"/>
  <c r="E18" i="14"/>
  <c r="J17" i="14"/>
  <c r="E17" i="14"/>
  <c r="J16" i="14"/>
  <c r="E16" i="14"/>
  <c r="J15" i="14"/>
  <c r="E15" i="14"/>
  <c r="O14" i="14"/>
  <c r="J14" i="14"/>
  <c r="E14" i="14"/>
  <c r="O13" i="14"/>
  <c r="J13" i="14"/>
  <c r="E13" i="14"/>
  <c r="O12" i="14"/>
  <c r="J12" i="14"/>
  <c r="E12" i="14"/>
  <c r="O11" i="14"/>
  <c r="J11" i="14"/>
  <c r="E11" i="14"/>
  <c r="O10" i="14"/>
  <c r="J10" i="14"/>
  <c r="E10" i="14"/>
  <c r="O9" i="14"/>
  <c r="J9" i="14"/>
  <c r="E9" i="14"/>
  <c r="O8" i="14"/>
  <c r="J8" i="14"/>
  <c r="E8" i="14"/>
  <c r="O7" i="14"/>
  <c r="J7" i="14"/>
  <c r="E7" i="14"/>
  <c r="O6" i="14"/>
  <c r="J6" i="14"/>
  <c r="G6" i="14"/>
  <c r="G7" i="14" s="1"/>
  <c r="G8" i="14" s="1"/>
  <c r="G9" i="14" s="1"/>
  <c r="G10" i="14" s="1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G22" i="14" s="1"/>
  <c r="G23" i="14" s="1"/>
  <c r="G24" i="14" s="1"/>
  <c r="G25" i="14" s="1"/>
  <c r="G26" i="14" s="1"/>
  <c r="G27" i="14" s="1"/>
  <c r="G28" i="14" s="1"/>
  <c r="G29" i="14" s="1"/>
  <c r="G30" i="14" s="1"/>
  <c r="G31" i="14" s="1"/>
  <c r="G32" i="14" s="1"/>
  <c r="G33" i="14" s="1"/>
  <c r="G34" i="14" s="1"/>
  <c r="G39" i="14" s="1"/>
  <c r="G40" i="14" s="1"/>
  <c r="G41" i="14" s="1"/>
  <c r="G42" i="14" s="1"/>
  <c r="G43" i="14" s="1"/>
  <c r="G44" i="14" s="1"/>
  <c r="G45" i="14" s="1"/>
  <c r="G46" i="14" s="1"/>
  <c r="G47" i="14" s="1"/>
  <c r="G48" i="14" s="1"/>
  <c r="G49" i="14" s="1"/>
  <c r="G50" i="14" s="1"/>
  <c r="G51" i="14" s="1"/>
  <c r="G52" i="14" s="1"/>
  <c r="G53" i="14" s="1"/>
  <c r="G54" i="14" s="1"/>
  <c r="G55" i="14" s="1"/>
  <c r="G56" i="14" s="1"/>
  <c r="G57" i="14" s="1"/>
  <c r="G58" i="14" s="1"/>
  <c r="G59" i="14" s="1"/>
  <c r="G60" i="14" s="1"/>
  <c r="G61" i="14" s="1"/>
  <c r="G62" i="14" s="1"/>
  <c r="G63" i="14" s="1"/>
  <c r="G64" i="14" s="1"/>
  <c r="G65" i="14" s="1"/>
  <c r="G66" i="14" s="1"/>
  <c r="G67" i="14" s="1"/>
  <c r="G68" i="14" s="1"/>
  <c r="G73" i="14" s="1"/>
  <c r="G74" i="14" s="1"/>
  <c r="G75" i="14" s="1"/>
  <c r="G76" i="14" s="1"/>
  <c r="G77" i="14" s="1"/>
  <c r="G78" i="14" s="1"/>
  <c r="G79" i="14" s="1"/>
  <c r="G80" i="14" s="1"/>
  <c r="G81" i="14" s="1"/>
  <c r="G82" i="14" s="1"/>
  <c r="G83" i="14" s="1"/>
  <c r="G84" i="14" s="1"/>
  <c r="G85" i="14" s="1"/>
  <c r="G86" i="14" s="1"/>
  <c r="G87" i="14" s="1"/>
  <c r="G88" i="14" s="1"/>
  <c r="G89" i="14" s="1"/>
  <c r="G90" i="14" s="1"/>
  <c r="G91" i="14" s="1"/>
  <c r="G92" i="14" s="1"/>
  <c r="G93" i="14" s="1"/>
  <c r="G94" i="14" s="1"/>
  <c r="G95" i="14" s="1"/>
  <c r="G96" i="14" s="1"/>
  <c r="G97" i="14" s="1"/>
  <c r="G98" i="14" s="1"/>
  <c r="G99" i="14" s="1"/>
  <c r="G100" i="14" s="1"/>
  <c r="G101" i="14" s="1"/>
  <c r="G102" i="14" s="1"/>
  <c r="G107" i="14" s="1"/>
  <c r="G108" i="14" s="1"/>
  <c r="E6" i="14"/>
  <c r="O5" i="14"/>
  <c r="L5" i="14"/>
  <c r="L6" i="14" s="1"/>
  <c r="L7" i="14" s="1"/>
  <c r="L8" i="14" s="1"/>
  <c r="L9" i="14" s="1"/>
  <c r="L10" i="14" s="1"/>
  <c r="L11" i="14" s="1"/>
  <c r="L12" i="14" s="1"/>
  <c r="L13" i="14" s="1"/>
  <c r="L14" i="14" s="1"/>
  <c r="L15" i="14" s="1"/>
  <c r="L16" i="14" s="1"/>
  <c r="L17" i="14" s="1"/>
  <c r="L18" i="14" s="1"/>
  <c r="L19" i="14" s="1"/>
  <c r="L20" i="14" s="1"/>
  <c r="L21" i="14" s="1"/>
  <c r="L22" i="14" s="1"/>
  <c r="L23" i="14" s="1"/>
  <c r="L24" i="14" s="1"/>
  <c r="L25" i="14" s="1"/>
  <c r="L26" i="14" s="1"/>
  <c r="L27" i="14" s="1"/>
  <c r="L28" i="14" s="1"/>
  <c r="L29" i="14" s="1"/>
  <c r="L30" i="14" s="1"/>
  <c r="L31" i="14" s="1"/>
  <c r="L32" i="14" s="1"/>
  <c r="L33" i="14" s="1"/>
  <c r="L34" i="14" s="1"/>
  <c r="L39" i="14" s="1"/>
  <c r="L40" i="14" s="1"/>
  <c r="L41" i="14" s="1"/>
  <c r="L42" i="14" s="1"/>
  <c r="L43" i="14" s="1"/>
  <c r="L44" i="14" s="1"/>
  <c r="L45" i="14" s="1"/>
  <c r="L46" i="14" s="1"/>
  <c r="L47" i="14" s="1"/>
  <c r="L48" i="14" s="1"/>
  <c r="L49" i="14" s="1"/>
  <c r="L50" i="14" s="1"/>
  <c r="L51" i="14" s="1"/>
  <c r="L52" i="14" s="1"/>
  <c r="J5" i="14"/>
  <c r="G5" i="14"/>
  <c r="E5" i="14"/>
  <c r="B5" i="14"/>
  <c r="B6" i="14" s="1"/>
  <c r="B7" i="14" s="1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7" i="14" s="1"/>
  <c r="B108" i="14" s="1"/>
  <c r="J123" i="36"/>
  <c r="E123" i="36"/>
  <c r="J122" i="36"/>
  <c r="E122" i="36"/>
  <c r="J121" i="36"/>
  <c r="E121" i="36"/>
  <c r="J120" i="36"/>
  <c r="E120" i="36"/>
  <c r="J119" i="36"/>
  <c r="E119" i="36"/>
  <c r="J118" i="36"/>
  <c r="E118" i="36"/>
  <c r="J117" i="36"/>
  <c r="E117" i="36"/>
  <c r="J116" i="36"/>
  <c r="E116" i="36"/>
  <c r="J115" i="36"/>
  <c r="E115" i="36"/>
  <c r="J114" i="36"/>
  <c r="E114" i="36"/>
  <c r="J113" i="36"/>
  <c r="E113" i="36"/>
  <c r="J112" i="36"/>
  <c r="E112" i="36"/>
  <c r="J111" i="36"/>
  <c r="E111" i="36"/>
  <c r="J110" i="36"/>
  <c r="E110" i="36"/>
  <c r="J109" i="36"/>
  <c r="E109" i="36"/>
  <c r="J108" i="36"/>
  <c r="E108" i="36"/>
  <c r="J107" i="36"/>
  <c r="E107" i="36"/>
  <c r="J102" i="36"/>
  <c r="E102" i="36"/>
  <c r="J101" i="36"/>
  <c r="E101" i="36"/>
  <c r="J100" i="36"/>
  <c r="E100" i="36"/>
  <c r="J99" i="36"/>
  <c r="E99" i="36"/>
  <c r="J98" i="36"/>
  <c r="E98" i="36"/>
  <c r="J97" i="36"/>
  <c r="E97" i="36"/>
  <c r="J96" i="36"/>
  <c r="E96" i="36"/>
  <c r="J95" i="36"/>
  <c r="E95" i="36"/>
  <c r="J94" i="36"/>
  <c r="E94" i="36"/>
  <c r="J93" i="36"/>
  <c r="E93" i="36"/>
  <c r="J92" i="36"/>
  <c r="E92" i="36"/>
  <c r="J91" i="36"/>
  <c r="E91" i="36"/>
  <c r="J90" i="36"/>
  <c r="E90" i="36"/>
  <c r="J89" i="36"/>
  <c r="E89" i="36"/>
  <c r="J88" i="36"/>
  <c r="E88" i="36"/>
  <c r="J87" i="36"/>
  <c r="E87" i="36"/>
  <c r="J86" i="36"/>
  <c r="E86" i="36"/>
  <c r="J85" i="36"/>
  <c r="E85" i="36"/>
  <c r="J84" i="36"/>
  <c r="E84" i="36"/>
  <c r="J83" i="36"/>
  <c r="E83" i="36"/>
  <c r="J82" i="36"/>
  <c r="E82" i="36"/>
  <c r="J81" i="36"/>
  <c r="E81" i="36"/>
  <c r="J80" i="36"/>
  <c r="E80" i="36"/>
  <c r="J79" i="36"/>
  <c r="E79" i="36"/>
  <c r="J78" i="36"/>
  <c r="E78" i="36"/>
  <c r="J77" i="36"/>
  <c r="E77" i="36"/>
  <c r="J76" i="36"/>
  <c r="E76" i="36"/>
  <c r="J75" i="36"/>
  <c r="E75" i="36"/>
  <c r="J74" i="36"/>
  <c r="E74" i="36"/>
  <c r="J73" i="36"/>
  <c r="E73" i="36"/>
  <c r="J68" i="36"/>
  <c r="E68" i="36"/>
  <c r="J67" i="36"/>
  <c r="E67" i="36"/>
  <c r="J66" i="36"/>
  <c r="E66" i="36"/>
  <c r="J65" i="36"/>
  <c r="E65" i="36"/>
  <c r="J64" i="36"/>
  <c r="E64" i="36"/>
  <c r="J63" i="36"/>
  <c r="E63" i="36"/>
  <c r="J62" i="36"/>
  <c r="E62" i="36"/>
  <c r="J61" i="36"/>
  <c r="E61" i="36"/>
  <c r="J60" i="36"/>
  <c r="E60" i="36"/>
  <c r="J59" i="36"/>
  <c r="E59" i="36"/>
  <c r="J58" i="36"/>
  <c r="E58" i="36"/>
  <c r="J57" i="36"/>
  <c r="E57" i="36"/>
  <c r="J56" i="36"/>
  <c r="E56" i="36"/>
  <c r="J55" i="36"/>
  <c r="E55" i="36"/>
  <c r="J54" i="36"/>
  <c r="E54" i="36"/>
  <c r="J53" i="36"/>
  <c r="E53" i="36"/>
  <c r="J52" i="36"/>
  <c r="E52" i="36"/>
  <c r="B52" i="36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7" i="36" s="1"/>
  <c r="B108" i="36" s="1"/>
  <c r="J51" i="36"/>
  <c r="G51" i="36"/>
  <c r="G52" i="36" s="1"/>
  <c r="G53" i="36" s="1"/>
  <c r="G54" i="36" s="1"/>
  <c r="G55" i="36" s="1"/>
  <c r="G56" i="36" s="1"/>
  <c r="G57" i="36" s="1"/>
  <c r="G58" i="36" s="1"/>
  <c r="G59" i="36" s="1"/>
  <c r="G60" i="36" s="1"/>
  <c r="G61" i="36" s="1"/>
  <c r="G62" i="36" s="1"/>
  <c r="G63" i="36" s="1"/>
  <c r="G64" i="36" s="1"/>
  <c r="G65" i="36" s="1"/>
  <c r="G66" i="36" s="1"/>
  <c r="G67" i="36" s="1"/>
  <c r="G68" i="36" s="1"/>
  <c r="G73" i="36" s="1"/>
  <c r="G74" i="36" s="1"/>
  <c r="G75" i="36" s="1"/>
  <c r="G76" i="36" s="1"/>
  <c r="G77" i="36" s="1"/>
  <c r="G78" i="36" s="1"/>
  <c r="G79" i="36" s="1"/>
  <c r="G80" i="36" s="1"/>
  <c r="G81" i="36" s="1"/>
  <c r="G82" i="36" s="1"/>
  <c r="G83" i="36" s="1"/>
  <c r="G84" i="36" s="1"/>
  <c r="G85" i="36" s="1"/>
  <c r="G86" i="36" s="1"/>
  <c r="G87" i="36" s="1"/>
  <c r="G88" i="36" s="1"/>
  <c r="G89" i="36" s="1"/>
  <c r="G90" i="36" s="1"/>
  <c r="G91" i="36" s="1"/>
  <c r="G92" i="36" s="1"/>
  <c r="G93" i="36" s="1"/>
  <c r="G94" i="36" s="1"/>
  <c r="G95" i="36" s="1"/>
  <c r="G96" i="36" s="1"/>
  <c r="G97" i="36" s="1"/>
  <c r="G98" i="36" s="1"/>
  <c r="G99" i="36" s="1"/>
  <c r="G100" i="36" s="1"/>
  <c r="G101" i="36" s="1"/>
  <c r="G102" i="36" s="1"/>
  <c r="G107" i="36" s="1"/>
  <c r="G108" i="36" s="1"/>
  <c r="E51" i="36"/>
  <c r="B51" i="36"/>
  <c r="J50" i="36"/>
  <c r="E50" i="36"/>
  <c r="J49" i="36"/>
  <c r="E49" i="36"/>
  <c r="J48" i="36"/>
  <c r="E48" i="36"/>
  <c r="J47" i="36"/>
  <c r="E47" i="36"/>
  <c r="J46" i="36"/>
  <c r="E46" i="36"/>
  <c r="J45" i="36"/>
  <c r="E45" i="36"/>
  <c r="J44" i="36"/>
  <c r="E44" i="36"/>
  <c r="J43" i="36"/>
  <c r="E43" i="36"/>
  <c r="J42" i="36"/>
  <c r="E42" i="36"/>
  <c r="J41" i="36"/>
  <c r="E41" i="36"/>
  <c r="J40" i="36"/>
  <c r="E40" i="36"/>
  <c r="J39" i="36"/>
  <c r="E39" i="36"/>
  <c r="J34" i="36"/>
  <c r="E34" i="36"/>
  <c r="J33" i="36"/>
  <c r="E33" i="36"/>
  <c r="J32" i="36"/>
  <c r="E32" i="36"/>
  <c r="J31" i="36"/>
  <c r="E31" i="36"/>
  <c r="J30" i="36"/>
  <c r="E30" i="36"/>
  <c r="J29" i="36"/>
  <c r="E29" i="36"/>
  <c r="J28" i="36"/>
  <c r="E28" i="36"/>
  <c r="J27" i="36"/>
  <c r="E27" i="36"/>
  <c r="J26" i="36"/>
  <c r="E26" i="36"/>
  <c r="O25" i="36"/>
  <c r="J25" i="36"/>
  <c r="E25" i="36"/>
  <c r="O24" i="36"/>
  <c r="J24" i="36"/>
  <c r="E24" i="36"/>
  <c r="O23" i="36"/>
  <c r="J23" i="36"/>
  <c r="E23" i="36"/>
  <c r="O22" i="36"/>
  <c r="J22" i="36"/>
  <c r="E22" i="36"/>
  <c r="O21" i="36"/>
  <c r="J21" i="36"/>
  <c r="E21" i="36"/>
  <c r="O20" i="36"/>
  <c r="J20" i="36"/>
  <c r="E20" i="36"/>
  <c r="O19" i="36"/>
  <c r="J19" i="36"/>
  <c r="E19" i="36"/>
  <c r="O18" i="36"/>
  <c r="J18" i="36"/>
  <c r="E18" i="36"/>
  <c r="O17" i="36"/>
  <c r="J17" i="36"/>
  <c r="E17" i="36"/>
  <c r="O16" i="36"/>
  <c r="J16" i="36"/>
  <c r="E16" i="36"/>
  <c r="O15" i="36"/>
  <c r="J15" i="36"/>
  <c r="E15" i="36"/>
  <c r="O14" i="36"/>
  <c r="J14" i="36"/>
  <c r="E14" i="36"/>
  <c r="O13" i="36"/>
  <c r="J13" i="36"/>
  <c r="E13" i="36"/>
  <c r="O12" i="36"/>
  <c r="J12" i="36"/>
  <c r="E12" i="36"/>
  <c r="O11" i="36"/>
  <c r="J11" i="36"/>
  <c r="E11" i="36"/>
  <c r="O10" i="36"/>
  <c r="J10" i="36"/>
  <c r="E10" i="36"/>
  <c r="O9" i="36"/>
  <c r="J9" i="36"/>
  <c r="E9" i="36"/>
  <c r="O8" i="36"/>
  <c r="J8" i="36"/>
  <c r="E8" i="36"/>
  <c r="O7" i="36"/>
  <c r="J7" i="36"/>
  <c r="E7" i="36"/>
  <c r="O6" i="36"/>
  <c r="L6" i="36"/>
  <c r="L7" i="36" s="1"/>
  <c r="L8" i="36" s="1"/>
  <c r="L9" i="36" s="1"/>
  <c r="L10" i="36" s="1"/>
  <c r="L11" i="36" s="1"/>
  <c r="L12" i="36" s="1"/>
  <c r="L13" i="36" s="1"/>
  <c r="L14" i="36" s="1"/>
  <c r="L15" i="36" s="1"/>
  <c r="L16" i="36" s="1"/>
  <c r="L17" i="36" s="1"/>
  <c r="L18" i="36" s="1"/>
  <c r="L19" i="36" s="1"/>
  <c r="L20" i="36" s="1"/>
  <c r="L21" i="36" s="1"/>
  <c r="L22" i="36" s="1"/>
  <c r="L23" i="36" s="1"/>
  <c r="L24" i="36" s="1"/>
  <c r="L25" i="36" s="1"/>
  <c r="L26" i="36" s="1"/>
  <c r="L27" i="36" s="1"/>
  <c r="L28" i="36" s="1"/>
  <c r="L29" i="36" s="1"/>
  <c r="L30" i="36" s="1"/>
  <c r="L31" i="36" s="1"/>
  <c r="L32" i="36" s="1"/>
  <c r="L33" i="36" s="1"/>
  <c r="L34" i="36" s="1"/>
  <c r="L39" i="36" s="1"/>
  <c r="L40" i="36" s="1"/>
  <c r="L41" i="36" s="1"/>
  <c r="L44" i="36" s="1"/>
  <c r="L45" i="36" s="1"/>
  <c r="L48" i="36" s="1"/>
  <c r="L49" i="36" s="1"/>
  <c r="L50" i="36" s="1"/>
  <c r="L51" i="36" s="1"/>
  <c r="L52" i="36" s="1"/>
  <c r="L53" i="36" s="1"/>
  <c r="J6" i="36"/>
  <c r="G6" i="36"/>
  <c r="G7" i="36" s="1"/>
  <c r="G8" i="36" s="1"/>
  <c r="G9" i="36" s="1"/>
  <c r="G10" i="36" s="1"/>
  <c r="G11" i="36" s="1"/>
  <c r="G12" i="36" s="1"/>
  <c r="G13" i="36" s="1"/>
  <c r="G14" i="36" s="1"/>
  <c r="G15" i="36" s="1"/>
  <c r="G16" i="36" s="1"/>
  <c r="G17" i="36" s="1"/>
  <c r="G18" i="36" s="1"/>
  <c r="G19" i="36" s="1"/>
  <c r="G20" i="36" s="1"/>
  <c r="G21" i="36" s="1"/>
  <c r="G22" i="36" s="1"/>
  <c r="G23" i="36" s="1"/>
  <c r="G24" i="36" s="1"/>
  <c r="G25" i="36" s="1"/>
  <c r="G26" i="36" s="1"/>
  <c r="G27" i="36" s="1"/>
  <c r="G28" i="36" s="1"/>
  <c r="G29" i="36" s="1"/>
  <c r="G30" i="36" s="1"/>
  <c r="G31" i="36" s="1"/>
  <c r="G32" i="36" s="1"/>
  <c r="G33" i="36" s="1"/>
  <c r="G34" i="36" s="1"/>
  <c r="G39" i="36" s="1"/>
  <c r="G40" i="36" s="1"/>
  <c r="G41" i="36" s="1"/>
  <c r="G42" i="36" s="1"/>
  <c r="G43" i="36" s="1"/>
  <c r="G44" i="36" s="1"/>
  <c r="G45" i="36" s="1"/>
  <c r="G46" i="36" s="1"/>
  <c r="G47" i="36" s="1"/>
  <c r="G48" i="36" s="1"/>
  <c r="G49" i="36" s="1"/>
  <c r="E6" i="36"/>
  <c r="B6" i="36"/>
  <c r="B7" i="36" s="1"/>
  <c r="B8" i="36" s="1"/>
  <c r="B9" i="36" s="1"/>
  <c r="B10" i="36" s="1"/>
  <c r="B11" i="36" s="1"/>
  <c r="B12" i="36" s="1"/>
  <c r="B13" i="36" s="1"/>
  <c r="B14" i="36" s="1"/>
  <c r="B15" i="36" s="1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O5" i="36"/>
  <c r="J5" i="36"/>
  <c r="E5" i="36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2" i="1"/>
  <c r="E102" i="1"/>
  <c r="J101" i="1"/>
  <c r="E101" i="1"/>
  <c r="J100" i="1"/>
  <c r="E100" i="1"/>
  <c r="J99" i="1"/>
  <c r="E99" i="1"/>
  <c r="J98" i="1"/>
  <c r="E98" i="1"/>
  <c r="J97" i="1"/>
  <c r="E97" i="1"/>
  <c r="J96" i="1"/>
  <c r="E96" i="1"/>
  <c r="J95" i="1"/>
  <c r="E95" i="1"/>
  <c r="J94" i="1"/>
  <c r="E94" i="1"/>
  <c r="J93" i="1"/>
  <c r="E93" i="1"/>
  <c r="J92" i="1"/>
  <c r="E92" i="1"/>
  <c r="J91" i="1"/>
  <c r="E91" i="1"/>
  <c r="J90" i="1"/>
  <c r="E90" i="1"/>
  <c r="J89" i="1"/>
  <c r="E89" i="1"/>
  <c r="J88" i="1"/>
  <c r="E88" i="1"/>
  <c r="J87" i="1"/>
  <c r="E87" i="1"/>
  <c r="J86" i="1"/>
  <c r="E86" i="1"/>
  <c r="J85" i="1"/>
  <c r="E85" i="1"/>
  <c r="J84" i="1"/>
  <c r="E84" i="1"/>
  <c r="J83" i="1"/>
  <c r="E83" i="1"/>
  <c r="J82" i="1"/>
  <c r="E82" i="1"/>
  <c r="J81" i="1"/>
  <c r="E81" i="1"/>
  <c r="J80" i="1"/>
  <c r="E80" i="1"/>
  <c r="J79" i="1"/>
  <c r="E79" i="1"/>
  <c r="J78" i="1"/>
  <c r="E78" i="1"/>
  <c r="J77" i="1"/>
  <c r="E77" i="1"/>
  <c r="J76" i="1"/>
  <c r="E76" i="1"/>
  <c r="J75" i="1"/>
  <c r="E75" i="1"/>
  <c r="J74" i="1"/>
  <c r="E74" i="1"/>
  <c r="J73" i="1"/>
  <c r="E73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4" i="1"/>
  <c r="J33" i="1"/>
  <c r="J32" i="1"/>
  <c r="J31" i="1"/>
  <c r="J30" i="1"/>
  <c r="J29" i="1"/>
  <c r="J28" i="1"/>
  <c r="J27" i="1"/>
  <c r="O26" i="1"/>
  <c r="J26" i="1"/>
  <c r="O25" i="1"/>
  <c r="J25" i="1"/>
  <c r="O24" i="1"/>
  <c r="J24" i="1"/>
  <c r="O23" i="1"/>
  <c r="J23" i="1"/>
  <c r="O22" i="1"/>
  <c r="J22" i="1"/>
  <c r="O21" i="1"/>
  <c r="J21" i="1"/>
  <c r="O20" i="1"/>
  <c r="J20" i="1"/>
  <c r="O19" i="1"/>
  <c r="J19" i="1"/>
  <c r="O18" i="1"/>
  <c r="J18" i="1"/>
  <c r="O17" i="1"/>
  <c r="J17" i="1"/>
  <c r="O16" i="1"/>
  <c r="J16" i="1"/>
  <c r="O15" i="1"/>
  <c r="J15" i="1"/>
  <c r="O14" i="1"/>
  <c r="J14" i="1"/>
  <c r="O13" i="1"/>
  <c r="J13" i="1"/>
  <c r="O12" i="1"/>
  <c r="J12" i="1"/>
  <c r="O11" i="1"/>
  <c r="J11" i="1"/>
  <c r="O10" i="1"/>
  <c r="J10" i="1"/>
  <c r="O9" i="1"/>
  <c r="J9" i="1"/>
  <c r="O8" i="1"/>
  <c r="J8" i="1"/>
  <c r="O7" i="1"/>
  <c r="J7" i="1"/>
  <c r="O6" i="1"/>
  <c r="L6" i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9" i="1" s="1"/>
  <c r="L40" i="1" s="1"/>
  <c r="L41" i="1" s="1"/>
  <c r="L42" i="1" s="1"/>
  <c r="L43" i="1" s="1"/>
  <c r="L44" i="1" s="1"/>
  <c r="L45" i="1" s="1"/>
  <c r="J6" i="1"/>
  <c r="G6" i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O5" i="1"/>
  <c r="J5" i="1"/>
  <c r="G74" i="38" l="1"/>
  <c r="G75" i="38" s="1"/>
  <c r="G76" i="38" s="1"/>
  <c r="G77" i="38" s="1"/>
  <c r="G78" i="38" s="1"/>
  <c r="G79" i="38" s="1"/>
  <c r="G80" i="38" s="1"/>
  <c r="G81" i="38" s="1"/>
  <c r="G82" i="38" s="1"/>
  <c r="G83" i="38" s="1"/>
  <c r="G84" i="38" s="1"/>
  <c r="G85" i="38" s="1"/>
  <c r="G86" i="38" s="1"/>
  <c r="G87" i="38" s="1"/>
  <c r="G88" i="38" s="1"/>
  <c r="G89" i="38" s="1"/>
  <c r="G90" i="38" s="1"/>
  <c r="G91" i="38" s="1"/>
  <c r="G92" i="38" s="1"/>
  <c r="G93" i="38" s="1"/>
  <c r="G94" i="38" s="1"/>
  <c r="G95" i="38" s="1"/>
  <c r="G96" i="38" s="1"/>
  <c r="G97" i="38" s="1"/>
  <c r="G98" i="38" s="1"/>
  <c r="G99" i="38" s="1"/>
  <c r="G100" i="38" s="1"/>
  <c r="G101" i="38" s="1"/>
  <c r="G102" i="38" s="1"/>
  <c r="G107" i="38" s="1"/>
  <c r="G108" i="38" s="1"/>
  <c r="G28" i="38"/>
  <c r="G29" i="38" s="1"/>
  <c r="G30" i="38" s="1"/>
  <c r="G31" i="38" s="1"/>
  <c r="G32" i="38" s="1"/>
  <c r="G33" i="38" s="1"/>
  <c r="G34" i="38" s="1"/>
  <c r="G39" i="38" s="1"/>
  <c r="G40" i="38" s="1"/>
  <c r="G41" i="38" s="1"/>
  <c r="G42" i="38" s="1"/>
  <c r="G43" i="38" s="1"/>
  <c r="G44" i="38" s="1"/>
  <c r="G45" i="38" s="1"/>
  <c r="G46" i="38" s="1"/>
  <c r="G47" i="38" s="1"/>
  <c r="G48" i="38" s="1"/>
  <c r="G49" i="38" s="1"/>
  <c r="G50" i="38" s="1"/>
  <c r="G51" i="38" s="1"/>
  <c r="G52" i="38" s="1"/>
  <c r="G53" i="38" s="1"/>
  <c r="G54" i="38" s="1"/>
  <c r="G55" i="38" s="1"/>
  <c r="G56" i="38" s="1"/>
  <c r="G57" i="38" s="1"/>
  <c r="G58" i="38" s="1"/>
  <c r="G59" i="38" s="1"/>
  <c r="G60" i="38" s="1"/>
  <c r="G61" i="38" s="1"/>
  <c r="G62" i="38" s="1"/>
  <c r="G63" i="38" s="1"/>
  <c r="G64" i="38" s="1"/>
  <c r="G65" i="38" s="1"/>
  <c r="G66" i="38" s="1"/>
  <c r="G67" i="38" s="1"/>
  <c r="G68" i="38" s="1"/>
  <c r="B74" i="38"/>
  <c r="B75" i="38" s="1"/>
  <c r="B76" i="38" s="1"/>
  <c r="B77" i="38" s="1"/>
  <c r="B78" i="38" s="1"/>
  <c r="B79" i="38" s="1"/>
  <c r="B80" i="38" s="1"/>
  <c r="B81" i="38" s="1"/>
  <c r="B82" i="38" s="1"/>
  <c r="B83" i="38" s="1"/>
  <c r="B84" i="38" s="1"/>
  <c r="B85" i="38" s="1"/>
  <c r="B86" i="38" s="1"/>
  <c r="B87" i="38" s="1"/>
  <c r="B88" i="38" s="1"/>
  <c r="B89" i="38" s="1"/>
  <c r="B90" i="38" s="1"/>
  <c r="B91" i="38" s="1"/>
  <c r="B92" i="38" s="1"/>
  <c r="B93" i="38" s="1"/>
  <c r="B94" i="38" s="1"/>
  <c r="B95" i="38" s="1"/>
  <c r="B96" i="38" s="1"/>
  <c r="B97" i="38" s="1"/>
  <c r="B98" i="38" s="1"/>
  <c r="B99" i="38" s="1"/>
  <c r="B100" i="38" s="1"/>
  <c r="B101" i="38" s="1"/>
  <c r="B102" i="38" s="1"/>
  <c r="B107" i="38" s="1"/>
  <c r="B108" i="38" s="1"/>
  <c r="B28" i="38"/>
  <c r="B29" i="38" s="1"/>
  <c r="B30" i="38" s="1"/>
  <c r="B31" i="38" s="1"/>
  <c r="B32" i="38" s="1"/>
  <c r="B33" i="38" s="1"/>
  <c r="B34" i="38" s="1"/>
  <c r="B39" i="38" s="1"/>
  <c r="B40" i="38" s="1"/>
  <c r="B41" i="38" s="1"/>
  <c r="B42" i="38" s="1"/>
  <c r="B43" i="38" s="1"/>
  <c r="B44" i="38" s="1"/>
  <c r="B45" i="38" s="1"/>
  <c r="B46" i="38" s="1"/>
  <c r="B47" i="38" s="1"/>
  <c r="B48" i="38" s="1"/>
  <c r="B49" i="38" s="1"/>
  <c r="B50" i="38" s="1"/>
  <c r="B51" i="38" s="1"/>
  <c r="B52" i="38" s="1"/>
  <c r="B53" i="38" s="1"/>
  <c r="B54" i="38" s="1"/>
  <c r="B55" i="38" s="1"/>
  <c r="B56" i="38" s="1"/>
  <c r="B57" i="38" s="1"/>
  <c r="B58" i="38" s="1"/>
  <c r="B59" i="38" s="1"/>
  <c r="B60" i="38" s="1"/>
  <c r="B61" i="38" s="1"/>
  <c r="B62" i="38" s="1"/>
  <c r="B63" i="38" s="1"/>
  <c r="B64" i="38" s="1"/>
  <c r="B65" i="38" s="1"/>
  <c r="B66" i="38" s="1"/>
  <c r="B67" i="38" s="1"/>
  <c r="B68" i="38" s="1"/>
</calcChain>
</file>

<file path=xl/sharedStrings.xml><?xml version="1.0" encoding="utf-8"?>
<sst xmlns="http://schemas.openxmlformats.org/spreadsheetml/2006/main" count="2162" uniqueCount="163">
  <si>
    <t>空港</t>
    <rPh sb="0" eb="2">
      <t>クウコウ</t>
    </rPh>
    <phoneticPr fontId="2"/>
  </si>
  <si>
    <t>秋田</t>
  </si>
  <si>
    <t>佐渡</t>
  </si>
  <si>
    <t>貨物量（ｔ）</t>
    <rPh sb="0" eb="3">
      <t>カモツリョウ</t>
    </rPh>
    <phoneticPr fontId="2"/>
  </si>
  <si>
    <t>順位</t>
    <rPh sb="0" eb="2">
      <t>ジュンイ</t>
    </rPh>
    <phoneticPr fontId="2"/>
  </si>
  <si>
    <t>○着陸回数（国際）</t>
    <rPh sb="1" eb="3">
      <t>チャクリク</t>
    </rPh>
    <rPh sb="3" eb="5">
      <t>カイスウ</t>
    </rPh>
    <rPh sb="6" eb="8">
      <t>コクサイ</t>
    </rPh>
    <phoneticPr fontId="2"/>
  </si>
  <si>
    <t>女満別</t>
  </si>
  <si>
    <t>庄内</t>
  </si>
  <si>
    <t>奄美</t>
  </si>
  <si>
    <t>○着陸回数（国内）</t>
    <rPh sb="1" eb="3">
      <t>チャクリク</t>
    </rPh>
    <rPh sb="3" eb="5">
      <t>カイスウ</t>
    </rPh>
    <rPh sb="6" eb="8">
      <t>コクナイ</t>
    </rPh>
    <phoneticPr fontId="2"/>
  </si>
  <si>
    <t>○貨物（国内＋国際、積＋卸）</t>
    <rPh sb="1" eb="3">
      <t>カモツ</t>
    </rPh>
    <rPh sb="4" eb="6">
      <t>コクナイ</t>
    </rPh>
    <rPh sb="7" eb="9">
      <t>コクサイ</t>
    </rPh>
    <rPh sb="10" eb="11">
      <t>ツ</t>
    </rPh>
    <rPh sb="12" eb="13">
      <t>オロシ</t>
    </rPh>
    <phoneticPr fontId="2"/>
  </si>
  <si>
    <t>神戸</t>
  </si>
  <si>
    <t>慶良間</t>
  </si>
  <si>
    <t>函館</t>
  </si>
  <si>
    <t>○着陸回数（国際＋国内）</t>
    <rPh sb="1" eb="3">
      <t>チャクリク</t>
    </rPh>
    <rPh sb="3" eb="5">
      <t>カイスウ</t>
    </rPh>
    <rPh sb="6" eb="8">
      <t>コクサイ</t>
    </rPh>
    <rPh sb="9" eb="11">
      <t>コクナイ</t>
    </rPh>
    <phoneticPr fontId="2"/>
  </si>
  <si>
    <t>北九州</t>
  </si>
  <si>
    <t>○旅客（国際＋国内）</t>
    <rPh sb="1" eb="3">
      <t>リョキャク</t>
    </rPh>
    <rPh sb="4" eb="6">
      <t>コクサイ</t>
    </rPh>
    <rPh sb="7" eb="9">
      <t>コクナイ</t>
    </rPh>
    <phoneticPr fontId="2"/>
  </si>
  <si>
    <t>○貨物（国際、積＋卸）</t>
    <rPh sb="1" eb="3">
      <t>カモツ</t>
    </rPh>
    <rPh sb="4" eb="6">
      <t>コクサイ</t>
    </rPh>
    <rPh sb="7" eb="8">
      <t>ツ</t>
    </rPh>
    <rPh sb="9" eb="10">
      <t>オロシ</t>
    </rPh>
    <phoneticPr fontId="2"/>
  </si>
  <si>
    <t>○貨物（国内、積＋卸）</t>
    <rPh sb="1" eb="3">
      <t>カモツ</t>
    </rPh>
    <rPh sb="4" eb="6">
      <t>コクナイ</t>
    </rPh>
    <rPh sb="7" eb="8">
      <t>ツ</t>
    </rPh>
    <rPh sb="9" eb="10">
      <t>オロシ</t>
    </rPh>
    <phoneticPr fontId="2"/>
  </si>
  <si>
    <t>着陸回数</t>
    <rPh sb="0" eb="2">
      <t>チャクリク</t>
    </rPh>
    <rPh sb="2" eb="4">
      <t>カイスウ</t>
    </rPh>
    <phoneticPr fontId="2"/>
  </si>
  <si>
    <t>山口宇部</t>
  </si>
  <si>
    <t>年間</t>
    <rPh sb="0" eb="2">
      <t>ネンカン</t>
    </rPh>
    <phoneticPr fontId="2"/>
  </si>
  <si>
    <t>国内計</t>
    <rPh sb="0" eb="2">
      <t>コクナイ</t>
    </rPh>
    <rPh sb="2" eb="3">
      <t>ケイ</t>
    </rPh>
    <phoneticPr fontId="2"/>
  </si>
  <si>
    <t>津市伊勢湾H</t>
  </si>
  <si>
    <t>八尾</t>
  </si>
  <si>
    <t>日平均</t>
    <rPh sb="0" eb="1">
      <t>ニチ</t>
    </rPh>
    <rPh sb="1" eb="3">
      <t>ヘイキン</t>
    </rPh>
    <phoneticPr fontId="2"/>
  </si>
  <si>
    <t>○郵便（国際、積＋卸）</t>
    <rPh sb="1" eb="3">
      <t>ユウビン</t>
    </rPh>
    <rPh sb="4" eb="6">
      <t>コクサイ</t>
    </rPh>
    <rPh sb="7" eb="8">
      <t>ツ</t>
    </rPh>
    <rPh sb="9" eb="10">
      <t>オロシ</t>
    </rPh>
    <phoneticPr fontId="2"/>
  </si>
  <si>
    <t>花巻</t>
  </si>
  <si>
    <t>○郵便（国内、積＋卸）</t>
    <rPh sb="1" eb="3">
      <t>ユウビン</t>
    </rPh>
    <rPh sb="4" eb="6">
      <t>コクナイ</t>
    </rPh>
    <rPh sb="7" eb="8">
      <t>ツ</t>
    </rPh>
    <rPh sb="9" eb="10">
      <t>オロシ</t>
    </rPh>
    <phoneticPr fontId="2"/>
  </si>
  <si>
    <t>航空燃料供給量（ＫＬ）</t>
    <rPh sb="0" eb="2">
      <t>コウクウ</t>
    </rPh>
    <rPh sb="2" eb="4">
      <t>ネンリョウ</t>
    </rPh>
    <rPh sb="4" eb="7">
      <t>キョウキュウリョウ</t>
    </rPh>
    <phoneticPr fontId="2"/>
  </si>
  <si>
    <t>○郵便（国内＋国際、積＋卸）</t>
    <rPh sb="1" eb="3">
      <t>ユウビン</t>
    </rPh>
    <rPh sb="4" eb="6">
      <t>コクナイ</t>
    </rPh>
    <rPh sb="7" eb="9">
      <t>コクサイ</t>
    </rPh>
    <rPh sb="10" eb="11">
      <t>ツ</t>
    </rPh>
    <rPh sb="12" eb="13">
      <t>オロシ</t>
    </rPh>
    <phoneticPr fontId="2"/>
  </si>
  <si>
    <t>郵便取扱量（ｋｇ）</t>
    <rPh sb="0" eb="2">
      <t>ユウビン</t>
    </rPh>
    <rPh sb="2" eb="5">
      <t>トリアツカイリョウ</t>
    </rPh>
    <phoneticPr fontId="2"/>
  </si>
  <si>
    <t>○旅客（国際）</t>
    <rPh sb="1" eb="3">
      <t>リョキャク</t>
    </rPh>
    <rPh sb="4" eb="5">
      <t>コク</t>
    </rPh>
    <rPh sb="5" eb="6">
      <t>サイ</t>
    </rPh>
    <phoneticPr fontId="2"/>
  </si>
  <si>
    <t>○旅客（国内）</t>
    <rPh sb="1" eb="3">
      <t>リョキャク</t>
    </rPh>
    <rPh sb="4" eb="6">
      <t>コクナイ</t>
    </rPh>
    <phoneticPr fontId="2"/>
  </si>
  <si>
    <t>新潟</t>
  </si>
  <si>
    <t>南紀白浜</t>
  </si>
  <si>
    <t>旅客数（人）</t>
    <rPh sb="0" eb="2">
      <t>リョカク</t>
    </rPh>
    <rPh sb="2" eb="3">
      <t>スウ</t>
    </rPh>
    <rPh sb="4" eb="5">
      <t>ニン</t>
    </rPh>
    <phoneticPr fontId="2"/>
  </si>
  <si>
    <t>高知</t>
  </si>
  <si>
    <t>石見</t>
  </si>
  <si>
    <t>沖永良部</t>
  </si>
  <si>
    <t>国際計</t>
    <rPh sb="0" eb="2">
      <t>コクサイ</t>
    </rPh>
    <rPh sb="2" eb="3">
      <t>ケイ</t>
    </rPh>
    <phoneticPr fontId="2"/>
  </si>
  <si>
    <t>宮古</t>
  </si>
  <si>
    <t>（国内＋国際）計</t>
    <rPh sb="1" eb="3">
      <t>コクナイ</t>
    </rPh>
    <rPh sb="4" eb="6">
      <t>コクサイ</t>
    </rPh>
    <rPh sb="7" eb="8">
      <t>ケイ</t>
    </rPh>
    <phoneticPr fontId="2"/>
  </si>
  <si>
    <t>国際計</t>
    <rPh sb="0" eb="3">
      <t>コクサイケイ</t>
    </rPh>
    <phoneticPr fontId="2"/>
  </si>
  <si>
    <t>長崎</t>
  </si>
  <si>
    <t>○燃料</t>
    <rPh sb="1" eb="3">
      <t>ネンリョウ</t>
    </rPh>
    <phoneticPr fontId="2"/>
  </si>
  <si>
    <t>福岡</t>
  </si>
  <si>
    <t>那覇</t>
  </si>
  <si>
    <t>東京都東京H</t>
  </si>
  <si>
    <t>鹿児島</t>
  </si>
  <si>
    <t>仙台</t>
  </si>
  <si>
    <t>青森</t>
  </si>
  <si>
    <t>宮崎</t>
  </si>
  <si>
    <t>熊本</t>
  </si>
  <si>
    <t>名古屋</t>
  </si>
  <si>
    <t>松山</t>
  </si>
  <si>
    <t>広島</t>
  </si>
  <si>
    <t>紋別</t>
  </si>
  <si>
    <t>大分</t>
  </si>
  <si>
    <t>高松</t>
  </si>
  <si>
    <t>小松</t>
  </si>
  <si>
    <t>大島</t>
  </si>
  <si>
    <t>岡山</t>
  </si>
  <si>
    <t>静岡</t>
  </si>
  <si>
    <t>佐賀</t>
  </si>
  <si>
    <t>富山</t>
  </si>
  <si>
    <t>百里</t>
  </si>
  <si>
    <t>美保</t>
  </si>
  <si>
    <t>南大東</t>
  </si>
  <si>
    <t>旭川</t>
  </si>
  <si>
    <t>札幌</t>
  </si>
  <si>
    <t>福江</t>
  </si>
  <si>
    <t>徳之島</t>
  </si>
  <si>
    <t>屋久島</t>
  </si>
  <si>
    <t>鳥取</t>
  </si>
  <si>
    <t>久米島</t>
  </si>
  <si>
    <t>福井</t>
  </si>
  <si>
    <t>広島H</t>
  </si>
  <si>
    <t>対馬</t>
  </si>
  <si>
    <t>松本</t>
  </si>
  <si>
    <t>岡南</t>
  </si>
  <si>
    <t>山形</t>
  </si>
  <si>
    <t>福島</t>
  </si>
  <si>
    <t>徳島</t>
  </si>
  <si>
    <t>出雲</t>
  </si>
  <si>
    <t>波照間</t>
  </si>
  <si>
    <t>調布</t>
  </si>
  <si>
    <t>奥尻</t>
  </si>
  <si>
    <t>帯広</t>
  </si>
  <si>
    <t>壱岐</t>
  </si>
  <si>
    <t>大分県央</t>
  </si>
  <si>
    <t>大館能代</t>
  </si>
  <si>
    <t>与論</t>
  </si>
  <si>
    <t>奈良県H</t>
  </si>
  <si>
    <t>隠岐</t>
  </si>
  <si>
    <t>神津島</t>
  </si>
  <si>
    <t>栃木H</t>
  </si>
  <si>
    <t>三宅島</t>
  </si>
  <si>
    <t>三沢</t>
  </si>
  <si>
    <t>群馬H</t>
  </si>
  <si>
    <t>新島</t>
  </si>
  <si>
    <t>与那国</t>
  </si>
  <si>
    <t>中標津</t>
  </si>
  <si>
    <t>天草</t>
  </si>
  <si>
    <t>岩国</t>
  </si>
  <si>
    <t>多良間</t>
  </si>
  <si>
    <t>静岡H</t>
  </si>
  <si>
    <t>喜界</t>
  </si>
  <si>
    <t>但馬</t>
  </si>
  <si>
    <t>種子島</t>
  </si>
  <si>
    <t>八丈島</t>
  </si>
  <si>
    <t>伊江島</t>
  </si>
  <si>
    <t>米沢H</t>
  </si>
  <si>
    <t>上五島</t>
  </si>
  <si>
    <t>小値賀</t>
  </si>
  <si>
    <t>豊富H</t>
  </si>
  <si>
    <t>高崎H</t>
  </si>
  <si>
    <t>若狭H</t>
  </si>
  <si>
    <t>下地島</t>
  </si>
  <si>
    <t>粟国</t>
  </si>
  <si>
    <t>北大東</t>
  </si>
  <si>
    <t>枕崎H</t>
  </si>
  <si>
    <t>利尻</t>
  </si>
  <si>
    <t>東京国際</t>
    <rPh sb="0" eb="2">
      <t>トウキョウ</t>
    </rPh>
    <rPh sb="2" eb="4">
      <t>コクサイ</t>
    </rPh>
    <phoneticPr fontId="3"/>
  </si>
  <si>
    <t>成田国際</t>
    <rPh sb="0" eb="2">
      <t>ナリタ</t>
    </rPh>
    <rPh sb="2" eb="4">
      <t>コクサイ</t>
    </rPh>
    <phoneticPr fontId="3"/>
  </si>
  <si>
    <t>関西国際</t>
    <rPh sb="0" eb="2">
      <t>カンサイ</t>
    </rPh>
    <rPh sb="2" eb="4">
      <t>コクサイ</t>
    </rPh>
    <phoneticPr fontId="3"/>
  </si>
  <si>
    <t>新千歳</t>
    <rPh sb="0" eb="3">
      <t>シンチトセ</t>
    </rPh>
    <phoneticPr fontId="3"/>
  </si>
  <si>
    <t>大阪国際</t>
    <rPh sb="0" eb="2">
      <t>オオサカ</t>
    </rPh>
    <rPh sb="2" eb="4">
      <t>コクサイ</t>
    </rPh>
    <phoneticPr fontId="3"/>
  </si>
  <si>
    <t>中部国際</t>
    <rPh sb="0" eb="2">
      <t>チュウブ</t>
    </rPh>
    <rPh sb="2" eb="4">
      <t>コクサイ</t>
    </rPh>
    <phoneticPr fontId="3"/>
  </si>
  <si>
    <t>釧路</t>
    <rPh sb="0" eb="2">
      <t>クシロ</t>
    </rPh>
    <phoneticPr fontId="3"/>
  </si>
  <si>
    <t>能登</t>
    <rPh sb="0" eb="2">
      <t>ノト</t>
    </rPh>
    <phoneticPr fontId="3"/>
  </si>
  <si>
    <t>稚内</t>
    <rPh sb="0" eb="2">
      <t>ワッカナイ</t>
    </rPh>
    <phoneticPr fontId="3"/>
  </si>
  <si>
    <t>計</t>
    <rPh sb="0" eb="1">
      <t>ケイ</t>
    </rPh>
    <phoneticPr fontId="2"/>
  </si>
  <si>
    <t>令和　6　年　空港別着陸回数順位（１～３０位）</t>
    <rPh sb="0" eb="2">
      <t>レイワ</t>
    </rPh>
    <rPh sb="5" eb="6">
      <t>トシ</t>
    </rPh>
    <phoneticPr fontId="2"/>
  </si>
  <si>
    <t>令和　6　年　空港別着陸回数順位（３１～６０位）</t>
    <rPh sb="0" eb="2">
      <t>レイワ</t>
    </rPh>
    <phoneticPr fontId="2"/>
  </si>
  <si>
    <t>令和　6　年　空港別着陸回数順位（６１～９０位）</t>
    <rPh sb="0" eb="2">
      <t>レイワ</t>
    </rPh>
    <phoneticPr fontId="2"/>
  </si>
  <si>
    <t>令和　6　年　空港別着陸回数順位（９１～１０７位）</t>
    <rPh sb="0" eb="2">
      <t>レイワ</t>
    </rPh>
    <phoneticPr fontId="2"/>
  </si>
  <si>
    <t>令和　6　年　空港別乗降客数順位（１～３０位）</t>
    <rPh sb="0" eb="2">
      <t>レイワ</t>
    </rPh>
    <phoneticPr fontId="2"/>
  </si>
  <si>
    <t>令和　6　年　空港別乗降客数順位（３１～６０位）</t>
    <rPh sb="0" eb="2">
      <t>レイワ</t>
    </rPh>
    <phoneticPr fontId="2"/>
  </si>
  <si>
    <t>令和　6　年　空港別乗降客数順位（６１～９０位）</t>
    <rPh sb="0" eb="2">
      <t>レイワ</t>
    </rPh>
    <rPh sb="22" eb="23">
      <t>イ</t>
    </rPh>
    <phoneticPr fontId="2"/>
  </si>
  <si>
    <t>令和　6　年　空港別乗降客数順位（９１～９２位）</t>
    <rPh sb="0" eb="2">
      <t>レイワ</t>
    </rPh>
    <phoneticPr fontId="2"/>
  </si>
  <si>
    <t>令和　6　年　空港別航空燃料供給量順位（１～８６位）</t>
    <rPh sb="0" eb="2">
      <t>レイワ</t>
    </rPh>
    <phoneticPr fontId="2"/>
  </si>
  <si>
    <t>令和　６　年　空港別貨物取扱量順位（１～３０位）</t>
    <rPh sb="0" eb="2">
      <t>レイワ</t>
    </rPh>
    <phoneticPr fontId="2"/>
  </si>
  <si>
    <t>令和　６　年　空港別貨物取扱量順位（３１～６０位）</t>
    <rPh sb="0" eb="2">
      <t>レイワ</t>
    </rPh>
    <phoneticPr fontId="2"/>
  </si>
  <si>
    <t>令和　６　年　空港別貨物取扱量順位（６１～７２位）</t>
    <rPh sb="0" eb="2">
      <t>レイワ</t>
    </rPh>
    <rPh sb="23" eb="24">
      <t>イ</t>
    </rPh>
    <phoneticPr fontId="2"/>
  </si>
  <si>
    <t>令和　６　年　空港別郵便取扱量順位（１～３０位）</t>
    <phoneticPr fontId="2"/>
  </si>
  <si>
    <t>令和　６　年　空港別郵便取扱量順位（３１～５３位）</t>
    <rPh sb="0" eb="2">
      <t>レイワ</t>
    </rPh>
    <rPh sb="5" eb="6">
      <t>ネン</t>
    </rPh>
    <rPh sb="23" eb="24">
      <t>イ</t>
    </rPh>
    <phoneticPr fontId="2"/>
  </si>
  <si>
    <t>令和　６　年度　空港別着陸回数順位（１～３０位）</t>
    <rPh sb="0" eb="2">
      <t>レイワ</t>
    </rPh>
    <rPh sb="6" eb="7">
      <t>ド</t>
    </rPh>
    <phoneticPr fontId="2"/>
  </si>
  <si>
    <t>令和　６　年度　空港別着陸回数順位（３１～６０位）</t>
    <rPh sb="0" eb="2">
      <t>レイワ</t>
    </rPh>
    <phoneticPr fontId="2"/>
  </si>
  <si>
    <t>令和　６　年度　空港別着陸回数順位（６１～９０位）</t>
    <rPh sb="0" eb="2">
      <t>レイワ</t>
    </rPh>
    <phoneticPr fontId="2"/>
  </si>
  <si>
    <t>令和　６　年度　空港別着陸回数順位（９１～１０７位）</t>
    <rPh sb="0" eb="2">
      <t>レイワ</t>
    </rPh>
    <rPh sb="24" eb="25">
      <t>イ</t>
    </rPh>
    <phoneticPr fontId="2"/>
  </si>
  <si>
    <t>令和　６　年度　空港別乗降客数順位（９１～９２位）</t>
    <rPh sb="0" eb="2">
      <t>レイワ</t>
    </rPh>
    <rPh sb="23" eb="24">
      <t>イ</t>
    </rPh>
    <phoneticPr fontId="2"/>
  </si>
  <si>
    <t>令和　６　年度　空港別乗降客数順位（６１～９０ 位）</t>
    <rPh sb="0" eb="2">
      <t>レイワ</t>
    </rPh>
    <rPh sb="24" eb="25">
      <t>イ</t>
    </rPh>
    <phoneticPr fontId="2"/>
  </si>
  <si>
    <t>令和　６　年度　空港別乗降客数順位（３１～６０位）</t>
    <rPh sb="0" eb="2">
      <t>レイワ</t>
    </rPh>
    <phoneticPr fontId="2"/>
  </si>
  <si>
    <t>令和　６　年度　空港別乗降客数順位（１～３０位）</t>
    <rPh sb="0" eb="2">
      <t>レイワ</t>
    </rPh>
    <phoneticPr fontId="2"/>
  </si>
  <si>
    <t>令和　６　年度　空港別航空燃料供給量順位（１～８６位）</t>
    <rPh sb="0" eb="2">
      <t>レイワ</t>
    </rPh>
    <phoneticPr fontId="2"/>
  </si>
  <si>
    <t>令和　６　年度　空港別貨物取扱量順位（１～３０位）</t>
    <rPh sb="0" eb="2">
      <t>レイワ</t>
    </rPh>
    <phoneticPr fontId="2"/>
  </si>
  <si>
    <t>令和　６　年度　空港別貨物取扱量順位（３１～６０位）</t>
    <rPh sb="0" eb="2">
      <t>レイワ</t>
    </rPh>
    <phoneticPr fontId="2"/>
  </si>
  <si>
    <t>令和　６　年度　空港別貨物取扱量順位（６１～７２位）</t>
    <rPh sb="0" eb="2">
      <t>レイワ</t>
    </rPh>
    <rPh sb="24" eb="25">
      <t>イ</t>
    </rPh>
    <phoneticPr fontId="2"/>
  </si>
  <si>
    <t>令和　６　年度　空港別郵便取扱量順位（１～３０位）</t>
    <rPh sb="0" eb="2">
      <t>レイワ</t>
    </rPh>
    <rPh sb="6" eb="7">
      <t>ド</t>
    </rPh>
    <phoneticPr fontId="2"/>
  </si>
  <si>
    <t>令和　６　年度　空港別郵便取扱量順位（３１～５３位）</t>
    <rPh sb="0" eb="2">
      <t>レイワ</t>
    </rPh>
    <rPh sb="6" eb="7">
      <t>ド</t>
    </rPh>
    <rPh sb="24" eb="25">
      <t>イ</t>
    </rPh>
    <phoneticPr fontId="2"/>
  </si>
  <si>
    <t>新石垣</t>
  </si>
  <si>
    <t>新石垣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</si>
</sst>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38" fontId="1" fillId="2" borderId="0" xfId="5" applyFont="1" applyFill="1">
      <alignment vertical="center"/>
    </xf>
    <xf numFmtId="38" fontId="1" fillId="2" borderId="0" xfId="5" applyFont="1" applyFill="1" applyAlignment="1">
      <alignment horizontal="center" vertical="center"/>
    </xf>
    <xf numFmtId="38" fontId="1" fillId="2" borderId="0" xfId="5" applyFont="1" applyFill="1" applyAlignment="1">
      <alignment vertical="center" shrinkToFit="1"/>
    </xf>
    <xf numFmtId="38" fontId="4" fillId="2" borderId="0" xfId="5" applyFont="1" applyFill="1" applyAlignment="1">
      <alignment horizontal="centerContinuous" vertical="center"/>
    </xf>
    <xf numFmtId="38" fontId="1" fillId="2" borderId="1" xfId="5" applyFont="1" applyFill="1" applyBorder="1" applyAlignment="1">
      <alignment horizontal="center" vertical="center"/>
    </xf>
    <xf numFmtId="38" fontId="1" fillId="2" borderId="0" xfId="5" applyFont="1" applyFill="1" applyBorder="1" applyAlignment="1">
      <alignment horizontal="center" vertical="center"/>
    </xf>
    <xf numFmtId="38" fontId="4" fillId="2" borderId="0" xfId="5" applyFont="1" applyFill="1" applyAlignment="1">
      <alignment horizontal="centerContinuous" vertical="center" shrinkToFit="1"/>
    </xf>
    <xf numFmtId="38" fontId="1" fillId="2" borderId="1" xfId="5" applyFont="1" applyFill="1" applyBorder="1" applyAlignment="1">
      <alignment vertical="center" shrinkToFit="1"/>
    </xf>
    <xf numFmtId="38" fontId="1" fillId="2" borderId="0" xfId="5" applyFont="1" applyFill="1" applyBorder="1" applyAlignment="1">
      <alignment horizontal="centerContinuous" vertical="center" shrinkToFit="1"/>
    </xf>
    <xf numFmtId="38" fontId="1" fillId="2" borderId="0" xfId="5" applyFont="1" applyFill="1" applyBorder="1" applyAlignment="1">
      <alignment vertical="center" shrinkToFit="1"/>
    </xf>
    <xf numFmtId="38" fontId="1" fillId="2" borderId="1" xfId="5" applyFont="1" applyFill="1" applyBorder="1" applyAlignment="1">
      <alignment horizontal="centerContinuous" vertical="center"/>
    </xf>
    <xf numFmtId="38" fontId="1" fillId="2" borderId="1" xfId="5" applyFont="1" applyFill="1" applyBorder="1" applyAlignment="1">
      <alignment vertical="center"/>
    </xf>
    <xf numFmtId="38" fontId="1" fillId="2" borderId="0" xfId="5" applyFont="1" applyFill="1" applyAlignment="1">
      <alignment horizontal="centerContinuous" vertical="center"/>
    </xf>
    <xf numFmtId="38" fontId="1" fillId="0" borderId="1" xfId="5" applyFont="1" applyFill="1" applyBorder="1" applyAlignment="1">
      <alignment vertical="center"/>
    </xf>
    <xf numFmtId="38" fontId="1" fillId="0" borderId="1" xfId="5" applyFont="1" applyFill="1" applyBorder="1" applyAlignment="1">
      <alignment vertical="center" shrinkToFit="1"/>
    </xf>
    <xf numFmtId="38" fontId="1" fillId="2" borderId="1" xfId="5" applyFont="1" applyFill="1" applyBorder="1" applyAlignment="1">
      <alignment horizontal="right" vertical="center"/>
    </xf>
    <xf numFmtId="38" fontId="1" fillId="2" borderId="0" xfId="5" applyFont="1" applyFill="1" applyBorder="1" applyAlignment="1">
      <alignment vertical="center"/>
    </xf>
    <xf numFmtId="38" fontId="1" fillId="2" borderId="1" xfId="5" applyFont="1" applyFill="1" applyBorder="1">
      <alignment vertical="center"/>
    </xf>
    <xf numFmtId="38" fontId="1" fillId="0" borderId="1" xfId="5" applyFont="1" applyFill="1" applyBorder="1">
      <alignment vertical="center"/>
    </xf>
    <xf numFmtId="38" fontId="1" fillId="2" borderId="0" xfId="5" applyFont="1" applyFill="1" applyBorder="1">
      <alignment vertical="center"/>
    </xf>
    <xf numFmtId="38" fontId="1" fillId="0" borderId="0" xfId="5" applyFont="1" applyFill="1">
      <alignment vertical="center"/>
    </xf>
    <xf numFmtId="38" fontId="1" fillId="2" borderId="6" xfId="5" applyFont="1" applyFill="1" applyBorder="1">
      <alignment vertical="center"/>
    </xf>
    <xf numFmtId="38" fontId="1" fillId="2" borderId="7" xfId="5" applyFont="1" applyFill="1" applyBorder="1" applyAlignment="1">
      <alignment horizontal="center" vertical="center"/>
    </xf>
    <xf numFmtId="38" fontId="1" fillId="2" borderId="7" xfId="5" applyFont="1" applyFill="1" applyBorder="1">
      <alignment vertical="center"/>
    </xf>
    <xf numFmtId="38" fontId="1" fillId="2" borderId="8" xfId="5" applyFont="1" applyFill="1" applyBorder="1">
      <alignment vertical="center"/>
    </xf>
    <xf numFmtId="38" fontId="1" fillId="2" borderId="8" xfId="5" applyFont="1" applyFill="1" applyBorder="1" applyAlignment="1">
      <alignment horizontal="center" vertical="center"/>
    </xf>
    <xf numFmtId="38" fontId="1" fillId="2" borderId="1" xfId="5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vertical="center"/>
    </xf>
    <xf numFmtId="38" fontId="1" fillId="2" borderId="0" xfId="5" applyFont="1" applyFill="1" applyBorder="1" applyAlignment="1">
      <alignment horizontal="centerContinuous" vertical="center"/>
    </xf>
    <xf numFmtId="38" fontId="1" fillId="2" borderId="0" xfId="5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vertical="center" shrinkToFit="1"/>
    </xf>
    <xf numFmtId="38" fontId="1" fillId="0" borderId="0" xfId="5" applyFont="1" applyFill="1" applyBorder="1">
      <alignment vertical="center"/>
    </xf>
    <xf numFmtId="38" fontId="4" fillId="2" borderId="0" xfId="5" applyFont="1" applyFill="1" applyAlignment="1">
      <alignment vertical="center"/>
    </xf>
    <xf numFmtId="0" fontId="4" fillId="2" borderId="0" xfId="0" applyFont="1" applyFill="1" applyAlignment="1">
      <alignment horizontal="centerContinuous" vertical="center"/>
    </xf>
    <xf numFmtId="38" fontId="1" fillId="2" borderId="3" xfId="5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Continuous" vertical="center"/>
    </xf>
    <xf numFmtId="38" fontId="1" fillId="0" borderId="2" xfId="5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Continuous" vertical="center" shrinkToFit="1"/>
    </xf>
    <xf numFmtId="38" fontId="1" fillId="2" borderId="5" xfId="5" applyFont="1" applyFill="1" applyBorder="1" applyAlignment="1">
      <alignment vertical="center" shrinkToFit="1"/>
    </xf>
    <xf numFmtId="38" fontId="1" fillId="2" borderId="0" xfId="5" applyFont="1" applyFill="1" applyAlignment="1">
      <alignment vertical="center"/>
    </xf>
    <xf numFmtId="38" fontId="1" fillId="0" borderId="1" xfId="5" applyFont="1" applyFill="1" applyBorder="1" applyAlignment="1">
      <alignment horizontal="center" vertical="center"/>
    </xf>
    <xf numFmtId="38" fontId="1" fillId="2" borderId="0" xfId="5" applyFont="1" applyFill="1" applyAlignment="1">
      <alignment horizontal="right" vertical="center"/>
    </xf>
    <xf numFmtId="38" fontId="4" fillId="2" borderId="0" xfId="5" applyFont="1" applyFill="1" applyBorder="1" applyAlignment="1">
      <alignment horizontal="centerContinuous" vertical="center"/>
    </xf>
    <xf numFmtId="38" fontId="4" fillId="2" borderId="0" xfId="5" applyFont="1" applyFill="1" applyBorder="1" applyAlignment="1">
      <alignment vertical="center"/>
    </xf>
    <xf numFmtId="38" fontId="4" fillId="2" borderId="0" xfId="5" applyFont="1" applyFill="1" applyBorder="1" applyAlignment="1">
      <alignment horizontal="centerContinuous" vertical="center" shrinkToFit="1"/>
    </xf>
    <xf numFmtId="38" fontId="4" fillId="2" borderId="0" xfId="5" applyFont="1" applyFill="1" applyBorder="1" applyAlignment="1">
      <alignment vertical="center" shrinkToFit="1"/>
    </xf>
    <xf numFmtId="38" fontId="4" fillId="2" borderId="0" xfId="5" applyFont="1" applyFill="1">
      <alignment vertical="center"/>
    </xf>
    <xf numFmtId="38" fontId="0" fillId="3" borderId="0" xfId="2" applyFont="1" applyFill="1" applyBorder="1">
      <alignment vertical="center"/>
    </xf>
    <xf numFmtId="38" fontId="1" fillId="2" borderId="4" xfId="5" applyFont="1" applyFill="1" applyBorder="1" applyAlignment="1">
      <alignment horizontal="centerContinuous" vertical="center"/>
    </xf>
    <xf numFmtId="38" fontId="1" fillId="2" borderId="5" xfId="5" applyFont="1" applyFill="1" applyBorder="1" applyAlignment="1">
      <alignment horizontal="centerContinuous" vertical="center"/>
    </xf>
    <xf numFmtId="38" fontId="4" fillId="2" borderId="0" xfId="5" applyFont="1" applyFill="1" applyBorder="1" applyAlignment="1">
      <alignment horizontal="left" vertical="center"/>
    </xf>
    <xf numFmtId="38" fontId="4" fillId="0" borderId="0" xfId="5" applyFont="1" applyFill="1" applyAlignment="1">
      <alignment horizontal="centerContinuous" vertical="center"/>
    </xf>
    <xf numFmtId="38" fontId="1" fillId="0" borderId="0" xfId="5" applyFont="1" applyFill="1" applyBorder="1" applyAlignment="1">
      <alignment vertical="center" shrinkToFit="1"/>
    </xf>
    <xf numFmtId="38" fontId="1" fillId="2" borderId="6" xfId="5" applyFont="1" applyFill="1" applyBorder="1" applyAlignment="1">
      <alignment horizontal="center" vertical="center"/>
    </xf>
    <xf numFmtId="38" fontId="1" fillId="2" borderId="6" xfId="5" applyFont="1" applyFill="1" applyBorder="1" applyAlignment="1">
      <alignment vertical="center" shrinkToFit="1"/>
    </xf>
    <xf numFmtId="38" fontId="1" fillId="2" borderId="0" xfId="5" applyFont="1" applyFill="1" applyBorder="1" applyAlignment="1">
      <alignment horizontal="center" vertical="center"/>
    </xf>
    <xf numFmtId="38" fontId="1" fillId="2" borderId="1" xfId="5" applyFont="1" applyFill="1" applyBorder="1" applyAlignment="1">
      <alignment horizontal="center" vertical="center"/>
    </xf>
    <xf numFmtId="38" fontId="1" fillId="2" borderId="0" xfId="5" applyFont="1" applyFill="1" applyBorder="1" applyAlignment="1">
      <alignment horizontal="center" vertical="center"/>
    </xf>
    <xf numFmtId="38" fontId="1" fillId="2" borderId="1" xfId="5" applyFont="1" applyFill="1" applyBorder="1" applyAlignment="1">
      <alignment horizontal="center" vertical="center"/>
    </xf>
    <xf numFmtId="38" fontId="1" fillId="2" borderId="2" xfId="5" applyFont="1" applyFill="1" applyBorder="1" applyAlignment="1">
      <alignment horizontal="center" vertical="center"/>
    </xf>
    <xf numFmtId="38" fontId="1" fillId="2" borderId="2" xfId="5" applyFont="1" applyFill="1" applyBorder="1" applyAlignment="1">
      <alignment vertical="center" shrinkToFit="1"/>
    </xf>
    <xf numFmtId="38" fontId="1" fillId="2" borderId="2" xfId="5" applyFont="1" applyFill="1" applyBorder="1" applyAlignment="1">
      <alignment vertical="center"/>
    </xf>
    <xf numFmtId="38" fontId="1" fillId="2" borderId="2" xfId="5" applyFont="1" applyFill="1" applyBorder="1">
      <alignment vertical="center"/>
    </xf>
    <xf numFmtId="38" fontId="1" fillId="2" borderId="0" xfId="5" applyFont="1" applyFill="1" applyBorder="1" applyAlignment="1">
      <alignment horizontal="center" vertical="center"/>
    </xf>
    <xf numFmtId="38" fontId="1" fillId="2" borderId="1" xfId="5" applyFont="1" applyFill="1" applyBorder="1" applyAlignment="1">
      <alignment horizontal="center" vertical="center"/>
    </xf>
    <xf numFmtId="38" fontId="1" fillId="2" borderId="1" xfId="5" applyFont="1" applyFill="1" applyBorder="1" applyAlignment="1">
      <alignment horizontal="center" vertical="center" shrinkToFit="1"/>
    </xf>
    <xf numFmtId="38" fontId="1" fillId="2" borderId="1" xfId="5" applyFont="1" applyFill="1" applyBorder="1" applyAlignment="1">
      <alignment horizontal="center" vertical="center"/>
    </xf>
    <xf numFmtId="38" fontId="1" fillId="2" borderId="0" xfId="5" applyFont="1" applyFill="1" applyBorder="1" applyAlignment="1">
      <alignment horizontal="center" vertical="center"/>
    </xf>
    <xf numFmtId="38" fontId="1" fillId="2" borderId="2" xfId="5" applyFont="1" applyFill="1" applyBorder="1" applyAlignment="1">
      <alignment horizontal="center" vertical="center"/>
    </xf>
    <xf numFmtId="38" fontId="1" fillId="2" borderId="1" xfId="5" applyFont="1" applyFill="1" applyBorder="1" applyAlignment="1">
      <alignment horizontal="center" vertical="center"/>
    </xf>
    <xf numFmtId="38" fontId="1" fillId="2" borderId="1" xfId="5" applyFont="1" applyFill="1" applyBorder="1" applyAlignment="1">
      <alignment horizontal="center" vertical="center"/>
    </xf>
    <xf numFmtId="38" fontId="1" fillId="2" borderId="2" xfId="5" applyFont="1" applyFill="1" applyBorder="1" applyAlignment="1">
      <alignment horizontal="center" vertical="center"/>
    </xf>
    <xf numFmtId="38" fontId="1" fillId="2" borderId="3" xfId="5" applyFont="1" applyFill="1" applyBorder="1" applyAlignment="1">
      <alignment horizontal="center" vertical="center"/>
    </xf>
    <xf numFmtId="38" fontId="1" fillId="2" borderId="0" xfId="5" applyFont="1" applyFill="1" applyBorder="1" applyAlignment="1">
      <alignment horizontal="center" vertical="center"/>
    </xf>
    <xf numFmtId="38" fontId="0" fillId="0" borderId="0" xfId="2" applyFont="1" applyFill="1" applyBorder="1">
      <alignment vertical="center"/>
    </xf>
    <xf numFmtId="38" fontId="1" fillId="2" borderId="2" xfId="5" applyFont="1" applyFill="1" applyBorder="1" applyAlignment="1">
      <alignment horizontal="center" vertical="center"/>
    </xf>
    <xf numFmtId="38" fontId="1" fillId="2" borderId="3" xfId="5" applyFont="1" applyFill="1" applyBorder="1" applyAlignment="1">
      <alignment horizontal="center" vertical="center"/>
    </xf>
    <xf numFmtId="38" fontId="1" fillId="2" borderId="7" xfId="5" applyFont="1" applyFill="1" applyBorder="1" applyAlignment="1">
      <alignment horizontal="center" vertical="center"/>
    </xf>
    <xf numFmtId="38" fontId="1" fillId="2" borderId="1" xfId="5" applyFont="1" applyFill="1" applyBorder="1" applyAlignment="1">
      <alignment horizontal="center" vertical="center"/>
    </xf>
    <xf numFmtId="38" fontId="1" fillId="2" borderId="2" xfId="5" applyFont="1" applyFill="1" applyBorder="1" applyAlignment="1">
      <alignment horizontal="center" vertical="center" shrinkToFit="1"/>
    </xf>
    <xf numFmtId="38" fontId="1" fillId="2" borderId="3" xfId="5" applyFont="1" applyFill="1" applyBorder="1" applyAlignment="1">
      <alignment horizontal="center" vertical="center" shrinkToFit="1"/>
    </xf>
    <xf numFmtId="38" fontId="1" fillId="2" borderId="4" xfId="5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8" fontId="1" fillId="2" borderId="0" xfId="5" applyFont="1" applyFill="1" applyBorder="1" applyAlignment="1">
      <alignment horizontal="center" vertical="center"/>
    </xf>
    <xf numFmtId="38" fontId="1" fillId="2" borderId="0" xfId="5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38" fontId="1" fillId="2" borderId="1" xfId="5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38" fontId="1" fillId="0" borderId="2" xfId="5" applyFont="1" applyFill="1" applyBorder="1" applyAlignment="1">
      <alignment horizontal="center" vertical="center"/>
    </xf>
    <xf numFmtId="38" fontId="1" fillId="0" borderId="3" xfId="5" applyFont="1" applyFill="1" applyBorder="1" applyAlignment="1">
      <alignment horizontal="center" vertical="center"/>
    </xf>
  </cellXfs>
  <cellStyles count="6">
    <cellStyle name="桁区切り" xfId="5" builtinId="6"/>
    <cellStyle name="桁区切り 2" xfId="1" xr:uid="{00000000-0005-0000-0000-000001000000}"/>
    <cellStyle name="桁区切り 3" xfId="2" xr:uid="{00000000-0005-0000-0000-000002000000}"/>
    <cellStyle name="標準" xfId="0" builtinId="0"/>
    <cellStyle name="標準 2" xfId="3" xr:uid="{00000000-0005-0000-0000-000004000000}"/>
    <cellStyle name="標準 3" xfId="4" xr:uid="{00000000-0005-0000-0000-000005000000}"/>
  </cellStyles>
  <dxfs count="0"/>
  <tableStyles count="0" defaultTableStyle="TableStyleMedium9" defaultPivotStyle="PivotStyleLight16"/>
  <colors>
    <mruColors>
      <color rgb="FFFFFF99"/>
      <color rgb="FF6699FF"/>
      <color rgb="FF0000FF"/>
      <color rgb="FF99FF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Q128"/>
  <sheetViews>
    <sheetView showGridLines="0" tabSelected="1" view="pageBreakPreview" zoomScale="90" zoomScaleNormal="130" zoomScaleSheetLayoutView="90" workbookViewId="0">
      <selection activeCell="N127" sqref="N127"/>
    </sheetView>
  </sheetViews>
  <sheetFormatPr defaultColWidth="9" defaultRowHeight="15" customHeight="1" x14ac:dyDescent="0.2"/>
  <cols>
    <col min="1" max="1" width="2.6328125" style="1" customWidth="1"/>
    <col min="2" max="2" width="6.26953125" style="2" customWidth="1"/>
    <col min="3" max="3" width="11.6328125" style="3" customWidth="1"/>
    <col min="4" max="5" width="11.6328125" style="1" customWidth="1"/>
    <col min="6" max="6" width="4.6328125" style="1" customWidth="1"/>
    <col min="7" max="7" width="6.26953125" style="2" customWidth="1"/>
    <col min="8" max="8" width="11.6328125" style="3" customWidth="1"/>
    <col min="9" max="10" width="11.6328125" style="1" customWidth="1"/>
    <col min="11" max="11" width="4.6328125" style="1" customWidth="1"/>
    <col min="12" max="12" width="6.26953125" style="2" customWidth="1"/>
    <col min="13" max="13" width="11.6328125" style="3" customWidth="1"/>
    <col min="14" max="15" width="11.6328125" style="1" customWidth="1"/>
    <col min="16" max="16" width="2.6328125" style="1" customWidth="1"/>
    <col min="17" max="17" width="4.6328125" style="1" customWidth="1"/>
    <col min="18" max="18" width="9" style="1" customWidth="1"/>
    <col min="19" max="16384" width="9" style="1"/>
  </cols>
  <sheetData>
    <row r="1" spans="1:17" ht="30" customHeight="1" x14ac:dyDescent="0.2">
      <c r="A1" s="4" t="s">
        <v>133</v>
      </c>
      <c r="B1" s="4"/>
      <c r="C1" s="7"/>
      <c r="D1" s="4"/>
      <c r="E1" s="4"/>
      <c r="F1" s="4"/>
      <c r="G1" s="4"/>
      <c r="H1" s="7"/>
      <c r="I1" s="4"/>
      <c r="J1" s="4"/>
      <c r="K1" s="4"/>
      <c r="L1" s="4"/>
      <c r="M1" s="7"/>
      <c r="N1" s="4"/>
      <c r="O1" s="4"/>
      <c r="P1" s="4"/>
      <c r="Q1" s="33"/>
    </row>
    <row r="2" spans="1:17" ht="16.5" customHeight="1" x14ac:dyDescent="0.2">
      <c r="B2" s="1" t="s">
        <v>14</v>
      </c>
      <c r="G2" s="1" t="s">
        <v>9</v>
      </c>
      <c r="L2" s="1" t="s">
        <v>5</v>
      </c>
    </row>
    <row r="3" spans="1:17" ht="16.5" customHeight="1" x14ac:dyDescent="0.2">
      <c r="B3" s="79" t="s">
        <v>4</v>
      </c>
      <c r="C3" s="80" t="s">
        <v>0</v>
      </c>
      <c r="D3" s="11" t="s">
        <v>19</v>
      </c>
      <c r="E3" s="11"/>
      <c r="G3" s="79" t="s">
        <v>4</v>
      </c>
      <c r="H3" s="80" t="s">
        <v>0</v>
      </c>
      <c r="I3" s="11" t="s">
        <v>19</v>
      </c>
      <c r="J3" s="11"/>
      <c r="K3" s="23"/>
      <c r="L3" s="79" t="s">
        <v>4</v>
      </c>
      <c r="M3" s="80" t="s">
        <v>0</v>
      </c>
      <c r="N3" s="11" t="s">
        <v>19</v>
      </c>
      <c r="O3" s="11"/>
    </row>
    <row r="4" spans="1:17" ht="16.5" customHeight="1" x14ac:dyDescent="0.2">
      <c r="B4" s="79"/>
      <c r="C4" s="81"/>
      <c r="D4" s="5" t="s">
        <v>21</v>
      </c>
      <c r="E4" s="5" t="s">
        <v>25</v>
      </c>
      <c r="G4" s="79"/>
      <c r="H4" s="81"/>
      <c r="I4" s="5" t="s">
        <v>21</v>
      </c>
      <c r="J4" s="5" t="s">
        <v>25</v>
      </c>
      <c r="K4" s="23"/>
      <c r="L4" s="79"/>
      <c r="M4" s="81"/>
      <c r="N4" s="5" t="s">
        <v>21</v>
      </c>
      <c r="O4" s="5" t="s">
        <v>25</v>
      </c>
    </row>
    <row r="5" spans="1:17" ht="16.5" customHeight="1" x14ac:dyDescent="0.2">
      <c r="B5" s="5">
        <v>1</v>
      </c>
      <c r="C5" s="8" t="s">
        <v>123</v>
      </c>
      <c r="D5" s="8">
        <v>240011</v>
      </c>
      <c r="E5" s="18">
        <f t="shared" ref="E5:E34" si="0">ROUNDUP(D5/365,0)</f>
        <v>658</v>
      </c>
      <c r="G5" s="5">
        <v>1</v>
      </c>
      <c r="H5" s="8" t="s">
        <v>123</v>
      </c>
      <c r="I5" s="19">
        <v>183235</v>
      </c>
      <c r="J5" s="18">
        <f t="shared" ref="J5:J34" si="1">ROUNDUP(I5/365,0)</f>
        <v>503</v>
      </c>
      <c r="K5" s="24"/>
      <c r="L5" s="66">
        <v>1</v>
      </c>
      <c r="M5" s="8" t="s">
        <v>124</v>
      </c>
      <c r="N5" s="19">
        <v>95488</v>
      </c>
      <c r="O5" s="18">
        <f t="shared" ref="O5:O34" si="2">ROUNDUP(N5/365,0)</f>
        <v>262</v>
      </c>
    </row>
    <row r="6" spans="1:17" ht="16.5" customHeight="1" x14ac:dyDescent="0.2">
      <c r="B6" s="5">
        <f t="shared" ref="B6:B34" si="3">B5+1</f>
        <v>2</v>
      </c>
      <c r="C6" s="8" t="s">
        <v>124</v>
      </c>
      <c r="D6" s="8">
        <v>121686</v>
      </c>
      <c r="E6" s="18">
        <f t="shared" si="0"/>
        <v>334</v>
      </c>
      <c r="G6" s="5">
        <f t="shared" ref="G6:G34" si="4">G5+1</f>
        <v>2</v>
      </c>
      <c r="H6" s="8" t="s">
        <v>46</v>
      </c>
      <c r="I6" s="19">
        <v>72135</v>
      </c>
      <c r="J6" s="18">
        <f t="shared" si="1"/>
        <v>198</v>
      </c>
      <c r="K6" s="24"/>
      <c r="L6" s="65">
        <f t="shared" ref="L6:L34" si="5">L5+1</f>
        <v>2</v>
      </c>
      <c r="M6" s="8" t="s">
        <v>125</v>
      </c>
      <c r="N6" s="19">
        <v>72553</v>
      </c>
      <c r="O6" s="18">
        <f t="shared" si="2"/>
        <v>199</v>
      </c>
    </row>
    <row r="7" spans="1:17" ht="16.5" customHeight="1" x14ac:dyDescent="0.2">
      <c r="B7" s="5">
        <f t="shared" si="3"/>
        <v>3</v>
      </c>
      <c r="C7" s="8" t="s">
        <v>125</v>
      </c>
      <c r="D7" s="12">
        <v>96567</v>
      </c>
      <c r="E7" s="18">
        <f t="shared" si="0"/>
        <v>265</v>
      </c>
      <c r="G7" s="5">
        <f t="shared" si="4"/>
        <v>3</v>
      </c>
      <c r="H7" s="8" t="s">
        <v>47</v>
      </c>
      <c r="I7" s="19">
        <v>70517</v>
      </c>
      <c r="J7" s="18">
        <f t="shared" si="1"/>
        <v>194</v>
      </c>
      <c r="K7" s="24"/>
      <c r="L7" s="65">
        <f t="shared" si="5"/>
        <v>3</v>
      </c>
      <c r="M7" s="8" t="s">
        <v>123</v>
      </c>
      <c r="N7" s="19">
        <v>56776</v>
      </c>
      <c r="O7" s="18">
        <f t="shared" si="2"/>
        <v>156</v>
      </c>
    </row>
    <row r="8" spans="1:17" ht="16.5" customHeight="1" x14ac:dyDescent="0.2">
      <c r="B8" s="5">
        <f t="shared" si="3"/>
        <v>4</v>
      </c>
      <c r="C8" s="8" t="s">
        <v>46</v>
      </c>
      <c r="D8" s="12">
        <v>94682</v>
      </c>
      <c r="E8" s="18">
        <f t="shared" si="0"/>
        <v>260</v>
      </c>
      <c r="G8" s="5">
        <f t="shared" si="4"/>
        <v>4</v>
      </c>
      <c r="H8" s="8" t="s">
        <v>127</v>
      </c>
      <c r="I8" s="19">
        <v>68646</v>
      </c>
      <c r="J8" s="18">
        <f t="shared" si="1"/>
        <v>189</v>
      </c>
      <c r="K8" s="24"/>
      <c r="L8" s="65">
        <f t="shared" si="5"/>
        <v>4</v>
      </c>
      <c r="M8" s="8" t="s">
        <v>46</v>
      </c>
      <c r="N8" s="19">
        <v>22547</v>
      </c>
      <c r="O8" s="18">
        <f t="shared" si="2"/>
        <v>62</v>
      </c>
      <c r="Q8" s="3"/>
    </row>
    <row r="9" spans="1:17" ht="16.5" customHeight="1" x14ac:dyDescent="0.2">
      <c r="B9" s="5">
        <f t="shared" si="3"/>
        <v>5</v>
      </c>
      <c r="C9" s="8" t="s">
        <v>47</v>
      </c>
      <c r="D9" s="12">
        <v>79411</v>
      </c>
      <c r="E9" s="18">
        <f t="shared" si="0"/>
        <v>218</v>
      </c>
      <c r="G9" s="5">
        <f t="shared" si="4"/>
        <v>5</v>
      </c>
      <c r="H9" s="8" t="s">
        <v>126</v>
      </c>
      <c r="I9" s="19">
        <v>66619</v>
      </c>
      <c r="J9" s="18">
        <f t="shared" si="1"/>
        <v>183</v>
      </c>
      <c r="K9" s="24"/>
      <c r="L9" s="65">
        <f t="shared" si="5"/>
        <v>5</v>
      </c>
      <c r="M9" s="8" t="s">
        <v>128</v>
      </c>
      <c r="N9" s="19">
        <v>18044</v>
      </c>
      <c r="O9" s="18">
        <f t="shared" si="2"/>
        <v>50</v>
      </c>
      <c r="Q9" s="3"/>
    </row>
    <row r="10" spans="1:17" ht="16.5" customHeight="1" x14ac:dyDescent="0.2">
      <c r="B10" s="5">
        <f t="shared" si="3"/>
        <v>6</v>
      </c>
      <c r="C10" s="8" t="s">
        <v>126</v>
      </c>
      <c r="D10" s="8">
        <v>75577</v>
      </c>
      <c r="E10" s="18">
        <f t="shared" si="0"/>
        <v>208</v>
      </c>
      <c r="G10" s="5">
        <f t="shared" si="4"/>
        <v>6</v>
      </c>
      <c r="H10" s="8" t="s">
        <v>49</v>
      </c>
      <c r="I10" s="19">
        <v>31406</v>
      </c>
      <c r="J10" s="18">
        <f t="shared" si="1"/>
        <v>87</v>
      </c>
      <c r="K10" s="24"/>
      <c r="L10" s="65">
        <f t="shared" si="5"/>
        <v>6</v>
      </c>
      <c r="M10" s="8" t="s">
        <v>126</v>
      </c>
      <c r="N10" s="19">
        <v>8958</v>
      </c>
      <c r="O10" s="18">
        <f t="shared" si="2"/>
        <v>25</v>
      </c>
    </row>
    <row r="11" spans="1:17" ht="16.5" customHeight="1" x14ac:dyDescent="0.2">
      <c r="B11" s="5">
        <f t="shared" si="3"/>
        <v>7</v>
      </c>
      <c r="C11" s="8" t="s">
        <v>127</v>
      </c>
      <c r="D11" s="12">
        <v>68646</v>
      </c>
      <c r="E11" s="18">
        <f t="shared" si="0"/>
        <v>189</v>
      </c>
      <c r="G11" s="5">
        <f t="shared" si="4"/>
        <v>7</v>
      </c>
      <c r="H11" s="8" t="s">
        <v>128</v>
      </c>
      <c r="I11" s="19">
        <v>28452</v>
      </c>
      <c r="J11" s="18">
        <f t="shared" si="1"/>
        <v>78</v>
      </c>
      <c r="K11" s="24"/>
      <c r="L11" s="65">
        <f t="shared" si="5"/>
        <v>7</v>
      </c>
      <c r="M11" s="8" t="s">
        <v>47</v>
      </c>
      <c r="N11" s="19">
        <v>8894</v>
      </c>
      <c r="O11" s="18">
        <f t="shared" si="2"/>
        <v>25</v>
      </c>
      <c r="Q11" s="3"/>
    </row>
    <row r="12" spans="1:17" ht="16.5" customHeight="1" x14ac:dyDescent="0.2">
      <c r="B12" s="5">
        <f t="shared" si="3"/>
        <v>8</v>
      </c>
      <c r="C12" s="8" t="s">
        <v>128</v>
      </c>
      <c r="D12" s="12">
        <v>46496</v>
      </c>
      <c r="E12" s="18">
        <f t="shared" si="0"/>
        <v>128</v>
      </c>
      <c r="G12" s="5">
        <f t="shared" si="4"/>
        <v>8</v>
      </c>
      <c r="H12" s="8" t="s">
        <v>124</v>
      </c>
      <c r="I12" s="19">
        <v>26198</v>
      </c>
      <c r="J12" s="18">
        <f t="shared" si="1"/>
        <v>72</v>
      </c>
      <c r="K12" s="24"/>
      <c r="L12" s="65">
        <f t="shared" si="5"/>
        <v>8</v>
      </c>
      <c r="M12" s="8" t="s">
        <v>50</v>
      </c>
      <c r="N12" s="19">
        <v>1523</v>
      </c>
      <c r="O12" s="18">
        <f t="shared" si="2"/>
        <v>5</v>
      </c>
      <c r="Q12" s="3"/>
    </row>
    <row r="13" spans="1:17" ht="16.5" customHeight="1" x14ac:dyDescent="0.2">
      <c r="B13" s="5">
        <f t="shared" si="3"/>
        <v>9</v>
      </c>
      <c r="C13" s="8" t="s">
        <v>49</v>
      </c>
      <c r="D13" s="12">
        <v>32026</v>
      </c>
      <c r="E13" s="18">
        <f t="shared" si="0"/>
        <v>88</v>
      </c>
      <c r="G13" s="5">
        <f t="shared" si="4"/>
        <v>9</v>
      </c>
      <c r="H13" s="8" t="s">
        <v>50</v>
      </c>
      <c r="I13" s="19">
        <v>25619</v>
      </c>
      <c r="J13" s="18">
        <f t="shared" si="1"/>
        <v>71</v>
      </c>
      <c r="K13" s="24"/>
      <c r="L13" s="65">
        <f t="shared" si="5"/>
        <v>9</v>
      </c>
      <c r="M13" s="8" t="s">
        <v>59</v>
      </c>
      <c r="N13" s="19">
        <v>1340</v>
      </c>
      <c r="O13" s="18">
        <f t="shared" si="2"/>
        <v>4</v>
      </c>
    </row>
    <row r="14" spans="1:17" ht="16.5" customHeight="1" x14ac:dyDescent="0.2">
      <c r="B14" s="5">
        <f t="shared" si="3"/>
        <v>10</v>
      </c>
      <c r="C14" s="8" t="s">
        <v>50</v>
      </c>
      <c r="D14" s="8">
        <v>27142</v>
      </c>
      <c r="E14" s="18">
        <f t="shared" si="0"/>
        <v>75</v>
      </c>
      <c r="G14" s="5">
        <f t="shared" si="4"/>
        <v>10</v>
      </c>
      <c r="H14" s="8" t="s">
        <v>125</v>
      </c>
      <c r="I14" s="19">
        <v>24014</v>
      </c>
      <c r="J14" s="18">
        <f t="shared" si="1"/>
        <v>66</v>
      </c>
      <c r="K14" s="24"/>
      <c r="L14" s="65">
        <f t="shared" si="5"/>
        <v>10</v>
      </c>
      <c r="M14" s="8" t="s">
        <v>56</v>
      </c>
      <c r="N14" s="19">
        <v>1316</v>
      </c>
      <c r="O14" s="18">
        <f t="shared" si="2"/>
        <v>4</v>
      </c>
    </row>
    <row r="15" spans="1:17" ht="16.5" customHeight="1" x14ac:dyDescent="0.2">
      <c r="B15" s="5">
        <f t="shared" si="3"/>
        <v>11</v>
      </c>
      <c r="C15" s="8" t="s">
        <v>52</v>
      </c>
      <c r="D15" s="12">
        <v>21889</v>
      </c>
      <c r="E15" s="18">
        <f t="shared" si="0"/>
        <v>60</v>
      </c>
      <c r="G15" s="5">
        <f t="shared" si="4"/>
        <v>11</v>
      </c>
      <c r="H15" s="8" t="s">
        <v>52</v>
      </c>
      <c r="I15" s="19">
        <v>21697</v>
      </c>
      <c r="J15" s="18">
        <f t="shared" si="1"/>
        <v>60</v>
      </c>
      <c r="K15" s="24"/>
      <c r="L15" s="65">
        <f t="shared" si="5"/>
        <v>11</v>
      </c>
      <c r="M15" s="8" t="s">
        <v>53</v>
      </c>
      <c r="N15" s="19">
        <v>1290</v>
      </c>
      <c r="O15" s="18">
        <f t="shared" si="2"/>
        <v>4</v>
      </c>
      <c r="Q15" s="3"/>
    </row>
    <row r="16" spans="1:17" ht="16.5" customHeight="1" x14ac:dyDescent="0.2">
      <c r="B16" s="5">
        <f t="shared" si="3"/>
        <v>12</v>
      </c>
      <c r="C16" s="8" t="s">
        <v>53</v>
      </c>
      <c r="D16" s="12">
        <v>21821</v>
      </c>
      <c r="E16" s="18">
        <f t="shared" si="0"/>
        <v>60</v>
      </c>
      <c r="G16" s="5">
        <f t="shared" si="4"/>
        <v>12</v>
      </c>
      <c r="H16" s="8" t="s">
        <v>53</v>
      </c>
      <c r="I16" s="19">
        <v>20531</v>
      </c>
      <c r="J16" s="18">
        <f t="shared" si="1"/>
        <v>57</v>
      </c>
      <c r="K16" s="24"/>
      <c r="L16" s="65">
        <f t="shared" si="5"/>
        <v>12</v>
      </c>
      <c r="M16" s="8" t="s">
        <v>60</v>
      </c>
      <c r="N16" s="19">
        <v>863</v>
      </c>
      <c r="O16" s="18">
        <f t="shared" si="2"/>
        <v>3</v>
      </c>
      <c r="Q16" s="3"/>
    </row>
    <row r="17" spans="2:15" ht="16.5" customHeight="1" x14ac:dyDescent="0.2">
      <c r="B17" s="5">
        <f t="shared" si="3"/>
        <v>13</v>
      </c>
      <c r="C17" s="8" t="s">
        <v>54</v>
      </c>
      <c r="D17" s="12">
        <v>19622</v>
      </c>
      <c r="E17" s="18">
        <f t="shared" si="0"/>
        <v>54</v>
      </c>
      <c r="G17" s="5">
        <f t="shared" si="4"/>
        <v>13</v>
      </c>
      <c r="H17" s="8" t="s">
        <v>54</v>
      </c>
      <c r="I17" s="19">
        <v>19578</v>
      </c>
      <c r="J17" s="18">
        <f t="shared" si="1"/>
        <v>54</v>
      </c>
      <c r="K17" s="24"/>
      <c r="L17" s="65">
        <f t="shared" si="5"/>
        <v>13</v>
      </c>
      <c r="M17" s="8" t="s">
        <v>15</v>
      </c>
      <c r="N17" s="19">
        <v>857</v>
      </c>
      <c r="O17" s="18">
        <f t="shared" si="2"/>
        <v>3</v>
      </c>
    </row>
    <row r="18" spans="2:15" ht="16.5" customHeight="1" x14ac:dyDescent="0.2">
      <c r="B18" s="5">
        <f t="shared" si="3"/>
        <v>14</v>
      </c>
      <c r="C18" s="8" t="s">
        <v>11</v>
      </c>
      <c r="D18" s="12">
        <v>16688</v>
      </c>
      <c r="E18" s="18">
        <f t="shared" si="0"/>
        <v>46</v>
      </c>
      <c r="G18" s="5">
        <f t="shared" si="4"/>
        <v>14</v>
      </c>
      <c r="H18" s="8" t="s">
        <v>11</v>
      </c>
      <c r="I18" s="19">
        <v>16681</v>
      </c>
      <c r="J18" s="18">
        <f t="shared" si="1"/>
        <v>46</v>
      </c>
      <c r="K18" s="24"/>
      <c r="L18" s="65">
        <f t="shared" si="5"/>
        <v>14</v>
      </c>
      <c r="M18" s="8" t="s">
        <v>55</v>
      </c>
      <c r="N18" s="19">
        <v>846</v>
      </c>
      <c r="O18" s="18">
        <f t="shared" si="2"/>
        <v>3</v>
      </c>
    </row>
    <row r="19" spans="2:15" ht="16.5" customHeight="1" x14ac:dyDescent="0.2">
      <c r="B19" s="5">
        <f t="shared" si="3"/>
        <v>15</v>
      </c>
      <c r="C19" s="8" t="s">
        <v>44</v>
      </c>
      <c r="D19" s="12">
        <v>15175</v>
      </c>
      <c r="E19" s="18">
        <f t="shared" si="0"/>
        <v>42</v>
      </c>
      <c r="G19" s="5">
        <f t="shared" si="4"/>
        <v>15</v>
      </c>
      <c r="H19" s="8" t="s">
        <v>44</v>
      </c>
      <c r="I19" s="19">
        <v>15016</v>
      </c>
      <c r="J19" s="18">
        <f t="shared" si="1"/>
        <v>42</v>
      </c>
      <c r="K19" s="24"/>
      <c r="L19" s="65">
        <f t="shared" si="5"/>
        <v>15</v>
      </c>
      <c r="M19" s="8" t="s">
        <v>62</v>
      </c>
      <c r="N19" s="19">
        <v>814</v>
      </c>
      <c r="O19" s="18">
        <f t="shared" si="2"/>
        <v>3</v>
      </c>
    </row>
    <row r="20" spans="2:15" ht="16.5" customHeight="1" x14ac:dyDescent="0.2">
      <c r="B20" s="5">
        <f t="shared" si="3"/>
        <v>16</v>
      </c>
      <c r="C20" s="8" t="s">
        <v>55</v>
      </c>
      <c r="D20" s="12">
        <v>14649</v>
      </c>
      <c r="E20" s="18">
        <f t="shared" si="0"/>
        <v>41</v>
      </c>
      <c r="G20" s="5">
        <f t="shared" si="4"/>
        <v>16</v>
      </c>
      <c r="H20" s="8" t="s">
        <v>55</v>
      </c>
      <c r="I20" s="19">
        <v>13803</v>
      </c>
      <c r="J20" s="18">
        <f t="shared" si="1"/>
        <v>38</v>
      </c>
      <c r="K20" s="24"/>
      <c r="L20" s="65">
        <f t="shared" si="5"/>
        <v>16</v>
      </c>
      <c r="M20" s="8" t="s">
        <v>63</v>
      </c>
      <c r="N20" s="19">
        <v>660</v>
      </c>
      <c r="O20" s="18">
        <f t="shared" si="2"/>
        <v>2</v>
      </c>
    </row>
    <row r="21" spans="2:15" ht="16.5" customHeight="1" x14ac:dyDescent="0.2">
      <c r="B21" s="5">
        <f t="shared" si="3"/>
        <v>17</v>
      </c>
      <c r="C21" s="8" t="s">
        <v>162</v>
      </c>
      <c r="D21" s="12">
        <v>12838</v>
      </c>
      <c r="E21" s="18">
        <f t="shared" si="0"/>
        <v>36</v>
      </c>
      <c r="G21" s="5">
        <f t="shared" si="4"/>
        <v>17</v>
      </c>
      <c r="H21" s="8" t="s">
        <v>162</v>
      </c>
      <c r="I21" s="19">
        <v>12831</v>
      </c>
      <c r="J21" s="18">
        <f t="shared" si="1"/>
        <v>36</v>
      </c>
      <c r="K21" s="24"/>
      <c r="L21" s="65">
        <f t="shared" si="5"/>
        <v>17</v>
      </c>
      <c r="M21" s="8" t="s">
        <v>49</v>
      </c>
      <c r="N21" s="19">
        <v>620</v>
      </c>
      <c r="O21" s="18">
        <f t="shared" si="2"/>
        <v>2</v>
      </c>
    </row>
    <row r="22" spans="2:15" ht="16.5" customHeight="1" x14ac:dyDescent="0.2">
      <c r="B22" s="5">
        <f t="shared" si="3"/>
        <v>18</v>
      </c>
      <c r="C22" s="8" t="s">
        <v>48</v>
      </c>
      <c r="D22" s="8">
        <v>12638</v>
      </c>
      <c r="E22" s="18">
        <f t="shared" si="0"/>
        <v>35</v>
      </c>
      <c r="G22" s="5">
        <f t="shared" si="4"/>
        <v>18</v>
      </c>
      <c r="H22" s="8" t="s">
        <v>48</v>
      </c>
      <c r="I22" s="19">
        <v>12638</v>
      </c>
      <c r="J22" s="18">
        <f t="shared" si="1"/>
        <v>35</v>
      </c>
      <c r="K22" s="24"/>
      <c r="L22" s="65">
        <f t="shared" si="5"/>
        <v>18</v>
      </c>
      <c r="M22" s="8" t="s">
        <v>13</v>
      </c>
      <c r="N22" s="19">
        <v>516</v>
      </c>
      <c r="O22" s="18">
        <f t="shared" si="2"/>
        <v>2</v>
      </c>
    </row>
    <row r="23" spans="2:15" ht="16.5" customHeight="1" x14ac:dyDescent="0.2">
      <c r="B23" s="5">
        <f t="shared" si="3"/>
        <v>19</v>
      </c>
      <c r="C23" s="8" t="s">
        <v>34</v>
      </c>
      <c r="D23" s="12">
        <v>12550</v>
      </c>
      <c r="E23" s="18">
        <f t="shared" si="0"/>
        <v>35</v>
      </c>
      <c r="G23" s="5">
        <f t="shared" si="4"/>
        <v>19</v>
      </c>
      <c r="H23" s="8" t="s">
        <v>34</v>
      </c>
      <c r="I23" s="19">
        <v>12124</v>
      </c>
      <c r="J23" s="18">
        <f t="shared" si="1"/>
        <v>34</v>
      </c>
      <c r="K23" s="24"/>
      <c r="L23" s="65">
        <f t="shared" si="5"/>
        <v>19</v>
      </c>
      <c r="M23" s="8" t="s">
        <v>64</v>
      </c>
      <c r="N23" s="19">
        <v>450</v>
      </c>
      <c r="O23" s="18">
        <f t="shared" si="2"/>
        <v>2</v>
      </c>
    </row>
    <row r="24" spans="2:15" ht="16.5" customHeight="1" x14ac:dyDescent="0.2">
      <c r="B24" s="5">
        <f t="shared" si="3"/>
        <v>20</v>
      </c>
      <c r="C24" s="8" t="s">
        <v>58</v>
      </c>
      <c r="D24" s="12">
        <v>12106</v>
      </c>
      <c r="E24" s="18">
        <f t="shared" si="0"/>
        <v>34</v>
      </c>
      <c r="G24" s="5">
        <f t="shared" si="4"/>
        <v>20</v>
      </c>
      <c r="H24" s="8" t="s">
        <v>58</v>
      </c>
      <c r="I24" s="19">
        <v>11790</v>
      </c>
      <c r="J24" s="18">
        <f t="shared" si="1"/>
        <v>33</v>
      </c>
      <c r="K24" s="24"/>
      <c r="L24" s="65">
        <f t="shared" si="5"/>
        <v>20</v>
      </c>
      <c r="M24" s="8" t="s">
        <v>34</v>
      </c>
      <c r="N24" s="19">
        <v>426</v>
      </c>
      <c r="O24" s="18">
        <f t="shared" si="2"/>
        <v>2</v>
      </c>
    </row>
    <row r="25" spans="2:15" ht="16.5" customHeight="1" x14ac:dyDescent="0.2">
      <c r="B25" s="5">
        <f t="shared" si="3"/>
        <v>21</v>
      </c>
      <c r="C25" s="8" t="s">
        <v>56</v>
      </c>
      <c r="D25" s="8">
        <v>10384</v>
      </c>
      <c r="E25" s="18">
        <f t="shared" si="0"/>
        <v>29</v>
      </c>
      <c r="G25" s="5">
        <f t="shared" si="4"/>
        <v>21</v>
      </c>
      <c r="H25" s="8" t="s">
        <v>70</v>
      </c>
      <c r="I25" s="19">
        <v>10294</v>
      </c>
      <c r="J25" s="18">
        <f t="shared" si="1"/>
        <v>29</v>
      </c>
      <c r="K25" s="24"/>
      <c r="L25" s="65">
        <f t="shared" si="5"/>
        <v>21</v>
      </c>
      <c r="M25" s="8" t="s">
        <v>65</v>
      </c>
      <c r="N25" s="19">
        <v>326</v>
      </c>
      <c r="O25" s="18">
        <f t="shared" si="2"/>
        <v>1</v>
      </c>
    </row>
    <row r="26" spans="2:15" ht="16.5" customHeight="1" x14ac:dyDescent="0.2">
      <c r="B26" s="5">
        <f t="shared" si="3"/>
        <v>22</v>
      </c>
      <c r="C26" s="8" t="s">
        <v>70</v>
      </c>
      <c r="D26" s="12">
        <v>10294</v>
      </c>
      <c r="E26" s="18">
        <f t="shared" si="0"/>
        <v>29</v>
      </c>
      <c r="G26" s="5">
        <f t="shared" si="4"/>
        <v>22</v>
      </c>
      <c r="H26" s="8" t="s">
        <v>37</v>
      </c>
      <c r="I26" s="19">
        <v>9477</v>
      </c>
      <c r="J26" s="18">
        <f t="shared" si="1"/>
        <v>26</v>
      </c>
      <c r="K26" s="24"/>
      <c r="L26" s="65">
        <f t="shared" si="5"/>
        <v>22</v>
      </c>
      <c r="M26" s="8" t="s">
        <v>58</v>
      </c>
      <c r="N26" s="19">
        <v>316</v>
      </c>
      <c r="O26" s="18">
        <f t="shared" si="2"/>
        <v>1</v>
      </c>
    </row>
    <row r="27" spans="2:15" ht="16.5" customHeight="1" x14ac:dyDescent="0.2">
      <c r="B27" s="5">
        <f t="shared" si="3"/>
        <v>23</v>
      </c>
      <c r="C27" s="8" t="s">
        <v>59</v>
      </c>
      <c r="D27" s="8">
        <v>9857</v>
      </c>
      <c r="E27" s="18">
        <f t="shared" si="0"/>
        <v>28</v>
      </c>
      <c r="G27" s="5">
        <f t="shared" si="4"/>
        <v>23</v>
      </c>
      <c r="H27" s="8" t="s">
        <v>41</v>
      </c>
      <c r="I27" s="19">
        <v>9164</v>
      </c>
      <c r="J27" s="18">
        <f t="shared" si="1"/>
        <v>26</v>
      </c>
      <c r="K27" s="25"/>
      <c r="L27" s="65">
        <f t="shared" si="5"/>
        <v>23</v>
      </c>
      <c r="M27" s="8" t="s">
        <v>67</v>
      </c>
      <c r="N27" s="19">
        <v>213</v>
      </c>
      <c r="O27" s="18">
        <f t="shared" si="2"/>
        <v>1</v>
      </c>
    </row>
    <row r="28" spans="2:15" ht="16.5" customHeight="1" x14ac:dyDescent="0.2">
      <c r="B28" s="5">
        <f t="shared" si="3"/>
        <v>24</v>
      </c>
      <c r="C28" s="8" t="s">
        <v>37</v>
      </c>
      <c r="D28" s="12">
        <v>9581</v>
      </c>
      <c r="E28" s="18">
        <f t="shared" si="0"/>
        <v>27</v>
      </c>
      <c r="G28" s="5">
        <f t="shared" si="4"/>
        <v>24</v>
      </c>
      <c r="H28" s="8" t="s">
        <v>56</v>
      </c>
      <c r="I28" s="19">
        <v>9068</v>
      </c>
      <c r="J28" s="18">
        <f t="shared" si="1"/>
        <v>25</v>
      </c>
      <c r="K28" s="25"/>
      <c r="L28" s="65">
        <f t="shared" si="5"/>
        <v>24</v>
      </c>
      <c r="M28" s="8" t="s">
        <v>66</v>
      </c>
      <c r="N28" s="19">
        <v>209</v>
      </c>
      <c r="O28" s="18">
        <f t="shared" si="2"/>
        <v>1</v>
      </c>
    </row>
    <row r="29" spans="2:15" ht="16.5" customHeight="1" x14ac:dyDescent="0.2">
      <c r="B29" s="5">
        <f t="shared" si="3"/>
        <v>25</v>
      </c>
      <c r="C29" s="8" t="s">
        <v>41</v>
      </c>
      <c r="D29" s="12">
        <v>9164</v>
      </c>
      <c r="E29" s="18">
        <f t="shared" si="0"/>
        <v>26</v>
      </c>
      <c r="G29" s="5">
        <f t="shared" si="4"/>
        <v>25</v>
      </c>
      <c r="H29" s="8" t="s">
        <v>1</v>
      </c>
      <c r="I29" s="19">
        <v>8822</v>
      </c>
      <c r="J29" s="18">
        <f t="shared" si="1"/>
        <v>25</v>
      </c>
      <c r="K29" s="25"/>
      <c r="L29" s="65">
        <f t="shared" si="5"/>
        <v>25</v>
      </c>
      <c r="M29" s="8" t="s">
        <v>52</v>
      </c>
      <c r="N29" s="19">
        <v>192</v>
      </c>
      <c r="O29" s="18">
        <f t="shared" si="2"/>
        <v>1</v>
      </c>
    </row>
    <row r="30" spans="2:15" ht="16.5" customHeight="1" x14ac:dyDescent="0.2">
      <c r="B30" s="5">
        <f t="shared" si="3"/>
        <v>26</v>
      </c>
      <c r="C30" s="8" t="s">
        <v>1</v>
      </c>
      <c r="D30" s="8">
        <v>8927</v>
      </c>
      <c r="E30" s="18">
        <f t="shared" si="0"/>
        <v>25</v>
      </c>
      <c r="G30" s="5">
        <f t="shared" si="4"/>
        <v>26</v>
      </c>
      <c r="H30" s="8" t="s">
        <v>51</v>
      </c>
      <c r="I30" s="19">
        <v>8683</v>
      </c>
      <c r="J30" s="18">
        <f t="shared" si="1"/>
        <v>24</v>
      </c>
      <c r="K30" s="25"/>
      <c r="L30" s="65">
        <f t="shared" si="5"/>
        <v>26</v>
      </c>
      <c r="M30" s="8" t="s">
        <v>51</v>
      </c>
      <c r="N30" s="19">
        <v>188</v>
      </c>
      <c r="O30" s="18">
        <f t="shared" si="2"/>
        <v>1</v>
      </c>
    </row>
    <row r="31" spans="2:15" ht="16.5" customHeight="1" x14ac:dyDescent="0.2">
      <c r="B31" s="5">
        <f t="shared" si="3"/>
        <v>27</v>
      </c>
      <c r="C31" s="8" t="s">
        <v>51</v>
      </c>
      <c r="D31" s="12">
        <v>8871</v>
      </c>
      <c r="E31" s="18">
        <f t="shared" si="0"/>
        <v>25</v>
      </c>
      <c r="G31" s="5">
        <f t="shared" si="4"/>
        <v>27</v>
      </c>
      <c r="H31" s="8" t="s">
        <v>24</v>
      </c>
      <c r="I31" s="19">
        <v>8679</v>
      </c>
      <c r="J31" s="18">
        <f t="shared" si="1"/>
        <v>24</v>
      </c>
      <c r="K31" s="25"/>
      <c r="L31" s="65">
        <f t="shared" si="5"/>
        <v>27</v>
      </c>
      <c r="M31" s="8" t="s">
        <v>118</v>
      </c>
      <c r="N31" s="19">
        <v>160</v>
      </c>
      <c r="O31" s="18">
        <f t="shared" si="2"/>
        <v>1</v>
      </c>
    </row>
    <row r="32" spans="2:15" ht="16.5" customHeight="1" x14ac:dyDescent="0.2">
      <c r="B32" s="5">
        <f t="shared" si="3"/>
        <v>28</v>
      </c>
      <c r="C32" s="8" t="s">
        <v>24</v>
      </c>
      <c r="D32" s="12">
        <v>8679</v>
      </c>
      <c r="E32" s="18">
        <f t="shared" si="0"/>
        <v>24</v>
      </c>
      <c r="G32" s="5">
        <f t="shared" si="4"/>
        <v>28</v>
      </c>
      <c r="H32" s="8" t="s">
        <v>59</v>
      </c>
      <c r="I32" s="19">
        <v>8517</v>
      </c>
      <c r="J32" s="18">
        <f t="shared" si="1"/>
        <v>24</v>
      </c>
      <c r="K32" s="25"/>
      <c r="L32" s="65">
        <f t="shared" si="5"/>
        <v>28</v>
      </c>
      <c r="M32" s="8" t="s">
        <v>44</v>
      </c>
      <c r="N32" s="19">
        <v>159</v>
      </c>
      <c r="O32" s="18">
        <f t="shared" si="2"/>
        <v>1</v>
      </c>
    </row>
    <row r="33" spans="1:17" ht="16.5" customHeight="1" x14ac:dyDescent="0.2">
      <c r="B33" s="5">
        <f t="shared" si="3"/>
        <v>29</v>
      </c>
      <c r="C33" s="8" t="s">
        <v>15</v>
      </c>
      <c r="D33" s="8">
        <v>8623</v>
      </c>
      <c r="E33" s="18">
        <f t="shared" si="0"/>
        <v>24</v>
      </c>
      <c r="G33" s="5">
        <f t="shared" si="4"/>
        <v>29</v>
      </c>
      <c r="H33" s="8" t="s">
        <v>13</v>
      </c>
      <c r="I33" s="19">
        <v>8099</v>
      </c>
      <c r="J33" s="18">
        <f t="shared" si="1"/>
        <v>23</v>
      </c>
      <c r="K33" s="25"/>
      <c r="L33" s="65">
        <f t="shared" si="5"/>
        <v>29</v>
      </c>
      <c r="M33" s="8" t="s">
        <v>69</v>
      </c>
      <c r="N33" s="19">
        <v>133</v>
      </c>
      <c r="O33" s="18">
        <f t="shared" si="2"/>
        <v>1</v>
      </c>
    </row>
    <row r="34" spans="1:17" ht="16.5" customHeight="1" x14ac:dyDescent="0.2">
      <c r="B34" s="5">
        <f t="shared" si="3"/>
        <v>30</v>
      </c>
      <c r="C34" s="8" t="s">
        <v>13</v>
      </c>
      <c r="D34" s="8">
        <v>8615</v>
      </c>
      <c r="E34" s="18">
        <f t="shared" si="0"/>
        <v>24</v>
      </c>
      <c r="G34" s="5">
        <f t="shared" si="4"/>
        <v>30</v>
      </c>
      <c r="H34" s="8" t="s">
        <v>88</v>
      </c>
      <c r="I34" s="19">
        <v>7933</v>
      </c>
      <c r="J34" s="18">
        <f t="shared" si="1"/>
        <v>22</v>
      </c>
      <c r="K34" s="25"/>
      <c r="L34" s="65">
        <f t="shared" si="5"/>
        <v>30</v>
      </c>
      <c r="M34" s="8" t="s">
        <v>27</v>
      </c>
      <c r="N34" s="19">
        <v>110</v>
      </c>
      <c r="O34" s="18">
        <f t="shared" si="2"/>
        <v>1</v>
      </c>
    </row>
    <row r="35" spans="1:17" ht="30" customHeight="1" x14ac:dyDescent="0.2">
      <c r="A35" s="4" t="s">
        <v>134</v>
      </c>
      <c r="B35" s="4"/>
      <c r="C35" s="9"/>
      <c r="D35" s="13"/>
      <c r="E35" s="13"/>
      <c r="F35" s="4"/>
      <c r="G35" s="4"/>
      <c r="H35" s="7"/>
      <c r="I35" s="4"/>
      <c r="J35" s="4"/>
      <c r="K35" s="4"/>
      <c r="L35" s="4"/>
      <c r="M35" s="7"/>
      <c r="N35" s="4"/>
      <c r="O35" s="4"/>
      <c r="P35" s="4"/>
      <c r="Q35" s="33"/>
    </row>
    <row r="36" spans="1:17" ht="16.5" customHeight="1" x14ac:dyDescent="0.2">
      <c r="B36" s="1" t="s">
        <v>14</v>
      </c>
      <c r="G36" s="1" t="s">
        <v>9</v>
      </c>
      <c r="L36" s="20"/>
      <c r="M36" s="10"/>
      <c r="N36" s="20"/>
      <c r="O36" s="20"/>
    </row>
    <row r="37" spans="1:17" ht="16.5" customHeight="1" x14ac:dyDescent="0.2">
      <c r="B37" s="79" t="s">
        <v>4</v>
      </c>
      <c r="C37" s="80" t="s">
        <v>0</v>
      </c>
      <c r="D37" s="11" t="s">
        <v>19</v>
      </c>
      <c r="E37" s="11"/>
      <c r="G37" s="79" t="s">
        <v>4</v>
      </c>
      <c r="H37" s="80" t="s">
        <v>0</v>
      </c>
      <c r="I37" s="11" t="s">
        <v>19</v>
      </c>
      <c r="J37" s="11"/>
      <c r="K37" s="26"/>
      <c r="L37" s="79" t="s">
        <v>4</v>
      </c>
      <c r="M37" s="80" t="s">
        <v>0</v>
      </c>
      <c r="N37" s="11" t="s">
        <v>19</v>
      </c>
      <c r="O37" s="11"/>
    </row>
    <row r="38" spans="1:17" ht="16.5" customHeight="1" x14ac:dyDescent="0.2">
      <c r="B38" s="79"/>
      <c r="C38" s="81"/>
      <c r="D38" s="5" t="s">
        <v>21</v>
      </c>
      <c r="E38" s="5" t="s">
        <v>25</v>
      </c>
      <c r="G38" s="79"/>
      <c r="H38" s="81"/>
      <c r="I38" s="5" t="s">
        <v>21</v>
      </c>
      <c r="J38" s="5" t="s">
        <v>25</v>
      </c>
      <c r="K38" s="26"/>
      <c r="L38" s="79"/>
      <c r="M38" s="81"/>
      <c r="N38" s="65" t="s">
        <v>21</v>
      </c>
      <c r="O38" s="65" t="s">
        <v>25</v>
      </c>
    </row>
    <row r="39" spans="1:17" ht="16.5" customHeight="1" x14ac:dyDescent="0.2">
      <c r="B39" s="5">
        <f>B34+1</f>
        <v>31</v>
      </c>
      <c r="C39" s="8" t="s">
        <v>88</v>
      </c>
      <c r="D39" s="12">
        <v>7937</v>
      </c>
      <c r="E39" s="18">
        <f t="shared" ref="E39:E68" si="6">ROUNDUP(D39/365,0)</f>
        <v>22</v>
      </c>
      <c r="G39" s="5">
        <f>G34+1</f>
        <v>31</v>
      </c>
      <c r="H39" s="8" t="s">
        <v>15</v>
      </c>
      <c r="I39" s="8">
        <v>7766</v>
      </c>
      <c r="J39" s="18">
        <f t="shared" ref="J39:J68" si="7">ROUNDUP(I39/365,0)</f>
        <v>22</v>
      </c>
      <c r="K39" s="25"/>
      <c r="L39" s="65">
        <f>L34+1</f>
        <v>31</v>
      </c>
      <c r="M39" s="8" t="s">
        <v>82</v>
      </c>
      <c r="N39" s="8">
        <v>109</v>
      </c>
      <c r="O39" s="18">
        <f t="shared" ref="O39:O55" si="8">ROUNDUP(N39/365,0)</f>
        <v>1</v>
      </c>
    </row>
    <row r="40" spans="1:17" ht="16.5" customHeight="1" x14ac:dyDescent="0.2">
      <c r="B40" s="5">
        <f t="shared" ref="B40:B68" si="9">B39+1</f>
        <v>32</v>
      </c>
      <c r="C40" s="8" t="s">
        <v>60</v>
      </c>
      <c r="D40" s="8">
        <v>7548</v>
      </c>
      <c r="E40" s="18">
        <f t="shared" si="6"/>
        <v>21</v>
      </c>
      <c r="G40" s="5">
        <f t="shared" ref="G40:G68" si="10">G39+1</f>
        <v>32</v>
      </c>
      <c r="H40" s="8" t="s">
        <v>8</v>
      </c>
      <c r="I40" s="12">
        <v>7178</v>
      </c>
      <c r="J40" s="18">
        <f t="shared" si="7"/>
        <v>20</v>
      </c>
      <c r="K40" s="25"/>
      <c r="L40" s="65">
        <f t="shared" ref="L40:L47" si="11">L39+1</f>
        <v>32</v>
      </c>
      <c r="M40" s="8" t="s">
        <v>1</v>
      </c>
      <c r="N40" s="12">
        <v>105</v>
      </c>
      <c r="O40" s="18">
        <f t="shared" si="8"/>
        <v>1</v>
      </c>
    </row>
    <row r="41" spans="1:17" ht="16.5" customHeight="1" x14ac:dyDescent="0.2">
      <c r="B41" s="5">
        <f t="shared" si="9"/>
        <v>33</v>
      </c>
      <c r="C41" s="8" t="s">
        <v>8</v>
      </c>
      <c r="D41" s="12">
        <v>7178</v>
      </c>
      <c r="E41" s="18">
        <f t="shared" si="6"/>
        <v>20</v>
      </c>
      <c r="G41" s="5">
        <f t="shared" si="10"/>
        <v>33</v>
      </c>
      <c r="H41" s="8" t="s">
        <v>60</v>
      </c>
      <c r="I41" s="12">
        <v>6685</v>
      </c>
      <c r="J41" s="18">
        <f t="shared" si="7"/>
        <v>19</v>
      </c>
      <c r="K41" s="25"/>
      <c r="L41" s="65">
        <f t="shared" si="11"/>
        <v>33</v>
      </c>
      <c r="M41" s="8" t="s">
        <v>37</v>
      </c>
      <c r="N41" s="12">
        <v>104</v>
      </c>
      <c r="O41" s="18">
        <f t="shared" si="8"/>
        <v>1</v>
      </c>
    </row>
    <row r="42" spans="1:17" ht="16.5" customHeight="1" x14ac:dyDescent="0.2">
      <c r="B42" s="5">
        <f t="shared" si="9"/>
        <v>34</v>
      </c>
      <c r="C42" s="8" t="s">
        <v>84</v>
      </c>
      <c r="D42" s="8">
        <v>6515</v>
      </c>
      <c r="E42" s="18">
        <f t="shared" si="6"/>
        <v>18</v>
      </c>
      <c r="G42" s="5">
        <f t="shared" si="10"/>
        <v>34</v>
      </c>
      <c r="H42" s="8" t="s">
        <v>84</v>
      </c>
      <c r="I42" s="8">
        <v>6511</v>
      </c>
      <c r="J42" s="18">
        <f t="shared" si="7"/>
        <v>18</v>
      </c>
      <c r="K42" s="25"/>
      <c r="L42" s="65">
        <f t="shared" si="11"/>
        <v>34</v>
      </c>
      <c r="M42" s="8" t="s">
        <v>83</v>
      </c>
      <c r="N42" s="8">
        <v>45</v>
      </c>
      <c r="O42" s="18">
        <f t="shared" si="8"/>
        <v>1</v>
      </c>
    </row>
    <row r="43" spans="1:17" ht="16.5" customHeight="1" x14ac:dyDescent="0.2">
      <c r="B43" s="5">
        <f t="shared" si="9"/>
        <v>35</v>
      </c>
      <c r="C43" s="8" t="s">
        <v>86</v>
      </c>
      <c r="D43" s="12">
        <v>6280</v>
      </c>
      <c r="E43" s="18">
        <f t="shared" si="6"/>
        <v>18</v>
      </c>
      <c r="G43" s="5">
        <f t="shared" si="10"/>
        <v>35</v>
      </c>
      <c r="H43" s="8" t="s">
        <v>86</v>
      </c>
      <c r="I43" s="12">
        <v>6280</v>
      </c>
      <c r="J43" s="18">
        <f t="shared" si="7"/>
        <v>18</v>
      </c>
      <c r="K43" s="25"/>
      <c r="L43" s="65">
        <f t="shared" si="11"/>
        <v>35</v>
      </c>
      <c r="M43" s="8" t="s">
        <v>54</v>
      </c>
      <c r="N43" s="12">
        <v>44</v>
      </c>
      <c r="O43" s="18">
        <f t="shared" si="8"/>
        <v>1</v>
      </c>
    </row>
    <row r="44" spans="1:17" ht="16.5" customHeight="1" x14ac:dyDescent="0.2">
      <c r="B44" s="5">
        <f t="shared" si="9"/>
        <v>36</v>
      </c>
      <c r="C44" s="8" t="s">
        <v>62</v>
      </c>
      <c r="D44" s="12">
        <v>5666</v>
      </c>
      <c r="E44" s="18">
        <f t="shared" si="6"/>
        <v>16</v>
      </c>
      <c r="G44" s="5">
        <f t="shared" si="10"/>
        <v>36</v>
      </c>
      <c r="H44" s="8" t="s">
        <v>27</v>
      </c>
      <c r="I44" s="8">
        <v>5027</v>
      </c>
      <c r="J44" s="18">
        <f t="shared" si="7"/>
        <v>14</v>
      </c>
      <c r="K44" s="25"/>
      <c r="L44" s="65">
        <f t="shared" si="11"/>
        <v>36</v>
      </c>
      <c r="M44" s="8" t="s">
        <v>81</v>
      </c>
      <c r="N44" s="8">
        <v>33</v>
      </c>
      <c r="O44" s="18">
        <f t="shared" si="8"/>
        <v>1</v>
      </c>
    </row>
    <row r="45" spans="1:17" ht="16.5" customHeight="1" x14ac:dyDescent="0.2">
      <c r="B45" s="5">
        <f t="shared" si="9"/>
        <v>37</v>
      </c>
      <c r="C45" s="8" t="s">
        <v>27</v>
      </c>
      <c r="D45" s="8">
        <v>5137</v>
      </c>
      <c r="E45" s="18">
        <f t="shared" si="6"/>
        <v>15</v>
      </c>
      <c r="G45" s="5">
        <f t="shared" si="10"/>
        <v>37</v>
      </c>
      <c r="H45" s="8" t="s">
        <v>6</v>
      </c>
      <c r="I45" s="12">
        <v>5010</v>
      </c>
      <c r="J45" s="18">
        <f t="shared" si="7"/>
        <v>14</v>
      </c>
      <c r="K45" s="25"/>
      <c r="L45" s="65">
        <f t="shared" si="11"/>
        <v>37</v>
      </c>
      <c r="M45" s="8" t="s">
        <v>129</v>
      </c>
      <c r="N45" s="12">
        <v>22</v>
      </c>
      <c r="O45" s="18">
        <f t="shared" si="8"/>
        <v>1</v>
      </c>
    </row>
    <row r="46" spans="1:17" ht="16.5" customHeight="1" x14ac:dyDescent="0.2">
      <c r="B46" s="5">
        <f t="shared" si="9"/>
        <v>38</v>
      </c>
      <c r="C46" s="8" t="s">
        <v>6</v>
      </c>
      <c r="D46" s="12">
        <v>5010</v>
      </c>
      <c r="E46" s="18">
        <f t="shared" si="6"/>
        <v>14</v>
      </c>
      <c r="G46" s="5">
        <f t="shared" si="10"/>
        <v>38</v>
      </c>
      <c r="H46" s="8" t="s">
        <v>80</v>
      </c>
      <c r="I46" s="8">
        <v>4980</v>
      </c>
      <c r="J46" s="18">
        <f t="shared" si="7"/>
        <v>14</v>
      </c>
      <c r="K46" s="25"/>
      <c r="L46" s="71">
        <f t="shared" si="11"/>
        <v>38</v>
      </c>
      <c r="M46" s="8" t="s">
        <v>20</v>
      </c>
      <c r="N46" s="8">
        <v>17</v>
      </c>
      <c r="O46" s="18">
        <f t="shared" si="8"/>
        <v>1</v>
      </c>
    </row>
    <row r="47" spans="1:17" ht="16.5" customHeight="1" x14ac:dyDescent="0.2">
      <c r="B47" s="5">
        <f t="shared" si="9"/>
        <v>39</v>
      </c>
      <c r="C47" s="8" t="s">
        <v>80</v>
      </c>
      <c r="D47" s="8">
        <v>4980</v>
      </c>
      <c r="E47" s="18">
        <f t="shared" si="6"/>
        <v>14</v>
      </c>
      <c r="G47" s="5">
        <f t="shared" si="10"/>
        <v>39</v>
      </c>
      <c r="H47" s="8" t="s">
        <v>62</v>
      </c>
      <c r="I47" s="12">
        <v>4852</v>
      </c>
      <c r="J47" s="18">
        <f t="shared" si="7"/>
        <v>14</v>
      </c>
      <c r="K47" s="25"/>
      <c r="L47" s="76">
        <f t="shared" si="11"/>
        <v>39</v>
      </c>
      <c r="M47" s="8" t="s">
        <v>74</v>
      </c>
      <c r="N47" s="12">
        <v>10</v>
      </c>
      <c r="O47" s="18">
        <f t="shared" si="8"/>
        <v>1</v>
      </c>
    </row>
    <row r="48" spans="1:17" ht="16.5" customHeight="1" x14ac:dyDescent="0.2">
      <c r="B48" s="5">
        <f t="shared" si="9"/>
        <v>40</v>
      </c>
      <c r="C48" s="8" t="s">
        <v>63</v>
      </c>
      <c r="D48" s="14">
        <v>4970</v>
      </c>
      <c r="E48" s="19">
        <f t="shared" si="6"/>
        <v>14</v>
      </c>
      <c r="F48" s="21"/>
      <c r="G48" s="5">
        <f t="shared" si="10"/>
        <v>40</v>
      </c>
      <c r="H48" s="15" t="s">
        <v>129</v>
      </c>
      <c r="I48" s="15">
        <v>4788</v>
      </c>
      <c r="J48" s="18">
        <f t="shared" si="7"/>
        <v>14</v>
      </c>
      <c r="K48" s="25"/>
      <c r="L48" s="77"/>
      <c r="M48" s="15" t="s">
        <v>35</v>
      </c>
      <c r="N48" s="15">
        <v>10</v>
      </c>
      <c r="O48" s="18">
        <f t="shared" si="8"/>
        <v>1</v>
      </c>
    </row>
    <row r="49" spans="2:15" ht="16.5" customHeight="1" x14ac:dyDescent="0.2">
      <c r="B49" s="5">
        <f t="shared" si="9"/>
        <v>41</v>
      </c>
      <c r="C49" s="8" t="s">
        <v>129</v>
      </c>
      <c r="D49" s="15">
        <v>4810</v>
      </c>
      <c r="E49" s="19">
        <f t="shared" si="6"/>
        <v>14</v>
      </c>
      <c r="F49" s="21"/>
      <c r="G49" s="5">
        <f t="shared" si="10"/>
        <v>41</v>
      </c>
      <c r="H49" s="15" t="s">
        <v>83</v>
      </c>
      <c r="I49" s="14">
        <v>4707</v>
      </c>
      <c r="J49" s="18">
        <f t="shared" si="7"/>
        <v>13</v>
      </c>
      <c r="K49" s="25"/>
      <c r="L49" s="76">
        <v>41</v>
      </c>
      <c r="M49" s="15" t="s">
        <v>11</v>
      </c>
      <c r="N49" s="14">
        <v>7</v>
      </c>
      <c r="O49" s="18">
        <f t="shared" si="8"/>
        <v>1</v>
      </c>
    </row>
    <row r="50" spans="2:15" ht="16.5" customHeight="1" x14ac:dyDescent="0.2">
      <c r="B50" s="5">
        <f t="shared" si="9"/>
        <v>42</v>
      </c>
      <c r="C50" s="8" t="s">
        <v>83</v>
      </c>
      <c r="D50" s="8">
        <v>4752</v>
      </c>
      <c r="E50" s="18">
        <f t="shared" si="6"/>
        <v>14</v>
      </c>
      <c r="G50" s="5">
        <f t="shared" si="10"/>
        <v>42</v>
      </c>
      <c r="H50" s="8" t="s">
        <v>63</v>
      </c>
      <c r="I50" s="12">
        <v>4310</v>
      </c>
      <c r="J50" s="18">
        <f t="shared" si="7"/>
        <v>12</v>
      </c>
      <c r="K50" s="25"/>
      <c r="L50" s="78"/>
      <c r="M50" s="8" t="s">
        <v>161</v>
      </c>
      <c r="N50" s="12">
        <v>7</v>
      </c>
      <c r="O50" s="18">
        <f t="shared" si="8"/>
        <v>1</v>
      </c>
    </row>
    <row r="51" spans="2:15" ht="16.5" customHeight="1" x14ac:dyDescent="0.2">
      <c r="B51" s="5">
        <f t="shared" si="9"/>
        <v>43</v>
      </c>
      <c r="C51" s="8" t="s">
        <v>82</v>
      </c>
      <c r="D51" s="12">
        <v>4317</v>
      </c>
      <c r="E51" s="18">
        <f t="shared" si="6"/>
        <v>12</v>
      </c>
      <c r="G51" s="5">
        <f t="shared" si="10"/>
        <v>43</v>
      </c>
      <c r="H51" s="8" t="s">
        <v>82</v>
      </c>
      <c r="I51" s="12">
        <v>4208</v>
      </c>
      <c r="J51" s="18">
        <f t="shared" si="7"/>
        <v>12</v>
      </c>
      <c r="K51" s="25"/>
      <c r="L51" s="76">
        <v>43</v>
      </c>
      <c r="M51" s="8" t="s">
        <v>88</v>
      </c>
      <c r="N51" s="12">
        <v>4</v>
      </c>
      <c r="O51" s="18">
        <f t="shared" si="8"/>
        <v>1</v>
      </c>
    </row>
    <row r="52" spans="2:15" ht="16.5" customHeight="1" x14ac:dyDescent="0.2">
      <c r="B52" s="5">
        <f t="shared" si="9"/>
        <v>44</v>
      </c>
      <c r="C52" s="8" t="s">
        <v>76</v>
      </c>
      <c r="D52" s="12">
        <v>4154</v>
      </c>
      <c r="E52" s="18">
        <f t="shared" si="6"/>
        <v>12</v>
      </c>
      <c r="G52" s="5">
        <f t="shared" si="10"/>
        <v>44</v>
      </c>
      <c r="H52" s="8" t="s">
        <v>76</v>
      </c>
      <c r="I52" s="8">
        <v>4154</v>
      </c>
      <c r="J52" s="18">
        <f t="shared" si="7"/>
        <v>12</v>
      </c>
      <c r="K52" s="25"/>
      <c r="L52" s="78"/>
      <c r="M52" s="8" t="s">
        <v>84</v>
      </c>
      <c r="N52" s="8">
        <v>4</v>
      </c>
      <c r="O52" s="18">
        <f t="shared" si="8"/>
        <v>1</v>
      </c>
    </row>
    <row r="53" spans="2:15" ht="16.5" customHeight="1" x14ac:dyDescent="0.2">
      <c r="B53" s="5">
        <f t="shared" si="9"/>
        <v>45</v>
      </c>
      <c r="C53" s="8" t="s">
        <v>20</v>
      </c>
      <c r="D53" s="8">
        <v>4149</v>
      </c>
      <c r="E53" s="18">
        <f t="shared" si="6"/>
        <v>12</v>
      </c>
      <c r="G53" s="5">
        <f t="shared" si="10"/>
        <v>45</v>
      </c>
      <c r="H53" s="8" t="s">
        <v>20</v>
      </c>
      <c r="I53" s="12">
        <v>4132</v>
      </c>
      <c r="J53" s="18">
        <f t="shared" si="7"/>
        <v>12</v>
      </c>
      <c r="K53" s="25"/>
      <c r="L53" s="76">
        <v>45</v>
      </c>
      <c r="M53" s="8" t="s">
        <v>79</v>
      </c>
      <c r="N53" s="12">
        <v>2</v>
      </c>
      <c r="O53" s="18">
        <f t="shared" si="8"/>
        <v>1</v>
      </c>
    </row>
    <row r="54" spans="2:15" ht="16.5" customHeight="1" x14ac:dyDescent="0.2">
      <c r="B54" s="5">
        <f t="shared" si="9"/>
        <v>46</v>
      </c>
      <c r="C54" s="8" t="s">
        <v>79</v>
      </c>
      <c r="D54" s="8">
        <v>4010</v>
      </c>
      <c r="E54" s="18">
        <f t="shared" si="6"/>
        <v>11</v>
      </c>
      <c r="G54" s="5">
        <f t="shared" si="10"/>
        <v>46</v>
      </c>
      <c r="H54" s="8" t="s">
        <v>79</v>
      </c>
      <c r="I54" s="8">
        <v>4008</v>
      </c>
      <c r="J54" s="18">
        <f t="shared" si="7"/>
        <v>11</v>
      </c>
      <c r="K54" s="25"/>
      <c r="L54" s="78"/>
      <c r="M54" s="8" t="s">
        <v>7</v>
      </c>
      <c r="N54" s="8">
        <v>2</v>
      </c>
      <c r="O54" s="18">
        <f t="shared" si="8"/>
        <v>1</v>
      </c>
    </row>
    <row r="55" spans="2:15" ht="16.5" customHeight="1" x14ac:dyDescent="0.2">
      <c r="B55" s="5">
        <f t="shared" si="9"/>
        <v>47</v>
      </c>
      <c r="C55" s="8" t="s">
        <v>65</v>
      </c>
      <c r="D55" s="12">
        <v>3878</v>
      </c>
      <c r="E55" s="18">
        <f t="shared" si="6"/>
        <v>11</v>
      </c>
      <c r="G55" s="5">
        <f t="shared" si="10"/>
        <v>47</v>
      </c>
      <c r="H55" s="8" t="s">
        <v>81</v>
      </c>
      <c r="I55" s="8">
        <v>3786</v>
      </c>
      <c r="J55" s="18">
        <f t="shared" si="7"/>
        <v>11</v>
      </c>
      <c r="K55" s="25"/>
      <c r="L55" s="71">
        <v>47</v>
      </c>
      <c r="M55" s="8" t="s">
        <v>110</v>
      </c>
      <c r="N55" s="8">
        <v>1</v>
      </c>
      <c r="O55" s="18">
        <f t="shared" si="8"/>
        <v>1</v>
      </c>
    </row>
    <row r="56" spans="2:15" ht="16.5" customHeight="1" x14ac:dyDescent="0.2">
      <c r="B56" s="5">
        <f t="shared" si="9"/>
        <v>48</v>
      </c>
      <c r="C56" s="8" t="s">
        <v>81</v>
      </c>
      <c r="D56" s="8">
        <v>3819</v>
      </c>
      <c r="E56" s="18">
        <f t="shared" si="6"/>
        <v>11</v>
      </c>
      <c r="G56" s="5">
        <f t="shared" si="10"/>
        <v>48</v>
      </c>
      <c r="H56" s="8" t="s">
        <v>65</v>
      </c>
      <c r="I56" s="8">
        <v>3552</v>
      </c>
      <c r="J56" s="18">
        <f t="shared" si="7"/>
        <v>10</v>
      </c>
      <c r="K56" s="25"/>
      <c r="L56" s="64"/>
      <c r="M56" s="10"/>
      <c r="N56" s="10"/>
      <c r="O56" s="20"/>
    </row>
    <row r="57" spans="2:15" ht="16.5" customHeight="1" x14ac:dyDescent="0.2">
      <c r="B57" s="5">
        <f t="shared" si="9"/>
        <v>49</v>
      </c>
      <c r="C57" s="8" t="s">
        <v>64</v>
      </c>
      <c r="D57" s="12">
        <v>3632</v>
      </c>
      <c r="E57" s="18">
        <f t="shared" si="6"/>
        <v>10</v>
      </c>
      <c r="G57" s="5">
        <f t="shared" si="10"/>
        <v>49</v>
      </c>
      <c r="H57" s="8" t="s">
        <v>69</v>
      </c>
      <c r="I57" s="12">
        <v>3219</v>
      </c>
      <c r="J57" s="18">
        <f t="shared" si="7"/>
        <v>9</v>
      </c>
      <c r="K57" s="25"/>
      <c r="L57" s="17"/>
      <c r="M57" s="10"/>
      <c r="N57" s="17"/>
      <c r="O57" s="20"/>
    </row>
    <row r="58" spans="2:15" ht="16.5" customHeight="1" x14ac:dyDescent="0.2">
      <c r="B58" s="5">
        <f t="shared" si="9"/>
        <v>50</v>
      </c>
      <c r="C58" s="8" t="s">
        <v>69</v>
      </c>
      <c r="D58" s="8">
        <v>3352</v>
      </c>
      <c r="E58" s="18">
        <f t="shared" si="6"/>
        <v>10</v>
      </c>
      <c r="G58" s="5">
        <f t="shared" si="10"/>
        <v>50</v>
      </c>
      <c r="H58" s="8" t="s">
        <v>64</v>
      </c>
      <c r="I58" s="12">
        <v>3182</v>
      </c>
      <c r="J58" s="18">
        <f t="shared" si="7"/>
        <v>9</v>
      </c>
      <c r="K58" s="25"/>
      <c r="L58" s="17"/>
      <c r="M58" s="10"/>
      <c r="N58" s="17"/>
      <c r="O58" s="20"/>
    </row>
    <row r="59" spans="2:15" ht="16.5" customHeight="1" x14ac:dyDescent="0.2">
      <c r="B59" s="5">
        <f t="shared" si="9"/>
        <v>51</v>
      </c>
      <c r="C59" s="8" t="s">
        <v>78</v>
      </c>
      <c r="D59" s="12">
        <v>3181</v>
      </c>
      <c r="E59" s="18">
        <f t="shared" si="6"/>
        <v>9</v>
      </c>
      <c r="G59" s="5">
        <f t="shared" si="10"/>
        <v>51</v>
      </c>
      <c r="H59" s="8" t="s">
        <v>78</v>
      </c>
      <c r="I59" s="12">
        <v>3181</v>
      </c>
      <c r="J59" s="18">
        <f t="shared" si="7"/>
        <v>9</v>
      </c>
      <c r="K59" s="25"/>
      <c r="L59" s="6"/>
      <c r="M59" s="10"/>
      <c r="N59" s="10"/>
      <c r="O59" s="20"/>
    </row>
    <row r="60" spans="2:15" ht="16.5" customHeight="1" x14ac:dyDescent="0.2">
      <c r="B60" s="5">
        <f t="shared" si="9"/>
        <v>52</v>
      </c>
      <c r="C60" s="8" t="s">
        <v>66</v>
      </c>
      <c r="D60" s="12">
        <v>3012</v>
      </c>
      <c r="E60" s="18">
        <f t="shared" si="6"/>
        <v>9</v>
      </c>
      <c r="G60" s="5">
        <f t="shared" si="10"/>
        <v>52</v>
      </c>
      <c r="H60" s="8" t="s">
        <v>72</v>
      </c>
      <c r="I60" s="8">
        <v>2957</v>
      </c>
      <c r="J60" s="18">
        <f t="shared" si="7"/>
        <v>9</v>
      </c>
      <c r="K60" s="25"/>
      <c r="L60" s="6"/>
      <c r="M60" s="10"/>
      <c r="N60" s="10"/>
      <c r="O60" s="20"/>
    </row>
    <row r="61" spans="2:15" ht="16.5" customHeight="1" x14ac:dyDescent="0.2">
      <c r="B61" s="5">
        <f t="shared" si="9"/>
        <v>53</v>
      </c>
      <c r="C61" s="8" t="s">
        <v>72</v>
      </c>
      <c r="D61" s="12">
        <v>2957</v>
      </c>
      <c r="E61" s="18">
        <f t="shared" si="6"/>
        <v>9</v>
      </c>
      <c r="G61" s="5">
        <f t="shared" si="10"/>
        <v>53</v>
      </c>
      <c r="H61" s="8" t="s">
        <v>66</v>
      </c>
      <c r="I61" s="12">
        <v>2803</v>
      </c>
      <c r="J61" s="18">
        <f t="shared" si="7"/>
        <v>8</v>
      </c>
      <c r="K61" s="25"/>
      <c r="L61" s="28"/>
      <c r="M61" s="31"/>
      <c r="N61" s="28"/>
      <c r="O61" s="28"/>
    </row>
    <row r="62" spans="2:15" ht="16.5" customHeight="1" x14ac:dyDescent="0.2">
      <c r="B62" s="5">
        <f t="shared" si="9"/>
        <v>54</v>
      </c>
      <c r="C62" s="8" t="s">
        <v>67</v>
      </c>
      <c r="D62" s="8">
        <v>2818</v>
      </c>
      <c r="E62" s="18">
        <f t="shared" si="6"/>
        <v>8</v>
      </c>
      <c r="G62" s="5">
        <f t="shared" si="10"/>
        <v>54</v>
      </c>
      <c r="H62" s="8" t="s">
        <v>67</v>
      </c>
      <c r="I62" s="8">
        <v>2605</v>
      </c>
      <c r="J62" s="18">
        <f t="shared" si="7"/>
        <v>8</v>
      </c>
      <c r="K62" s="25"/>
      <c r="L62" s="20"/>
      <c r="M62" s="10"/>
      <c r="N62" s="20"/>
      <c r="O62" s="20"/>
    </row>
    <row r="63" spans="2:15" ht="16.5" customHeight="1" x14ac:dyDescent="0.2">
      <c r="B63" s="5">
        <f t="shared" si="9"/>
        <v>55</v>
      </c>
      <c r="C63" s="8" t="s">
        <v>74</v>
      </c>
      <c r="D63" s="12">
        <v>2560</v>
      </c>
      <c r="E63" s="18">
        <f t="shared" si="6"/>
        <v>8</v>
      </c>
      <c r="G63" s="5">
        <f t="shared" si="10"/>
        <v>55</v>
      </c>
      <c r="H63" s="8" t="s">
        <v>74</v>
      </c>
      <c r="I63" s="12">
        <v>2550</v>
      </c>
      <c r="J63" s="18">
        <f t="shared" si="7"/>
        <v>7</v>
      </c>
      <c r="K63" s="25"/>
      <c r="L63" s="84"/>
      <c r="M63" s="30"/>
      <c r="N63" s="29"/>
      <c r="O63" s="29"/>
    </row>
    <row r="64" spans="2:15" ht="16.5" customHeight="1" x14ac:dyDescent="0.2">
      <c r="B64" s="5">
        <f t="shared" si="9"/>
        <v>56</v>
      </c>
      <c r="C64" s="8" t="s">
        <v>7</v>
      </c>
      <c r="D64" s="12">
        <v>2455</v>
      </c>
      <c r="E64" s="18">
        <f t="shared" si="6"/>
        <v>7</v>
      </c>
      <c r="G64" s="5">
        <f t="shared" si="10"/>
        <v>56</v>
      </c>
      <c r="H64" s="8" t="s">
        <v>7</v>
      </c>
      <c r="I64" s="12">
        <v>2453</v>
      </c>
      <c r="J64" s="18">
        <f t="shared" si="7"/>
        <v>7</v>
      </c>
      <c r="K64" s="25"/>
      <c r="L64" s="84"/>
      <c r="M64" s="30"/>
      <c r="N64" s="6"/>
      <c r="O64" s="6"/>
    </row>
    <row r="65" spans="1:17" ht="16.5" customHeight="1" x14ac:dyDescent="0.2">
      <c r="B65" s="5">
        <f t="shared" si="9"/>
        <v>57</v>
      </c>
      <c r="C65" s="8" t="s">
        <v>73</v>
      </c>
      <c r="D65" s="12">
        <v>2412</v>
      </c>
      <c r="E65" s="18">
        <f t="shared" si="6"/>
        <v>7</v>
      </c>
      <c r="G65" s="5">
        <f t="shared" si="10"/>
        <v>57</v>
      </c>
      <c r="H65" s="8" t="s">
        <v>73</v>
      </c>
      <c r="I65" s="12">
        <v>2412</v>
      </c>
      <c r="J65" s="18">
        <f t="shared" si="7"/>
        <v>7</v>
      </c>
      <c r="K65" s="25"/>
      <c r="L65" s="6"/>
      <c r="M65" s="10"/>
      <c r="N65" s="10"/>
      <c r="O65" s="20"/>
    </row>
    <row r="66" spans="1:17" ht="16.5" customHeight="1" x14ac:dyDescent="0.2">
      <c r="B66" s="5">
        <f t="shared" si="9"/>
        <v>58</v>
      </c>
      <c r="C66" s="8" t="s">
        <v>61</v>
      </c>
      <c r="D66" s="12">
        <v>2343</v>
      </c>
      <c r="E66" s="18">
        <f t="shared" si="6"/>
        <v>7</v>
      </c>
      <c r="G66" s="5">
        <f t="shared" si="10"/>
        <v>58</v>
      </c>
      <c r="H66" s="8" t="s">
        <v>61</v>
      </c>
      <c r="I66" s="12">
        <v>2343</v>
      </c>
      <c r="J66" s="18">
        <f t="shared" si="7"/>
        <v>7</v>
      </c>
      <c r="K66" s="25"/>
      <c r="L66" s="29"/>
      <c r="M66" s="9"/>
      <c r="N66" s="9"/>
      <c r="O66" s="29"/>
    </row>
    <row r="67" spans="1:17" ht="16.5" customHeight="1" x14ac:dyDescent="0.2">
      <c r="B67" s="5">
        <f t="shared" si="9"/>
        <v>59</v>
      </c>
      <c r="C67" s="8" t="s">
        <v>75</v>
      </c>
      <c r="D67" s="8">
        <v>2302</v>
      </c>
      <c r="E67" s="18">
        <f t="shared" si="6"/>
        <v>7</v>
      </c>
      <c r="G67" s="5">
        <f t="shared" si="10"/>
        <v>59</v>
      </c>
      <c r="H67" s="8" t="s">
        <v>75</v>
      </c>
      <c r="I67" s="12">
        <v>2302</v>
      </c>
      <c r="J67" s="18">
        <f t="shared" si="7"/>
        <v>7</v>
      </c>
      <c r="K67" s="25"/>
      <c r="L67" s="6"/>
      <c r="M67" s="10"/>
      <c r="N67" s="10"/>
      <c r="O67" s="20"/>
    </row>
    <row r="68" spans="1:17" ht="16.5" customHeight="1" x14ac:dyDescent="0.2">
      <c r="B68" s="5">
        <f t="shared" si="9"/>
        <v>60</v>
      </c>
      <c r="C68" s="8" t="s">
        <v>71</v>
      </c>
      <c r="D68" s="12">
        <v>2202</v>
      </c>
      <c r="E68" s="18">
        <f t="shared" si="6"/>
        <v>7</v>
      </c>
      <c r="G68" s="5">
        <f t="shared" si="10"/>
        <v>60</v>
      </c>
      <c r="H68" s="8" t="s">
        <v>71</v>
      </c>
      <c r="I68" s="12">
        <v>2202</v>
      </c>
      <c r="J68" s="18">
        <f t="shared" si="7"/>
        <v>7</v>
      </c>
      <c r="K68" s="25"/>
      <c r="L68" s="6"/>
      <c r="M68" s="10"/>
      <c r="N68" s="10"/>
      <c r="O68" s="20"/>
    </row>
    <row r="69" spans="1:17" ht="30" customHeight="1" x14ac:dyDescent="0.2">
      <c r="A69" s="4" t="s">
        <v>135</v>
      </c>
      <c r="B69" s="4"/>
      <c r="C69" s="9"/>
      <c r="D69" s="13"/>
      <c r="E69" s="13"/>
      <c r="F69" s="4"/>
      <c r="G69" s="4"/>
      <c r="H69" s="7"/>
      <c r="I69" s="4"/>
      <c r="J69" s="4"/>
      <c r="K69" s="4"/>
      <c r="L69" s="4"/>
      <c r="M69" s="7"/>
      <c r="N69" s="4"/>
      <c r="O69" s="4"/>
      <c r="P69" s="4"/>
      <c r="Q69" s="33"/>
    </row>
    <row r="70" spans="1:17" ht="16.5" customHeight="1" x14ac:dyDescent="0.2">
      <c r="B70" s="1" t="s">
        <v>14</v>
      </c>
      <c r="G70" s="1" t="s">
        <v>9</v>
      </c>
      <c r="L70" s="6"/>
      <c r="M70" s="10"/>
      <c r="N70" s="10"/>
      <c r="O70" s="20"/>
    </row>
    <row r="71" spans="1:17" ht="16.5" customHeight="1" x14ac:dyDescent="0.2">
      <c r="B71" s="79" t="s">
        <v>4</v>
      </c>
      <c r="C71" s="80" t="s">
        <v>0</v>
      </c>
      <c r="D71" s="82" t="s">
        <v>19</v>
      </c>
      <c r="E71" s="83"/>
      <c r="G71" s="79" t="s">
        <v>4</v>
      </c>
      <c r="H71" s="80" t="s">
        <v>0</v>
      </c>
      <c r="I71" s="11" t="s">
        <v>19</v>
      </c>
      <c r="J71" s="11"/>
      <c r="K71" s="26"/>
      <c r="L71" s="6"/>
      <c r="M71" s="10"/>
      <c r="N71" s="10"/>
      <c r="O71" s="20"/>
    </row>
    <row r="72" spans="1:17" ht="16.5" customHeight="1" x14ac:dyDescent="0.2">
      <c r="B72" s="79"/>
      <c r="C72" s="81"/>
      <c r="D72" s="5" t="s">
        <v>21</v>
      </c>
      <c r="E72" s="5" t="s">
        <v>25</v>
      </c>
      <c r="G72" s="79"/>
      <c r="H72" s="81"/>
      <c r="I72" s="5" t="s">
        <v>21</v>
      </c>
      <c r="J72" s="5" t="s">
        <v>25</v>
      </c>
      <c r="K72" s="26"/>
      <c r="L72" s="6"/>
      <c r="M72" s="10"/>
      <c r="N72" s="10"/>
      <c r="O72" s="20"/>
    </row>
    <row r="73" spans="1:17" ht="16.5" customHeight="1" x14ac:dyDescent="0.2">
      <c r="B73" s="5">
        <f>B68+1</f>
        <v>61</v>
      </c>
      <c r="C73" s="8" t="s">
        <v>39</v>
      </c>
      <c r="D73" s="12">
        <v>2172</v>
      </c>
      <c r="E73" s="18">
        <f t="shared" ref="E73:E102" si="12">ROUNDUP(D73/365,0)</f>
        <v>6</v>
      </c>
      <c r="G73" s="5">
        <f>G68+1</f>
        <v>61</v>
      </c>
      <c r="H73" s="8" t="s">
        <v>39</v>
      </c>
      <c r="I73" s="12">
        <v>2172</v>
      </c>
      <c r="J73" s="18">
        <f t="shared" ref="J73:J102" si="13">ROUNDUP(I73/365,0)</f>
        <v>6</v>
      </c>
      <c r="K73" s="25"/>
      <c r="L73" s="6"/>
      <c r="M73" s="10"/>
      <c r="N73" s="10"/>
      <c r="O73" s="20"/>
    </row>
    <row r="74" spans="1:17" ht="16.5" customHeight="1" x14ac:dyDescent="0.2">
      <c r="B74" s="5">
        <f t="shared" ref="B74:B102" si="14">B73+1</f>
        <v>62</v>
      </c>
      <c r="C74" s="8" t="s">
        <v>35</v>
      </c>
      <c r="D74" s="12">
        <v>2165</v>
      </c>
      <c r="E74" s="18">
        <f t="shared" si="12"/>
        <v>6</v>
      </c>
      <c r="G74" s="5">
        <f t="shared" ref="G74:G102" si="15">G73+1</f>
        <v>62</v>
      </c>
      <c r="H74" s="8" t="s">
        <v>102</v>
      </c>
      <c r="I74" s="12">
        <v>2164</v>
      </c>
      <c r="J74" s="18">
        <f t="shared" si="13"/>
        <v>6</v>
      </c>
      <c r="K74" s="25"/>
      <c r="L74" s="6"/>
      <c r="M74" s="10"/>
      <c r="N74" s="10"/>
      <c r="O74" s="20"/>
    </row>
    <row r="75" spans="1:17" ht="16.5" customHeight="1" x14ac:dyDescent="0.2">
      <c r="B75" s="5">
        <f t="shared" si="14"/>
        <v>63</v>
      </c>
      <c r="C75" s="8" t="s">
        <v>102</v>
      </c>
      <c r="D75" s="12">
        <v>2164</v>
      </c>
      <c r="E75" s="18">
        <f t="shared" si="12"/>
        <v>6</v>
      </c>
      <c r="G75" s="5">
        <f t="shared" si="15"/>
        <v>63</v>
      </c>
      <c r="H75" s="8" t="s">
        <v>104</v>
      </c>
      <c r="I75" s="8">
        <v>2162</v>
      </c>
      <c r="J75" s="18">
        <f t="shared" si="13"/>
        <v>6</v>
      </c>
      <c r="K75" s="25"/>
      <c r="L75" s="6"/>
      <c r="M75" s="10"/>
      <c r="N75" s="10"/>
      <c r="O75" s="20"/>
    </row>
    <row r="76" spans="1:17" ht="16.5" customHeight="1" x14ac:dyDescent="0.2">
      <c r="B76" s="5">
        <f t="shared" si="14"/>
        <v>64</v>
      </c>
      <c r="C76" s="8" t="s">
        <v>104</v>
      </c>
      <c r="D76" s="8">
        <v>2162</v>
      </c>
      <c r="E76" s="18">
        <f t="shared" si="12"/>
        <v>6</v>
      </c>
      <c r="G76" s="5">
        <f t="shared" si="15"/>
        <v>64</v>
      </c>
      <c r="H76" s="8" t="s">
        <v>35</v>
      </c>
      <c r="I76" s="8">
        <v>2155</v>
      </c>
      <c r="J76" s="18">
        <f t="shared" si="13"/>
        <v>6</v>
      </c>
      <c r="K76" s="25"/>
      <c r="L76" s="6"/>
      <c r="M76" s="10"/>
      <c r="N76" s="10"/>
      <c r="O76" s="20"/>
    </row>
    <row r="77" spans="1:17" ht="16.5" customHeight="1" x14ac:dyDescent="0.2">
      <c r="B77" s="5">
        <f t="shared" si="14"/>
        <v>65</v>
      </c>
      <c r="C77" s="8" t="s">
        <v>77</v>
      </c>
      <c r="D77" s="12">
        <v>2118</v>
      </c>
      <c r="E77" s="18">
        <f t="shared" si="12"/>
        <v>6</v>
      </c>
      <c r="G77" s="5">
        <f t="shared" si="15"/>
        <v>65</v>
      </c>
      <c r="H77" s="8" t="s">
        <v>77</v>
      </c>
      <c r="I77" s="12">
        <v>2118</v>
      </c>
      <c r="J77" s="18">
        <f t="shared" si="13"/>
        <v>6</v>
      </c>
      <c r="K77" s="25"/>
      <c r="L77" s="6"/>
      <c r="M77" s="10"/>
      <c r="N77" s="10"/>
      <c r="O77" s="20"/>
    </row>
    <row r="78" spans="1:17" ht="16.5" customHeight="1" x14ac:dyDescent="0.2">
      <c r="B78" s="5">
        <f t="shared" si="14"/>
        <v>66</v>
      </c>
      <c r="C78" s="8" t="s">
        <v>118</v>
      </c>
      <c r="D78" s="8">
        <v>2073</v>
      </c>
      <c r="E78" s="18">
        <f t="shared" si="12"/>
        <v>6</v>
      </c>
      <c r="G78" s="5">
        <f t="shared" si="15"/>
        <v>66</v>
      </c>
      <c r="H78" s="8" t="s">
        <v>98</v>
      </c>
      <c r="I78" s="8">
        <v>1993</v>
      </c>
      <c r="J78" s="18">
        <f t="shared" si="13"/>
        <v>6</v>
      </c>
      <c r="K78" s="25"/>
      <c r="L78" s="6"/>
      <c r="M78" s="10"/>
      <c r="N78" s="10"/>
      <c r="O78" s="20"/>
    </row>
    <row r="79" spans="1:17" ht="16.5" customHeight="1" x14ac:dyDescent="0.2">
      <c r="B79" s="5">
        <f t="shared" si="14"/>
        <v>67</v>
      </c>
      <c r="C79" s="8" t="s">
        <v>98</v>
      </c>
      <c r="D79" s="8">
        <v>1993</v>
      </c>
      <c r="E79" s="18">
        <f t="shared" si="12"/>
        <v>6</v>
      </c>
      <c r="G79" s="5">
        <f t="shared" si="15"/>
        <v>67</v>
      </c>
      <c r="H79" s="8" t="s">
        <v>110</v>
      </c>
      <c r="I79" s="8">
        <v>1981</v>
      </c>
      <c r="J79" s="18">
        <f t="shared" si="13"/>
        <v>6</v>
      </c>
      <c r="K79" s="25"/>
      <c r="L79" s="6"/>
      <c r="M79" s="10"/>
      <c r="N79" s="10"/>
      <c r="O79" s="20"/>
    </row>
    <row r="80" spans="1:17" ht="16.5" customHeight="1" x14ac:dyDescent="0.2">
      <c r="B80" s="5">
        <f t="shared" si="14"/>
        <v>68</v>
      </c>
      <c r="C80" s="8" t="s">
        <v>110</v>
      </c>
      <c r="D80" s="12">
        <v>1982</v>
      </c>
      <c r="E80" s="18">
        <f t="shared" si="12"/>
        <v>6</v>
      </c>
      <c r="G80" s="5">
        <f t="shared" si="15"/>
        <v>68</v>
      </c>
      <c r="H80" s="8" t="s">
        <v>118</v>
      </c>
      <c r="I80" s="12">
        <v>1913</v>
      </c>
      <c r="J80" s="18">
        <f t="shared" si="13"/>
        <v>6</v>
      </c>
      <c r="K80" s="25"/>
      <c r="L80" s="6"/>
      <c r="M80" s="10"/>
      <c r="N80" s="10"/>
      <c r="O80" s="20"/>
    </row>
    <row r="81" spans="2:15" ht="16.5" customHeight="1" x14ac:dyDescent="0.2">
      <c r="B81" s="5">
        <f t="shared" si="14"/>
        <v>69</v>
      </c>
      <c r="C81" s="8" t="s">
        <v>109</v>
      </c>
      <c r="D81" s="8">
        <v>1862</v>
      </c>
      <c r="E81" s="18">
        <f t="shared" si="12"/>
        <v>6</v>
      </c>
      <c r="G81" s="5">
        <f t="shared" si="15"/>
        <v>69</v>
      </c>
      <c r="H81" s="8" t="s">
        <v>109</v>
      </c>
      <c r="I81" s="8">
        <v>1862</v>
      </c>
      <c r="J81" s="18">
        <f t="shared" si="13"/>
        <v>6</v>
      </c>
      <c r="K81" s="25"/>
      <c r="L81" s="6"/>
      <c r="M81" s="10"/>
      <c r="N81" s="10"/>
      <c r="O81" s="20"/>
    </row>
    <row r="82" spans="2:15" ht="16.5" customHeight="1" x14ac:dyDescent="0.2">
      <c r="B82" s="5">
        <f t="shared" si="14"/>
        <v>70</v>
      </c>
      <c r="C82" s="8" t="s">
        <v>101</v>
      </c>
      <c r="D82" s="8">
        <v>1842</v>
      </c>
      <c r="E82" s="18">
        <f t="shared" si="12"/>
        <v>6</v>
      </c>
      <c r="G82" s="5">
        <f t="shared" si="15"/>
        <v>70</v>
      </c>
      <c r="H82" s="8" t="s">
        <v>101</v>
      </c>
      <c r="I82" s="8">
        <v>1842</v>
      </c>
      <c r="J82" s="18">
        <f t="shared" si="13"/>
        <v>6</v>
      </c>
      <c r="K82" s="25"/>
      <c r="L82" s="6"/>
      <c r="M82" s="10"/>
      <c r="N82" s="10"/>
      <c r="O82" s="20"/>
    </row>
    <row r="83" spans="2:15" ht="16.5" customHeight="1" x14ac:dyDescent="0.2">
      <c r="B83" s="5">
        <f t="shared" si="14"/>
        <v>71</v>
      </c>
      <c r="C83" s="8" t="s">
        <v>97</v>
      </c>
      <c r="D83" s="12">
        <v>1735</v>
      </c>
      <c r="E83" s="18">
        <f t="shared" si="12"/>
        <v>5</v>
      </c>
      <c r="G83" s="5">
        <f t="shared" si="15"/>
        <v>71</v>
      </c>
      <c r="H83" s="8" t="s">
        <v>97</v>
      </c>
      <c r="I83" s="12">
        <v>1735</v>
      </c>
      <c r="J83" s="18">
        <f t="shared" si="13"/>
        <v>5</v>
      </c>
      <c r="K83" s="25"/>
      <c r="L83" s="6"/>
      <c r="M83" s="10"/>
      <c r="N83" s="10"/>
      <c r="O83" s="20"/>
    </row>
    <row r="84" spans="2:15" ht="16.5" customHeight="1" x14ac:dyDescent="0.2">
      <c r="B84" s="5">
        <f t="shared" si="14"/>
        <v>72</v>
      </c>
      <c r="C84" s="8" t="s">
        <v>108</v>
      </c>
      <c r="D84" s="12">
        <v>1705</v>
      </c>
      <c r="E84" s="18">
        <f t="shared" si="12"/>
        <v>5</v>
      </c>
      <c r="G84" s="5">
        <f t="shared" si="15"/>
        <v>72</v>
      </c>
      <c r="H84" s="8" t="s">
        <v>108</v>
      </c>
      <c r="I84" s="12">
        <v>1705</v>
      </c>
      <c r="J84" s="18">
        <f t="shared" si="13"/>
        <v>5</v>
      </c>
      <c r="K84" s="25"/>
      <c r="L84" s="6"/>
      <c r="M84" s="10"/>
      <c r="N84" s="10"/>
      <c r="O84" s="20"/>
    </row>
    <row r="85" spans="2:15" ht="16.5" customHeight="1" x14ac:dyDescent="0.2">
      <c r="B85" s="5">
        <f t="shared" si="14"/>
        <v>73</v>
      </c>
      <c r="C85" s="8" t="s">
        <v>92</v>
      </c>
      <c r="D85" s="12">
        <v>1667</v>
      </c>
      <c r="E85" s="18">
        <f t="shared" si="12"/>
        <v>5</v>
      </c>
      <c r="G85" s="5">
        <f t="shared" si="15"/>
        <v>73</v>
      </c>
      <c r="H85" s="8" t="s">
        <v>92</v>
      </c>
      <c r="I85" s="12">
        <v>1667</v>
      </c>
      <c r="J85" s="18">
        <f t="shared" si="13"/>
        <v>5</v>
      </c>
      <c r="K85" s="25"/>
      <c r="L85" s="6"/>
      <c r="M85" s="10"/>
      <c r="N85" s="10"/>
      <c r="O85" s="20"/>
    </row>
    <row r="86" spans="2:15" ht="16.5" customHeight="1" x14ac:dyDescent="0.2">
      <c r="B86" s="5">
        <f t="shared" si="14"/>
        <v>74</v>
      </c>
      <c r="C86" s="8" t="s">
        <v>107</v>
      </c>
      <c r="D86" s="8">
        <v>1593</v>
      </c>
      <c r="E86" s="18">
        <f t="shared" si="12"/>
        <v>5</v>
      </c>
      <c r="G86" s="5">
        <f t="shared" si="15"/>
        <v>74</v>
      </c>
      <c r="H86" s="8" t="s">
        <v>107</v>
      </c>
      <c r="I86" s="8">
        <v>1593</v>
      </c>
      <c r="J86" s="18">
        <f t="shared" si="13"/>
        <v>5</v>
      </c>
      <c r="K86" s="25"/>
      <c r="L86" s="6"/>
      <c r="M86" s="10"/>
      <c r="N86" s="10"/>
      <c r="O86" s="20"/>
    </row>
    <row r="87" spans="2:15" ht="16.5" customHeight="1" x14ac:dyDescent="0.2">
      <c r="B87" s="5">
        <f t="shared" si="14"/>
        <v>75</v>
      </c>
      <c r="C87" s="8" t="s">
        <v>103</v>
      </c>
      <c r="D87" s="8">
        <v>1545</v>
      </c>
      <c r="E87" s="18">
        <f t="shared" si="12"/>
        <v>5</v>
      </c>
      <c r="G87" s="5">
        <f t="shared" si="15"/>
        <v>75</v>
      </c>
      <c r="H87" s="8" t="s">
        <v>103</v>
      </c>
      <c r="I87" s="8">
        <v>1545</v>
      </c>
      <c r="J87" s="18">
        <f t="shared" si="13"/>
        <v>5</v>
      </c>
      <c r="K87" s="25"/>
      <c r="L87" s="6"/>
      <c r="M87" s="10"/>
      <c r="N87" s="17"/>
      <c r="O87" s="20"/>
    </row>
    <row r="88" spans="2:15" ht="16.5" customHeight="1" x14ac:dyDescent="0.2">
      <c r="B88" s="5">
        <f t="shared" si="14"/>
        <v>76</v>
      </c>
      <c r="C88" s="8" t="s">
        <v>100</v>
      </c>
      <c r="D88" s="16">
        <v>1341</v>
      </c>
      <c r="E88" s="18">
        <f t="shared" si="12"/>
        <v>4</v>
      </c>
      <c r="G88" s="5">
        <f t="shared" si="15"/>
        <v>76</v>
      </c>
      <c r="H88" s="8" t="s">
        <v>100</v>
      </c>
      <c r="I88" s="16">
        <v>1341</v>
      </c>
      <c r="J88" s="18">
        <f t="shared" si="13"/>
        <v>4</v>
      </c>
      <c r="K88" s="25"/>
      <c r="L88" s="6"/>
      <c r="M88" s="10"/>
      <c r="N88" s="17"/>
      <c r="O88" s="20"/>
    </row>
    <row r="89" spans="2:15" ht="16.5" customHeight="1" x14ac:dyDescent="0.2">
      <c r="B89" s="5">
        <f t="shared" si="14"/>
        <v>77</v>
      </c>
      <c r="C89" s="8" t="s">
        <v>131</v>
      </c>
      <c r="D89" s="12">
        <v>1305</v>
      </c>
      <c r="E89" s="18">
        <f t="shared" si="12"/>
        <v>4</v>
      </c>
      <c r="G89" s="5">
        <f t="shared" si="15"/>
        <v>77</v>
      </c>
      <c r="H89" s="8" t="s">
        <v>131</v>
      </c>
      <c r="I89" s="12">
        <v>1305</v>
      </c>
      <c r="J89" s="18">
        <f t="shared" si="13"/>
        <v>4</v>
      </c>
      <c r="K89" s="25"/>
      <c r="L89" s="6"/>
      <c r="M89" s="10"/>
      <c r="N89" s="17"/>
      <c r="O89" s="20"/>
    </row>
    <row r="90" spans="2:15" ht="16.5" customHeight="1" x14ac:dyDescent="0.2">
      <c r="B90" s="5">
        <f t="shared" si="14"/>
        <v>78</v>
      </c>
      <c r="C90" s="8" t="s">
        <v>106</v>
      </c>
      <c r="D90" s="8">
        <v>1187</v>
      </c>
      <c r="E90" s="18">
        <f t="shared" si="12"/>
        <v>4</v>
      </c>
      <c r="G90" s="5">
        <f t="shared" si="15"/>
        <v>78</v>
      </c>
      <c r="H90" s="8" t="s">
        <v>106</v>
      </c>
      <c r="I90" s="8">
        <v>1187</v>
      </c>
      <c r="J90" s="18">
        <f t="shared" si="13"/>
        <v>4</v>
      </c>
      <c r="K90" s="25"/>
      <c r="L90" s="6"/>
      <c r="M90" s="10"/>
      <c r="N90" s="17"/>
      <c r="O90" s="20"/>
    </row>
    <row r="91" spans="2:15" ht="16.5" customHeight="1" x14ac:dyDescent="0.2">
      <c r="B91" s="5">
        <f t="shared" si="14"/>
        <v>79</v>
      </c>
      <c r="C91" s="8" t="s">
        <v>99</v>
      </c>
      <c r="D91" s="12">
        <v>1181</v>
      </c>
      <c r="E91" s="18">
        <f t="shared" si="12"/>
        <v>4</v>
      </c>
      <c r="G91" s="5">
        <f t="shared" si="15"/>
        <v>79</v>
      </c>
      <c r="H91" s="8" t="s">
        <v>99</v>
      </c>
      <c r="I91" s="12">
        <v>1181</v>
      </c>
      <c r="J91" s="18">
        <f t="shared" si="13"/>
        <v>4</v>
      </c>
      <c r="K91" s="25"/>
      <c r="L91" s="6"/>
      <c r="M91" s="10"/>
      <c r="N91" s="17"/>
      <c r="O91" s="20"/>
    </row>
    <row r="92" spans="2:15" ht="16.5" customHeight="1" x14ac:dyDescent="0.2">
      <c r="B92" s="5">
        <f t="shared" si="14"/>
        <v>80</v>
      </c>
      <c r="C92" s="8" t="s">
        <v>91</v>
      </c>
      <c r="D92" s="12">
        <v>1126</v>
      </c>
      <c r="E92" s="18">
        <f t="shared" si="12"/>
        <v>4</v>
      </c>
      <c r="G92" s="5">
        <f t="shared" si="15"/>
        <v>80</v>
      </c>
      <c r="H92" s="8" t="s">
        <v>91</v>
      </c>
      <c r="I92" s="12">
        <v>1126</v>
      </c>
      <c r="J92" s="18">
        <f t="shared" si="13"/>
        <v>4</v>
      </c>
      <c r="K92" s="25"/>
      <c r="L92" s="6"/>
      <c r="M92" s="10"/>
      <c r="N92" s="17"/>
      <c r="O92" s="20"/>
    </row>
    <row r="93" spans="2:15" ht="16.5" customHeight="1" x14ac:dyDescent="0.2">
      <c r="B93" s="5">
        <f t="shared" si="14"/>
        <v>81</v>
      </c>
      <c r="C93" s="8" t="s">
        <v>23</v>
      </c>
      <c r="D93" s="8">
        <v>1008</v>
      </c>
      <c r="E93" s="18">
        <f t="shared" si="12"/>
        <v>3</v>
      </c>
      <c r="G93" s="5">
        <f t="shared" si="15"/>
        <v>81</v>
      </c>
      <c r="H93" s="8" t="s">
        <v>23</v>
      </c>
      <c r="I93" s="8">
        <v>1008</v>
      </c>
      <c r="J93" s="18">
        <f t="shared" si="13"/>
        <v>3</v>
      </c>
      <c r="K93" s="25"/>
      <c r="L93" s="6"/>
      <c r="M93" s="10"/>
      <c r="N93" s="17"/>
      <c r="O93" s="20"/>
    </row>
    <row r="94" spans="2:15" ht="16.5" customHeight="1" x14ac:dyDescent="0.2">
      <c r="B94" s="5">
        <f t="shared" si="14"/>
        <v>82</v>
      </c>
      <c r="C94" s="8" t="s">
        <v>96</v>
      </c>
      <c r="D94" s="8">
        <v>994</v>
      </c>
      <c r="E94" s="18">
        <f t="shared" si="12"/>
        <v>3</v>
      </c>
      <c r="G94" s="5">
        <f t="shared" si="15"/>
        <v>82</v>
      </c>
      <c r="H94" s="8" t="s">
        <v>96</v>
      </c>
      <c r="I94" s="8">
        <v>994</v>
      </c>
      <c r="J94" s="18">
        <f t="shared" si="13"/>
        <v>3</v>
      </c>
      <c r="K94" s="25"/>
      <c r="L94" s="6"/>
      <c r="M94" s="10"/>
      <c r="N94" s="17"/>
      <c r="O94" s="20"/>
    </row>
    <row r="95" spans="2:15" ht="16.5" customHeight="1" x14ac:dyDescent="0.2">
      <c r="B95" s="5">
        <f t="shared" si="14"/>
        <v>83</v>
      </c>
      <c r="C95" s="8" t="s">
        <v>95</v>
      </c>
      <c r="D95" s="8">
        <v>949</v>
      </c>
      <c r="E95" s="18">
        <f t="shared" si="12"/>
        <v>3</v>
      </c>
      <c r="G95" s="5">
        <f t="shared" si="15"/>
        <v>83</v>
      </c>
      <c r="H95" s="8" t="s">
        <v>95</v>
      </c>
      <c r="I95" s="8">
        <v>949</v>
      </c>
      <c r="J95" s="18">
        <f t="shared" si="13"/>
        <v>3</v>
      </c>
      <c r="K95" s="25"/>
      <c r="L95" s="28"/>
      <c r="M95" s="31"/>
      <c r="N95" s="28"/>
      <c r="O95" s="28"/>
    </row>
    <row r="96" spans="2:15" ht="16.5" customHeight="1" x14ac:dyDescent="0.2">
      <c r="B96" s="5">
        <f t="shared" si="14"/>
        <v>84</v>
      </c>
      <c r="C96" s="8" t="s">
        <v>130</v>
      </c>
      <c r="D96" s="8">
        <v>864</v>
      </c>
      <c r="E96" s="18">
        <f t="shared" si="12"/>
        <v>3</v>
      </c>
      <c r="G96" s="5">
        <f t="shared" si="15"/>
        <v>84</v>
      </c>
      <c r="H96" s="8" t="s">
        <v>130</v>
      </c>
      <c r="I96" s="8">
        <v>864</v>
      </c>
      <c r="J96" s="18">
        <f t="shared" si="13"/>
        <v>3</v>
      </c>
      <c r="K96" s="25"/>
      <c r="L96" s="20"/>
      <c r="M96" s="10"/>
      <c r="N96" s="20"/>
      <c r="O96" s="20"/>
    </row>
    <row r="97" spans="1:17" ht="16.5" customHeight="1" x14ac:dyDescent="0.2">
      <c r="B97" s="5">
        <f t="shared" si="14"/>
        <v>85</v>
      </c>
      <c r="C97" s="8" t="s">
        <v>94</v>
      </c>
      <c r="D97" s="12">
        <v>846</v>
      </c>
      <c r="E97" s="18">
        <f t="shared" si="12"/>
        <v>3</v>
      </c>
      <c r="G97" s="5">
        <f t="shared" si="15"/>
        <v>85</v>
      </c>
      <c r="H97" s="8" t="s">
        <v>94</v>
      </c>
      <c r="I97" s="12">
        <v>846</v>
      </c>
      <c r="J97" s="18">
        <f t="shared" si="13"/>
        <v>3</v>
      </c>
      <c r="K97" s="25"/>
      <c r="L97" s="84"/>
      <c r="M97" s="85"/>
      <c r="N97" s="84"/>
      <c r="O97" s="84"/>
    </row>
    <row r="98" spans="1:17" ht="16.5" customHeight="1" x14ac:dyDescent="0.2">
      <c r="B98" s="5">
        <f t="shared" si="14"/>
        <v>86</v>
      </c>
      <c r="C98" s="8" t="s">
        <v>38</v>
      </c>
      <c r="D98" s="12">
        <v>828</v>
      </c>
      <c r="E98" s="18">
        <f t="shared" si="12"/>
        <v>3</v>
      </c>
      <c r="G98" s="5">
        <f t="shared" si="15"/>
        <v>86</v>
      </c>
      <c r="H98" s="8" t="s">
        <v>38</v>
      </c>
      <c r="I98" s="12">
        <v>828</v>
      </c>
      <c r="J98" s="18">
        <f t="shared" si="13"/>
        <v>3</v>
      </c>
      <c r="K98" s="25"/>
      <c r="L98" s="84"/>
      <c r="M98" s="85"/>
      <c r="N98" s="6"/>
      <c r="O98" s="6"/>
    </row>
    <row r="99" spans="1:17" ht="16.5" customHeight="1" x14ac:dyDescent="0.2">
      <c r="B99" s="5">
        <f t="shared" si="14"/>
        <v>87</v>
      </c>
      <c r="C99" s="8" t="s">
        <v>105</v>
      </c>
      <c r="D99" s="12">
        <v>821</v>
      </c>
      <c r="E99" s="18">
        <f t="shared" si="12"/>
        <v>3</v>
      </c>
      <c r="G99" s="5">
        <f t="shared" si="15"/>
        <v>87</v>
      </c>
      <c r="H99" s="8" t="s">
        <v>105</v>
      </c>
      <c r="I99" s="12">
        <v>821</v>
      </c>
      <c r="J99" s="18">
        <f t="shared" si="13"/>
        <v>3</v>
      </c>
      <c r="K99" s="25"/>
      <c r="L99" s="6"/>
      <c r="M99" s="10"/>
      <c r="N99" s="17"/>
      <c r="O99" s="20"/>
    </row>
    <row r="100" spans="1:17" ht="16.5" customHeight="1" x14ac:dyDescent="0.2">
      <c r="B100" s="5">
        <f t="shared" si="14"/>
        <v>88</v>
      </c>
      <c r="C100" s="8" t="s">
        <v>93</v>
      </c>
      <c r="D100" s="12">
        <v>789</v>
      </c>
      <c r="E100" s="18">
        <f t="shared" si="12"/>
        <v>3</v>
      </c>
      <c r="G100" s="5">
        <f t="shared" si="15"/>
        <v>88</v>
      </c>
      <c r="H100" s="8" t="s">
        <v>93</v>
      </c>
      <c r="I100" s="12">
        <v>789</v>
      </c>
      <c r="J100" s="18">
        <f t="shared" si="13"/>
        <v>3</v>
      </c>
      <c r="K100" s="25"/>
      <c r="L100" s="29"/>
      <c r="M100" s="9"/>
      <c r="N100" s="29"/>
      <c r="O100" s="29"/>
    </row>
    <row r="101" spans="1:17" ht="16.5" customHeight="1" x14ac:dyDescent="0.2">
      <c r="B101" s="5">
        <f t="shared" si="14"/>
        <v>89</v>
      </c>
      <c r="C101" s="8" t="s">
        <v>68</v>
      </c>
      <c r="D101" s="12">
        <v>750</v>
      </c>
      <c r="E101" s="18">
        <f t="shared" si="12"/>
        <v>3</v>
      </c>
      <c r="G101" s="5">
        <f t="shared" si="15"/>
        <v>89</v>
      </c>
      <c r="H101" s="8" t="s">
        <v>68</v>
      </c>
      <c r="I101" s="12">
        <v>750</v>
      </c>
      <c r="J101" s="18">
        <f t="shared" si="13"/>
        <v>3</v>
      </c>
      <c r="K101" s="25"/>
      <c r="L101" s="6"/>
      <c r="M101" s="10"/>
      <c r="N101" s="17"/>
      <c r="O101" s="20"/>
    </row>
    <row r="102" spans="1:17" ht="16.5" customHeight="1" x14ac:dyDescent="0.2">
      <c r="B102" s="5">
        <f t="shared" si="14"/>
        <v>90</v>
      </c>
      <c r="C102" s="8" t="s">
        <v>89</v>
      </c>
      <c r="D102" s="12">
        <v>716</v>
      </c>
      <c r="E102" s="18">
        <f t="shared" si="12"/>
        <v>2</v>
      </c>
      <c r="G102" s="5">
        <f t="shared" si="15"/>
        <v>90</v>
      </c>
      <c r="H102" s="8" t="s">
        <v>89</v>
      </c>
      <c r="I102" s="12">
        <v>716</v>
      </c>
      <c r="J102" s="18">
        <f t="shared" si="13"/>
        <v>2</v>
      </c>
      <c r="K102" s="25"/>
      <c r="L102" s="6"/>
      <c r="M102" s="10"/>
      <c r="N102" s="17"/>
      <c r="O102" s="20"/>
    </row>
    <row r="103" spans="1:17" ht="30" customHeight="1" x14ac:dyDescent="0.2">
      <c r="A103" s="4" t="s">
        <v>136</v>
      </c>
      <c r="B103" s="4"/>
      <c r="C103" s="9"/>
      <c r="D103" s="13"/>
      <c r="E103" s="13"/>
      <c r="F103" s="4"/>
      <c r="G103" s="4"/>
      <c r="H103" s="7"/>
      <c r="I103" s="4"/>
      <c r="J103" s="4"/>
      <c r="K103" s="4"/>
      <c r="L103" s="4"/>
      <c r="M103" s="7"/>
      <c r="N103" s="4"/>
      <c r="O103" s="4"/>
      <c r="P103" s="4"/>
      <c r="Q103" s="33"/>
    </row>
    <row r="104" spans="1:17" ht="16.5" customHeight="1" x14ac:dyDescent="0.2">
      <c r="B104" s="1" t="s">
        <v>14</v>
      </c>
      <c r="G104" s="1" t="s">
        <v>9</v>
      </c>
      <c r="L104" s="6"/>
      <c r="M104" s="10"/>
      <c r="N104" s="17"/>
      <c r="O104" s="20"/>
    </row>
    <row r="105" spans="1:17" ht="16.5" customHeight="1" x14ac:dyDescent="0.2">
      <c r="B105" s="79" t="s">
        <v>4</v>
      </c>
      <c r="C105" s="80" t="s">
        <v>0</v>
      </c>
      <c r="D105" s="82" t="s">
        <v>19</v>
      </c>
      <c r="E105" s="83"/>
      <c r="G105" s="79" t="s">
        <v>4</v>
      </c>
      <c r="H105" s="80" t="s">
        <v>0</v>
      </c>
      <c r="I105" s="82" t="s">
        <v>19</v>
      </c>
      <c r="J105" s="83"/>
      <c r="K105" s="26"/>
      <c r="L105" s="6"/>
      <c r="M105" s="10"/>
      <c r="N105" s="17"/>
      <c r="O105" s="20"/>
    </row>
    <row r="106" spans="1:17" ht="16.5" customHeight="1" x14ac:dyDescent="0.2">
      <c r="B106" s="79"/>
      <c r="C106" s="81"/>
      <c r="D106" s="5" t="s">
        <v>21</v>
      </c>
      <c r="E106" s="5" t="s">
        <v>25</v>
      </c>
      <c r="G106" s="79"/>
      <c r="H106" s="81"/>
      <c r="I106" s="5" t="s">
        <v>21</v>
      </c>
      <c r="J106" s="5" t="s">
        <v>25</v>
      </c>
      <c r="K106" s="26"/>
      <c r="L106" s="6"/>
      <c r="M106" s="10"/>
      <c r="N106" s="17"/>
      <c r="O106" s="20"/>
    </row>
    <row r="107" spans="1:17" ht="16.5" customHeight="1" x14ac:dyDescent="0.2">
      <c r="B107" s="5">
        <f>B102+1</f>
        <v>91</v>
      </c>
      <c r="C107" s="8" t="s">
        <v>122</v>
      </c>
      <c r="D107" s="8">
        <v>607</v>
      </c>
      <c r="E107" s="18">
        <f t="shared" ref="E107:E123" si="16">ROUNDUP(D107/365,0)</f>
        <v>2</v>
      </c>
      <c r="G107" s="5">
        <f>G102+1</f>
        <v>91</v>
      </c>
      <c r="H107" s="8" t="s">
        <v>122</v>
      </c>
      <c r="I107" s="8">
        <v>607</v>
      </c>
      <c r="J107" s="18">
        <f t="shared" ref="J107:J123" si="17">ROUNDUP(I107/365,0)</f>
        <v>2</v>
      </c>
      <c r="K107" s="25"/>
      <c r="L107" s="6"/>
      <c r="M107" s="10"/>
      <c r="N107" s="17"/>
      <c r="O107" s="20"/>
    </row>
    <row r="108" spans="1:17" ht="16.5" customHeight="1" x14ac:dyDescent="0.2">
      <c r="B108" s="5">
        <f t="shared" ref="B108:B123" si="18">B107+1</f>
        <v>92</v>
      </c>
      <c r="C108" s="8" t="s">
        <v>90</v>
      </c>
      <c r="D108" s="12">
        <v>526</v>
      </c>
      <c r="E108" s="18">
        <f t="shared" si="16"/>
        <v>2</v>
      </c>
      <c r="G108" s="5">
        <f t="shared" ref="G108:G123" si="19">G107+1</f>
        <v>92</v>
      </c>
      <c r="H108" s="8" t="s">
        <v>90</v>
      </c>
      <c r="I108" s="12">
        <v>526</v>
      </c>
      <c r="J108" s="18">
        <f t="shared" si="17"/>
        <v>2</v>
      </c>
      <c r="K108" s="25"/>
      <c r="L108" s="6"/>
      <c r="M108" s="10"/>
      <c r="N108" s="17"/>
      <c r="O108" s="20"/>
    </row>
    <row r="109" spans="1:17" ht="16.5" customHeight="1" x14ac:dyDescent="0.2">
      <c r="B109" s="5">
        <f t="shared" si="18"/>
        <v>93</v>
      </c>
      <c r="C109" s="8" t="s">
        <v>57</v>
      </c>
      <c r="D109" s="12">
        <v>395</v>
      </c>
      <c r="E109" s="18">
        <f t="shared" si="16"/>
        <v>2</v>
      </c>
      <c r="G109" s="5">
        <f t="shared" si="19"/>
        <v>93</v>
      </c>
      <c r="H109" s="8" t="s">
        <v>57</v>
      </c>
      <c r="I109" s="12">
        <v>395</v>
      </c>
      <c r="J109" s="18">
        <f t="shared" si="17"/>
        <v>2</v>
      </c>
      <c r="K109" s="25"/>
      <c r="L109" s="6"/>
      <c r="M109" s="10"/>
      <c r="N109" s="17"/>
      <c r="O109" s="20"/>
    </row>
    <row r="110" spans="1:17" ht="16.5" customHeight="1" x14ac:dyDescent="0.2">
      <c r="B110" s="5">
        <f t="shared" si="18"/>
        <v>94</v>
      </c>
      <c r="C110" s="8" t="s">
        <v>120</v>
      </c>
      <c r="D110" s="12">
        <v>383</v>
      </c>
      <c r="E110" s="18">
        <f t="shared" si="16"/>
        <v>2</v>
      </c>
      <c r="G110" s="5">
        <f t="shared" si="19"/>
        <v>94</v>
      </c>
      <c r="H110" s="8" t="s">
        <v>120</v>
      </c>
      <c r="I110" s="12">
        <v>383</v>
      </c>
      <c r="J110" s="18">
        <f t="shared" si="17"/>
        <v>2</v>
      </c>
      <c r="K110" s="25"/>
      <c r="L110" s="6"/>
      <c r="M110" s="10"/>
      <c r="N110" s="17"/>
      <c r="O110" s="20"/>
    </row>
    <row r="111" spans="1:17" ht="16.5" customHeight="1" x14ac:dyDescent="0.2">
      <c r="B111" s="5">
        <f t="shared" si="18"/>
        <v>95</v>
      </c>
      <c r="C111" s="8" t="s">
        <v>87</v>
      </c>
      <c r="D111" s="8">
        <v>353</v>
      </c>
      <c r="E111" s="18">
        <f t="shared" si="16"/>
        <v>1</v>
      </c>
      <c r="G111" s="5">
        <f t="shared" si="19"/>
        <v>95</v>
      </c>
      <c r="H111" s="8" t="s">
        <v>87</v>
      </c>
      <c r="I111" s="8">
        <v>353</v>
      </c>
      <c r="J111" s="18">
        <f t="shared" si="17"/>
        <v>1</v>
      </c>
      <c r="K111" s="25"/>
      <c r="L111" s="6"/>
      <c r="M111" s="10"/>
      <c r="N111" s="17"/>
      <c r="O111" s="20"/>
    </row>
    <row r="112" spans="1:17" ht="16.5" customHeight="1" x14ac:dyDescent="0.2">
      <c r="B112" s="5">
        <f t="shared" si="18"/>
        <v>96</v>
      </c>
      <c r="C112" s="8" t="s">
        <v>121</v>
      </c>
      <c r="D112" s="8">
        <v>244</v>
      </c>
      <c r="E112" s="18">
        <f t="shared" si="16"/>
        <v>1</v>
      </c>
      <c r="G112" s="5">
        <f t="shared" si="19"/>
        <v>96</v>
      </c>
      <c r="H112" s="8" t="s">
        <v>121</v>
      </c>
      <c r="I112" s="8">
        <v>244</v>
      </c>
      <c r="J112" s="18">
        <f t="shared" si="17"/>
        <v>1</v>
      </c>
      <c r="K112" s="25"/>
      <c r="L112" s="6"/>
      <c r="M112" s="10"/>
      <c r="N112" s="17"/>
      <c r="O112" s="20"/>
    </row>
    <row r="113" spans="2:15" ht="16.5" customHeight="1" x14ac:dyDescent="0.2">
      <c r="B113" s="5">
        <f t="shared" si="18"/>
        <v>97</v>
      </c>
      <c r="C113" s="8" t="s">
        <v>119</v>
      </c>
      <c r="D113" s="8">
        <v>178</v>
      </c>
      <c r="E113" s="18">
        <f t="shared" si="16"/>
        <v>1</v>
      </c>
      <c r="G113" s="5">
        <f t="shared" si="19"/>
        <v>97</v>
      </c>
      <c r="H113" s="8" t="s">
        <v>119</v>
      </c>
      <c r="I113" s="8">
        <v>178</v>
      </c>
      <c r="J113" s="18">
        <f t="shared" si="17"/>
        <v>1</v>
      </c>
      <c r="K113" s="25"/>
      <c r="L113" s="6"/>
      <c r="M113" s="10"/>
      <c r="N113" s="17"/>
      <c r="O113" s="20"/>
    </row>
    <row r="114" spans="2:15" ht="16.5" customHeight="1" x14ac:dyDescent="0.2">
      <c r="B114" s="5">
        <f t="shared" si="18"/>
        <v>98</v>
      </c>
      <c r="C114" s="8" t="s">
        <v>85</v>
      </c>
      <c r="D114" s="8">
        <v>133</v>
      </c>
      <c r="E114" s="18">
        <f t="shared" si="16"/>
        <v>1</v>
      </c>
      <c r="G114" s="5">
        <f t="shared" si="19"/>
        <v>98</v>
      </c>
      <c r="H114" s="8" t="s">
        <v>85</v>
      </c>
      <c r="I114" s="8">
        <v>133</v>
      </c>
      <c r="J114" s="18">
        <f t="shared" si="17"/>
        <v>1</v>
      </c>
      <c r="K114" s="25"/>
      <c r="L114" s="6"/>
      <c r="M114" s="10"/>
      <c r="N114" s="17"/>
      <c r="O114" s="20"/>
    </row>
    <row r="115" spans="2:15" ht="16.5" customHeight="1" x14ac:dyDescent="0.2">
      <c r="B115" s="5">
        <f t="shared" si="18"/>
        <v>99</v>
      </c>
      <c r="C115" s="8" t="s">
        <v>111</v>
      </c>
      <c r="D115" s="12">
        <v>111</v>
      </c>
      <c r="E115" s="18">
        <f t="shared" si="16"/>
        <v>1</v>
      </c>
      <c r="G115" s="5">
        <f t="shared" si="19"/>
        <v>99</v>
      </c>
      <c r="H115" s="8" t="s">
        <v>111</v>
      </c>
      <c r="I115" s="12">
        <v>111</v>
      </c>
      <c r="J115" s="18">
        <f t="shared" si="17"/>
        <v>1</v>
      </c>
      <c r="K115" s="25"/>
      <c r="L115" s="6"/>
      <c r="M115" s="10"/>
      <c r="N115" s="17"/>
      <c r="O115" s="20"/>
    </row>
    <row r="116" spans="2:15" ht="16.5" customHeight="1" x14ac:dyDescent="0.2">
      <c r="B116" s="5">
        <f t="shared" si="18"/>
        <v>100</v>
      </c>
      <c r="C116" s="8" t="s">
        <v>116</v>
      </c>
      <c r="D116" s="12">
        <v>87</v>
      </c>
      <c r="E116" s="18">
        <f t="shared" si="16"/>
        <v>1</v>
      </c>
      <c r="G116" s="5">
        <f t="shared" si="19"/>
        <v>100</v>
      </c>
      <c r="H116" s="8" t="s">
        <v>116</v>
      </c>
      <c r="I116" s="12">
        <v>87</v>
      </c>
      <c r="J116" s="18">
        <f t="shared" si="17"/>
        <v>1</v>
      </c>
      <c r="K116" s="25"/>
      <c r="L116" s="6"/>
      <c r="M116" s="10"/>
      <c r="N116" s="17"/>
      <c r="O116" s="20"/>
    </row>
    <row r="117" spans="2:15" ht="16.5" customHeight="1" x14ac:dyDescent="0.2">
      <c r="B117" s="5">
        <f t="shared" si="18"/>
        <v>101</v>
      </c>
      <c r="C117" s="8" t="s">
        <v>115</v>
      </c>
      <c r="D117" s="12">
        <v>84</v>
      </c>
      <c r="E117" s="18">
        <f t="shared" si="16"/>
        <v>1</v>
      </c>
      <c r="G117" s="5">
        <f t="shared" si="19"/>
        <v>101</v>
      </c>
      <c r="H117" s="8" t="s">
        <v>115</v>
      </c>
      <c r="I117" s="12">
        <v>84</v>
      </c>
      <c r="J117" s="18">
        <f t="shared" si="17"/>
        <v>1</v>
      </c>
      <c r="K117" s="25"/>
      <c r="L117" s="6"/>
      <c r="M117" s="10"/>
      <c r="N117" s="17"/>
      <c r="O117" s="20"/>
    </row>
    <row r="118" spans="2:15" ht="16.5" customHeight="1" x14ac:dyDescent="0.2">
      <c r="B118" s="5">
        <f t="shared" si="18"/>
        <v>102</v>
      </c>
      <c r="C118" s="8" t="s">
        <v>112</v>
      </c>
      <c r="D118" s="12">
        <v>78</v>
      </c>
      <c r="E118" s="18">
        <f t="shared" si="16"/>
        <v>1</v>
      </c>
      <c r="G118" s="5">
        <f t="shared" si="19"/>
        <v>102</v>
      </c>
      <c r="H118" s="8" t="s">
        <v>112</v>
      </c>
      <c r="I118" s="12">
        <v>78</v>
      </c>
      <c r="J118" s="18">
        <f t="shared" si="17"/>
        <v>1</v>
      </c>
      <c r="K118" s="25"/>
      <c r="L118" s="6"/>
      <c r="M118" s="10"/>
      <c r="N118" s="17"/>
      <c r="O118" s="20"/>
    </row>
    <row r="119" spans="2:15" ht="16.5" customHeight="1" x14ac:dyDescent="0.2">
      <c r="B119" s="5">
        <f t="shared" si="18"/>
        <v>103</v>
      </c>
      <c r="C119" s="8" t="s">
        <v>113</v>
      </c>
      <c r="D119" s="12">
        <v>62</v>
      </c>
      <c r="E119" s="18">
        <f t="shared" si="16"/>
        <v>1</v>
      </c>
      <c r="G119" s="5">
        <f t="shared" si="19"/>
        <v>103</v>
      </c>
      <c r="H119" s="8" t="s">
        <v>113</v>
      </c>
      <c r="I119" s="12">
        <v>62</v>
      </c>
      <c r="J119" s="18">
        <f t="shared" si="17"/>
        <v>1</v>
      </c>
      <c r="K119" s="25"/>
      <c r="L119" s="6"/>
      <c r="M119" s="10"/>
      <c r="N119" s="17"/>
      <c r="O119" s="20"/>
    </row>
    <row r="120" spans="2:15" ht="16.5" customHeight="1" x14ac:dyDescent="0.2">
      <c r="B120" s="5">
        <f t="shared" si="18"/>
        <v>104</v>
      </c>
      <c r="C120" s="8" t="s">
        <v>117</v>
      </c>
      <c r="D120" s="8">
        <v>50</v>
      </c>
      <c r="E120" s="18">
        <f t="shared" si="16"/>
        <v>1</v>
      </c>
      <c r="G120" s="5">
        <f t="shared" si="19"/>
        <v>104</v>
      </c>
      <c r="H120" s="8" t="s">
        <v>117</v>
      </c>
      <c r="I120" s="8">
        <v>50</v>
      </c>
      <c r="J120" s="18">
        <f t="shared" si="17"/>
        <v>1</v>
      </c>
      <c r="K120" s="25"/>
      <c r="L120" s="6"/>
      <c r="M120" s="10"/>
      <c r="N120" s="17"/>
      <c r="O120" s="20"/>
    </row>
    <row r="121" spans="2:15" ht="16.5" customHeight="1" x14ac:dyDescent="0.2">
      <c r="B121" s="5">
        <f t="shared" si="18"/>
        <v>105</v>
      </c>
      <c r="C121" s="8" t="s">
        <v>12</v>
      </c>
      <c r="D121" s="12">
        <v>44</v>
      </c>
      <c r="E121" s="18">
        <f t="shared" si="16"/>
        <v>1</v>
      </c>
      <c r="G121" s="5">
        <f t="shared" si="19"/>
        <v>105</v>
      </c>
      <c r="H121" s="8" t="s">
        <v>12</v>
      </c>
      <c r="I121" s="12">
        <v>44</v>
      </c>
      <c r="J121" s="18">
        <f t="shared" si="17"/>
        <v>1</v>
      </c>
      <c r="K121" s="25"/>
      <c r="L121" s="6"/>
      <c r="M121" s="10"/>
      <c r="N121" s="17"/>
      <c r="O121" s="20"/>
    </row>
    <row r="122" spans="2:15" ht="16.5" customHeight="1" x14ac:dyDescent="0.2">
      <c r="B122" s="5">
        <f t="shared" si="18"/>
        <v>106</v>
      </c>
      <c r="C122" s="8" t="s">
        <v>114</v>
      </c>
      <c r="D122" s="12">
        <v>43</v>
      </c>
      <c r="E122" s="18">
        <f t="shared" si="16"/>
        <v>1</v>
      </c>
      <c r="G122" s="5">
        <f t="shared" si="19"/>
        <v>106</v>
      </c>
      <c r="H122" s="8" t="s">
        <v>114</v>
      </c>
      <c r="I122" s="12">
        <v>43</v>
      </c>
      <c r="J122" s="18">
        <f t="shared" si="17"/>
        <v>1</v>
      </c>
      <c r="K122" s="25"/>
      <c r="L122" s="6"/>
      <c r="M122" s="10"/>
      <c r="N122" s="17"/>
      <c r="O122" s="20"/>
    </row>
    <row r="123" spans="2:15" ht="16.5" customHeight="1" x14ac:dyDescent="0.2">
      <c r="B123" s="5">
        <f t="shared" si="18"/>
        <v>107</v>
      </c>
      <c r="C123" s="8" t="s">
        <v>2</v>
      </c>
      <c r="D123" s="8">
        <v>12</v>
      </c>
      <c r="E123" s="18">
        <f t="shared" si="16"/>
        <v>1</v>
      </c>
      <c r="G123" s="5">
        <f t="shared" si="19"/>
        <v>107</v>
      </c>
      <c r="H123" s="8" t="s">
        <v>2</v>
      </c>
      <c r="I123" s="8">
        <v>12</v>
      </c>
      <c r="J123" s="18">
        <f t="shared" si="17"/>
        <v>1</v>
      </c>
      <c r="K123" s="25"/>
      <c r="L123" s="6"/>
      <c r="M123" s="10"/>
      <c r="N123" s="17"/>
      <c r="O123" s="20"/>
    </row>
    <row r="124" spans="2:15" ht="16.5" customHeight="1" x14ac:dyDescent="0.2">
      <c r="B124" s="6"/>
      <c r="C124" s="10"/>
      <c r="D124" s="17"/>
      <c r="E124" s="20"/>
      <c r="G124" s="6"/>
      <c r="H124" s="10"/>
      <c r="I124" s="17"/>
      <c r="J124" s="22"/>
      <c r="K124" s="20"/>
      <c r="L124" s="6"/>
    </row>
    <row r="125" spans="2:15" ht="16.5" customHeight="1" x14ac:dyDescent="0.2">
      <c r="D125" s="2" t="s">
        <v>42</v>
      </c>
      <c r="I125" s="1" t="s">
        <v>22</v>
      </c>
      <c r="J125" s="20"/>
      <c r="K125" s="20"/>
      <c r="N125" s="2" t="s">
        <v>40</v>
      </c>
    </row>
    <row r="126" spans="2:15" ht="16.5" customHeight="1" x14ac:dyDescent="0.2">
      <c r="D126" s="1">
        <f>SUM(D5:D34)+SUM(D39:D68)+SUM(D73:D102)+SUM(D107:D123)</f>
        <v>1310424</v>
      </c>
      <c r="I126" s="1">
        <f>SUM(I5:I34)+SUM(I39:I68)+SUM(I73:I102)+SUM(I107:I123)</f>
        <v>1013111</v>
      </c>
      <c r="J126" s="20"/>
      <c r="K126" s="20"/>
      <c r="N126" s="17">
        <f>SUM(N5:N34)+SUM(N39:N55)</f>
        <v>297313</v>
      </c>
    </row>
    <row r="127" spans="2:15" ht="16.5" customHeight="1" x14ac:dyDescent="0.2">
      <c r="J127" s="20"/>
      <c r="K127" s="20"/>
      <c r="N127" s="17"/>
    </row>
    <row r="128" spans="2:15" ht="16.5" customHeight="1" x14ac:dyDescent="0.2">
      <c r="J128" s="20"/>
      <c r="K128" s="20"/>
    </row>
  </sheetData>
  <sortState xmlns:xlrd2="http://schemas.microsoft.com/office/spreadsheetml/2017/richdata2" ref="M41:N64">
    <sortCondition descending="1" ref="N41:N64"/>
  </sortState>
  <mergeCells count="31">
    <mergeCell ref="N97:O97"/>
    <mergeCell ref="L97:L98"/>
    <mergeCell ref="M97:M98"/>
    <mergeCell ref="L63:L64"/>
    <mergeCell ref="D105:E105"/>
    <mergeCell ref="I105:J105"/>
    <mergeCell ref="B105:B106"/>
    <mergeCell ref="C105:C106"/>
    <mergeCell ref="G105:G106"/>
    <mergeCell ref="H105:H106"/>
    <mergeCell ref="B71:B72"/>
    <mergeCell ref="C71:C72"/>
    <mergeCell ref="G71:G72"/>
    <mergeCell ref="H71:H72"/>
    <mergeCell ref="D71:E71"/>
    <mergeCell ref="M3:M4"/>
    <mergeCell ref="B37:B38"/>
    <mergeCell ref="C37:C38"/>
    <mergeCell ref="G37:G38"/>
    <mergeCell ref="H37:H38"/>
    <mergeCell ref="L37:L38"/>
    <mergeCell ref="M37:M38"/>
    <mergeCell ref="B3:B4"/>
    <mergeCell ref="C3:C4"/>
    <mergeCell ref="G3:G4"/>
    <mergeCell ref="H3:H4"/>
    <mergeCell ref="L47:L48"/>
    <mergeCell ref="L49:L50"/>
    <mergeCell ref="L51:L52"/>
    <mergeCell ref="L53:L54"/>
    <mergeCell ref="L3:L4"/>
  </mergeCells>
  <phoneticPr fontId="2"/>
  <dataValidations count="1">
    <dataValidation type="custom" allowBlank="1" showInputMessage="1" showErrorMessage="1" sqref="M70:M94 M59:M60 M65:M68 M99:M102 M104:M123" xr:uid="{00000000-0002-0000-0000-000000000000}">
      <formula1>COUNTIF($M$9:$M$77,M59)=1</formula1>
    </dataValidation>
  </dataValidations>
  <pageMargins left="0.56000000000000005" right="0.19685039370078741" top="0.52" bottom="0.51181102362204722" header="0.31496062992125984" footer="0.31496062992125984"/>
  <pageSetup paperSize="9" scale="96" orientation="landscape" r:id="rId1"/>
  <rowBreaks count="3" manualBreakCount="3">
    <brk id="34" max="15" man="1"/>
    <brk id="68" max="15" man="1"/>
    <brk id="102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-0.499984740745262"/>
  </sheetPr>
  <dimension ref="A1:Q64"/>
  <sheetViews>
    <sheetView view="pageBreakPreview" zoomScale="90" zoomScaleSheetLayoutView="90" workbookViewId="0">
      <selection activeCell="N65" sqref="N65"/>
    </sheetView>
  </sheetViews>
  <sheetFormatPr defaultColWidth="12.7265625" defaultRowHeight="16.5" customHeight="1" x14ac:dyDescent="0.2"/>
  <cols>
    <col min="1" max="1" width="2.453125" style="1" customWidth="1"/>
    <col min="2" max="2" width="6.26953125" style="1" customWidth="1"/>
    <col min="3" max="3" width="11.6328125" style="1" customWidth="1"/>
    <col min="4" max="5" width="12.7265625" style="1"/>
    <col min="6" max="6" width="3.453125" style="1" customWidth="1"/>
    <col min="7" max="7" width="6.26953125" style="1" customWidth="1"/>
    <col min="8" max="8" width="11.6328125" style="1" customWidth="1"/>
    <col min="9" max="10" width="12.7265625" style="1"/>
    <col min="11" max="11" width="3.7265625" style="1" customWidth="1"/>
    <col min="12" max="12" width="6.26953125" style="1" customWidth="1"/>
    <col min="13" max="13" width="11.6328125" style="1" customWidth="1"/>
    <col min="14" max="15" width="12.7265625" style="1"/>
    <col min="16" max="16" width="2.6328125" style="1" customWidth="1"/>
    <col min="17" max="16384" width="12.7265625" style="1"/>
  </cols>
  <sheetData>
    <row r="1" spans="1:17" ht="30" customHeight="1" x14ac:dyDescent="0.2">
      <c r="A1" s="4" t="s">
        <v>159</v>
      </c>
      <c r="B1" s="4"/>
      <c r="C1" s="4"/>
      <c r="D1" s="4"/>
      <c r="E1" s="4"/>
      <c r="F1" s="4"/>
      <c r="G1" s="13"/>
      <c r="H1" s="4"/>
      <c r="I1" s="4"/>
      <c r="J1" s="4"/>
      <c r="K1" s="4"/>
      <c r="L1" s="4"/>
      <c r="M1" s="4"/>
      <c r="N1" s="4"/>
      <c r="O1" s="4"/>
      <c r="P1" s="4"/>
      <c r="Q1" s="33"/>
    </row>
    <row r="2" spans="1:17" ht="16.5" customHeight="1" x14ac:dyDescent="0.2">
      <c r="B2" s="1" t="s">
        <v>30</v>
      </c>
      <c r="G2" s="1" t="s">
        <v>28</v>
      </c>
      <c r="L2" s="1" t="s">
        <v>26</v>
      </c>
    </row>
    <row r="3" spans="1:17" ht="16.5" customHeight="1" x14ac:dyDescent="0.2">
      <c r="B3" s="79" t="s">
        <v>4</v>
      </c>
      <c r="C3" s="76" t="s">
        <v>0</v>
      </c>
      <c r="D3" s="11" t="s">
        <v>31</v>
      </c>
      <c r="E3" s="11"/>
      <c r="F3" s="23"/>
      <c r="G3" s="76" t="s">
        <v>4</v>
      </c>
      <c r="H3" s="76" t="s">
        <v>0</v>
      </c>
      <c r="I3" s="11" t="s">
        <v>31</v>
      </c>
      <c r="J3" s="11"/>
      <c r="L3" s="79" t="s">
        <v>4</v>
      </c>
      <c r="M3" s="76" t="s">
        <v>0</v>
      </c>
      <c r="N3" s="11" t="s">
        <v>31</v>
      </c>
      <c r="O3" s="11"/>
    </row>
    <row r="4" spans="1:17" ht="16.5" customHeight="1" x14ac:dyDescent="0.2">
      <c r="B4" s="79"/>
      <c r="C4" s="77"/>
      <c r="D4" s="5" t="s">
        <v>21</v>
      </c>
      <c r="E4" s="5" t="s">
        <v>25</v>
      </c>
      <c r="F4" s="23"/>
      <c r="G4" s="77"/>
      <c r="H4" s="77"/>
      <c r="I4" s="5" t="s">
        <v>21</v>
      </c>
      <c r="J4" s="5" t="s">
        <v>25</v>
      </c>
      <c r="L4" s="79"/>
      <c r="M4" s="77"/>
      <c r="N4" s="5" t="s">
        <v>21</v>
      </c>
      <c r="O4" s="5" t="s">
        <v>25</v>
      </c>
    </row>
    <row r="5" spans="1:17" ht="16.5" customHeight="1" x14ac:dyDescent="0.2">
      <c r="B5" s="5">
        <v>1</v>
      </c>
      <c r="C5" s="15" t="s">
        <v>123</v>
      </c>
      <c r="D5" s="18">
        <v>66323719</v>
      </c>
      <c r="E5" s="18">
        <f t="shared" ref="E5:E34" si="0">ROUNDUP(D5/365,0)</f>
        <v>181709</v>
      </c>
      <c r="G5" s="5">
        <v>1</v>
      </c>
      <c r="H5" s="8" t="s">
        <v>123</v>
      </c>
      <c r="I5" s="18">
        <v>41376822</v>
      </c>
      <c r="J5" s="18">
        <f t="shared" ref="J5:J34" si="1">ROUNDUP(I5/365,0)</f>
        <v>113362</v>
      </c>
      <c r="L5" s="5">
        <v>1</v>
      </c>
      <c r="M5" s="8" t="s">
        <v>124</v>
      </c>
      <c r="N5" s="18">
        <v>34313012</v>
      </c>
      <c r="O5" s="18">
        <f t="shared" ref="O5:O10" si="2">ROUNDUP(N5/365,0)</f>
        <v>94009</v>
      </c>
    </row>
    <row r="6" spans="1:17" ht="16.5" customHeight="1" x14ac:dyDescent="0.2">
      <c r="B6" s="5">
        <f t="shared" ref="B6:B34" si="3">B5+1</f>
        <v>2</v>
      </c>
      <c r="C6" s="15" t="s">
        <v>124</v>
      </c>
      <c r="D6" s="18">
        <v>34621134</v>
      </c>
      <c r="E6" s="18">
        <f t="shared" si="0"/>
        <v>94853</v>
      </c>
      <c r="G6" s="5">
        <f t="shared" ref="G6:G34" si="4">G5+1</f>
        <v>2</v>
      </c>
      <c r="H6" s="18" t="s">
        <v>127</v>
      </c>
      <c r="I6" s="12">
        <v>9383077</v>
      </c>
      <c r="J6" s="18">
        <f t="shared" si="1"/>
        <v>25708</v>
      </c>
      <c r="L6" s="5">
        <f>L5+1</f>
        <v>2</v>
      </c>
      <c r="M6" s="8" t="s">
        <v>123</v>
      </c>
      <c r="N6" s="18">
        <v>24946897</v>
      </c>
      <c r="O6" s="18">
        <f t="shared" si="2"/>
        <v>68348</v>
      </c>
    </row>
    <row r="7" spans="1:17" ht="16.5" customHeight="1" x14ac:dyDescent="0.2">
      <c r="B7" s="5">
        <f t="shared" si="3"/>
        <v>3</v>
      </c>
      <c r="C7" s="19" t="s">
        <v>125</v>
      </c>
      <c r="D7" s="12">
        <v>18012358</v>
      </c>
      <c r="E7" s="18">
        <f t="shared" si="0"/>
        <v>49349</v>
      </c>
      <c r="G7" s="5">
        <f t="shared" si="4"/>
        <v>3</v>
      </c>
      <c r="H7" s="8" t="s">
        <v>126</v>
      </c>
      <c r="I7" s="18">
        <v>8704670</v>
      </c>
      <c r="J7" s="18">
        <f t="shared" si="1"/>
        <v>23849</v>
      </c>
      <c r="L7" s="5">
        <f>L6+1</f>
        <v>3</v>
      </c>
      <c r="M7" s="18" t="s">
        <v>125</v>
      </c>
      <c r="N7" s="12">
        <v>16016862</v>
      </c>
      <c r="O7" s="18">
        <f t="shared" si="2"/>
        <v>43882</v>
      </c>
    </row>
    <row r="8" spans="1:17" ht="16.5" customHeight="1" x14ac:dyDescent="0.2">
      <c r="B8" s="5">
        <f t="shared" si="3"/>
        <v>4</v>
      </c>
      <c r="C8" s="19" t="s">
        <v>127</v>
      </c>
      <c r="D8" s="12">
        <v>9383077</v>
      </c>
      <c r="E8" s="18">
        <f t="shared" si="0"/>
        <v>25708</v>
      </c>
      <c r="G8" s="5">
        <f t="shared" si="4"/>
        <v>4</v>
      </c>
      <c r="H8" s="18" t="s">
        <v>46</v>
      </c>
      <c r="I8" s="12">
        <v>8694601</v>
      </c>
      <c r="J8" s="18">
        <f t="shared" si="1"/>
        <v>23821</v>
      </c>
      <c r="L8" s="5">
        <f>L7+1</f>
        <v>4</v>
      </c>
      <c r="M8" s="18" t="s">
        <v>128</v>
      </c>
      <c r="N8" s="12">
        <v>2220285</v>
      </c>
      <c r="O8" s="18">
        <f t="shared" si="2"/>
        <v>6083</v>
      </c>
    </row>
    <row r="9" spans="1:17" ht="16.5" customHeight="1" x14ac:dyDescent="0.2">
      <c r="B9" s="5">
        <f t="shared" si="3"/>
        <v>5</v>
      </c>
      <c r="C9" s="19" t="s">
        <v>46</v>
      </c>
      <c r="D9" s="12">
        <v>9344731</v>
      </c>
      <c r="E9" s="18">
        <f t="shared" si="0"/>
        <v>25603</v>
      </c>
      <c r="G9" s="5">
        <f t="shared" si="4"/>
        <v>5</v>
      </c>
      <c r="H9" s="18" t="s">
        <v>47</v>
      </c>
      <c r="I9" s="12">
        <v>7443286</v>
      </c>
      <c r="J9" s="18">
        <f t="shared" si="1"/>
        <v>20393</v>
      </c>
      <c r="L9" s="5">
        <f>L8+1</f>
        <v>5</v>
      </c>
      <c r="M9" s="18" t="s">
        <v>47</v>
      </c>
      <c r="N9" s="12">
        <v>1305742</v>
      </c>
      <c r="O9" s="18">
        <f t="shared" si="2"/>
        <v>3578</v>
      </c>
    </row>
    <row r="10" spans="1:17" ht="16.5" customHeight="1" x14ac:dyDescent="0.2">
      <c r="B10" s="5">
        <f t="shared" si="3"/>
        <v>6</v>
      </c>
      <c r="C10" s="15" t="s">
        <v>47</v>
      </c>
      <c r="D10" s="18">
        <v>8749028</v>
      </c>
      <c r="E10" s="18">
        <f t="shared" si="0"/>
        <v>23970</v>
      </c>
      <c r="G10" s="5">
        <f t="shared" si="4"/>
        <v>6</v>
      </c>
      <c r="H10" s="18" t="s">
        <v>125</v>
      </c>
      <c r="I10" s="12">
        <v>1995496</v>
      </c>
      <c r="J10" s="18">
        <f t="shared" si="1"/>
        <v>5468</v>
      </c>
      <c r="L10" s="5">
        <f>L9+1</f>
        <v>6</v>
      </c>
      <c r="M10" s="18" t="s">
        <v>46</v>
      </c>
      <c r="N10" s="12">
        <v>650130</v>
      </c>
      <c r="O10" s="18">
        <f t="shared" si="2"/>
        <v>1782</v>
      </c>
    </row>
    <row r="11" spans="1:17" ht="16.5" customHeight="1" x14ac:dyDescent="0.2">
      <c r="B11" s="5">
        <f t="shared" si="3"/>
        <v>7</v>
      </c>
      <c r="C11" s="19" t="s">
        <v>126</v>
      </c>
      <c r="D11" s="12">
        <v>8704670</v>
      </c>
      <c r="E11" s="18">
        <f t="shared" si="0"/>
        <v>23849</v>
      </c>
      <c r="G11" s="5">
        <f t="shared" si="4"/>
        <v>7</v>
      </c>
      <c r="H11" s="18" t="s">
        <v>49</v>
      </c>
      <c r="I11" s="12">
        <v>1676078</v>
      </c>
      <c r="J11" s="18">
        <f t="shared" si="1"/>
        <v>4592</v>
      </c>
      <c r="L11" s="54"/>
      <c r="M11" s="55"/>
      <c r="N11" s="22"/>
      <c r="O11" s="22"/>
    </row>
    <row r="12" spans="1:17" ht="16.5" customHeight="1" x14ac:dyDescent="0.2">
      <c r="B12" s="5">
        <f t="shared" si="3"/>
        <v>8</v>
      </c>
      <c r="C12" s="19" t="s">
        <v>128</v>
      </c>
      <c r="D12" s="12">
        <v>3787381</v>
      </c>
      <c r="E12" s="18">
        <f t="shared" si="0"/>
        <v>10377</v>
      </c>
      <c r="G12" s="5">
        <f t="shared" si="4"/>
        <v>8</v>
      </c>
      <c r="H12" s="8" t="s">
        <v>128</v>
      </c>
      <c r="I12" s="18">
        <v>1567096</v>
      </c>
      <c r="J12" s="18">
        <f t="shared" si="1"/>
        <v>4294</v>
      </c>
      <c r="L12" s="6"/>
      <c r="M12" s="20"/>
      <c r="N12" s="17"/>
      <c r="O12" s="20"/>
    </row>
    <row r="13" spans="1:17" ht="16.5" customHeight="1" x14ac:dyDescent="0.2">
      <c r="B13" s="5">
        <f t="shared" si="3"/>
        <v>9</v>
      </c>
      <c r="C13" s="19" t="s">
        <v>49</v>
      </c>
      <c r="D13" s="12">
        <v>1676078</v>
      </c>
      <c r="E13" s="18">
        <f t="shared" si="0"/>
        <v>4592</v>
      </c>
      <c r="G13" s="5">
        <f t="shared" si="4"/>
        <v>9</v>
      </c>
      <c r="H13" s="18" t="s">
        <v>53</v>
      </c>
      <c r="I13" s="12">
        <v>1371131</v>
      </c>
      <c r="J13" s="18">
        <f t="shared" si="1"/>
        <v>3757</v>
      </c>
      <c r="L13" s="6"/>
      <c r="M13" s="20"/>
      <c r="N13" s="17"/>
      <c r="O13" s="20"/>
    </row>
    <row r="14" spans="1:17" ht="16.5" customHeight="1" x14ac:dyDescent="0.2">
      <c r="B14" s="5">
        <f t="shared" si="3"/>
        <v>10</v>
      </c>
      <c r="C14" s="19" t="s">
        <v>53</v>
      </c>
      <c r="D14" s="12">
        <v>1371131</v>
      </c>
      <c r="E14" s="18">
        <f t="shared" si="0"/>
        <v>3757</v>
      </c>
      <c r="G14" s="5">
        <f t="shared" si="4"/>
        <v>10</v>
      </c>
      <c r="H14" s="18" t="s">
        <v>44</v>
      </c>
      <c r="I14" s="12">
        <v>1258913</v>
      </c>
      <c r="J14" s="18">
        <f t="shared" si="1"/>
        <v>3450</v>
      </c>
      <c r="L14" s="6"/>
      <c r="M14" s="20"/>
      <c r="N14" s="17"/>
      <c r="O14" s="20"/>
    </row>
    <row r="15" spans="1:17" ht="16.5" customHeight="1" x14ac:dyDescent="0.2">
      <c r="B15" s="5">
        <f t="shared" si="3"/>
        <v>11</v>
      </c>
      <c r="C15" s="19" t="s">
        <v>44</v>
      </c>
      <c r="D15" s="12">
        <v>1258913</v>
      </c>
      <c r="E15" s="18">
        <f t="shared" si="0"/>
        <v>3450</v>
      </c>
      <c r="G15" s="5">
        <f t="shared" si="4"/>
        <v>11</v>
      </c>
      <c r="H15" s="18" t="s">
        <v>69</v>
      </c>
      <c r="I15" s="12">
        <v>1174675</v>
      </c>
      <c r="J15" s="18">
        <f t="shared" si="1"/>
        <v>3219</v>
      </c>
      <c r="L15" s="6"/>
      <c r="M15" s="10"/>
      <c r="N15" s="20"/>
      <c r="O15" s="20"/>
    </row>
    <row r="16" spans="1:17" ht="16.5" customHeight="1" x14ac:dyDescent="0.2">
      <c r="B16" s="5">
        <f t="shared" si="3"/>
        <v>12</v>
      </c>
      <c r="C16" s="19" t="s">
        <v>69</v>
      </c>
      <c r="D16" s="12">
        <v>1174675</v>
      </c>
      <c r="E16" s="18">
        <f t="shared" si="0"/>
        <v>3219</v>
      </c>
      <c r="G16" s="5">
        <f t="shared" si="4"/>
        <v>12</v>
      </c>
      <c r="H16" s="18" t="s">
        <v>52</v>
      </c>
      <c r="I16" s="12">
        <v>1166063</v>
      </c>
      <c r="J16" s="18">
        <f t="shared" si="1"/>
        <v>3195</v>
      </c>
      <c r="L16" s="6"/>
      <c r="M16" s="20"/>
      <c r="N16" s="17"/>
      <c r="O16" s="20"/>
    </row>
    <row r="17" spans="2:15" ht="16.5" customHeight="1" x14ac:dyDescent="0.2">
      <c r="B17" s="5">
        <f t="shared" si="3"/>
        <v>13</v>
      </c>
      <c r="C17" s="19" t="s">
        <v>52</v>
      </c>
      <c r="D17" s="12">
        <v>1166063</v>
      </c>
      <c r="E17" s="18">
        <f t="shared" si="0"/>
        <v>3195</v>
      </c>
      <c r="G17" s="5">
        <f t="shared" si="4"/>
        <v>13</v>
      </c>
      <c r="H17" s="18" t="s">
        <v>13</v>
      </c>
      <c r="I17" s="12">
        <v>944396</v>
      </c>
      <c r="J17" s="18">
        <f t="shared" si="1"/>
        <v>2588</v>
      </c>
      <c r="L17" s="6"/>
      <c r="M17" s="20"/>
      <c r="N17" s="17"/>
      <c r="O17" s="20"/>
    </row>
    <row r="18" spans="2:15" ht="16.5" customHeight="1" x14ac:dyDescent="0.2">
      <c r="B18" s="5">
        <f t="shared" si="3"/>
        <v>14</v>
      </c>
      <c r="C18" s="15" t="s">
        <v>13</v>
      </c>
      <c r="D18" s="18">
        <v>944396</v>
      </c>
      <c r="E18" s="18">
        <f t="shared" si="0"/>
        <v>2588</v>
      </c>
      <c r="G18" s="5">
        <f t="shared" si="4"/>
        <v>14</v>
      </c>
      <c r="H18" s="8" t="s">
        <v>56</v>
      </c>
      <c r="I18" s="18">
        <v>866829</v>
      </c>
      <c r="J18" s="18">
        <f t="shared" si="1"/>
        <v>2375</v>
      </c>
      <c r="L18" s="6"/>
      <c r="M18" s="10"/>
      <c r="N18" s="20"/>
      <c r="O18" s="20"/>
    </row>
    <row r="19" spans="2:15" ht="16.5" customHeight="1" x14ac:dyDescent="0.2">
      <c r="B19" s="5">
        <f t="shared" si="3"/>
        <v>15</v>
      </c>
      <c r="C19" s="19" t="s">
        <v>56</v>
      </c>
      <c r="D19" s="12">
        <v>866829</v>
      </c>
      <c r="E19" s="18">
        <f t="shared" si="0"/>
        <v>2375</v>
      </c>
      <c r="G19" s="5">
        <f t="shared" si="4"/>
        <v>15</v>
      </c>
      <c r="H19" s="18" t="s">
        <v>58</v>
      </c>
      <c r="I19" s="12">
        <v>803338</v>
      </c>
      <c r="J19" s="18">
        <f t="shared" si="1"/>
        <v>2201</v>
      </c>
      <c r="L19" s="6"/>
      <c r="M19" s="20"/>
      <c r="N19" s="17"/>
      <c r="O19" s="20"/>
    </row>
    <row r="20" spans="2:15" ht="16.5" customHeight="1" x14ac:dyDescent="0.2">
      <c r="B20" s="5">
        <f t="shared" si="3"/>
        <v>16</v>
      </c>
      <c r="C20" s="15" t="s">
        <v>58</v>
      </c>
      <c r="D20" s="18">
        <v>803338</v>
      </c>
      <c r="E20" s="18">
        <f t="shared" si="0"/>
        <v>2201</v>
      </c>
      <c r="G20" s="5">
        <f t="shared" si="4"/>
        <v>16</v>
      </c>
      <c r="H20" s="8" t="s">
        <v>62</v>
      </c>
      <c r="I20" s="18">
        <v>764670</v>
      </c>
      <c r="J20" s="18">
        <f t="shared" si="1"/>
        <v>2095</v>
      </c>
      <c r="L20" s="6"/>
      <c r="M20" s="20"/>
      <c r="N20" s="17"/>
      <c r="O20" s="20"/>
    </row>
    <row r="21" spans="2:15" ht="16.5" customHeight="1" x14ac:dyDescent="0.2">
      <c r="B21" s="5">
        <f t="shared" si="3"/>
        <v>17</v>
      </c>
      <c r="C21" s="15" t="s">
        <v>62</v>
      </c>
      <c r="D21" s="18">
        <v>764670</v>
      </c>
      <c r="E21" s="18">
        <f t="shared" si="0"/>
        <v>2095</v>
      </c>
      <c r="G21" s="5">
        <f t="shared" si="4"/>
        <v>17</v>
      </c>
      <c r="H21" s="8" t="s">
        <v>60</v>
      </c>
      <c r="I21" s="18">
        <v>641235</v>
      </c>
      <c r="J21" s="18">
        <f t="shared" si="1"/>
        <v>1757</v>
      </c>
      <c r="L21" s="6"/>
      <c r="M21" s="20"/>
      <c r="N21" s="17"/>
      <c r="O21" s="20"/>
    </row>
    <row r="22" spans="2:15" ht="16.5" customHeight="1" x14ac:dyDescent="0.2">
      <c r="B22" s="5">
        <f t="shared" si="3"/>
        <v>18</v>
      </c>
      <c r="C22" s="19" t="s">
        <v>60</v>
      </c>
      <c r="D22" s="12">
        <v>641235</v>
      </c>
      <c r="E22" s="18">
        <f t="shared" si="0"/>
        <v>1757</v>
      </c>
      <c r="G22" s="5">
        <f t="shared" si="4"/>
        <v>18</v>
      </c>
      <c r="H22" s="18" t="s">
        <v>88</v>
      </c>
      <c r="I22" s="12">
        <v>532553</v>
      </c>
      <c r="J22" s="18">
        <f t="shared" si="1"/>
        <v>1460</v>
      </c>
      <c r="L22" s="6"/>
      <c r="M22" s="20"/>
      <c r="N22" s="17"/>
      <c r="O22" s="20"/>
    </row>
    <row r="23" spans="2:15" ht="16.5" customHeight="1" x14ac:dyDescent="0.2">
      <c r="B23" s="5">
        <f t="shared" si="3"/>
        <v>19</v>
      </c>
      <c r="C23" s="15" t="s">
        <v>88</v>
      </c>
      <c r="D23" s="18">
        <v>532553</v>
      </c>
      <c r="E23" s="18">
        <f t="shared" si="0"/>
        <v>1460</v>
      </c>
      <c r="G23" s="5">
        <f t="shared" si="4"/>
        <v>19</v>
      </c>
      <c r="H23" s="8" t="s">
        <v>51</v>
      </c>
      <c r="I23" s="18">
        <v>504185</v>
      </c>
      <c r="J23" s="18">
        <f t="shared" si="1"/>
        <v>1382</v>
      </c>
      <c r="L23" s="6"/>
      <c r="M23" s="20"/>
      <c r="N23" s="17"/>
      <c r="O23" s="20"/>
    </row>
    <row r="24" spans="2:15" ht="16.5" customHeight="1" x14ac:dyDescent="0.2">
      <c r="B24" s="5">
        <f t="shared" si="3"/>
        <v>20</v>
      </c>
      <c r="C24" s="19" t="s">
        <v>51</v>
      </c>
      <c r="D24" s="12">
        <v>504187</v>
      </c>
      <c r="E24" s="18">
        <f t="shared" si="0"/>
        <v>1382</v>
      </c>
      <c r="G24" s="5">
        <f t="shared" si="4"/>
        <v>20</v>
      </c>
      <c r="H24" s="18" t="s">
        <v>98</v>
      </c>
      <c r="I24" s="12">
        <v>482695</v>
      </c>
      <c r="J24" s="18">
        <f t="shared" si="1"/>
        <v>1323</v>
      </c>
      <c r="L24" s="6"/>
      <c r="M24" s="10"/>
      <c r="N24" s="20"/>
      <c r="O24" s="20"/>
    </row>
    <row r="25" spans="2:15" ht="16.5" customHeight="1" x14ac:dyDescent="0.2">
      <c r="B25" s="5">
        <f t="shared" si="3"/>
        <v>21</v>
      </c>
      <c r="C25" s="15" t="s">
        <v>98</v>
      </c>
      <c r="D25" s="18">
        <v>482695</v>
      </c>
      <c r="E25" s="18">
        <f t="shared" si="0"/>
        <v>1323</v>
      </c>
      <c r="G25" s="5">
        <f t="shared" si="4"/>
        <v>21</v>
      </c>
      <c r="H25" s="8" t="s">
        <v>50</v>
      </c>
      <c r="I25" s="18">
        <v>425456</v>
      </c>
      <c r="J25" s="18">
        <f t="shared" si="1"/>
        <v>1166</v>
      </c>
      <c r="L25" s="6"/>
      <c r="M25" s="20"/>
      <c r="N25" s="17"/>
      <c r="O25" s="20"/>
    </row>
    <row r="26" spans="2:15" ht="16.5" customHeight="1" x14ac:dyDescent="0.2">
      <c r="B26" s="5">
        <f t="shared" si="3"/>
        <v>22</v>
      </c>
      <c r="C26" s="19" t="s">
        <v>50</v>
      </c>
      <c r="D26" s="12">
        <v>425456</v>
      </c>
      <c r="E26" s="18">
        <f t="shared" si="0"/>
        <v>1166</v>
      </c>
      <c r="G26" s="5">
        <f t="shared" si="4"/>
        <v>22</v>
      </c>
      <c r="H26" s="18" t="s">
        <v>41</v>
      </c>
      <c r="I26" s="12">
        <v>417773</v>
      </c>
      <c r="J26" s="18">
        <f t="shared" si="1"/>
        <v>1145</v>
      </c>
      <c r="L26" s="6"/>
      <c r="M26" s="20"/>
      <c r="N26" s="17"/>
      <c r="O26" s="20"/>
    </row>
    <row r="27" spans="2:15" ht="16.5" customHeight="1" x14ac:dyDescent="0.2">
      <c r="B27" s="5">
        <f t="shared" si="3"/>
        <v>23</v>
      </c>
      <c r="C27" s="15" t="s">
        <v>41</v>
      </c>
      <c r="D27" s="18">
        <v>417773</v>
      </c>
      <c r="E27" s="18">
        <f t="shared" si="0"/>
        <v>1145</v>
      </c>
      <c r="G27" s="5">
        <f t="shared" si="4"/>
        <v>23</v>
      </c>
      <c r="H27" s="8" t="s">
        <v>55</v>
      </c>
      <c r="I27" s="18">
        <v>406124</v>
      </c>
      <c r="J27" s="18">
        <f t="shared" si="1"/>
        <v>1113</v>
      </c>
      <c r="L27" s="6"/>
      <c r="M27" s="20"/>
      <c r="N27" s="17"/>
      <c r="O27" s="20"/>
    </row>
    <row r="28" spans="2:15" ht="16.5" customHeight="1" x14ac:dyDescent="0.2">
      <c r="B28" s="5">
        <f t="shared" si="3"/>
        <v>24</v>
      </c>
      <c r="C28" s="19" t="s">
        <v>55</v>
      </c>
      <c r="D28" s="12">
        <v>406124</v>
      </c>
      <c r="E28" s="18">
        <f t="shared" si="0"/>
        <v>1113</v>
      </c>
      <c r="G28" s="5">
        <f t="shared" si="4"/>
        <v>24</v>
      </c>
      <c r="H28" s="18" t="s">
        <v>67</v>
      </c>
      <c r="I28" s="12">
        <v>384219</v>
      </c>
      <c r="J28" s="18">
        <f t="shared" si="1"/>
        <v>1053</v>
      </c>
      <c r="L28" s="6"/>
      <c r="M28" s="10"/>
      <c r="N28" s="20"/>
      <c r="O28" s="20"/>
    </row>
    <row r="29" spans="2:15" ht="16.5" customHeight="1" x14ac:dyDescent="0.2">
      <c r="B29" s="5">
        <f t="shared" si="3"/>
        <v>25</v>
      </c>
      <c r="C29" s="15" t="s">
        <v>67</v>
      </c>
      <c r="D29" s="18">
        <v>384219</v>
      </c>
      <c r="E29" s="18">
        <f t="shared" si="0"/>
        <v>1053</v>
      </c>
      <c r="G29" s="5">
        <f t="shared" si="4"/>
        <v>25</v>
      </c>
      <c r="H29" s="8" t="s">
        <v>161</v>
      </c>
      <c r="I29" s="18">
        <v>348078</v>
      </c>
      <c r="J29" s="18">
        <f t="shared" si="1"/>
        <v>954</v>
      </c>
      <c r="L29" s="6"/>
      <c r="M29" s="10"/>
      <c r="N29" s="20"/>
      <c r="O29" s="20"/>
    </row>
    <row r="30" spans="2:15" ht="16.5" customHeight="1" x14ac:dyDescent="0.2">
      <c r="B30" s="5">
        <f t="shared" si="3"/>
        <v>26</v>
      </c>
      <c r="C30" s="19" t="s">
        <v>161</v>
      </c>
      <c r="D30" s="12">
        <v>348078</v>
      </c>
      <c r="E30" s="18">
        <f t="shared" si="0"/>
        <v>954</v>
      </c>
      <c r="G30" s="5">
        <f t="shared" si="4"/>
        <v>26</v>
      </c>
      <c r="H30" s="18" t="s">
        <v>101</v>
      </c>
      <c r="I30" s="12">
        <v>347028</v>
      </c>
      <c r="J30" s="18">
        <f t="shared" si="1"/>
        <v>951</v>
      </c>
      <c r="L30" s="6"/>
      <c r="M30" s="10"/>
      <c r="N30" s="20"/>
      <c r="O30" s="20"/>
    </row>
    <row r="31" spans="2:15" ht="16.5" customHeight="1" x14ac:dyDescent="0.2">
      <c r="B31" s="5">
        <f t="shared" si="3"/>
        <v>27</v>
      </c>
      <c r="C31" s="19" t="s">
        <v>101</v>
      </c>
      <c r="D31" s="12">
        <v>347028</v>
      </c>
      <c r="E31" s="18">
        <f t="shared" si="0"/>
        <v>951</v>
      </c>
      <c r="G31" s="5">
        <f t="shared" si="4"/>
        <v>27</v>
      </c>
      <c r="H31" s="18" t="s">
        <v>124</v>
      </c>
      <c r="I31" s="12">
        <v>308122</v>
      </c>
      <c r="J31" s="18">
        <f t="shared" si="1"/>
        <v>845</v>
      </c>
      <c r="L31" s="6"/>
      <c r="M31" s="10"/>
      <c r="N31" s="20"/>
      <c r="O31" s="20"/>
    </row>
    <row r="32" spans="2:15" ht="16.5" customHeight="1" x14ac:dyDescent="0.2">
      <c r="B32" s="5">
        <f t="shared" si="3"/>
        <v>28</v>
      </c>
      <c r="C32" s="19" t="s">
        <v>59</v>
      </c>
      <c r="D32" s="12">
        <v>305173</v>
      </c>
      <c r="E32" s="18">
        <f t="shared" si="0"/>
        <v>837</v>
      </c>
      <c r="G32" s="5">
        <f t="shared" si="4"/>
        <v>28</v>
      </c>
      <c r="H32" s="18" t="s">
        <v>59</v>
      </c>
      <c r="I32" s="12">
        <v>305173</v>
      </c>
      <c r="J32" s="18">
        <f t="shared" si="1"/>
        <v>837</v>
      </c>
      <c r="L32" s="6"/>
      <c r="M32" s="20"/>
      <c r="N32" s="17"/>
      <c r="O32" s="20"/>
    </row>
    <row r="33" spans="1:17" ht="16.5" customHeight="1" x14ac:dyDescent="0.2">
      <c r="B33" s="5">
        <f t="shared" si="3"/>
        <v>29</v>
      </c>
      <c r="C33" s="19" t="s">
        <v>104</v>
      </c>
      <c r="D33" s="12">
        <v>261842</v>
      </c>
      <c r="E33" s="18">
        <f t="shared" si="0"/>
        <v>718</v>
      </c>
      <c r="G33" s="5">
        <f t="shared" si="4"/>
        <v>29</v>
      </c>
      <c r="H33" s="18" t="s">
        <v>104</v>
      </c>
      <c r="I33" s="12">
        <v>261842</v>
      </c>
      <c r="J33" s="18">
        <f t="shared" si="1"/>
        <v>718</v>
      </c>
      <c r="L33" s="6"/>
      <c r="M33" s="20"/>
      <c r="N33" s="17"/>
      <c r="O33" s="20"/>
    </row>
    <row r="34" spans="1:17" ht="16.5" customHeight="1" x14ac:dyDescent="0.2">
      <c r="B34" s="5">
        <f t="shared" si="3"/>
        <v>30</v>
      </c>
      <c r="C34" s="19" t="s">
        <v>83</v>
      </c>
      <c r="D34" s="12">
        <v>234956</v>
      </c>
      <c r="E34" s="18">
        <f t="shared" si="0"/>
        <v>644</v>
      </c>
      <c r="G34" s="5">
        <f t="shared" si="4"/>
        <v>30</v>
      </c>
      <c r="H34" s="18" t="s">
        <v>83</v>
      </c>
      <c r="I34" s="12">
        <v>234956</v>
      </c>
      <c r="J34" s="18">
        <f t="shared" si="1"/>
        <v>644</v>
      </c>
      <c r="L34" s="6"/>
      <c r="M34" s="20"/>
      <c r="N34" s="17"/>
      <c r="O34" s="20"/>
    </row>
    <row r="35" spans="1:17" ht="30" customHeight="1" x14ac:dyDescent="0.2">
      <c r="A35" s="4" t="s">
        <v>160</v>
      </c>
      <c r="B35" s="4"/>
      <c r="C35" s="52"/>
      <c r="D35" s="4"/>
      <c r="E35" s="4"/>
      <c r="F35" s="4"/>
      <c r="G35" s="13"/>
      <c r="H35" s="4"/>
      <c r="I35" s="4"/>
      <c r="J35" s="4"/>
      <c r="K35" s="4"/>
      <c r="L35" s="4"/>
      <c r="M35" s="4"/>
      <c r="N35" s="4"/>
      <c r="O35" s="4"/>
      <c r="P35" s="4"/>
      <c r="Q35" s="33"/>
    </row>
    <row r="36" spans="1:17" ht="16.5" customHeight="1" x14ac:dyDescent="0.2">
      <c r="B36" s="1" t="s">
        <v>30</v>
      </c>
      <c r="C36" s="21"/>
      <c r="G36" s="1" t="s">
        <v>28</v>
      </c>
      <c r="L36" s="20"/>
      <c r="M36" s="20"/>
      <c r="N36" s="20"/>
      <c r="O36" s="20"/>
    </row>
    <row r="37" spans="1:17" ht="16.5" customHeight="1" x14ac:dyDescent="0.2">
      <c r="B37" s="79" t="s">
        <v>4</v>
      </c>
      <c r="C37" s="89" t="s">
        <v>0</v>
      </c>
      <c r="D37" s="11" t="s">
        <v>31</v>
      </c>
      <c r="E37" s="11"/>
      <c r="F37" s="23"/>
      <c r="G37" s="76" t="s">
        <v>4</v>
      </c>
      <c r="H37" s="76" t="s">
        <v>0</v>
      </c>
      <c r="I37" s="11" t="s">
        <v>31</v>
      </c>
      <c r="J37" s="11"/>
      <c r="L37" s="17"/>
      <c r="M37" s="17"/>
      <c r="N37" s="84"/>
      <c r="O37" s="84"/>
    </row>
    <row r="38" spans="1:17" ht="16.5" customHeight="1" x14ac:dyDescent="0.2">
      <c r="B38" s="79"/>
      <c r="C38" s="90"/>
      <c r="D38" s="5" t="s">
        <v>21</v>
      </c>
      <c r="E38" s="5" t="s">
        <v>25</v>
      </c>
      <c r="F38" s="23"/>
      <c r="G38" s="77"/>
      <c r="H38" s="77"/>
      <c r="I38" s="5" t="s">
        <v>21</v>
      </c>
      <c r="J38" s="5" t="s">
        <v>25</v>
      </c>
      <c r="L38" s="17"/>
      <c r="M38" s="17"/>
      <c r="N38" s="6"/>
      <c r="O38" s="6"/>
    </row>
    <row r="39" spans="1:17" ht="16.5" customHeight="1" x14ac:dyDescent="0.2">
      <c r="B39" s="5">
        <f>B34+1</f>
        <v>31</v>
      </c>
      <c r="C39" s="19" t="s">
        <v>37</v>
      </c>
      <c r="D39" s="12">
        <v>216439</v>
      </c>
      <c r="E39" s="18">
        <f t="shared" ref="E39:E61" si="5">ROUNDUP(D39/365,0)</f>
        <v>593</v>
      </c>
      <c r="G39" s="5">
        <f>G34+1</f>
        <v>31</v>
      </c>
      <c r="H39" s="18" t="s">
        <v>37</v>
      </c>
      <c r="I39" s="12">
        <v>216439</v>
      </c>
      <c r="J39" s="18">
        <f t="shared" ref="J39:J61" si="6">ROUNDUP(I39/365,0)</f>
        <v>593</v>
      </c>
      <c r="L39" s="6"/>
      <c r="M39" s="10"/>
      <c r="N39" s="20"/>
      <c r="O39" s="20"/>
    </row>
    <row r="40" spans="1:17" ht="16.5" customHeight="1" x14ac:dyDescent="0.2">
      <c r="B40" s="5">
        <f t="shared" ref="B40:B61" si="7">B39+1</f>
        <v>32</v>
      </c>
      <c r="C40" s="19" t="s">
        <v>65</v>
      </c>
      <c r="D40" s="12">
        <v>169465</v>
      </c>
      <c r="E40" s="18">
        <f t="shared" si="5"/>
        <v>465</v>
      </c>
      <c r="G40" s="5">
        <f t="shared" ref="G40:G61" si="8">G39+1</f>
        <v>32</v>
      </c>
      <c r="H40" s="18" t="s">
        <v>65</v>
      </c>
      <c r="I40" s="12">
        <v>169465</v>
      </c>
      <c r="J40" s="18">
        <f t="shared" si="6"/>
        <v>465</v>
      </c>
      <c r="L40" s="6"/>
      <c r="M40" s="10"/>
      <c r="N40" s="20"/>
      <c r="O40" s="20"/>
    </row>
    <row r="41" spans="1:17" ht="16.5" customHeight="1" x14ac:dyDescent="0.2">
      <c r="B41" s="5">
        <f t="shared" si="7"/>
        <v>33</v>
      </c>
      <c r="C41" s="15" t="s">
        <v>20</v>
      </c>
      <c r="D41" s="18">
        <v>113562</v>
      </c>
      <c r="E41" s="18">
        <f t="shared" si="5"/>
        <v>312</v>
      </c>
      <c r="G41" s="5">
        <f t="shared" si="8"/>
        <v>33</v>
      </c>
      <c r="H41" s="8" t="s">
        <v>20</v>
      </c>
      <c r="I41" s="18">
        <v>113562</v>
      </c>
      <c r="J41" s="18">
        <f t="shared" si="6"/>
        <v>312</v>
      </c>
      <c r="L41" s="6"/>
      <c r="M41" s="10"/>
      <c r="N41" s="20"/>
      <c r="O41" s="20"/>
    </row>
    <row r="42" spans="1:17" ht="16.5" customHeight="1" x14ac:dyDescent="0.2">
      <c r="B42" s="5">
        <f t="shared" si="7"/>
        <v>34</v>
      </c>
      <c r="C42" s="19" t="s">
        <v>27</v>
      </c>
      <c r="D42" s="12">
        <v>112099</v>
      </c>
      <c r="E42" s="18">
        <f t="shared" si="5"/>
        <v>308</v>
      </c>
      <c r="G42" s="5">
        <f t="shared" si="8"/>
        <v>34</v>
      </c>
      <c r="H42" s="18" t="s">
        <v>27</v>
      </c>
      <c r="I42" s="12">
        <v>112099</v>
      </c>
      <c r="J42" s="18">
        <f t="shared" si="6"/>
        <v>308</v>
      </c>
      <c r="L42" s="6"/>
      <c r="M42" s="10"/>
      <c r="N42" s="20"/>
      <c r="O42" s="20"/>
    </row>
    <row r="43" spans="1:17" ht="16.5" customHeight="1" x14ac:dyDescent="0.2">
      <c r="B43" s="5">
        <f t="shared" si="7"/>
        <v>35</v>
      </c>
      <c r="C43" s="15" t="s">
        <v>34</v>
      </c>
      <c r="D43" s="18">
        <v>90497</v>
      </c>
      <c r="E43" s="18">
        <f t="shared" si="5"/>
        <v>248</v>
      </c>
      <c r="G43" s="5">
        <f t="shared" si="8"/>
        <v>35</v>
      </c>
      <c r="H43" s="8" t="s">
        <v>34</v>
      </c>
      <c r="I43" s="18">
        <v>90497</v>
      </c>
      <c r="J43" s="18">
        <f t="shared" si="6"/>
        <v>248</v>
      </c>
      <c r="L43" s="6"/>
      <c r="M43" s="10"/>
      <c r="N43" s="20"/>
      <c r="O43" s="20"/>
    </row>
    <row r="44" spans="1:17" ht="16.5" customHeight="1" x14ac:dyDescent="0.2">
      <c r="B44" s="5">
        <f t="shared" si="7"/>
        <v>36</v>
      </c>
      <c r="C44" s="15" t="s">
        <v>8</v>
      </c>
      <c r="D44" s="18">
        <v>76134</v>
      </c>
      <c r="E44" s="18">
        <f t="shared" si="5"/>
        <v>209</v>
      </c>
      <c r="G44" s="5">
        <f t="shared" si="8"/>
        <v>36</v>
      </c>
      <c r="H44" s="8" t="s">
        <v>8</v>
      </c>
      <c r="I44" s="18">
        <v>76134</v>
      </c>
      <c r="J44" s="18">
        <f t="shared" si="6"/>
        <v>209</v>
      </c>
      <c r="L44" s="6"/>
      <c r="M44" s="10"/>
      <c r="N44" s="20"/>
      <c r="O44" s="20"/>
    </row>
    <row r="45" spans="1:17" ht="16.5" customHeight="1" x14ac:dyDescent="0.2">
      <c r="B45" s="5">
        <f t="shared" si="7"/>
        <v>37</v>
      </c>
      <c r="C45" s="19" t="s">
        <v>110</v>
      </c>
      <c r="D45" s="12">
        <v>57001</v>
      </c>
      <c r="E45" s="18">
        <f t="shared" si="5"/>
        <v>157</v>
      </c>
      <c r="G45" s="5">
        <f t="shared" si="8"/>
        <v>37</v>
      </c>
      <c r="H45" s="18" t="s">
        <v>110</v>
      </c>
      <c r="I45" s="12">
        <v>57001</v>
      </c>
      <c r="J45" s="18">
        <f t="shared" si="6"/>
        <v>157</v>
      </c>
      <c r="L45" s="6"/>
      <c r="M45" s="10"/>
      <c r="N45" s="20"/>
      <c r="O45" s="20"/>
    </row>
    <row r="46" spans="1:17" ht="16.5" customHeight="1" x14ac:dyDescent="0.2">
      <c r="B46" s="5">
        <f t="shared" si="7"/>
        <v>38</v>
      </c>
      <c r="C46" s="19" t="s">
        <v>75</v>
      </c>
      <c r="D46" s="12">
        <v>49713</v>
      </c>
      <c r="E46" s="18">
        <f t="shared" si="5"/>
        <v>137</v>
      </c>
      <c r="G46" s="5">
        <f t="shared" si="8"/>
        <v>38</v>
      </c>
      <c r="H46" s="18" t="s">
        <v>75</v>
      </c>
      <c r="I46" s="12">
        <v>49713</v>
      </c>
      <c r="J46" s="18">
        <f t="shared" si="6"/>
        <v>137</v>
      </c>
      <c r="L46" s="6"/>
      <c r="M46" s="10"/>
      <c r="N46" s="20"/>
      <c r="O46" s="20"/>
    </row>
    <row r="47" spans="1:17" ht="16.5" customHeight="1" x14ac:dyDescent="0.2">
      <c r="B47" s="5">
        <f t="shared" si="7"/>
        <v>39</v>
      </c>
      <c r="C47" s="15" t="s">
        <v>72</v>
      </c>
      <c r="D47" s="18">
        <v>47517</v>
      </c>
      <c r="E47" s="18">
        <f t="shared" si="5"/>
        <v>131</v>
      </c>
      <c r="G47" s="5">
        <f t="shared" si="8"/>
        <v>39</v>
      </c>
      <c r="H47" s="8" t="s">
        <v>72</v>
      </c>
      <c r="I47" s="18">
        <v>47517</v>
      </c>
      <c r="J47" s="18">
        <f t="shared" si="6"/>
        <v>131</v>
      </c>
      <c r="L47" s="6"/>
      <c r="M47" s="10"/>
      <c r="N47" s="20"/>
      <c r="O47" s="20"/>
    </row>
    <row r="48" spans="1:17" ht="16.5" customHeight="1" x14ac:dyDescent="0.2">
      <c r="B48" s="5">
        <f t="shared" si="7"/>
        <v>40</v>
      </c>
      <c r="C48" s="15" t="s">
        <v>6</v>
      </c>
      <c r="D48" s="18">
        <v>38925</v>
      </c>
      <c r="E48" s="18">
        <f t="shared" si="5"/>
        <v>107</v>
      </c>
      <c r="G48" s="5">
        <f t="shared" si="8"/>
        <v>40</v>
      </c>
      <c r="H48" s="8" t="s">
        <v>6</v>
      </c>
      <c r="I48" s="18">
        <v>38925</v>
      </c>
      <c r="J48" s="18">
        <f t="shared" si="6"/>
        <v>107</v>
      </c>
      <c r="L48" s="6"/>
      <c r="M48" s="10"/>
      <c r="N48" s="20"/>
      <c r="O48" s="20"/>
    </row>
    <row r="49" spans="2:15" ht="16.5" customHeight="1" x14ac:dyDescent="0.2">
      <c r="B49" s="5">
        <f t="shared" si="7"/>
        <v>41</v>
      </c>
      <c r="C49" s="19" t="s">
        <v>129</v>
      </c>
      <c r="D49" s="12">
        <v>36086</v>
      </c>
      <c r="E49" s="18">
        <f t="shared" si="5"/>
        <v>99</v>
      </c>
      <c r="G49" s="5">
        <f t="shared" si="8"/>
        <v>41</v>
      </c>
      <c r="H49" s="18" t="s">
        <v>129</v>
      </c>
      <c r="I49" s="12">
        <v>36086</v>
      </c>
      <c r="J49" s="18">
        <f t="shared" si="6"/>
        <v>99</v>
      </c>
      <c r="L49" s="6"/>
      <c r="M49" s="10"/>
      <c r="N49" s="20"/>
      <c r="O49" s="20"/>
    </row>
    <row r="50" spans="2:15" ht="16.5" customHeight="1" x14ac:dyDescent="0.2">
      <c r="B50" s="5">
        <f t="shared" si="7"/>
        <v>42</v>
      </c>
      <c r="C50" s="15" t="s">
        <v>73</v>
      </c>
      <c r="D50" s="18">
        <v>34392</v>
      </c>
      <c r="E50" s="18">
        <f t="shared" si="5"/>
        <v>95</v>
      </c>
      <c r="G50" s="5">
        <f t="shared" si="8"/>
        <v>42</v>
      </c>
      <c r="H50" s="8" t="s">
        <v>73</v>
      </c>
      <c r="I50" s="18">
        <v>34392</v>
      </c>
      <c r="J50" s="18">
        <f t="shared" si="6"/>
        <v>95</v>
      </c>
      <c r="L50" s="6"/>
      <c r="M50" s="10"/>
      <c r="N50" s="20"/>
      <c r="O50" s="20"/>
    </row>
    <row r="51" spans="2:15" ht="16.5" customHeight="1" x14ac:dyDescent="0.2">
      <c r="B51" s="5">
        <f t="shared" si="7"/>
        <v>43</v>
      </c>
      <c r="C51" s="19" t="s">
        <v>81</v>
      </c>
      <c r="D51" s="12">
        <v>33115</v>
      </c>
      <c r="E51" s="18">
        <f t="shared" si="5"/>
        <v>91</v>
      </c>
      <c r="G51" s="5">
        <f t="shared" si="8"/>
        <v>43</v>
      </c>
      <c r="H51" s="18" t="s">
        <v>81</v>
      </c>
      <c r="I51" s="12">
        <v>33115</v>
      </c>
      <c r="J51" s="18">
        <f t="shared" si="6"/>
        <v>91</v>
      </c>
      <c r="L51" s="6"/>
      <c r="M51" s="10"/>
      <c r="N51" s="20"/>
      <c r="O51" s="20"/>
    </row>
    <row r="52" spans="2:15" ht="16.5" customHeight="1" x14ac:dyDescent="0.2">
      <c r="B52" s="5">
        <f t="shared" si="7"/>
        <v>44</v>
      </c>
      <c r="C52" s="15" t="s">
        <v>39</v>
      </c>
      <c r="D52" s="18">
        <v>25576</v>
      </c>
      <c r="E52" s="18">
        <f t="shared" si="5"/>
        <v>71</v>
      </c>
      <c r="G52" s="5">
        <f t="shared" si="8"/>
        <v>44</v>
      </c>
      <c r="H52" s="8" t="s">
        <v>39</v>
      </c>
      <c r="I52" s="18">
        <v>25576</v>
      </c>
      <c r="J52" s="18">
        <f t="shared" si="6"/>
        <v>71</v>
      </c>
      <c r="L52" s="6"/>
      <c r="M52" s="10"/>
      <c r="N52" s="20"/>
      <c r="O52" s="20"/>
    </row>
    <row r="53" spans="2:15" ht="16.5" customHeight="1" x14ac:dyDescent="0.2">
      <c r="B53" s="5">
        <f t="shared" si="7"/>
        <v>45</v>
      </c>
      <c r="C53" s="19" t="s">
        <v>68</v>
      </c>
      <c r="D53" s="12">
        <v>18374</v>
      </c>
      <c r="E53" s="18">
        <f t="shared" si="5"/>
        <v>51</v>
      </c>
      <c r="G53" s="5">
        <f t="shared" si="8"/>
        <v>45</v>
      </c>
      <c r="H53" s="18" t="s">
        <v>68</v>
      </c>
      <c r="I53" s="12">
        <v>18374</v>
      </c>
      <c r="J53" s="18">
        <f t="shared" si="6"/>
        <v>51</v>
      </c>
      <c r="L53" s="6"/>
      <c r="M53" s="10"/>
      <c r="N53" s="20"/>
      <c r="O53" s="20"/>
    </row>
    <row r="54" spans="2:15" ht="16.5" customHeight="1" x14ac:dyDescent="0.2">
      <c r="B54" s="5">
        <f t="shared" si="7"/>
        <v>46</v>
      </c>
      <c r="C54" s="19" t="s">
        <v>109</v>
      </c>
      <c r="D54" s="12">
        <v>18371</v>
      </c>
      <c r="E54" s="18">
        <f t="shared" si="5"/>
        <v>51</v>
      </c>
      <c r="G54" s="5">
        <f t="shared" si="8"/>
        <v>46</v>
      </c>
      <c r="H54" s="18" t="s">
        <v>109</v>
      </c>
      <c r="I54" s="12">
        <v>18371</v>
      </c>
      <c r="J54" s="18">
        <f t="shared" si="6"/>
        <v>51</v>
      </c>
      <c r="L54" s="6"/>
      <c r="M54" s="10"/>
      <c r="N54" s="20"/>
      <c r="O54" s="20"/>
    </row>
    <row r="55" spans="2:15" ht="16.5" customHeight="1" x14ac:dyDescent="0.2">
      <c r="B55" s="5">
        <f t="shared" si="7"/>
        <v>47</v>
      </c>
      <c r="C55" s="19" t="s">
        <v>107</v>
      </c>
      <c r="D55" s="12">
        <v>15446</v>
      </c>
      <c r="E55" s="18">
        <f t="shared" si="5"/>
        <v>43</v>
      </c>
      <c r="G55" s="5">
        <f t="shared" si="8"/>
        <v>47</v>
      </c>
      <c r="H55" s="18" t="s">
        <v>107</v>
      </c>
      <c r="I55" s="12">
        <v>15446</v>
      </c>
      <c r="J55" s="18">
        <f t="shared" si="6"/>
        <v>43</v>
      </c>
      <c r="L55" s="6"/>
      <c r="M55" s="10"/>
      <c r="N55" s="20"/>
      <c r="O55" s="20"/>
    </row>
    <row r="56" spans="2:15" ht="16.5" customHeight="1" x14ac:dyDescent="0.2">
      <c r="B56" s="5">
        <f t="shared" si="7"/>
        <v>48</v>
      </c>
      <c r="C56" s="19" t="s">
        <v>74</v>
      </c>
      <c r="D56" s="12">
        <v>13459</v>
      </c>
      <c r="E56" s="18">
        <f t="shared" si="5"/>
        <v>37</v>
      </c>
      <c r="G56" s="5">
        <f t="shared" si="8"/>
        <v>48</v>
      </c>
      <c r="H56" s="18" t="s">
        <v>74</v>
      </c>
      <c r="I56" s="12">
        <v>13459</v>
      </c>
      <c r="J56" s="18">
        <f t="shared" si="6"/>
        <v>37</v>
      </c>
      <c r="L56" s="6"/>
      <c r="M56" s="10"/>
      <c r="N56" s="20"/>
      <c r="O56" s="20"/>
    </row>
    <row r="57" spans="2:15" ht="16.5" customHeight="1" x14ac:dyDescent="0.2">
      <c r="B57" s="5">
        <f t="shared" si="7"/>
        <v>49</v>
      </c>
      <c r="C57" s="19" t="s">
        <v>105</v>
      </c>
      <c r="D57" s="12">
        <v>11935</v>
      </c>
      <c r="E57" s="18">
        <f t="shared" si="5"/>
        <v>33</v>
      </c>
      <c r="G57" s="5">
        <f t="shared" si="8"/>
        <v>49</v>
      </c>
      <c r="H57" s="18" t="s">
        <v>105</v>
      </c>
      <c r="I57" s="12">
        <v>11935</v>
      </c>
      <c r="J57" s="18">
        <f t="shared" si="6"/>
        <v>33</v>
      </c>
      <c r="L57" s="6"/>
      <c r="M57" s="10"/>
      <c r="N57" s="20"/>
      <c r="O57" s="20"/>
    </row>
    <row r="58" spans="2:15" ht="16.5" customHeight="1" x14ac:dyDescent="0.2">
      <c r="B58" s="5">
        <f t="shared" si="7"/>
        <v>50</v>
      </c>
      <c r="C58" s="19" t="s">
        <v>120</v>
      </c>
      <c r="D58" s="12">
        <v>11431</v>
      </c>
      <c r="E58" s="18">
        <f t="shared" si="5"/>
        <v>32</v>
      </c>
      <c r="G58" s="5">
        <f t="shared" si="8"/>
        <v>50</v>
      </c>
      <c r="H58" s="18" t="s">
        <v>120</v>
      </c>
      <c r="I58" s="12">
        <v>11431</v>
      </c>
      <c r="J58" s="18">
        <f t="shared" si="6"/>
        <v>32</v>
      </c>
      <c r="L58" s="6"/>
      <c r="M58" s="10"/>
      <c r="N58" s="20"/>
      <c r="O58" s="20"/>
    </row>
    <row r="59" spans="2:15" ht="16.5" customHeight="1" x14ac:dyDescent="0.2">
      <c r="B59" s="5">
        <f t="shared" si="7"/>
        <v>51</v>
      </c>
      <c r="C59" s="19" t="s">
        <v>84</v>
      </c>
      <c r="D59" s="12">
        <v>10677</v>
      </c>
      <c r="E59" s="18">
        <f t="shared" si="5"/>
        <v>30</v>
      </c>
      <c r="G59" s="5">
        <f t="shared" si="8"/>
        <v>51</v>
      </c>
      <c r="H59" s="18" t="s">
        <v>84</v>
      </c>
      <c r="I59" s="12">
        <v>10677</v>
      </c>
      <c r="J59" s="18">
        <f t="shared" si="6"/>
        <v>30</v>
      </c>
      <c r="L59" s="6"/>
      <c r="M59" s="10"/>
      <c r="N59" s="20"/>
      <c r="O59" s="20"/>
    </row>
    <row r="60" spans="2:15" ht="16.5" customHeight="1" x14ac:dyDescent="0.2">
      <c r="B60" s="5">
        <f t="shared" si="7"/>
        <v>52</v>
      </c>
      <c r="C60" s="19" t="s">
        <v>92</v>
      </c>
      <c r="D60" s="12">
        <v>9831</v>
      </c>
      <c r="E60" s="18">
        <f t="shared" si="5"/>
        <v>27</v>
      </c>
      <c r="G60" s="5">
        <f t="shared" si="8"/>
        <v>52</v>
      </c>
      <c r="H60" s="18" t="s">
        <v>92</v>
      </c>
      <c r="I60" s="12">
        <v>9831</v>
      </c>
      <c r="J60" s="18">
        <f t="shared" si="6"/>
        <v>27</v>
      </c>
      <c r="L60" s="6"/>
      <c r="M60" s="10"/>
      <c r="N60" s="20"/>
      <c r="O60" s="20"/>
    </row>
    <row r="61" spans="2:15" ht="16.5" customHeight="1" x14ac:dyDescent="0.2">
      <c r="B61" s="71">
        <f t="shared" si="7"/>
        <v>53</v>
      </c>
      <c r="C61" s="18" t="s">
        <v>78</v>
      </c>
      <c r="D61" s="12">
        <v>5402</v>
      </c>
      <c r="E61" s="18">
        <f t="shared" si="5"/>
        <v>15</v>
      </c>
      <c r="G61" s="71">
        <f t="shared" si="8"/>
        <v>53</v>
      </c>
      <c r="H61" s="18" t="s">
        <v>78</v>
      </c>
      <c r="I61" s="12">
        <v>5402</v>
      </c>
      <c r="J61" s="18">
        <f t="shared" si="6"/>
        <v>15</v>
      </c>
      <c r="L61" s="6"/>
      <c r="M61" s="10"/>
      <c r="N61" s="20"/>
      <c r="O61" s="20"/>
    </row>
    <row r="62" spans="2:15" ht="16.5" customHeight="1" x14ac:dyDescent="0.2">
      <c r="B62" s="74"/>
      <c r="C62" s="20"/>
      <c r="D62" s="17"/>
      <c r="E62" s="20"/>
      <c r="G62" s="74"/>
      <c r="H62" s="20"/>
      <c r="I62" s="17"/>
      <c r="J62" s="20"/>
      <c r="L62" s="74"/>
      <c r="M62" s="10"/>
      <c r="N62" s="20"/>
      <c r="O62" s="20"/>
    </row>
    <row r="63" spans="2:15" ht="16.5" customHeight="1" x14ac:dyDescent="0.2">
      <c r="B63" s="6"/>
      <c r="C63" s="20"/>
      <c r="D63" s="17" t="s">
        <v>42</v>
      </c>
      <c r="E63" s="20"/>
      <c r="G63" s="6"/>
      <c r="H63" s="20"/>
      <c r="I63" s="20" t="s">
        <v>22</v>
      </c>
      <c r="J63" s="20"/>
      <c r="L63" s="6"/>
      <c r="M63" s="10"/>
      <c r="N63" s="20" t="s">
        <v>43</v>
      </c>
      <c r="O63" s="20"/>
    </row>
    <row r="64" spans="2:15" ht="16.5" customHeight="1" x14ac:dyDescent="0.2">
      <c r="B64" s="6"/>
      <c r="C64" s="20"/>
      <c r="D64" s="17">
        <f>SUM(D5:D34)+SUM(D39:D61)</f>
        <v>175458957</v>
      </c>
      <c r="E64" s="20"/>
      <c r="G64" s="6"/>
      <c r="H64" s="20"/>
      <c r="I64" s="17">
        <f>SUM(I5:I34)+SUM(I39:I61)</f>
        <v>96006027</v>
      </c>
      <c r="J64" s="20"/>
      <c r="L64" s="6"/>
      <c r="M64" s="10"/>
      <c r="N64" s="17">
        <f>SUM(N5:N10)</f>
        <v>79452928</v>
      </c>
      <c r="O64" s="20"/>
    </row>
  </sheetData>
  <sortState xmlns:xlrd2="http://schemas.microsoft.com/office/spreadsheetml/2017/richdata2" ref="M6:N11">
    <sortCondition descending="1" ref="N6:N11"/>
  </sortState>
  <mergeCells count="11">
    <mergeCell ref="N37:O37"/>
    <mergeCell ref="B3:B4"/>
    <mergeCell ref="C3:C4"/>
    <mergeCell ref="G3:G4"/>
    <mergeCell ref="H3:H4"/>
    <mergeCell ref="L3:L4"/>
    <mergeCell ref="M3:M4"/>
    <mergeCell ref="B37:B38"/>
    <mergeCell ref="C37:C38"/>
    <mergeCell ref="G37:G38"/>
    <mergeCell ref="H37:H38"/>
  </mergeCells>
  <phoneticPr fontId="2"/>
  <printOptions horizontalCentered="1"/>
  <pageMargins left="0.23622047244094491" right="0.19685039370078741" top="0.55118110236220474" bottom="0.39370078740157483" header="0.31496062992125984" footer="0.31496062992125984"/>
  <pageSetup paperSize="9" scale="97" orientation="landscape" r:id="rId1"/>
  <rowBreaks count="1" manualBreakCount="1">
    <brk id="34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U126"/>
  <sheetViews>
    <sheetView showGridLines="0" view="pageBreakPreview" topLeftCell="A92" zoomScale="90" zoomScaleNormal="130" zoomScaleSheetLayoutView="90" workbookViewId="0">
      <selection activeCell="N127" sqref="N127"/>
    </sheetView>
  </sheetViews>
  <sheetFormatPr defaultColWidth="9" defaultRowHeight="15" customHeight="1" x14ac:dyDescent="0.2"/>
  <cols>
    <col min="1" max="1" width="2.6328125" style="1" customWidth="1"/>
    <col min="2" max="2" width="6.26953125" style="2" customWidth="1"/>
    <col min="3" max="3" width="11.6328125" style="3" customWidth="1"/>
    <col min="4" max="5" width="11.6328125" style="1" customWidth="1"/>
    <col min="6" max="6" width="4.6328125" style="1" customWidth="1"/>
    <col min="7" max="7" width="6.26953125" style="2" customWidth="1"/>
    <col min="8" max="8" width="11.6328125" style="3" customWidth="1"/>
    <col min="9" max="10" width="11.6328125" style="1" customWidth="1"/>
    <col min="11" max="11" width="4.6328125" style="1" customWidth="1"/>
    <col min="12" max="12" width="6.26953125" style="2" customWidth="1"/>
    <col min="13" max="13" width="11.6328125" style="3" customWidth="1"/>
    <col min="14" max="15" width="11.6328125" style="1" customWidth="1"/>
    <col min="16" max="16" width="2.6328125" style="1" customWidth="1"/>
    <col min="17" max="17" width="4.6328125" style="1" customWidth="1"/>
    <col min="18" max="18" width="9" style="1" customWidth="1"/>
    <col min="19" max="16384" width="9" style="1"/>
  </cols>
  <sheetData>
    <row r="1" spans="1:17" ht="30" customHeight="1" x14ac:dyDescent="0.2">
      <c r="A1" s="4" t="s">
        <v>147</v>
      </c>
      <c r="B1" s="4"/>
      <c r="C1" s="7"/>
      <c r="D1" s="4"/>
      <c r="E1" s="4"/>
      <c r="F1" s="4"/>
      <c r="G1" s="4"/>
      <c r="H1" s="7"/>
      <c r="I1" s="4"/>
      <c r="J1" s="4"/>
      <c r="K1" s="4"/>
      <c r="L1" s="4"/>
      <c r="M1" s="7"/>
      <c r="N1" s="4"/>
      <c r="O1" s="4"/>
      <c r="P1" s="4"/>
      <c r="Q1" s="33"/>
    </row>
    <row r="2" spans="1:17" ht="16.5" customHeight="1" x14ac:dyDescent="0.2">
      <c r="B2" s="1" t="s">
        <v>14</v>
      </c>
      <c r="G2" s="1" t="s">
        <v>9</v>
      </c>
      <c r="L2" s="1" t="s">
        <v>5</v>
      </c>
    </row>
    <row r="3" spans="1:17" ht="16.5" customHeight="1" x14ac:dyDescent="0.2">
      <c r="B3" s="79" t="s">
        <v>4</v>
      </c>
      <c r="C3" s="80" t="s">
        <v>0</v>
      </c>
      <c r="D3" s="11" t="s">
        <v>19</v>
      </c>
      <c r="E3" s="11"/>
      <c r="G3" s="79" t="s">
        <v>4</v>
      </c>
      <c r="H3" s="80" t="s">
        <v>0</v>
      </c>
      <c r="I3" s="11" t="s">
        <v>19</v>
      </c>
      <c r="J3" s="11"/>
      <c r="K3" s="23"/>
      <c r="L3" s="79" t="s">
        <v>4</v>
      </c>
      <c r="M3" s="80" t="s">
        <v>0</v>
      </c>
      <c r="N3" s="11" t="s">
        <v>19</v>
      </c>
      <c r="O3" s="11"/>
    </row>
    <row r="4" spans="1:17" ht="16.5" customHeight="1" x14ac:dyDescent="0.2">
      <c r="B4" s="79"/>
      <c r="C4" s="81"/>
      <c r="D4" s="5" t="s">
        <v>21</v>
      </c>
      <c r="E4" s="5" t="s">
        <v>25</v>
      </c>
      <c r="G4" s="79"/>
      <c r="H4" s="81"/>
      <c r="I4" s="5" t="s">
        <v>21</v>
      </c>
      <c r="J4" s="5" t="s">
        <v>25</v>
      </c>
      <c r="K4" s="23"/>
      <c r="L4" s="79"/>
      <c r="M4" s="81"/>
      <c r="N4" s="5" t="s">
        <v>21</v>
      </c>
      <c r="O4" s="5" t="s">
        <v>25</v>
      </c>
    </row>
    <row r="5" spans="1:17" ht="16.5" customHeight="1" x14ac:dyDescent="0.2">
      <c r="B5" s="5">
        <v>1</v>
      </c>
      <c r="C5" s="8" t="s">
        <v>123</v>
      </c>
      <c r="D5" s="8">
        <v>242361</v>
      </c>
      <c r="E5" s="18">
        <f t="shared" ref="E5:E34" si="0">ROUNDUP(D5/365,0)</f>
        <v>665</v>
      </c>
      <c r="G5" s="5">
        <v>1</v>
      </c>
      <c r="H5" s="8" t="s">
        <v>123</v>
      </c>
      <c r="I5" s="19">
        <v>184746</v>
      </c>
      <c r="J5" s="18">
        <f t="shared" ref="J5:J34" si="1">ROUNDUP(I5/365,0)</f>
        <v>507</v>
      </c>
      <c r="K5" s="24"/>
      <c r="L5" s="27">
        <v>1</v>
      </c>
      <c r="M5" s="8" t="s">
        <v>124</v>
      </c>
      <c r="N5" s="19">
        <v>97842</v>
      </c>
      <c r="O5" s="18">
        <f t="shared" ref="O5:O34" si="2">ROUNDUP(N5/365,0)</f>
        <v>269</v>
      </c>
    </row>
    <row r="6" spans="1:17" ht="16.5" customHeight="1" x14ac:dyDescent="0.2">
      <c r="B6" s="5">
        <f t="shared" ref="B6:B34" si="3">B5+1</f>
        <v>2</v>
      </c>
      <c r="C6" s="8" t="s">
        <v>124</v>
      </c>
      <c r="D6" s="8">
        <v>123394</v>
      </c>
      <c r="E6" s="18">
        <f t="shared" si="0"/>
        <v>339</v>
      </c>
      <c r="G6" s="5">
        <f t="shared" ref="G6:G34" si="4">G5+1</f>
        <v>2</v>
      </c>
      <c r="H6" s="8" t="s">
        <v>46</v>
      </c>
      <c r="I6" s="19">
        <v>72070</v>
      </c>
      <c r="J6" s="18">
        <f t="shared" si="1"/>
        <v>198</v>
      </c>
      <c r="K6" s="24"/>
      <c r="L6" s="5">
        <f t="shared" ref="L6:L34" si="5">L5+1</f>
        <v>2</v>
      </c>
      <c r="M6" s="8" t="s">
        <v>125</v>
      </c>
      <c r="N6" s="19">
        <v>75643</v>
      </c>
      <c r="O6" s="18">
        <f t="shared" si="2"/>
        <v>208</v>
      </c>
    </row>
    <row r="7" spans="1:17" ht="16.5" customHeight="1" x14ac:dyDescent="0.2">
      <c r="B7" s="5">
        <f t="shared" si="3"/>
        <v>3</v>
      </c>
      <c r="C7" s="8" t="s">
        <v>125</v>
      </c>
      <c r="D7" s="12">
        <v>99418</v>
      </c>
      <c r="E7" s="18">
        <f t="shared" si="0"/>
        <v>273</v>
      </c>
      <c r="G7" s="5">
        <f t="shared" si="4"/>
        <v>3</v>
      </c>
      <c r="H7" s="8" t="s">
        <v>47</v>
      </c>
      <c r="I7" s="19">
        <v>70926</v>
      </c>
      <c r="J7" s="18">
        <f t="shared" si="1"/>
        <v>195</v>
      </c>
      <c r="K7" s="24"/>
      <c r="L7" s="67">
        <f t="shared" si="5"/>
        <v>3</v>
      </c>
      <c r="M7" s="8" t="s">
        <v>123</v>
      </c>
      <c r="N7" s="19">
        <v>57615</v>
      </c>
      <c r="O7" s="18">
        <f t="shared" si="2"/>
        <v>158</v>
      </c>
    </row>
    <row r="8" spans="1:17" ht="16.5" customHeight="1" x14ac:dyDescent="0.2">
      <c r="B8" s="5">
        <f t="shared" si="3"/>
        <v>4</v>
      </c>
      <c r="C8" s="8" t="s">
        <v>46</v>
      </c>
      <c r="D8" s="12">
        <v>94706</v>
      </c>
      <c r="E8" s="18">
        <f t="shared" si="0"/>
        <v>260</v>
      </c>
      <c r="G8" s="5">
        <f t="shared" si="4"/>
        <v>4</v>
      </c>
      <c r="H8" s="8" t="s">
        <v>127</v>
      </c>
      <c r="I8" s="19">
        <v>68678</v>
      </c>
      <c r="J8" s="18">
        <f t="shared" si="1"/>
        <v>189</v>
      </c>
      <c r="K8" s="24"/>
      <c r="L8" s="67">
        <f t="shared" si="5"/>
        <v>4</v>
      </c>
      <c r="M8" s="8" t="s">
        <v>46</v>
      </c>
      <c r="N8" s="19">
        <v>22636</v>
      </c>
      <c r="O8" s="18">
        <f t="shared" si="2"/>
        <v>63</v>
      </c>
      <c r="Q8" s="3"/>
    </row>
    <row r="9" spans="1:17" ht="16.5" customHeight="1" x14ac:dyDescent="0.2">
      <c r="B9" s="5">
        <f t="shared" si="3"/>
        <v>5</v>
      </c>
      <c r="C9" s="8" t="s">
        <v>47</v>
      </c>
      <c r="D9" s="12">
        <v>80623</v>
      </c>
      <c r="E9" s="18">
        <f t="shared" si="0"/>
        <v>221</v>
      </c>
      <c r="G9" s="5">
        <f t="shared" si="4"/>
        <v>5</v>
      </c>
      <c r="H9" s="8" t="s">
        <v>126</v>
      </c>
      <c r="I9" s="19">
        <v>67712</v>
      </c>
      <c r="J9" s="18">
        <f t="shared" si="1"/>
        <v>186</v>
      </c>
      <c r="K9" s="24"/>
      <c r="L9" s="67">
        <f t="shared" si="5"/>
        <v>5</v>
      </c>
      <c r="M9" s="8" t="s">
        <v>128</v>
      </c>
      <c r="N9" s="19">
        <v>18963</v>
      </c>
      <c r="O9" s="18">
        <f t="shared" si="2"/>
        <v>52</v>
      </c>
      <c r="Q9" s="3"/>
    </row>
    <row r="10" spans="1:17" ht="16.5" customHeight="1" x14ac:dyDescent="0.2">
      <c r="B10" s="5">
        <f t="shared" si="3"/>
        <v>6</v>
      </c>
      <c r="C10" s="8" t="s">
        <v>126</v>
      </c>
      <c r="D10" s="8">
        <v>77731</v>
      </c>
      <c r="E10" s="18">
        <f t="shared" si="0"/>
        <v>213</v>
      </c>
      <c r="G10" s="5">
        <f t="shared" si="4"/>
        <v>6</v>
      </c>
      <c r="H10" s="8" t="s">
        <v>49</v>
      </c>
      <c r="I10" s="19">
        <v>30933</v>
      </c>
      <c r="J10" s="18">
        <f t="shared" si="1"/>
        <v>85</v>
      </c>
      <c r="K10" s="24"/>
      <c r="L10" s="67">
        <f t="shared" si="5"/>
        <v>6</v>
      </c>
      <c r="M10" s="8" t="s">
        <v>126</v>
      </c>
      <c r="N10" s="19">
        <v>10019</v>
      </c>
      <c r="O10" s="18">
        <f t="shared" si="2"/>
        <v>28</v>
      </c>
    </row>
    <row r="11" spans="1:17" ht="16.5" customHeight="1" x14ac:dyDescent="0.2">
      <c r="B11" s="5">
        <f t="shared" si="3"/>
        <v>7</v>
      </c>
      <c r="C11" s="8" t="s">
        <v>127</v>
      </c>
      <c r="D11" s="12">
        <v>68678</v>
      </c>
      <c r="E11" s="18">
        <f t="shared" si="0"/>
        <v>189</v>
      </c>
      <c r="G11" s="5">
        <f t="shared" si="4"/>
        <v>7</v>
      </c>
      <c r="H11" s="8" t="s">
        <v>128</v>
      </c>
      <c r="I11" s="19">
        <v>28641</v>
      </c>
      <c r="J11" s="18">
        <f t="shared" si="1"/>
        <v>79</v>
      </c>
      <c r="K11" s="24"/>
      <c r="L11" s="67">
        <f t="shared" si="5"/>
        <v>7</v>
      </c>
      <c r="M11" s="8" t="s">
        <v>47</v>
      </c>
      <c r="N11" s="19">
        <v>9697</v>
      </c>
      <c r="O11" s="18">
        <f t="shared" si="2"/>
        <v>27</v>
      </c>
      <c r="Q11" s="3"/>
    </row>
    <row r="12" spans="1:17" ht="16.5" customHeight="1" x14ac:dyDescent="0.2">
      <c r="B12" s="5">
        <f t="shared" si="3"/>
        <v>8</v>
      </c>
      <c r="C12" s="8" t="s">
        <v>128</v>
      </c>
      <c r="D12" s="12">
        <v>47604</v>
      </c>
      <c r="E12" s="18">
        <f t="shared" si="0"/>
        <v>131</v>
      </c>
      <c r="G12" s="5">
        <f t="shared" si="4"/>
        <v>8</v>
      </c>
      <c r="H12" s="8" t="s">
        <v>50</v>
      </c>
      <c r="I12" s="19">
        <v>25788</v>
      </c>
      <c r="J12" s="18">
        <f t="shared" si="1"/>
        <v>71</v>
      </c>
      <c r="K12" s="24"/>
      <c r="L12" s="67">
        <f t="shared" si="5"/>
        <v>8</v>
      </c>
      <c r="M12" s="8" t="s">
        <v>50</v>
      </c>
      <c r="N12" s="19">
        <v>1593</v>
      </c>
      <c r="O12" s="18">
        <f t="shared" si="2"/>
        <v>5</v>
      </c>
      <c r="Q12" s="3"/>
    </row>
    <row r="13" spans="1:17" ht="16.5" customHeight="1" x14ac:dyDescent="0.2">
      <c r="B13" s="5">
        <f t="shared" si="3"/>
        <v>9</v>
      </c>
      <c r="C13" s="8" t="s">
        <v>49</v>
      </c>
      <c r="D13" s="12">
        <v>31682</v>
      </c>
      <c r="E13" s="18">
        <f t="shared" si="0"/>
        <v>87</v>
      </c>
      <c r="G13" s="5">
        <f t="shared" si="4"/>
        <v>9</v>
      </c>
      <c r="H13" s="8" t="s">
        <v>124</v>
      </c>
      <c r="I13" s="19">
        <v>25552</v>
      </c>
      <c r="J13" s="18">
        <f t="shared" si="1"/>
        <v>71</v>
      </c>
      <c r="K13" s="24"/>
      <c r="L13" s="67">
        <f t="shared" si="5"/>
        <v>9</v>
      </c>
      <c r="M13" s="8" t="s">
        <v>59</v>
      </c>
      <c r="N13" s="19">
        <v>1533</v>
      </c>
      <c r="O13" s="18">
        <f t="shared" si="2"/>
        <v>5</v>
      </c>
    </row>
    <row r="14" spans="1:17" ht="16.5" customHeight="1" x14ac:dyDescent="0.2">
      <c r="B14" s="5">
        <f t="shared" si="3"/>
        <v>10</v>
      </c>
      <c r="C14" s="8" t="s">
        <v>50</v>
      </c>
      <c r="D14" s="8">
        <v>27381</v>
      </c>
      <c r="E14" s="18">
        <f t="shared" si="0"/>
        <v>76</v>
      </c>
      <c r="G14" s="5">
        <f t="shared" si="4"/>
        <v>10</v>
      </c>
      <c r="H14" s="8" t="s">
        <v>125</v>
      </c>
      <c r="I14" s="19">
        <v>23775</v>
      </c>
      <c r="J14" s="18">
        <f t="shared" si="1"/>
        <v>66</v>
      </c>
      <c r="K14" s="24"/>
      <c r="L14" s="67">
        <f t="shared" si="5"/>
        <v>10</v>
      </c>
      <c r="M14" s="8" t="s">
        <v>53</v>
      </c>
      <c r="N14" s="19">
        <v>1519</v>
      </c>
      <c r="O14" s="18">
        <f t="shared" si="2"/>
        <v>5</v>
      </c>
    </row>
    <row r="15" spans="1:17" ht="16.5" customHeight="1" x14ac:dyDescent="0.2">
      <c r="B15" s="5">
        <f t="shared" si="3"/>
        <v>11</v>
      </c>
      <c r="C15" s="8" t="s">
        <v>53</v>
      </c>
      <c r="D15" s="12">
        <v>22040</v>
      </c>
      <c r="E15" s="18">
        <f t="shared" si="0"/>
        <v>61</v>
      </c>
      <c r="G15" s="5">
        <f t="shared" si="4"/>
        <v>11</v>
      </c>
      <c r="H15" s="8" t="s">
        <v>52</v>
      </c>
      <c r="I15" s="19">
        <v>21633</v>
      </c>
      <c r="J15" s="18">
        <f t="shared" si="1"/>
        <v>60</v>
      </c>
      <c r="K15" s="24"/>
      <c r="L15" s="67">
        <f t="shared" si="5"/>
        <v>11</v>
      </c>
      <c r="M15" s="8" t="s">
        <v>56</v>
      </c>
      <c r="N15" s="19">
        <v>1403</v>
      </c>
      <c r="O15" s="18">
        <f t="shared" si="2"/>
        <v>4</v>
      </c>
      <c r="Q15" s="3"/>
    </row>
    <row r="16" spans="1:17" ht="16.5" customHeight="1" x14ac:dyDescent="0.2">
      <c r="B16" s="5">
        <f t="shared" si="3"/>
        <v>12</v>
      </c>
      <c r="C16" s="8" t="s">
        <v>52</v>
      </c>
      <c r="D16" s="12">
        <v>21886</v>
      </c>
      <c r="E16" s="18">
        <f t="shared" si="0"/>
        <v>60</v>
      </c>
      <c r="G16" s="5">
        <f t="shared" si="4"/>
        <v>12</v>
      </c>
      <c r="H16" s="8" t="s">
        <v>53</v>
      </c>
      <c r="I16" s="19">
        <v>20521</v>
      </c>
      <c r="J16" s="18">
        <f t="shared" si="1"/>
        <v>57</v>
      </c>
      <c r="K16" s="24"/>
      <c r="L16" s="67">
        <f t="shared" si="5"/>
        <v>12</v>
      </c>
      <c r="M16" s="8" t="s">
        <v>55</v>
      </c>
      <c r="N16" s="19">
        <v>1005</v>
      </c>
      <c r="O16" s="18">
        <f t="shared" si="2"/>
        <v>3</v>
      </c>
      <c r="Q16" s="3"/>
    </row>
    <row r="17" spans="2:16" ht="16.5" customHeight="1" x14ac:dyDescent="0.2">
      <c r="B17" s="5">
        <f t="shared" si="3"/>
        <v>13</v>
      </c>
      <c r="C17" s="8" t="s">
        <v>54</v>
      </c>
      <c r="D17" s="12">
        <v>19430</v>
      </c>
      <c r="E17" s="18">
        <f t="shared" si="0"/>
        <v>54</v>
      </c>
      <c r="G17" s="5">
        <f t="shared" si="4"/>
        <v>13</v>
      </c>
      <c r="H17" s="8" t="s">
        <v>54</v>
      </c>
      <c r="I17" s="19">
        <v>19378</v>
      </c>
      <c r="J17" s="18">
        <f t="shared" si="1"/>
        <v>54</v>
      </c>
      <c r="K17" s="24"/>
      <c r="L17" s="67">
        <f t="shared" si="5"/>
        <v>13</v>
      </c>
      <c r="M17" s="8" t="s">
        <v>62</v>
      </c>
      <c r="N17" s="19">
        <v>912</v>
      </c>
      <c r="O17" s="18">
        <f t="shared" si="2"/>
        <v>3</v>
      </c>
    </row>
    <row r="18" spans="2:16" ht="16.5" customHeight="1" x14ac:dyDescent="0.2">
      <c r="B18" s="5">
        <f t="shared" si="3"/>
        <v>14</v>
      </c>
      <c r="C18" s="8" t="s">
        <v>11</v>
      </c>
      <c r="D18" s="12">
        <v>16684</v>
      </c>
      <c r="E18" s="18">
        <f t="shared" si="0"/>
        <v>46</v>
      </c>
      <c r="G18" s="5">
        <f t="shared" si="4"/>
        <v>14</v>
      </c>
      <c r="H18" s="8" t="s">
        <v>11</v>
      </c>
      <c r="I18" s="19">
        <v>16680</v>
      </c>
      <c r="J18" s="18">
        <f t="shared" si="1"/>
        <v>46</v>
      </c>
      <c r="K18" s="25"/>
      <c r="L18" s="67">
        <f t="shared" si="5"/>
        <v>14</v>
      </c>
      <c r="M18" s="39" t="s">
        <v>60</v>
      </c>
      <c r="N18" s="19">
        <v>896</v>
      </c>
      <c r="O18" s="18">
        <f t="shared" si="2"/>
        <v>3</v>
      </c>
    </row>
    <row r="19" spans="2:16" ht="16.5" customHeight="1" x14ac:dyDescent="0.2">
      <c r="B19" s="5">
        <f t="shared" si="3"/>
        <v>15</v>
      </c>
      <c r="C19" s="8" t="s">
        <v>44</v>
      </c>
      <c r="D19" s="12">
        <v>15113</v>
      </c>
      <c r="E19" s="18">
        <f t="shared" si="0"/>
        <v>42</v>
      </c>
      <c r="G19" s="5">
        <f t="shared" si="4"/>
        <v>15</v>
      </c>
      <c r="H19" s="8" t="s">
        <v>44</v>
      </c>
      <c r="I19" s="19">
        <v>14903</v>
      </c>
      <c r="J19" s="18">
        <f t="shared" si="1"/>
        <v>41</v>
      </c>
      <c r="K19" s="25"/>
      <c r="L19" s="67">
        <f t="shared" si="5"/>
        <v>15</v>
      </c>
      <c r="M19" s="39" t="s">
        <v>15</v>
      </c>
      <c r="N19" s="19">
        <v>854</v>
      </c>
      <c r="O19" s="18">
        <f t="shared" si="2"/>
        <v>3</v>
      </c>
    </row>
    <row r="20" spans="2:16" ht="16.5" customHeight="1" x14ac:dyDescent="0.2">
      <c r="B20" s="5">
        <f t="shared" si="3"/>
        <v>16</v>
      </c>
      <c r="C20" s="8" t="s">
        <v>55</v>
      </c>
      <c r="D20" s="12">
        <v>14853</v>
      </c>
      <c r="E20" s="18">
        <f t="shared" si="0"/>
        <v>41</v>
      </c>
      <c r="G20" s="5">
        <f t="shared" si="4"/>
        <v>16</v>
      </c>
      <c r="H20" s="8" t="s">
        <v>55</v>
      </c>
      <c r="I20" s="19">
        <v>13848</v>
      </c>
      <c r="J20" s="18">
        <f t="shared" si="1"/>
        <v>38</v>
      </c>
      <c r="K20" s="24"/>
      <c r="L20" s="67">
        <f t="shared" si="5"/>
        <v>16</v>
      </c>
      <c r="M20" s="8" t="s">
        <v>63</v>
      </c>
      <c r="N20" s="19">
        <v>752</v>
      </c>
      <c r="O20" s="18">
        <f t="shared" si="2"/>
        <v>3</v>
      </c>
    </row>
    <row r="21" spans="2:16" ht="16.5" customHeight="1" x14ac:dyDescent="0.2">
      <c r="B21" s="5">
        <f t="shared" si="3"/>
        <v>17</v>
      </c>
      <c r="C21" s="8" t="s">
        <v>161</v>
      </c>
      <c r="D21" s="12">
        <v>12824</v>
      </c>
      <c r="E21" s="18">
        <f t="shared" si="0"/>
        <v>36</v>
      </c>
      <c r="G21" s="5">
        <f t="shared" si="4"/>
        <v>17</v>
      </c>
      <c r="H21" s="8" t="s">
        <v>161</v>
      </c>
      <c r="I21" s="19">
        <v>12817</v>
      </c>
      <c r="J21" s="18">
        <f t="shared" si="1"/>
        <v>36</v>
      </c>
      <c r="K21" s="25"/>
      <c r="L21" s="67">
        <f t="shared" si="5"/>
        <v>17</v>
      </c>
      <c r="M21" s="8" t="s">
        <v>49</v>
      </c>
      <c r="N21" s="19">
        <v>749</v>
      </c>
      <c r="O21" s="18">
        <f t="shared" si="2"/>
        <v>3</v>
      </c>
    </row>
    <row r="22" spans="2:16" ht="16.5" customHeight="1" x14ac:dyDescent="0.2">
      <c r="B22" s="5">
        <f t="shared" si="3"/>
        <v>18</v>
      </c>
      <c r="C22" s="8" t="s">
        <v>34</v>
      </c>
      <c r="D22" s="8">
        <v>12471</v>
      </c>
      <c r="E22" s="18">
        <f t="shared" si="0"/>
        <v>35</v>
      </c>
      <c r="G22" s="5">
        <f t="shared" si="4"/>
        <v>18</v>
      </c>
      <c r="H22" s="8" t="s">
        <v>48</v>
      </c>
      <c r="I22" s="19">
        <v>12425</v>
      </c>
      <c r="J22" s="18">
        <f t="shared" si="1"/>
        <v>35</v>
      </c>
      <c r="K22" s="25"/>
      <c r="L22" s="67">
        <f t="shared" si="5"/>
        <v>18</v>
      </c>
      <c r="M22" s="8" t="s">
        <v>13</v>
      </c>
      <c r="N22" s="19">
        <v>489</v>
      </c>
      <c r="O22" s="18">
        <f t="shared" si="2"/>
        <v>2</v>
      </c>
    </row>
    <row r="23" spans="2:16" ht="16.5" customHeight="1" x14ac:dyDescent="0.2">
      <c r="B23" s="5">
        <f t="shared" si="3"/>
        <v>19</v>
      </c>
      <c r="C23" s="8" t="s">
        <v>48</v>
      </c>
      <c r="D23" s="12">
        <v>12425</v>
      </c>
      <c r="E23" s="18">
        <f t="shared" si="0"/>
        <v>35</v>
      </c>
      <c r="G23" s="5">
        <f t="shared" si="4"/>
        <v>19</v>
      </c>
      <c r="H23" s="8" t="s">
        <v>34</v>
      </c>
      <c r="I23" s="19">
        <v>12051</v>
      </c>
      <c r="J23" s="18">
        <f t="shared" si="1"/>
        <v>34</v>
      </c>
      <c r="K23" s="25"/>
      <c r="L23" s="67">
        <f t="shared" si="5"/>
        <v>19</v>
      </c>
      <c r="M23" s="8" t="s">
        <v>64</v>
      </c>
      <c r="N23" s="19">
        <v>441</v>
      </c>
      <c r="O23" s="18">
        <f t="shared" si="2"/>
        <v>2</v>
      </c>
    </row>
    <row r="24" spans="2:16" ht="16.5" customHeight="1" x14ac:dyDescent="0.2">
      <c r="B24" s="5">
        <f t="shared" si="3"/>
        <v>20</v>
      </c>
      <c r="C24" s="8" t="s">
        <v>58</v>
      </c>
      <c r="D24" s="12">
        <v>12014</v>
      </c>
      <c r="E24" s="18">
        <f t="shared" si="0"/>
        <v>33</v>
      </c>
      <c r="G24" s="5">
        <f t="shared" si="4"/>
        <v>20</v>
      </c>
      <c r="H24" s="8" t="s">
        <v>58</v>
      </c>
      <c r="I24" s="19">
        <v>11703</v>
      </c>
      <c r="J24" s="18">
        <f t="shared" si="1"/>
        <v>33</v>
      </c>
      <c r="K24" s="25"/>
      <c r="L24" s="67">
        <f t="shared" si="5"/>
        <v>20</v>
      </c>
      <c r="M24" s="8" t="s">
        <v>34</v>
      </c>
      <c r="N24" s="19">
        <v>420</v>
      </c>
      <c r="O24" s="18">
        <f t="shared" si="2"/>
        <v>2</v>
      </c>
    </row>
    <row r="25" spans="2:16" ht="16.5" customHeight="1" x14ac:dyDescent="0.2">
      <c r="B25" s="5">
        <f t="shared" si="3"/>
        <v>21</v>
      </c>
      <c r="C25" s="8" t="s">
        <v>70</v>
      </c>
      <c r="D25" s="8">
        <v>10540</v>
      </c>
      <c r="E25" s="18">
        <f t="shared" si="0"/>
        <v>29</v>
      </c>
      <c r="G25" s="5">
        <f t="shared" si="4"/>
        <v>21</v>
      </c>
      <c r="H25" s="8" t="s">
        <v>70</v>
      </c>
      <c r="I25" s="19">
        <v>10540</v>
      </c>
      <c r="J25" s="18">
        <f t="shared" si="1"/>
        <v>29</v>
      </c>
      <c r="K25" s="25"/>
      <c r="L25" s="67">
        <f t="shared" si="5"/>
        <v>21</v>
      </c>
      <c r="M25" s="8" t="s">
        <v>65</v>
      </c>
      <c r="N25" s="19">
        <v>339</v>
      </c>
      <c r="O25" s="18">
        <f t="shared" si="2"/>
        <v>1</v>
      </c>
      <c r="P25" s="20"/>
    </row>
    <row r="26" spans="2:16" ht="16.5" customHeight="1" x14ac:dyDescent="0.2">
      <c r="B26" s="5">
        <f t="shared" si="3"/>
        <v>22</v>
      </c>
      <c r="C26" s="8" t="s">
        <v>56</v>
      </c>
      <c r="D26" s="12">
        <v>10284</v>
      </c>
      <c r="E26" s="18">
        <f t="shared" si="0"/>
        <v>29</v>
      </c>
      <c r="G26" s="5">
        <f t="shared" si="4"/>
        <v>22</v>
      </c>
      <c r="H26" s="8" t="s">
        <v>37</v>
      </c>
      <c r="I26" s="19">
        <v>9364</v>
      </c>
      <c r="J26" s="18">
        <f t="shared" si="1"/>
        <v>26</v>
      </c>
      <c r="K26" s="25"/>
      <c r="L26" s="67">
        <f t="shared" si="5"/>
        <v>22</v>
      </c>
      <c r="M26" s="8" t="s">
        <v>58</v>
      </c>
      <c r="N26" s="19">
        <v>311</v>
      </c>
      <c r="O26" s="18">
        <f t="shared" si="2"/>
        <v>1</v>
      </c>
      <c r="P26" s="20"/>
    </row>
    <row r="27" spans="2:16" ht="16.5" customHeight="1" x14ac:dyDescent="0.2">
      <c r="B27" s="5">
        <f t="shared" si="3"/>
        <v>23</v>
      </c>
      <c r="C27" s="8" t="s">
        <v>59</v>
      </c>
      <c r="D27" s="8">
        <v>10084</v>
      </c>
      <c r="E27" s="18">
        <f t="shared" si="0"/>
        <v>28</v>
      </c>
      <c r="G27" s="5">
        <f t="shared" si="4"/>
        <v>23</v>
      </c>
      <c r="H27" s="8" t="s">
        <v>41</v>
      </c>
      <c r="I27" s="19">
        <v>9197</v>
      </c>
      <c r="J27" s="18">
        <f t="shared" si="1"/>
        <v>26</v>
      </c>
      <c r="K27" s="25"/>
      <c r="L27" s="67">
        <f t="shared" si="5"/>
        <v>23</v>
      </c>
      <c r="M27" s="8" t="s">
        <v>66</v>
      </c>
      <c r="N27" s="19">
        <v>264</v>
      </c>
      <c r="O27" s="18">
        <f t="shared" si="2"/>
        <v>1</v>
      </c>
      <c r="P27" s="20"/>
    </row>
    <row r="28" spans="2:16" ht="16.5" customHeight="1" x14ac:dyDescent="0.2">
      <c r="B28" s="5">
        <f t="shared" si="3"/>
        <v>24</v>
      </c>
      <c r="C28" s="8" t="s">
        <v>37</v>
      </c>
      <c r="D28" s="12">
        <v>9468</v>
      </c>
      <c r="E28" s="18">
        <f t="shared" si="0"/>
        <v>26</v>
      </c>
      <c r="G28" s="5">
        <f t="shared" si="4"/>
        <v>24</v>
      </c>
      <c r="H28" s="8" t="s">
        <v>56</v>
      </c>
      <c r="I28" s="19">
        <v>8881</v>
      </c>
      <c r="J28" s="18">
        <f t="shared" si="1"/>
        <v>25</v>
      </c>
      <c r="K28" s="25"/>
      <c r="L28" s="67">
        <f t="shared" si="5"/>
        <v>24</v>
      </c>
      <c r="M28" s="8" t="s">
        <v>52</v>
      </c>
      <c r="N28" s="19">
        <v>253</v>
      </c>
      <c r="O28" s="18">
        <f t="shared" si="2"/>
        <v>1</v>
      </c>
      <c r="P28" s="20"/>
    </row>
    <row r="29" spans="2:16" ht="16.5" customHeight="1" x14ac:dyDescent="0.2">
      <c r="B29" s="5">
        <f t="shared" si="3"/>
        <v>25</v>
      </c>
      <c r="C29" s="8" t="s">
        <v>41</v>
      </c>
      <c r="D29" s="12">
        <v>9197</v>
      </c>
      <c r="E29" s="18">
        <f t="shared" si="0"/>
        <v>26</v>
      </c>
      <c r="G29" s="5">
        <f t="shared" si="4"/>
        <v>25</v>
      </c>
      <c r="H29" s="8" t="s">
        <v>1</v>
      </c>
      <c r="I29" s="19">
        <v>8804</v>
      </c>
      <c r="J29" s="18">
        <f t="shared" si="1"/>
        <v>25</v>
      </c>
      <c r="K29" s="25"/>
      <c r="L29" s="67">
        <f t="shared" si="5"/>
        <v>25</v>
      </c>
      <c r="M29" s="8" t="s">
        <v>51</v>
      </c>
      <c r="N29" s="19">
        <v>229</v>
      </c>
      <c r="O29" s="18">
        <f t="shared" si="2"/>
        <v>1</v>
      </c>
      <c r="P29" s="20"/>
    </row>
    <row r="30" spans="2:16" ht="16.5" customHeight="1" x14ac:dyDescent="0.2">
      <c r="B30" s="5">
        <f t="shared" si="3"/>
        <v>26</v>
      </c>
      <c r="C30" s="8" t="s">
        <v>1</v>
      </c>
      <c r="D30" s="8">
        <v>8907</v>
      </c>
      <c r="E30" s="18">
        <f t="shared" si="0"/>
        <v>25</v>
      </c>
      <c r="G30" s="5">
        <f t="shared" si="4"/>
        <v>26</v>
      </c>
      <c r="H30" s="8" t="s">
        <v>51</v>
      </c>
      <c r="I30" s="19">
        <v>8642</v>
      </c>
      <c r="J30" s="18">
        <f t="shared" si="1"/>
        <v>24</v>
      </c>
      <c r="K30" s="25"/>
      <c r="L30" s="67">
        <f t="shared" si="5"/>
        <v>26</v>
      </c>
      <c r="M30" s="8" t="s">
        <v>118</v>
      </c>
      <c r="N30" s="19">
        <v>225</v>
      </c>
      <c r="O30" s="18">
        <f t="shared" si="2"/>
        <v>1</v>
      </c>
      <c r="P30" s="20"/>
    </row>
    <row r="31" spans="2:16" ht="16.5" customHeight="1" x14ac:dyDescent="0.2">
      <c r="B31" s="5">
        <f t="shared" si="3"/>
        <v>27</v>
      </c>
      <c r="C31" s="8" t="s">
        <v>51</v>
      </c>
      <c r="D31" s="12">
        <v>8871</v>
      </c>
      <c r="E31" s="18">
        <f t="shared" si="0"/>
        <v>25</v>
      </c>
      <c r="G31" s="5">
        <f t="shared" si="4"/>
        <v>27</v>
      </c>
      <c r="H31" s="8" t="s">
        <v>59</v>
      </c>
      <c r="I31" s="19">
        <v>8551</v>
      </c>
      <c r="J31" s="18">
        <f t="shared" si="1"/>
        <v>24</v>
      </c>
      <c r="K31" s="25"/>
      <c r="L31" s="67">
        <f t="shared" si="5"/>
        <v>27</v>
      </c>
      <c r="M31" s="8" t="s">
        <v>67</v>
      </c>
      <c r="N31" s="19">
        <v>219</v>
      </c>
      <c r="O31" s="18">
        <f t="shared" si="2"/>
        <v>1</v>
      </c>
      <c r="P31" s="20"/>
    </row>
    <row r="32" spans="2:16" ht="16.5" customHeight="1" x14ac:dyDescent="0.2">
      <c r="B32" s="5">
        <f t="shared" si="3"/>
        <v>28</v>
      </c>
      <c r="C32" s="8" t="s">
        <v>13</v>
      </c>
      <c r="D32" s="12">
        <v>8673</v>
      </c>
      <c r="E32" s="18">
        <f t="shared" si="0"/>
        <v>24</v>
      </c>
      <c r="G32" s="5">
        <f t="shared" si="4"/>
        <v>28</v>
      </c>
      <c r="H32" s="8" t="s">
        <v>24</v>
      </c>
      <c r="I32" s="19">
        <v>8528</v>
      </c>
      <c r="J32" s="18">
        <f t="shared" si="1"/>
        <v>24</v>
      </c>
      <c r="K32" s="25"/>
      <c r="L32" s="67">
        <f t="shared" si="5"/>
        <v>28</v>
      </c>
      <c r="M32" s="8" t="s">
        <v>44</v>
      </c>
      <c r="N32" s="19">
        <v>210</v>
      </c>
      <c r="O32" s="18">
        <f t="shared" si="2"/>
        <v>1</v>
      </c>
      <c r="P32" s="20"/>
    </row>
    <row r="33" spans="1:17" ht="16.5" customHeight="1" x14ac:dyDescent="0.2">
      <c r="B33" s="5">
        <f t="shared" si="3"/>
        <v>29</v>
      </c>
      <c r="C33" s="8" t="s">
        <v>15</v>
      </c>
      <c r="D33" s="8">
        <v>8542</v>
      </c>
      <c r="E33" s="18">
        <f t="shared" si="0"/>
        <v>24</v>
      </c>
      <c r="G33" s="5">
        <f t="shared" si="4"/>
        <v>29</v>
      </c>
      <c r="H33" s="8" t="s">
        <v>13</v>
      </c>
      <c r="I33" s="19">
        <v>8184</v>
      </c>
      <c r="J33" s="18">
        <f t="shared" si="1"/>
        <v>23</v>
      </c>
      <c r="K33" s="25"/>
      <c r="L33" s="67">
        <f t="shared" si="5"/>
        <v>29</v>
      </c>
      <c r="M33" s="8" t="s">
        <v>69</v>
      </c>
      <c r="N33" s="19">
        <v>175</v>
      </c>
      <c r="O33" s="18">
        <f t="shared" si="2"/>
        <v>1</v>
      </c>
      <c r="P33" s="20"/>
    </row>
    <row r="34" spans="1:17" ht="16.5" customHeight="1" x14ac:dyDescent="0.2">
      <c r="B34" s="5">
        <f t="shared" si="3"/>
        <v>30</v>
      </c>
      <c r="C34" s="8" t="s">
        <v>24</v>
      </c>
      <c r="D34" s="8">
        <v>8528</v>
      </c>
      <c r="E34" s="18">
        <f t="shared" si="0"/>
        <v>24</v>
      </c>
      <c r="G34" s="5">
        <f t="shared" si="4"/>
        <v>30</v>
      </c>
      <c r="H34" s="8" t="s">
        <v>15</v>
      </c>
      <c r="I34" s="19">
        <v>7688</v>
      </c>
      <c r="J34" s="18">
        <f t="shared" si="1"/>
        <v>22</v>
      </c>
      <c r="K34" s="25"/>
      <c r="L34" s="67">
        <f t="shared" si="5"/>
        <v>30</v>
      </c>
      <c r="M34" s="8" t="s">
        <v>27</v>
      </c>
      <c r="N34" s="19">
        <v>119</v>
      </c>
      <c r="O34" s="18">
        <f t="shared" si="2"/>
        <v>1</v>
      </c>
      <c r="P34" s="20"/>
    </row>
    <row r="35" spans="1:17" ht="30" customHeight="1" x14ac:dyDescent="0.2">
      <c r="A35" s="4" t="s">
        <v>148</v>
      </c>
      <c r="B35" s="4"/>
      <c r="C35" s="9"/>
      <c r="D35" s="13"/>
      <c r="E35" s="13"/>
      <c r="F35" s="4"/>
      <c r="G35" s="4"/>
      <c r="H35" s="7"/>
      <c r="I35" s="4"/>
      <c r="J35" s="4"/>
      <c r="K35" s="4"/>
      <c r="L35" s="4"/>
      <c r="M35" s="7"/>
      <c r="N35" s="4"/>
      <c r="O35" s="4"/>
      <c r="P35" s="4"/>
      <c r="Q35" s="33"/>
    </row>
    <row r="36" spans="1:17" ht="16.5" customHeight="1" x14ac:dyDescent="0.2">
      <c r="B36" s="1" t="s">
        <v>14</v>
      </c>
      <c r="G36" s="1" t="s">
        <v>9</v>
      </c>
      <c r="L36" s="1" t="s">
        <v>5</v>
      </c>
      <c r="M36" s="10"/>
      <c r="N36" s="20"/>
      <c r="O36" s="20"/>
    </row>
    <row r="37" spans="1:17" ht="16.5" customHeight="1" x14ac:dyDescent="0.2">
      <c r="B37" s="79" t="s">
        <v>4</v>
      </c>
      <c r="C37" s="80" t="s">
        <v>0</v>
      </c>
      <c r="D37" s="11" t="s">
        <v>19</v>
      </c>
      <c r="E37" s="11"/>
      <c r="G37" s="79" t="s">
        <v>4</v>
      </c>
      <c r="H37" s="80" t="s">
        <v>0</v>
      </c>
      <c r="I37" s="11" t="s">
        <v>19</v>
      </c>
      <c r="J37" s="11"/>
      <c r="K37" s="26"/>
      <c r="L37" s="79" t="s">
        <v>4</v>
      </c>
      <c r="M37" s="80" t="s">
        <v>0</v>
      </c>
      <c r="N37" s="11" t="s">
        <v>19</v>
      </c>
      <c r="O37" s="11"/>
    </row>
    <row r="38" spans="1:17" ht="16.5" customHeight="1" x14ac:dyDescent="0.2">
      <c r="B38" s="79"/>
      <c r="C38" s="81"/>
      <c r="D38" s="5" t="s">
        <v>21</v>
      </c>
      <c r="E38" s="5" t="s">
        <v>25</v>
      </c>
      <c r="G38" s="79"/>
      <c r="H38" s="81"/>
      <c r="I38" s="5" t="s">
        <v>21</v>
      </c>
      <c r="J38" s="5" t="s">
        <v>25</v>
      </c>
      <c r="K38" s="26"/>
      <c r="L38" s="79"/>
      <c r="M38" s="81"/>
      <c r="N38" s="59" t="s">
        <v>21</v>
      </c>
      <c r="O38" s="59" t="s">
        <v>25</v>
      </c>
    </row>
    <row r="39" spans="1:17" ht="16.5" customHeight="1" x14ac:dyDescent="0.2">
      <c r="B39" s="5">
        <f>B34+1</f>
        <v>31</v>
      </c>
      <c r="C39" s="8" t="s">
        <v>88</v>
      </c>
      <c r="D39" s="12">
        <v>7663</v>
      </c>
      <c r="E39" s="18">
        <f t="shared" ref="E39:E68" si="6">ROUNDUP(D39/365,0)</f>
        <v>21</v>
      </c>
      <c r="G39" s="5">
        <f>G34+1</f>
        <v>31</v>
      </c>
      <c r="H39" s="8" t="s">
        <v>88</v>
      </c>
      <c r="I39" s="8">
        <v>7652</v>
      </c>
      <c r="J39" s="18">
        <f t="shared" ref="J39:J68" si="7">ROUNDUP(I39/365,0)</f>
        <v>21</v>
      </c>
      <c r="K39" s="25"/>
      <c r="L39" s="67">
        <f>L34+1</f>
        <v>31</v>
      </c>
      <c r="M39" s="8" t="s">
        <v>82</v>
      </c>
      <c r="N39" s="8">
        <v>113</v>
      </c>
      <c r="O39" s="18">
        <f t="shared" ref="O39" si="8">ROUNDUP(N39/365,0)</f>
        <v>1</v>
      </c>
    </row>
    <row r="40" spans="1:17" ht="16.5" customHeight="1" x14ac:dyDescent="0.2">
      <c r="B40" s="5">
        <f t="shared" ref="B40:B49" si="9">B39+1</f>
        <v>32</v>
      </c>
      <c r="C40" s="8" t="s">
        <v>60</v>
      </c>
      <c r="D40" s="8">
        <v>7357</v>
      </c>
      <c r="E40" s="18">
        <f t="shared" si="6"/>
        <v>21</v>
      </c>
      <c r="G40" s="5">
        <f t="shared" ref="G40:G49" si="10">G39+1</f>
        <v>32</v>
      </c>
      <c r="H40" s="8" t="s">
        <v>8</v>
      </c>
      <c r="I40" s="12">
        <v>7139</v>
      </c>
      <c r="J40" s="18">
        <f t="shared" si="7"/>
        <v>20</v>
      </c>
      <c r="K40" s="25"/>
      <c r="L40" s="67">
        <f t="shared" ref="L40:L53" si="11">L39+1</f>
        <v>32</v>
      </c>
      <c r="M40" s="8" t="s">
        <v>37</v>
      </c>
      <c r="N40" s="8">
        <v>104</v>
      </c>
      <c r="O40" s="18">
        <f t="shared" ref="O40:O45" si="12">ROUNDUP(N40/365,0)</f>
        <v>1</v>
      </c>
    </row>
    <row r="41" spans="1:17" ht="16.5" customHeight="1" x14ac:dyDescent="0.2">
      <c r="B41" s="5">
        <f t="shared" si="9"/>
        <v>33</v>
      </c>
      <c r="C41" s="8" t="s">
        <v>8</v>
      </c>
      <c r="D41" s="12">
        <v>7139</v>
      </c>
      <c r="E41" s="18">
        <f t="shared" si="6"/>
        <v>20</v>
      </c>
      <c r="G41" s="5">
        <f t="shared" si="10"/>
        <v>33</v>
      </c>
      <c r="H41" s="8" t="s">
        <v>84</v>
      </c>
      <c r="I41" s="12">
        <v>6653</v>
      </c>
      <c r="J41" s="18">
        <f t="shared" si="7"/>
        <v>19</v>
      </c>
      <c r="K41" s="25"/>
      <c r="L41" s="76">
        <f t="shared" si="11"/>
        <v>33</v>
      </c>
      <c r="M41" s="8" t="s">
        <v>1</v>
      </c>
      <c r="N41" s="8">
        <v>103</v>
      </c>
      <c r="O41" s="18">
        <f t="shared" si="12"/>
        <v>1</v>
      </c>
    </row>
    <row r="42" spans="1:17" ht="16.5" customHeight="1" x14ac:dyDescent="0.2">
      <c r="B42" s="5">
        <f t="shared" si="9"/>
        <v>34</v>
      </c>
      <c r="C42" s="8" t="s">
        <v>84</v>
      </c>
      <c r="D42" s="8">
        <v>6659</v>
      </c>
      <c r="E42" s="18">
        <f t="shared" si="6"/>
        <v>19</v>
      </c>
      <c r="G42" s="5">
        <f t="shared" si="10"/>
        <v>34</v>
      </c>
      <c r="H42" s="8" t="s">
        <v>60</v>
      </c>
      <c r="I42" s="8">
        <v>6461</v>
      </c>
      <c r="J42" s="18">
        <f t="shared" si="7"/>
        <v>18</v>
      </c>
      <c r="K42" s="25"/>
      <c r="L42" s="77"/>
      <c r="M42" s="8" t="s">
        <v>83</v>
      </c>
      <c r="N42" s="8">
        <v>103</v>
      </c>
      <c r="O42" s="18">
        <f t="shared" si="12"/>
        <v>1</v>
      </c>
    </row>
    <row r="43" spans="1:17" ht="16.5" customHeight="1" x14ac:dyDescent="0.2">
      <c r="B43" s="5">
        <f t="shared" si="9"/>
        <v>35</v>
      </c>
      <c r="C43" s="8" t="s">
        <v>86</v>
      </c>
      <c r="D43" s="12">
        <v>6340</v>
      </c>
      <c r="E43" s="18">
        <f t="shared" si="6"/>
        <v>18</v>
      </c>
      <c r="G43" s="5">
        <f t="shared" si="10"/>
        <v>35</v>
      </c>
      <c r="H43" s="8" t="s">
        <v>86</v>
      </c>
      <c r="I43" s="12">
        <v>6340</v>
      </c>
      <c r="J43" s="18">
        <f t="shared" si="7"/>
        <v>18</v>
      </c>
      <c r="K43" s="25"/>
      <c r="L43" s="67">
        <v>35</v>
      </c>
      <c r="M43" s="8" t="s">
        <v>54</v>
      </c>
      <c r="N43" s="8">
        <v>52</v>
      </c>
      <c r="O43" s="18">
        <f t="shared" si="12"/>
        <v>1</v>
      </c>
    </row>
    <row r="44" spans="1:17" ht="16.5" customHeight="1" x14ac:dyDescent="0.2">
      <c r="B44" s="5">
        <f t="shared" si="9"/>
        <v>36</v>
      </c>
      <c r="C44" s="8" t="s">
        <v>62</v>
      </c>
      <c r="D44" s="12">
        <v>5771</v>
      </c>
      <c r="E44" s="18">
        <f t="shared" si="6"/>
        <v>16</v>
      </c>
      <c r="G44" s="5">
        <f t="shared" si="10"/>
        <v>36</v>
      </c>
      <c r="H44" s="8" t="s">
        <v>27</v>
      </c>
      <c r="I44" s="8">
        <v>5136</v>
      </c>
      <c r="J44" s="18">
        <f t="shared" si="7"/>
        <v>15</v>
      </c>
      <c r="K44" s="25"/>
      <c r="L44" s="67">
        <f t="shared" si="11"/>
        <v>36</v>
      </c>
      <c r="M44" s="8" t="s">
        <v>20</v>
      </c>
      <c r="N44" s="8">
        <v>18</v>
      </c>
      <c r="O44" s="18">
        <f t="shared" si="12"/>
        <v>1</v>
      </c>
    </row>
    <row r="45" spans="1:17" ht="16.5" customHeight="1" x14ac:dyDescent="0.2">
      <c r="B45" s="5">
        <f t="shared" si="9"/>
        <v>37</v>
      </c>
      <c r="C45" s="8" t="s">
        <v>27</v>
      </c>
      <c r="D45" s="8">
        <v>5255</v>
      </c>
      <c r="E45" s="18">
        <f t="shared" si="6"/>
        <v>15</v>
      </c>
      <c r="G45" s="5">
        <f t="shared" si="10"/>
        <v>37</v>
      </c>
      <c r="H45" s="8" t="s">
        <v>6</v>
      </c>
      <c r="I45" s="12">
        <v>5061</v>
      </c>
      <c r="J45" s="18">
        <f t="shared" si="7"/>
        <v>14</v>
      </c>
      <c r="K45" s="25"/>
      <c r="L45" s="76">
        <f t="shared" si="11"/>
        <v>37</v>
      </c>
      <c r="M45" s="8" t="s">
        <v>88</v>
      </c>
      <c r="N45" s="8">
        <v>11</v>
      </c>
      <c r="O45" s="18">
        <f t="shared" si="12"/>
        <v>1</v>
      </c>
    </row>
    <row r="46" spans="1:17" ht="16.5" customHeight="1" x14ac:dyDescent="0.2">
      <c r="B46" s="5">
        <f t="shared" si="9"/>
        <v>38</v>
      </c>
      <c r="C46" s="8" t="s">
        <v>63</v>
      </c>
      <c r="D46" s="12">
        <v>5171</v>
      </c>
      <c r="E46" s="18">
        <f t="shared" si="6"/>
        <v>15</v>
      </c>
      <c r="G46" s="5">
        <f t="shared" si="10"/>
        <v>38</v>
      </c>
      <c r="H46" s="8" t="s">
        <v>80</v>
      </c>
      <c r="I46" s="8">
        <v>4873</v>
      </c>
      <c r="J46" s="18">
        <f t="shared" si="7"/>
        <v>14</v>
      </c>
      <c r="K46" s="25"/>
      <c r="L46" s="77"/>
      <c r="M46" s="8" t="s">
        <v>129</v>
      </c>
      <c r="N46" s="8">
        <v>11</v>
      </c>
      <c r="O46" s="18">
        <f t="shared" ref="O46:O51" si="13">ROUNDUP(N46/365,0)</f>
        <v>1</v>
      </c>
    </row>
    <row r="47" spans="1:17" ht="16.5" customHeight="1" x14ac:dyDescent="0.2">
      <c r="B47" s="5">
        <f t="shared" si="9"/>
        <v>39</v>
      </c>
      <c r="C47" s="8" t="s">
        <v>6</v>
      </c>
      <c r="D47" s="8">
        <v>5061</v>
      </c>
      <c r="E47" s="18">
        <f t="shared" si="6"/>
        <v>14</v>
      </c>
      <c r="G47" s="5">
        <f t="shared" si="10"/>
        <v>39</v>
      </c>
      <c r="H47" s="8" t="s">
        <v>62</v>
      </c>
      <c r="I47" s="12">
        <v>4859</v>
      </c>
      <c r="J47" s="18">
        <f t="shared" si="7"/>
        <v>14</v>
      </c>
      <c r="K47" s="25"/>
      <c r="L47" s="67">
        <v>39</v>
      </c>
      <c r="M47" s="8" t="s">
        <v>35</v>
      </c>
      <c r="N47" s="8">
        <v>10</v>
      </c>
      <c r="O47" s="18">
        <f t="shared" si="13"/>
        <v>1</v>
      </c>
    </row>
    <row r="48" spans="1:17" ht="16.5" customHeight="1" x14ac:dyDescent="0.2">
      <c r="B48" s="5">
        <f t="shared" si="9"/>
        <v>40</v>
      </c>
      <c r="C48" s="8" t="s">
        <v>80</v>
      </c>
      <c r="D48" s="14">
        <v>4873</v>
      </c>
      <c r="E48" s="19">
        <f t="shared" si="6"/>
        <v>14</v>
      </c>
      <c r="F48" s="21"/>
      <c r="G48" s="37">
        <f t="shared" si="10"/>
        <v>40</v>
      </c>
      <c r="H48" s="15" t="s">
        <v>129</v>
      </c>
      <c r="I48" s="15">
        <v>4782</v>
      </c>
      <c r="J48" s="18">
        <f t="shared" si="7"/>
        <v>14</v>
      </c>
      <c r="K48" s="25"/>
      <c r="L48" s="67">
        <f t="shared" si="11"/>
        <v>40</v>
      </c>
      <c r="M48" s="8" t="s">
        <v>74</v>
      </c>
      <c r="N48" s="8">
        <v>8</v>
      </c>
      <c r="O48" s="18">
        <f t="shared" si="13"/>
        <v>1</v>
      </c>
    </row>
    <row r="49" spans="2:20" ht="16.5" customHeight="1" x14ac:dyDescent="0.2">
      <c r="B49" s="35">
        <f t="shared" si="9"/>
        <v>41</v>
      </c>
      <c r="C49" s="8" t="s">
        <v>83</v>
      </c>
      <c r="D49" s="15">
        <v>4808</v>
      </c>
      <c r="E49" s="19">
        <f t="shared" si="6"/>
        <v>14</v>
      </c>
      <c r="F49" s="21"/>
      <c r="G49" s="37">
        <f t="shared" si="10"/>
        <v>41</v>
      </c>
      <c r="H49" s="15" t="s">
        <v>83</v>
      </c>
      <c r="I49" s="14">
        <v>4705</v>
      </c>
      <c r="J49" s="18">
        <f t="shared" si="7"/>
        <v>13</v>
      </c>
      <c r="K49" s="25"/>
      <c r="L49" s="67">
        <f t="shared" si="11"/>
        <v>41</v>
      </c>
      <c r="M49" s="8" t="s">
        <v>161</v>
      </c>
      <c r="N49" s="8">
        <v>7</v>
      </c>
      <c r="O49" s="18">
        <f t="shared" si="13"/>
        <v>1</v>
      </c>
    </row>
    <row r="50" spans="2:20" ht="16.5" customHeight="1" x14ac:dyDescent="0.2">
      <c r="B50" s="5">
        <v>42</v>
      </c>
      <c r="C50" s="8" t="s">
        <v>129</v>
      </c>
      <c r="D50" s="8">
        <v>4793</v>
      </c>
      <c r="E50" s="18">
        <f t="shared" si="6"/>
        <v>14</v>
      </c>
      <c r="G50" s="5">
        <v>42</v>
      </c>
      <c r="H50" s="8" t="s">
        <v>63</v>
      </c>
      <c r="I50" s="12">
        <v>4419</v>
      </c>
      <c r="J50" s="18">
        <f t="shared" si="7"/>
        <v>13</v>
      </c>
      <c r="K50" s="25"/>
      <c r="L50" s="71">
        <f t="shared" si="11"/>
        <v>42</v>
      </c>
      <c r="M50" s="8" t="s">
        <v>84</v>
      </c>
      <c r="N50" s="8">
        <v>6</v>
      </c>
      <c r="O50" s="18">
        <f t="shared" si="13"/>
        <v>1</v>
      </c>
    </row>
    <row r="51" spans="2:20" ht="16.5" customHeight="1" x14ac:dyDescent="0.2">
      <c r="B51" s="5">
        <f t="shared" ref="B51:B68" si="14">B50+1</f>
        <v>43</v>
      </c>
      <c r="C51" s="8" t="s">
        <v>82</v>
      </c>
      <c r="D51" s="12">
        <v>4470</v>
      </c>
      <c r="E51" s="18">
        <f t="shared" si="6"/>
        <v>13</v>
      </c>
      <c r="G51" s="5">
        <f t="shared" ref="G51:G68" si="15">G50+1</f>
        <v>43</v>
      </c>
      <c r="H51" s="8" t="s">
        <v>82</v>
      </c>
      <c r="I51" s="12">
        <v>4357</v>
      </c>
      <c r="J51" s="18">
        <f t="shared" si="7"/>
        <v>12</v>
      </c>
      <c r="K51" s="25"/>
      <c r="L51" s="71">
        <f t="shared" si="11"/>
        <v>43</v>
      </c>
      <c r="M51" s="8" t="s">
        <v>11</v>
      </c>
      <c r="N51" s="8">
        <v>4</v>
      </c>
      <c r="O51" s="18">
        <f t="shared" si="13"/>
        <v>1</v>
      </c>
    </row>
    <row r="52" spans="2:20" ht="16.5" customHeight="1" x14ac:dyDescent="0.2">
      <c r="B52" s="5">
        <f t="shared" si="14"/>
        <v>44</v>
      </c>
      <c r="C52" s="8" t="s">
        <v>79</v>
      </c>
      <c r="D52" s="12">
        <v>4099</v>
      </c>
      <c r="E52" s="18">
        <f t="shared" si="6"/>
        <v>12</v>
      </c>
      <c r="G52" s="5">
        <f t="shared" si="15"/>
        <v>44</v>
      </c>
      <c r="H52" s="8" t="s">
        <v>79</v>
      </c>
      <c r="I52" s="8">
        <v>4097</v>
      </c>
      <c r="J52" s="18">
        <f t="shared" si="7"/>
        <v>12</v>
      </c>
      <c r="K52" s="25"/>
      <c r="L52" s="71">
        <f t="shared" si="11"/>
        <v>44</v>
      </c>
      <c r="M52" s="8" t="s">
        <v>79</v>
      </c>
      <c r="N52" s="8">
        <v>2</v>
      </c>
      <c r="O52" s="18">
        <f t="shared" ref="O52:O53" si="16">ROUNDUP(N52/365,0)</f>
        <v>1</v>
      </c>
    </row>
    <row r="53" spans="2:20" ht="16.5" customHeight="1" x14ac:dyDescent="0.2">
      <c r="B53" s="5">
        <f t="shared" si="14"/>
        <v>45</v>
      </c>
      <c r="C53" s="8" t="s">
        <v>20</v>
      </c>
      <c r="D53" s="8">
        <v>4095</v>
      </c>
      <c r="E53" s="18">
        <f t="shared" si="6"/>
        <v>12</v>
      </c>
      <c r="G53" s="5">
        <f t="shared" si="15"/>
        <v>45</v>
      </c>
      <c r="H53" s="8" t="s">
        <v>20</v>
      </c>
      <c r="I53" s="12">
        <v>4077</v>
      </c>
      <c r="J53" s="18">
        <f t="shared" si="7"/>
        <v>12</v>
      </c>
      <c r="K53" s="25"/>
      <c r="L53" s="71">
        <f t="shared" si="11"/>
        <v>45</v>
      </c>
      <c r="M53" s="8" t="s">
        <v>110</v>
      </c>
      <c r="N53" s="8">
        <v>1</v>
      </c>
      <c r="O53" s="18">
        <f t="shared" si="16"/>
        <v>1</v>
      </c>
    </row>
    <row r="54" spans="2:20" ht="16.5" customHeight="1" x14ac:dyDescent="0.2">
      <c r="B54" s="5">
        <f t="shared" si="14"/>
        <v>46</v>
      </c>
      <c r="C54" s="8" t="s">
        <v>76</v>
      </c>
      <c r="D54" s="8">
        <v>3807</v>
      </c>
      <c r="E54" s="18">
        <f t="shared" si="6"/>
        <v>11</v>
      </c>
      <c r="G54" s="5">
        <f t="shared" si="15"/>
        <v>46</v>
      </c>
      <c r="H54" s="8" t="s">
        <v>76</v>
      </c>
      <c r="I54" s="8">
        <v>3807</v>
      </c>
      <c r="J54" s="18">
        <f t="shared" si="7"/>
        <v>11</v>
      </c>
      <c r="K54" s="25"/>
      <c r="L54" s="68"/>
      <c r="M54" s="10"/>
      <c r="N54" s="10"/>
      <c r="O54" s="20"/>
    </row>
    <row r="55" spans="2:20" ht="16.5" customHeight="1" x14ac:dyDescent="0.2">
      <c r="B55" s="5">
        <f t="shared" si="14"/>
        <v>47</v>
      </c>
      <c r="C55" s="8" t="s">
        <v>81</v>
      </c>
      <c r="D55" s="12">
        <v>3792</v>
      </c>
      <c r="E55" s="18">
        <f t="shared" si="6"/>
        <v>11</v>
      </c>
      <c r="G55" s="5">
        <f t="shared" si="15"/>
        <v>47</v>
      </c>
      <c r="H55" s="8" t="s">
        <v>81</v>
      </c>
      <c r="I55" s="8">
        <v>3792</v>
      </c>
      <c r="J55" s="18">
        <f t="shared" si="7"/>
        <v>11</v>
      </c>
      <c r="K55" s="25"/>
      <c r="L55" s="68"/>
      <c r="M55" s="10"/>
      <c r="N55" s="10"/>
      <c r="O55" s="20"/>
    </row>
    <row r="56" spans="2:20" ht="16.5" customHeight="1" x14ac:dyDescent="0.2">
      <c r="B56" s="5">
        <f t="shared" si="14"/>
        <v>48</v>
      </c>
      <c r="C56" s="8" t="s">
        <v>65</v>
      </c>
      <c r="D56" s="8">
        <v>3743</v>
      </c>
      <c r="E56" s="18">
        <f t="shared" si="6"/>
        <v>11</v>
      </c>
      <c r="G56" s="5">
        <f t="shared" si="15"/>
        <v>48</v>
      </c>
      <c r="H56" s="8" t="s">
        <v>65</v>
      </c>
      <c r="I56" s="8">
        <v>3404</v>
      </c>
      <c r="J56" s="18">
        <f t="shared" si="7"/>
        <v>10</v>
      </c>
      <c r="K56" s="25"/>
      <c r="L56" s="68"/>
      <c r="M56" s="10"/>
      <c r="N56" s="10"/>
      <c r="O56" s="20"/>
    </row>
    <row r="57" spans="2:20" ht="16.5" customHeight="1" x14ac:dyDescent="0.2">
      <c r="B57" s="5">
        <f t="shared" si="14"/>
        <v>49</v>
      </c>
      <c r="C57" s="8" t="s">
        <v>64</v>
      </c>
      <c r="D57" s="12">
        <v>3605</v>
      </c>
      <c r="E57" s="18">
        <f t="shared" si="6"/>
        <v>10</v>
      </c>
      <c r="G57" s="5">
        <f t="shared" si="15"/>
        <v>49</v>
      </c>
      <c r="H57" s="8" t="s">
        <v>69</v>
      </c>
      <c r="I57" s="12">
        <v>3240</v>
      </c>
      <c r="J57" s="18">
        <f t="shared" si="7"/>
        <v>9</v>
      </c>
      <c r="K57" s="25"/>
      <c r="L57" s="6"/>
      <c r="M57" s="10"/>
      <c r="N57" s="20"/>
      <c r="O57" s="20"/>
    </row>
    <row r="58" spans="2:20" ht="16.5" customHeight="1" x14ac:dyDescent="0.2">
      <c r="B58" s="5">
        <f t="shared" si="14"/>
        <v>50</v>
      </c>
      <c r="C58" s="8" t="s">
        <v>69</v>
      </c>
      <c r="D58" s="8">
        <v>3415</v>
      </c>
      <c r="E58" s="18">
        <f t="shared" si="6"/>
        <v>10</v>
      </c>
      <c r="G58" s="5">
        <f t="shared" si="15"/>
        <v>50</v>
      </c>
      <c r="H58" s="8" t="s">
        <v>64</v>
      </c>
      <c r="I58" s="12">
        <v>3164</v>
      </c>
      <c r="J58" s="18">
        <f t="shared" si="7"/>
        <v>9</v>
      </c>
      <c r="K58" s="25"/>
      <c r="L58" s="6"/>
      <c r="M58" s="10"/>
      <c r="N58" s="10"/>
      <c r="O58" s="20"/>
    </row>
    <row r="59" spans="2:20" ht="16.5" customHeight="1" x14ac:dyDescent="0.2">
      <c r="B59" s="5">
        <f t="shared" si="14"/>
        <v>51</v>
      </c>
      <c r="C59" s="8" t="s">
        <v>78</v>
      </c>
      <c r="D59" s="12">
        <v>3137</v>
      </c>
      <c r="E59" s="18">
        <f t="shared" si="6"/>
        <v>9</v>
      </c>
      <c r="G59" s="5">
        <f t="shared" si="15"/>
        <v>51</v>
      </c>
      <c r="H59" s="8" t="s">
        <v>78</v>
      </c>
      <c r="I59" s="12">
        <v>3137</v>
      </c>
      <c r="J59" s="18">
        <f t="shared" si="7"/>
        <v>9</v>
      </c>
      <c r="K59" s="25"/>
      <c r="L59" s="6"/>
      <c r="M59" s="10"/>
      <c r="N59" s="10"/>
      <c r="O59" s="20"/>
    </row>
    <row r="60" spans="2:20" ht="16.5" customHeight="1" x14ac:dyDescent="0.2">
      <c r="B60" s="5">
        <f t="shared" si="14"/>
        <v>52</v>
      </c>
      <c r="C60" s="8" t="s">
        <v>66</v>
      </c>
      <c r="D60" s="12">
        <v>3079</v>
      </c>
      <c r="E60" s="18">
        <f t="shared" si="6"/>
        <v>9</v>
      </c>
      <c r="G60" s="5">
        <f t="shared" si="15"/>
        <v>52</v>
      </c>
      <c r="H60" s="8" t="s">
        <v>72</v>
      </c>
      <c r="I60" s="8">
        <v>2907</v>
      </c>
      <c r="J60" s="18">
        <f t="shared" si="7"/>
        <v>8</v>
      </c>
      <c r="K60" s="25"/>
      <c r="L60" s="6"/>
      <c r="M60" s="10"/>
      <c r="N60" s="10"/>
      <c r="O60" s="20"/>
    </row>
    <row r="61" spans="2:20" ht="16.5" customHeight="1" x14ac:dyDescent="0.2">
      <c r="B61" s="5">
        <f t="shared" si="14"/>
        <v>53</v>
      </c>
      <c r="C61" s="8" t="s">
        <v>72</v>
      </c>
      <c r="D61" s="12">
        <v>2907</v>
      </c>
      <c r="E61" s="18">
        <f t="shared" si="6"/>
        <v>8</v>
      </c>
      <c r="G61" s="5">
        <f t="shared" si="15"/>
        <v>53</v>
      </c>
      <c r="H61" s="8" t="s">
        <v>66</v>
      </c>
      <c r="I61" s="12">
        <v>2815</v>
      </c>
      <c r="J61" s="18">
        <f t="shared" si="7"/>
        <v>8</v>
      </c>
      <c r="K61" s="25"/>
      <c r="L61" s="6"/>
      <c r="M61" s="10"/>
      <c r="N61" s="10"/>
      <c r="O61" s="20"/>
      <c r="T61" s="20"/>
    </row>
    <row r="62" spans="2:20" ht="16.5" customHeight="1" x14ac:dyDescent="0.2">
      <c r="B62" s="5">
        <f t="shared" si="14"/>
        <v>54</v>
      </c>
      <c r="C62" s="8" t="s">
        <v>67</v>
      </c>
      <c r="D62" s="8">
        <v>2830</v>
      </c>
      <c r="E62" s="18">
        <f t="shared" si="6"/>
        <v>8</v>
      </c>
      <c r="G62" s="5">
        <f t="shared" si="15"/>
        <v>54</v>
      </c>
      <c r="H62" s="8" t="s">
        <v>74</v>
      </c>
      <c r="I62" s="8">
        <v>2626</v>
      </c>
      <c r="J62" s="18">
        <f t="shared" si="7"/>
        <v>8</v>
      </c>
      <c r="K62" s="25"/>
      <c r="L62" s="6"/>
      <c r="M62" s="10"/>
      <c r="N62" s="10"/>
      <c r="O62" s="20"/>
    </row>
    <row r="63" spans="2:20" ht="16.5" customHeight="1" x14ac:dyDescent="0.2">
      <c r="B63" s="5">
        <f t="shared" si="14"/>
        <v>55</v>
      </c>
      <c r="C63" s="8" t="s">
        <v>74</v>
      </c>
      <c r="D63" s="12">
        <v>2634</v>
      </c>
      <c r="E63" s="18">
        <f t="shared" si="6"/>
        <v>8</v>
      </c>
      <c r="G63" s="5">
        <f t="shared" si="15"/>
        <v>55</v>
      </c>
      <c r="H63" s="8" t="s">
        <v>67</v>
      </c>
      <c r="I63" s="12">
        <v>2611</v>
      </c>
      <c r="J63" s="18">
        <f t="shared" si="7"/>
        <v>8</v>
      </c>
      <c r="K63" s="25"/>
      <c r="L63" s="6"/>
      <c r="M63" s="10"/>
      <c r="N63" s="10"/>
      <c r="O63" s="20"/>
    </row>
    <row r="64" spans="2:20" ht="16.5" customHeight="1" x14ac:dyDescent="0.2">
      <c r="B64" s="5">
        <f t="shared" si="14"/>
        <v>56</v>
      </c>
      <c r="C64" s="8" t="s">
        <v>7</v>
      </c>
      <c r="D64" s="12">
        <v>2422</v>
      </c>
      <c r="E64" s="18">
        <f t="shared" si="6"/>
        <v>7</v>
      </c>
      <c r="G64" s="5">
        <f t="shared" si="15"/>
        <v>56</v>
      </c>
      <c r="H64" s="8" t="s">
        <v>7</v>
      </c>
      <c r="I64" s="12">
        <v>2422</v>
      </c>
      <c r="J64" s="18">
        <f t="shared" si="7"/>
        <v>7</v>
      </c>
      <c r="K64" s="25"/>
      <c r="L64" s="28"/>
      <c r="M64" s="31"/>
      <c r="N64" s="28"/>
      <c r="O64" s="28"/>
    </row>
    <row r="65" spans="1:17" ht="16.5" customHeight="1" x14ac:dyDescent="0.2">
      <c r="B65" s="5">
        <f t="shared" si="14"/>
        <v>57</v>
      </c>
      <c r="C65" s="8" t="s">
        <v>61</v>
      </c>
      <c r="D65" s="12">
        <v>2383</v>
      </c>
      <c r="E65" s="18">
        <f t="shared" si="6"/>
        <v>7</v>
      </c>
      <c r="G65" s="5">
        <f t="shared" si="15"/>
        <v>57</v>
      </c>
      <c r="H65" s="8" t="s">
        <v>61</v>
      </c>
      <c r="I65" s="12">
        <v>2383</v>
      </c>
      <c r="J65" s="18">
        <f t="shared" si="7"/>
        <v>7</v>
      </c>
      <c r="K65" s="25"/>
      <c r="L65" s="20"/>
      <c r="M65" s="10"/>
      <c r="N65" s="20"/>
      <c r="O65" s="20"/>
    </row>
    <row r="66" spans="1:17" ht="16.5" customHeight="1" x14ac:dyDescent="0.2">
      <c r="B66" s="5">
        <f t="shared" si="14"/>
        <v>58</v>
      </c>
      <c r="C66" s="8" t="s">
        <v>73</v>
      </c>
      <c r="D66" s="12">
        <v>2367</v>
      </c>
      <c r="E66" s="18">
        <f t="shared" si="6"/>
        <v>7</v>
      </c>
      <c r="G66" s="5">
        <f t="shared" si="15"/>
        <v>58</v>
      </c>
      <c r="H66" s="8" t="s">
        <v>73</v>
      </c>
      <c r="I66" s="12">
        <v>2367</v>
      </c>
      <c r="J66" s="18">
        <f t="shared" si="7"/>
        <v>7</v>
      </c>
      <c r="K66" s="25"/>
      <c r="L66" s="84"/>
      <c r="M66" s="30"/>
      <c r="N66" s="29"/>
      <c r="O66" s="29"/>
    </row>
    <row r="67" spans="1:17" ht="16.5" customHeight="1" x14ac:dyDescent="0.2">
      <c r="B67" s="5">
        <f t="shared" si="14"/>
        <v>59</v>
      </c>
      <c r="C67" s="8" t="s">
        <v>35</v>
      </c>
      <c r="D67" s="8">
        <v>2217</v>
      </c>
      <c r="E67" s="18">
        <f t="shared" si="6"/>
        <v>7</v>
      </c>
      <c r="G67" s="5">
        <f t="shared" si="15"/>
        <v>59</v>
      </c>
      <c r="H67" s="8" t="s">
        <v>35</v>
      </c>
      <c r="I67" s="12">
        <v>2207</v>
      </c>
      <c r="J67" s="18">
        <f t="shared" si="7"/>
        <v>7</v>
      </c>
      <c r="K67" s="25"/>
      <c r="L67" s="84"/>
      <c r="M67" s="30"/>
      <c r="N67" s="6"/>
      <c r="O67" s="6"/>
    </row>
    <row r="68" spans="1:17" ht="16.5" customHeight="1" x14ac:dyDescent="0.2">
      <c r="B68" s="5">
        <f t="shared" si="14"/>
        <v>60</v>
      </c>
      <c r="C68" s="8" t="s">
        <v>118</v>
      </c>
      <c r="D68" s="12">
        <v>2203</v>
      </c>
      <c r="E68" s="18">
        <f t="shared" si="6"/>
        <v>7</v>
      </c>
      <c r="G68" s="5">
        <f t="shared" si="15"/>
        <v>60</v>
      </c>
      <c r="H68" s="8" t="s">
        <v>75</v>
      </c>
      <c r="I68" s="12">
        <v>2202</v>
      </c>
      <c r="J68" s="18">
        <f t="shared" si="7"/>
        <v>7</v>
      </c>
      <c r="K68" s="25"/>
      <c r="L68" s="6"/>
      <c r="M68" s="10"/>
      <c r="N68" s="10"/>
      <c r="O68" s="20"/>
    </row>
    <row r="69" spans="1:17" ht="30" customHeight="1" x14ac:dyDescent="0.2">
      <c r="A69" s="34" t="s">
        <v>149</v>
      </c>
      <c r="B69" s="36"/>
      <c r="C69" s="9"/>
      <c r="D69" s="9"/>
      <c r="E69" s="9"/>
      <c r="F69" s="36"/>
      <c r="G69" s="34"/>
      <c r="H69" s="38"/>
      <c r="I69" s="36"/>
      <c r="J69" s="36"/>
      <c r="K69" s="36"/>
      <c r="L69" s="29"/>
      <c r="M69" s="9"/>
      <c r="N69" s="9"/>
      <c r="O69" s="29"/>
      <c r="P69" s="4"/>
      <c r="Q69" s="33"/>
    </row>
    <row r="70" spans="1:17" ht="16.5" customHeight="1" x14ac:dyDescent="0.2">
      <c r="B70" s="1" t="s">
        <v>14</v>
      </c>
      <c r="G70" s="1" t="s">
        <v>9</v>
      </c>
      <c r="L70" s="6"/>
      <c r="M70" s="10"/>
      <c r="N70" s="10"/>
      <c r="O70" s="20"/>
    </row>
    <row r="71" spans="1:17" ht="16.5" customHeight="1" x14ac:dyDescent="0.2">
      <c r="B71" s="79" t="s">
        <v>4</v>
      </c>
      <c r="C71" s="80" t="s">
        <v>0</v>
      </c>
      <c r="D71" s="82" t="s">
        <v>19</v>
      </c>
      <c r="E71" s="83"/>
      <c r="G71" s="79" t="s">
        <v>4</v>
      </c>
      <c r="H71" s="80" t="s">
        <v>0</v>
      </c>
      <c r="I71" s="11" t="s">
        <v>19</v>
      </c>
      <c r="J71" s="11"/>
      <c r="K71" s="26"/>
      <c r="L71" s="6"/>
      <c r="M71" s="10"/>
      <c r="N71" s="10"/>
      <c r="O71" s="20"/>
    </row>
    <row r="72" spans="1:17" ht="16.5" customHeight="1" x14ac:dyDescent="0.2">
      <c r="B72" s="79"/>
      <c r="C72" s="81"/>
      <c r="D72" s="5" t="s">
        <v>21</v>
      </c>
      <c r="E72" s="5" t="s">
        <v>25</v>
      </c>
      <c r="G72" s="79"/>
      <c r="H72" s="81"/>
      <c r="I72" s="5" t="s">
        <v>21</v>
      </c>
      <c r="J72" s="5" t="s">
        <v>25</v>
      </c>
      <c r="K72" s="26"/>
      <c r="L72" s="6"/>
      <c r="M72" s="10"/>
      <c r="N72" s="10"/>
      <c r="O72" s="20"/>
    </row>
    <row r="73" spans="1:17" ht="16.5" customHeight="1" x14ac:dyDescent="0.2">
      <c r="B73" s="5">
        <f>B68+1</f>
        <v>61</v>
      </c>
      <c r="C73" s="8" t="s">
        <v>75</v>
      </c>
      <c r="D73" s="12">
        <v>2202</v>
      </c>
      <c r="E73" s="18">
        <f t="shared" ref="E73:E102" si="17">ROUNDUP(D73/365,0)</f>
        <v>7</v>
      </c>
      <c r="G73" s="5">
        <f>G68+1</f>
        <v>61</v>
      </c>
      <c r="H73" s="8" t="s">
        <v>71</v>
      </c>
      <c r="I73" s="12">
        <v>2174</v>
      </c>
      <c r="J73" s="18">
        <f t="shared" ref="J73:J102" si="18">ROUNDUP(I73/365,0)</f>
        <v>6</v>
      </c>
      <c r="K73" s="25"/>
      <c r="L73" s="6"/>
      <c r="M73" s="10"/>
      <c r="N73" s="10"/>
      <c r="O73" s="20"/>
    </row>
    <row r="74" spans="1:17" ht="16.5" customHeight="1" x14ac:dyDescent="0.2">
      <c r="B74" s="5">
        <f t="shared" ref="B74:B102" si="19">B73+1</f>
        <v>62</v>
      </c>
      <c r="C74" s="8" t="s">
        <v>71</v>
      </c>
      <c r="D74" s="12">
        <v>2174</v>
      </c>
      <c r="E74" s="18">
        <f t="shared" si="17"/>
        <v>6</v>
      </c>
      <c r="G74" s="5">
        <f t="shared" ref="G74:G102" si="20">G73+1</f>
        <v>62</v>
      </c>
      <c r="H74" s="8" t="s">
        <v>104</v>
      </c>
      <c r="I74" s="12">
        <v>2169</v>
      </c>
      <c r="J74" s="18">
        <f t="shared" si="18"/>
        <v>6</v>
      </c>
      <c r="K74" s="25"/>
      <c r="L74" s="6"/>
      <c r="M74" s="10"/>
      <c r="N74" s="10"/>
      <c r="O74" s="20"/>
    </row>
    <row r="75" spans="1:17" ht="16.5" customHeight="1" x14ac:dyDescent="0.2">
      <c r="B75" s="5">
        <f t="shared" si="19"/>
        <v>63</v>
      </c>
      <c r="C75" s="8" t="s">
        <v>104</v>
      </c>
      <c r="D75" s="12">
        <v>2169</v>
      </c>
      <c r="E75" s="18">
        <f t="shared" si="17"/>
        <v>6</v>
      </c>
      <c r="G75" s="5">
        <f t="shared" si="20"/>
        <v>63</v>
      </c>
      <c r="H75" s="8" t="s">
        <v>102</v>
      </c>
      <c r="I75" s="8">
        <v>2165</v>
      </c>
      <c r="J75" s="18">
        <f t="shared" si="18"/>
        <v>6</v>
      </c>
      <c r="K75" s="25"/>
      <c r="L75" s="6"/>
      <c r="M75" s="10"/>
      <c r="N75" s="10"/>
      <c r="O75" s="20"/>
    </row>
    <row r="76" spans="1:17" ht="16.5" customHeight="1" x14ac:dyDescent="0.2">
      <c r="B76" s="5">
        <f t="shared" si="19"/>
        <v>64</v>
      </c>
      <c r="C76" s="8" t="s">
        <v>102</v>
      </c>
      <c r="D76" s="8">
        <v>2165</v>
      </c>
      <c r="E76" s="18">
        <f t="shared" si="17"/>
        <v>6</v>
      </c>
      <c r="G76" s="5">
        <f t="shared" si="20"/>
        <v>64</v>
      </c>
      <c r="H76" s="8" t="s">
        <v>110</v>
      </c>
      <c r="I76" s="8">
        <v>2113</v>
      </c>
      <c r="J76" s="18">
        <f t="shared" si="18"/>
        <v>6</v>
      </c>
      <c r="K76" s="25"/>
      <c r="L76" s="6"/>
      <c r="M76" s="10"/>
      <c r="N76" s="10"/>
      <c r="O76" s="20"/>
    </row>
    <row r="77" spans="1:17" ht="16.5" customHeight="1" x14ac:dyDescent="0.2">
      <c r="B77" s="5">
        <f t="shared" si="19"/>
        <v>65</v>
      </c>
      <c r="C77" s="8" t="s">
        <v>110</v>
      </c>
      <c r="D77" s="12">
        <v>2114</v>
      </c>
      <c r="E77" s="18">
        <f t="shared" si="17"/>
        <v>6</v>
      </c>
      <c r="G77" s="5">
        <f t="shared" si="20"/>
        <v>65</v>
      </c>
      <c r="H77" s="8" t="s">
        <v>39</v>
      </c>
      <c r="I77" s="12">
        <v>2111</v>
      </c>
      <c r="J77" s="18">
        <f t="shared" si="18"/>
        <v>6</v>
      </c>
      <c r="K77" s="25"/>
      <c r="L77" s="6"/>
      <c r="M77" s="10"/>
      <c r="N77" s="10"/>
      <c r="O77" s="20"/>
    </row>
    <row r="78" spans="1:17" ht="16.5" customHeight="1" x14ac:dyDescent="0.2">
      <c r="B78" s="5">
        <f t="shared" si="19"/>
        <v>66</v>
      </c>
      <c r="C78" s="8" t="s">
        <v>39</v>
      </c>
      <c r="D78" s="8">
        <v>2111</v>
      </c>
      <c r="E78" s="18">
        <f t="shared" si="17"/>
        <v>6</v>
      </c>
      <c r="G78" s="5">
        <f t="shared" si="20"/>
        <v>66</v>
      </c>
      <c r="H78" s="8" t="s">
        <v>77</v>
      </c>
      <c r="I78" s="8">
        <v>2063</v>
      </c>
      <c r="J78" s="18">
        <f t="shared" si="18"/>
        <v>6</v>
      </c>
      <c r="K78" s="25"/>
      <c r="L78" s="6"/>
      <c r="M78" s="10"/>
      <c r="N78" s="10"/>
      <c r="O78" s="20"/>
    </row>
    <row r="79" spans="1:17" ht="16.5" customHeight="1" x14ac:dyDescent="0.2">
      <c r="B79" s="5">
        <f t="shared" si="19"/>
        <v>67</v>
      </c>
      <c r="C79" s="8" t="s">
        <v>77</v>
      </c>
      <c r="D79" s="8">
        <v>2063</v>
      </c>
      <c r="E79" s="18">
        <f t="shared" si="17"/>
        <v>6</v>
      </c>
      <c r="G79" s="5">
        <f t="shared" si="20"/>
        <v>67</v>
      </c>
      <c r="H79" s="8" t="s">
        <v>98</v>
      </c>
      <c r="I79" s="8">
        <v>2000</v>
      </c>
      <c r="J79" s="18">
        <f t="shared" si="18"/>
        <v>6</v>
      </c>
      <c r="K79" s="25"/>
      <c r="L79" s="6"/>
      <c r="M79" s="10"/>
      <c r="N79" s="10"/>
      <c r="O79" s="20"/>
    </row>
    <row r="80" spans="1:17" ht="16.5" customHeight="1" x14ac:dyDescent="0.2">
      <c r="B80" s="5">
        <f t="shared" si="19"/>
        <v>68</v>
      </c>
      <c r="C80" s="8" t="s">
        <v>98</v>
      </c>
      <c r="D80" s="12">
        <v>2000</v>
      </c>
      <c r="E80" s="18">
        <f t="shared" si="17"/>
        <v>6</v>
      </c>
      <c r="G80" s="5">
        <f t="shared" si="20"/>
        <v>68</v>
      </c>
      <c r="H80" s="8" t="s">
        <v>118</v>
      </c>
      <c r="I80" s="12">
        <v>1978</v>
      </c>
      <c r="J80" s="18">
        <f t="shared" si="18"/>
        <v>6</v>
      </c>
      <c r="K80" s="25"/>
      <c r="L80" s="6"/>
      <c r="M80" s="10"/>
      <c r="N80" s="10"/>
      <c r="O80" s="20"/>
    </row>
    <row r="81" spans="2:15" ht="16.5" customHeight="1" x14ac:dyDescent="0.2">
      <c r="B81" s="5">
        <f t="shared" si="19"/>
        <v>69</v>
      </c>
      <c r="C81" s="8" t="s">
        <v>101</v>
      </c>
      <c r="D81" s="8">
        <v>1836</v>
      </c>
      <c r="E81" s="18">
        <f t="shared" si="17"/>
        <v>6</v>
      </c>
      <c r="G81" s="5">
        <f t="shared" si="20"/>
        <v>69</v>
      </c>
      <c r="H81" s="8" t="s">
        <v>101</v>
      </c>
      <c r="I81" s="8">
        <v>1836</v>
      </c>
      <c r="J81" s="18">
        <f t="shared" si="18"/>
        <v>6</v>
      </c>
      <c r="K81" s="25"/>
      <c r="L81" s="6"/>
      <c r="M81" s="10"/>
      <c r="N81" s="10"/>
      <c r="O81" s="20"/>
    </row>
    <row r="82" spans="2:15" ht="16.5" customHeight="1" x14ac:dyDescent="0.2">
      <c r="B82" s="5">
        <f t="shared" si="19"/>
        <v>70</v>
      </c>
      <c r="C82" s="8" t="s">
        <v>109</v>
      </c>
      <c r="D82" s="8">
        <v>1831</v>
      </c>
      <c r="E82" s="18">
        <f t="shared" si="17"/>
        <v>6</v>
      </c>
      <c r="G82" s="5">
        <f t="shared" si="20"/>
        <v>70</v>
      </c>
      <c r="H82" s="8" t="s">
        <v>109</v>
      </c>
      <c r="I82" s="8">
        <v>1831</v>
      </c>
      <c r="J82" s="18">
        <f t="shared" si="18"/>
        <v>6</v>
      </c>
      <c r="K82" s="25"/>
      <c r="L82" s="6"/>
      <c r="M82" s="10"/>
      <c r="N82" s="10"/>
      <c r="O82" s="20"/>
    </row>
    <row r="83" spans="2:15" ht="16.5" customHeight="1" x14ac:dyDescent="0.2">
      <c r="B83" s="5">
        <f t="shared" si="19"/>
        <v>71</v>
      </c>
      <c r="C83" s="8" t="s">
        <v>97</v>
      </c>
      <c r="D83" s="12">
        <v>1716</v>
      </c>
      <c r="E83" s="18">
        <f t="shared" si="17"/>
        <v>5</v>
      </c>
      <c r="G83" s="5">
        <f t="shared" si="20"/>
        <v>71</v>
      </c>
      <c r="H83" s="8" t="s">
        <v>97</v>
      </c>
      <c r="I83" s="12">
        <v>1716</v>
      </c>
      <c r="J83" s="18">
        <f t="shared" si="18"/>
        <v>5</v>
      </c>
      <c r="K83" s="25"/>
      <c r="L83" s="6"/>
      <c r="M83" s="10"/>
      <c r="N83" s="10"/>
      <c r="O83" s="20"/>
    </row>
    <row r="84" spans="2:15" ht="16.5" customHeight="1" x14ac:dyDescent="0.2">
      <c r="B84" s="5">
        <f t="shared" si="19"/>
        <v>72</v>
      </c>
      <c r="C84" s="8" t="s">
        <v>108</v>
      </c>
      <c r="D84" s="12">
        <v>1711</v>
      </c>
      <c r="E84" s="18">
        <f t="shared" si="17"/>
        <v>5</v>
      </c>
      <c r="G84" s="5">
        <f t="shared" si="20"/>
        <v>72</v>
      </c>
      <c r="H84" s="8" t="s">
        <v>108</v>
      </c>
      <c r="I84" s="12">
        <v>1711</v>
      </c>
      <c r="J84" s="18">
        <f t="shared" si="18"/>
        <v>5</v>
      </c>
      <c r="K84" s="25"/>
      <c r="L84" s="6"/>
      <c r="M84" s="10"/>
      <c r="N84" s="10"/>
      <c r="O84" s="20"/>
    </row>
    <row r="85" spans="2:15" ht="16.5" customHeight="1" x14ac:dyDescent="0.2">
      <c r="B85" s="5">
        <f t="shared" si="19"/>
        <v>73</v>
      </c>
      <c r="C85" s="8" t="s">
        <v>92</v>
      </c>
      <c r="D85" s="12">
        <v>1639</v>
      </c>
      <c r="E85" s="18">
        <f t="shared" si="17"/>
        <v>5</v>
      </c>
      <c r="G85" s="5">
        <f t="shared" si="20"/>
        <v>73</v>
      </c>
      <c r="H85" s="8" t="s">
        <v>92</v>
      </c>
      <c r="I85" s="12">
        <v>1639</v>
      </c>
      <c r="J85" s="18">
        <f t="shared" si="18"/>
        <v>5</v>
      </c>
      <c r="K85" s="25"/>
      <c r="L85" s="6"/>
      <c r="M85" s="10"/>
      <c r="N85" s="10"/>
      <c r="O85" s="20"/>
    </row>
    <row r="86" spans="2:15" ht="16.5" customHeight="1" x14ac:dyDescent="0.2">
      <c r="B86" s="5">
        <f t="shared" si="19"/>
        <v>74</v>
      </c>
      <c r="C86" s="8" t="s">
        <v>107</v>
      </c>
      <c r="D86" s="8">
        <v>1563</v>
      </c>
      <c r="E86" s="18">
        <f t="shared" si="17"/>
        <v>5</v>
      </c>
      <c r="G86" s="5">
        <f t="shared" si="20"/>
        <v>74</v>
      </c>
      <c r="H86" s="8" t="s">
        <v>107</v>
      </c>
      <c r="I86" s="8">
        <v>1563</v>
      </c>
      <c r="J86" s="18">
        <f t="shared" si="18"/>
        <v>5</v>
      </c>
      <c r="K86" s="25"/>
      <c r="L86" s="6"/>
      <c r="M86" s="10"/>
      <c r="N86" s="10"/>
      <c r="O86" s="20"/>
    </row>
    <row r="87" spans="2:15" ht="16.5" customHeight="1" x14ac:dyDescent="0.2">
      <c r="B87" s="5">
        <f t="shared" si="19"/>
        <v>75</v>
      </c>
      <c r="C87" s="8" t="s">
        <v>103</v>
      </c>
      <c r="D87" s="8">
        <v>1437</v>
      </c>
      <c r="E87" s="18">
        <f t="shared" si="17"/>
        <v>4</v>
      </c>
      <c r="G87" s="5">
        <f t="shared" si="20"/>
        <v>75</v>
      </c>
      <c r="H87" s="8" t="s">
        <v>103</v>
      </c>
      <c r="I87" s="8">
        <v>1437</v>
      </c>
      <c r="J87" s="18">
        <f t="shared" si="18"/>
        <v>4</v>
      </c>
      <c r="K87" s="25"/>
      <c r="L87" s="6"/>
      <c r="M87" s="10"/>
      <c r="N87" s="10"/>
      <c r="O87" s="20"/>
    </row>
    <row r="88" spans="2:15" ht="16.5" customHeight="1" x14ac:dyDescent="0.2">
      <c r="B88" s="5">
        <f t="shared" si="19"/>
        <v>76</v>
      </c>
      <c r="C88" s="8" t="s">
        <v>100</v>
      </c>
      <c r="D88" s="16">
        <v>1318</v>
      </c>
      <c r="E88" s="18">
        <f t="shared" si="17"/>
        <v>4</v>
      </c>
      <c r="G88" s="5">
        <f t="shared" si="20"/>
        <v>76</v>
      </c>
      <c r="H88" s="8" t="s">
        <v>100</v>
      </c>
      <c r="I88" s="16">
        <v>1318</v>
      </c>
      <c r="J88" s="18">
        <f t="shared" si="18"/>
        <v>4</v>
      </c>
      <c r="K88" s="25"/>
      <c r="L88" s="6"/>
      <c r="M88" s="10"/>
      <c r="N88" s="10"/>
      <c r="O88" s="20"/>
    </row>
    <row r="89" spans="2:15" ht="16.5" customHeight="1" x14ac:dyDescent="0.2">
      <c r="B89" s="5">
        <f t="shared" si="19"/>
        <v>77</v>
      </c>
      <c r="C89" s="8" t="s">
        <v>131</v>
      </c>
      <c r="D89" s="12">
        <v>1313</v>
      </c>
      <c r="E89" s="18">
        <f t="shared" si="17"/>
        <v>4</v>
      </c>
      <c r="G89" s="5">
        <f t="shared" si="20"/>
        <v>77</v>
      </c>
      <c r="H89" s="8" t="s">
        <v>131</v>
      </c>
      <c r="I89" s="12">
        <v>1313</v>
      </c>
      <c r="J89" s="18">
        <f t="shared" si="18"/>
        <v>4</v>
      </c>
      <c r="K89" s="25"/>
      <c r="L89" s="6"/>
      <c r="M89" s="10"/>
      <c r="N89" s="10"/>
      <c r="O89" s="20"/>
    </row>
    <row r="90" spans="2:15" ht="16.5" customHeight="1" x14ac:dyDescent="0.2">
      <c r="B90" s="5">
        <f t="shared" si="19"/>
        <v>78</v>
      </c>
      <c r="C90" s="8" t="s">
        <v>106</v>
      </c>
      <c r="D90" s="8">
        <v>1261</v>
      </c>
      <c r="E90" s="18">
        <f t="shared" si="17"/>
        <v>4</v>
      </c>
      <c r="G90" s="5">
        <f t="shared" si="20"/>
        <v>78</v>
      </c>
      <c r="H90" s="8" t="s">
        <v>106</v>
      </c>
      <c r="I90" s="8">
        <v>1261</v>
      </c>
      <c r="J90" s="18">
        <f t="shared" si="18"/>
        <v>4</v>
      </c>
      <c r="K90" s="25"/>
      <c r="L90" s="6"/>
      <c r="M90" s="10"/>
      <c r="N90" s="17"/>
      <c r="O90" s="20"/>
    </row>
    <row r="91" spans="2:15" ht="16.5" customHeight="1" x14ac:dyDescent="0.2">
      <c r="B91" s="5">
        <f t="shared" si="19"/>
        <v>79</v>
      </c>
      <c r="C91" s="8" t="s">
        <v>99</v>
      </c>
      <c r="D91" s="12">
        <v>1253</v>
      </c>
      <c r="E91" s="18">
        <f t="shared" si="17"/>
        <v>4</v>
      </c>
      <c r="G91" s="5">
        <f t="shared" si="20"/>
        <v>79</v>
      </c>
      <c r="H91" s="8" t="s">
        <v>99</v>
      </c>
      <c r="I91" s="12">
        <v>1253</v>
      </c>
      <c r="J91" s="18">
        <f t="shared" si="18"/>
        <v>4</v>
      </c>
      <c r="K91" s="25"/>
      <c r="L91" s="6"/>
      <c r="M91" s="10"/>
      <c r="N91" s="17"/>
      <c r="O91" s="20"/>
    </row>
    <row r="92" spans="2:15" ht="16.5" customHeight="1" x14ac:dyDescent="0.2">
      <c r="B92" s="5">
        <f t="shared" si="19"/>
        <v>80</v>
      </c>
      <c r="C92" s="8" t="s">
        <v>91</v>
      </c>
      <c r="D92" s="12">
        <v>1133</v>
      </c>
      <c r="E92" s="18">
        <f t="shared" si="17"/>
        <v>4</v>
      </c>
      <c r="G92" s="5">
        <f t="shared" si="20"/>
        <v>80</v>
      </c>
      <c r="H92" s="8" t="s">
        <v>91</v>
      </c>
      <c r="I92" s="12">
        <v>1133</v>
      </c>
      <c r="J92" s="18">
        <f t="shared" si="18"/>
        <v>4</v>
      </c>
      <c r="K92" s="25"/>
      <c r="L92" s="6"/>
      <c r="M92" s="10"/>
      <c r="N92" s="17"/>
      <c r="O92" s="20"/>
    </row>
    <row r="93" spans="2:15" ht="16.5" customHeight="1" x14ac:dyDescent="0.2">
      <c r="B93" s="5">
        <f t="shared" si="19"/>
        <v>81</v>
      </c>
      <c r="C93" s="8" t="s">
        <v>23</v>
      </c>
      <c r="D93" s="8">
        <v>1007</v>
      </c>
      <c r="E93" s="18">
        <f t="shared" si="17"/>
        <v>3</v>
      </c>
      <c r="G93" s="5">
        <f t="shared" si="20"/>
        <v>81</v>
      </c>
      <c r="H93" s="8" t="s">
        <v>23</v>
      </c>
      <c r="I93" s="8">
        <v>1007</v>
      </c>
      <c r="J93" s="18">
        <f t="shared" si="18"/>
        <v>3</v>
      </c>
      <c r="K93" s="25"/>
      <c r="L93" s="6"/>
      <c r="M93" s="10"/>
      <c r="N93" s="17"/>
      <c r="O93" s="20"/>
    </row>
    <row r="94" spans="2:15" ht="16.5" customHeight="1" x14ac:dyDescent="0.2">
      <c r="B94" s="5">
        <f t="shared" si="19"/>
        <v>82</v>
      </c>
      <c r="C94" s="8" t="s">
        <v>96</v>
      </c>
      <c r="D94" s="8">
        <v>958</v>
      </c>
      <c r="E94" s="18">
        <f t="shared" si="17"/>
        <v>3</v>
      </c>
      <c r="G94" s="5">
        <f t="shared" si="20"/>
        <v>82</v>
      </c>
      <c r="H94" s="8" t="s">
        <v>96</v>
      </c>
      <c r="I94" s="8">
        <v>958</v>
      </c>
      <c r="J94" s="18">
        <f t="shared" si="18"/>
        <v>3</v>
      </c>
      <c r="K94" s="25"/>
      <c r="L94" s="6"/>
      <c r="M94" s="10"/>
      <c r="N94" s="17"/>
      <c r="O94" s="20"/>
    </row>
    <row r="95" spans="2:15" ht="16.5" customHeight="1" x14ac:dyDescent="0.2">
      <c r="B95" s="5">
        <f t="shared" si="19"/>
        <v>83</v>
      </c>
      <c r="C95" s="8" t="s">
        <v>95</v>
      </c>
      <c r="D95" s="8">
        <v>953</v>
      </c>
      <c r="E95" s="18">
        <f t="shared" si="17"/>
        <v>3</v>
      </c>
      <c r="G95" s="5">
        <f t="shared" si="20"/>
        <v>83</v>
      </c>
      <c r="H95" s="8" t="s">
        <v>95</v>
      </c>
      <c r="I95" s="8">
        <v>953</v>
      </c>
      <c r="J95" s="18">
        <f t="shared" si="18"/>
        <v>3</v>
      </c>
      <c r="K95" s="25"/>
      <c r="L95" s="6"/>
      <c r="M95" s="10"/>
      <c r="N95" s="17"/>
      <c r="O95" s="20"/>
    </row>
    <row r="96" spans="2:15" ht="16.5" customHeight="1" x14ac:dyDescent="0.2">
      <c r="B96" s="5">
        <f t="shared" si="19"/>
        <v>84</v>
      </c>
      <c r="C96" s="8" t="s">
        <v>38</v>
      </c>
      <c r="D96" s="8">
        <v>834</v>
      </c>
      <c r="E96" s="18">
        <f t="shared" si="17"/>
        <v>3</v>
      </c>
      <c r="G96" s="5">
        <f t="shared" si="20"/>
        <v>84</v>
      </c>
      <c r="H96" s="8" t="s">
        <v>38</v>
      </c>
      <c r="I96" s="8">
        <v>834</v>
      </c>
      <c r="J96" s="18">
        <f t="shared" si="18"/>
        <v>3</v>
      </c>
      <c r="K96" s="25"/>
      <c r="L96" s="6"/>
      <c r="M96" s="10"/>
      <c r="N96" s="17"/>
      <c r="O96" s="20"/>
    </row>
    <row r="97" spans="1:17" ht="16.5" customHeight="1" x14ac:dyDescent="0.2">
      <c r="B97" s="5">
        <f t="shared" si="19"/>
        <v>85</v>
      </c>
      <c r="C97" s="8" t="s">
        <v>94</v>
      </c>
      <c r="D97" s="12">
        <v>830</v>
      </c>
      <c r="E97" s="18">
        <f t="shared" si="17"/>
        <v>3</v>
      </c>
      <c r="G97" s="5">
        <f t="shared" si="20"/>
        <v>85</v>
      </c>
      <c r="H97" s="8" t="s">
        <v>94</v>
      </c>
      <c r="I97" s="12">
        <v>830</v>
      </c>
      <c r="J97" s="18">
        <f t="shared" si="18"/>
        <v>3</v>
      </c>
      <c r="K97" s="25"/>
      <c r="L97" s="6"/>
      <c r="M97" s="10"/>
      <c r="N97" s="17"/>
      <c r="O97" s="20"/>
    </row>
    <row r="98" spans="1:17" ht="16.5" customHeight="1" x14ac:dyDescent="0.2">
      <c r="B98" s="5">
        <f t="shared" si="19"/>
        <v>86</v>
      </c>
      <c r="C98" s="8" t="s">
        <v>130</v>
      </c>
      <c r="D98" s="12">
        <v>825</v>
      </c>
      <c r="E98" s="18">
        <f t="shared" si="17"/>
        <v>3</v>
      </c>
      <c r="G98" s="5">
        <f t="shared" si="20"/>
        <v>86</v>
      </c>
      <c r="H98" s="8" t="s">
        <v>130</v>
      </c>
      <c r="I98" s="12">
        <v>825</v>
      </c>
      <c r="J98" s="18">
        <f t="shared" si="18"/>
        <v>3</v>
      </c>
      <c r="K98" s="25"/>
      <c r="L98" s="28"/>
      <c r="M98" s="31"/>
      <c r="N98" s="28"/>
      <c r="O98" s="28"/>
    </row>
    <row r="99" spans="1:17" ht="16.5" customHeight="1" x14ac:dyDescent="0.2">
      <c r="B99" s="5">
        <f t="shared" si="19"/>
        <v>87</v>
      </c>
      <c r="C99" s="8" t="s">
        <v>105</v>
      </c>
      <c r="D99" s="12">
        <v>801</v>
      </c>
      <c r="E99" s="18">
        <f t="shared" si="17"/>
        <v>3</v>
      </c>
      <c r="G99" s="5">
        <f t="shared" si="20"/>
        <v>87</v>
      </c>
      <c r="H99" s="8" t="s">
        <v>105</v>
      </c>
      <c r="I99" s="12">
        <v>801</v>
      </c>
      <c r="J99" s="18">
        <f t="shared" si="18"/>
        <v>3</v>
      </c>
      <c r="K99" s="25"/>
      <c r="L99" s="20"/>
      <c r="M99" s="10"/>
      <c r="N99" s="20"/>
      <c r="O99" s="20"/>
    </row>
    <row r="100" spans="1:17" ht="16.5" customHeight="1" x14ac:dyDescent="0.2">
      <c r="B100" s="5">
        <f t="shared" si="19"/>
        <v>88</v>
      </c>
      <c r="C100" s="8" t="s">
        <v>68</v>
      </c>
      <c r="D100" s="12">
        <v>734</v>
      </c>
      <c r="E100" s="18">
        <f t="shared" si="17"/>
        <v>3</v>
      </c>
      <c r="G100" s="5">
        <f t="shared" si="20"/>
        <v>88</v>
      </c>
      <c r="H100" s="8" t="s">
        <v>68</v>
      </c>
      <c r="I100" s="12">
        <v>734</v>
      </c>
      <c r="J100" s="18">
        <f t="shared" si="18"/>
        <v>3</v>
      </c>
      <c r="K100" s="25"/>
      <c r="L100" s="84"/>
      <c r="M100" s="85"/>
      <c r="N100" s="84"/>
      <c r="O100" s="84"/>
    </row>
    <row r="101" spans="1:17" ht="16.5" customHeight="1" x14ac:dyDescent="0.2">
      <c r="B101" s="5">
        <f t="shared" si="19"/>
        <v>89</v>
      </c>
      <c r="C101" s="8" t="s">
        <v>93</v>
      </c>
      <c r="D101" s="12">
        <v>708</v>
      </c>
      <c r="E101" s="18">
        <f t="shared" si="17"/>
        <v>2</v>
      </c>
      <c r="G101" s="5">
        <f t="shared" si="20"/>
        <v>89</v>
      </c>
      <c r="H101" s="8" t="s">
        <v>93</v>
      </c>
      <c r="I101" s="12">
        <v>708</v>
      </c>
      <c r="J101" s="18">
        <f t="shared" si="18"/>
        <v>2</v>
      </c>
      <c r="K101" s="25"/>
      <c r="L101" s="84"/>
      <c r="M101" s="85"/>
      <c r="N101" s="6"/>
      <c r="O101" s="6"/>
    </row>
    <row r="102" spans="1:17" ht="16.5" customHeight="1" x14ac:dyDescent="0.2">
      <c r="B102" s="5">
        <f t="shared" si="19"/>
        <v>90</v>
      </c>
      <c r="C102" s="8" t="s">
        <v>89</v>
      </c>
      <c r="D102" s="12">
        <v>707</v>
      </c>
      <c r="E102" s="18">
        <f t="shared" si="17"/>
        <v>2</v>
      </c>
      <c r="G102" s="5">
        <f t="shared" si="20"/>
        <v>90</v>
      </c>
      <c r="H102" s="8" t="s">
        <v>89</v>
      </c>
      <c r="I102" s="12">
        <v>707</v>
      </c>
      <c r="J102" s="18">
        <f t="shared" si="18"/>
        <v>2</v>
      </c>
      <c r="K102" s="25"/>
      <c r="L102" s="6"/>
      <c r="M102" s="10"/>
      <c r="N102" s="17"/>
      <c r="O102" s="20"/>
    </row>
    <row r="103" spans="1:17" ht="30" customHeight="1" x14ac:dyDescent="0.2">
      <c r="A103" s="34" t="s">
        <v>150</v>
      </c>
      <c r="B103" s="36"/>
      <c r="C103" s="9"/>
      <c r="D103" s="13"/>
      <c r="E103" s="13"/>
      <c r="F103" s="36"/>
      <c r="G103" s="34"/>
      <c r="H103" s="38"/>
      <c r="I103" s="36"/>
      <c r="J103" s="36"/>
      <c r="K103" s="36"/>
      <c r="L103" s="29"/>
      <c r="M103" s="9"/>
      <c r="N103" s="29"/>
      <c r="O103" s="29"/>
      <c r="P103" s="4"/>
      <c r="Q103" s="33"/>
    </row>
    <row r="104" spans="1:17" ht="16.5" customHeight="1" x14ac:dyDescent="0.2">
      <c r="B104" s="1" t="s">
        <v>14</v>
      </c>
      <c r="G104" s="1" t="s">
        <v>9</v>
      </c>
      <c r="L104" s="6"/>
      <c r="M104" s="10"/>
      <c r="N104" s="17"/>
      <c r="O104" s="20"/>
    </row>
    <row r="105" spans="1:17" ht="16.5" customHeight="1" x14ac:dyDescent="0.2">
      <c r="B105" s="79" t="s">
        <v>4</v>
      </c>
      <c r="C105" s="87" t="s">
        <v>0</v>
      </c>
      <c r="D105" s="79" t="s">
        <v>19</v>
      </c>
      <c r="E105" s="86"/>
      <c r="G105" s="79" t="s">
        <v>4</v>
      </c>
      <c r="H105" s="87" t="s">
        <v>0</v>
      </c>
      <c r="I105" s="79" t="s">
        <v>19</v>
      </c>
      <c r="J105" s="86"/>
      <c r="K105" s="26"/>
      <c r="L105" s="6"/>
      <c r="M105" s="10"/>
      <c r="N105" s="17"/>
      <c r="O105" s="20"/>
    </row>
    <row r="106" spans="1:17" ht="16.5" customHeight="1" x14ac:dyDescent="0.2">
      <c r="B106" s="79"/>
      <c r="C106" s="87"/>
      <c r="D106" s="5" t="s">
        <v>21</v>
      </c>
      <c r="E106" s="5" t="s">
        <v>25</v>
      </c>
      <c r="G106" s="79"/>
      <c r="H106" s="87"/>
      <c r="I106" s="5" t="s">
        <v>21</v>
      </c>
      <c r="J106" s="5" t="s">
        <v>25</v>
      </c>
      <c r="K106" s="26"/>
      <c r="L106" s="6"/>
      <c r="M106" s="10"/>
      <c r="N106" s="17"/>
      <c r="O106" s="20"/>
    </row>
    <row r="107" spans="1:17" ht="16.5" customHeight="1" x14ac:dyDescent="0.2">
      <c r="B107" s="5">
        <f>B102+1</f>
        <v>91</v>
      </c>
      <c r="C107" s="8" t="s">
        <v>122</v>
      </c>
      <c r="D107" s="8">
        <v>625</v>
      </c>
      <c r="E107" s="18">
        <f t="shared" ref="E107:E123" si="21">ROUNDUP(D107/365,0)</f>
        <v>2</v>
      </c>
      <c r="G107" s="5">
        <f>G102+1</f>
        <v>91</v>
      </c>
      <c r="H107" s="8" t="s">
        <v>122</v>
      </c>
      <c r="I107" s="8">
        <v>625</v>
      </c>
      <c r="J107" s="18">
        <f t="shared" ref="J107:J123" si="22">ROUNDUP(I107/365,0)</f>
        <v>2</v>
      </c>
      <c r="K107" s="25"/>
      <c r="L107" s="6"/>
      <c r="M107" s="10"/>
      <c r="N107" s="17"/>
      <c r="O107" s="20"/>
    </row>
    <row r="108" spans="1:17" ht="16.5" customHeight="1" x14ac:dyDescent="0.2">
      <c r="B108" s="5">
        <f t="shared" ref="B108:B123" si="23">B107+1</f>
        <v>92</v>
      </c>
      <c r="C108" s="8" t="s">
        <v>90</v>
      </c>
      <c r="D108" s="12">
        <v>583</v>
      </c>
      <c r="E108" s="18">
        <f t="shared" si="21"/>
        <v>2</v>
      </c>
      <c r="G108" s="5">
        <f t="shared" ref="G108:G123" si="24">G107+1</f>
        <v>92</v>
      </c>
      <c r="H108" s="8" t="s">
        <v>90</v>
      </c>
      <c r="I108" s="12">
        <v>583</v>
      </c>
      <c r="J108" s="18">
        <f t="shared" si="22"/>
        <v>2</v>
      </c>
      <c r="K108" s="25"/>
      <c r="L108" s="6"/>
      <c r="M108" s="10"/>
      <c r="N108" s="17"/>
      <c r="O108" s="20"/>
    </row>
    <row r="109" spans="1:17" ht="16.5" customHeight="1" x14ac:dyDescent="0.2">
      <c r="B109" s="67">
        <f t="shared" si="23"/>
        <v>93</v>
      </c>
      <c r="C109" s="8" t="s">
        <v>57</v>
      </c>
      <c r="D109" s="12">
        <v>394</v>
      </c>
      <c r="E109" s="18">
        <f t="shared" si="21"/>
        <v>2</v>
      </c>
      <c r="G109" s="67">
        <f t="shared" si="24"/>
        <v>93</v>
      </c>
      <c r="H109" s="8" t="s">
        <v>57</v>
      </c>
      <c r="I109" s="12">
        <v>394</v>
      </c>
      <c r="J109" s="18">
        <f t="shared" si="22"/>
        <v>2</v>
      </c>
      <c r="K109" s="25"/>
      <c r="L109" s="6"/>
      <c r="M109" s="10"/>
      <c r="N109" s="17"/>
      <c r="O109" s="20"/>
    </row>
    <row r="110" spans="1:17" ht="16.5" customHeight="1" x14ac:dyDescent="0.2">
      <c r="B110" s="71">
        <f t="shared" si="23"/>
        <v>94</v>
      </c>
      <c r="C110" s="8" t="s">
        <v>120</v>
      </c>
      <c r="D110" s="12">
        <v>377</v>
      </c>
      <c r="E110" s="18">
        <f t="shared" si="21"/>
        <v>2</v>
      </c>
      <c r="G110" s="71">
        <f t="shared" si="24"/>
        <v>94</v>
      </c>
      <c r="H110" s="8" t="s">
        <v>120</v>
      </c>
      <c r="I110" s="12">
        <v>377</v>
      </c>
      <c r="J110" s="18">
        <f t="shared" si="22"/>
        <v>2</v>
      </c>
      <c r="K110" s="25"/>
      <c r="L110" s="6"/>
      <c r="M110" s="10"/>
      <c r="N110" s="17"/>
      <c r="O110" s="20"/>
    </row>
    <row r="111" spans="1:17" ht="16.5" customHeight="1" x14ac:dyDescent="0.2">
      <c r="B111" s="71">
        <f t="shared" si="23"/>
        <v>95</v>
      </c>
      <c r="C111" s="8" t="s">
        <v>87</v>
      </c>
      <c r="D111" s="8">
        <v>355</v>
      </c>
      <c r="E111" s="18">
        <f t="shared" si="21"/>
        <v>1</v>
      </c>
      <c r="G111" s="71">
        <f t="shared" si="24"/>
        <v>95</v>
      </c>
      <c r="H111" s="8" t="s">
        <v>87</v>
      </c>
      <c r="I111" s="8">
        <v>355</v>
      </c>
      <c r="J111" s="18">
        <f t="shared" si="22"/>
        <v>1</v>
      </c>
      <c r="K111" s="25"/>
      <c r="L111" s="6"/>
      <c r="M111" s="10"/>
      <c r="N111" s="17"/>
      <c r="O111" s="20"/>
    </row>
    <row r="112" spans="1:17" ht="16.5" customHeight="1" x14ac:dyDescent="0.2">
      <c r="B112" s="71">
        <f t="shared" si="23"/>
        <v>96</v>
      </c>
      <c r="C112" s="8" t="s">
        <v>121</v>
      </c>
      <c r="D112" s="8">
        <v>232</v>
      </c>
      <c r="E112" s="18">
        <f t="shared" si="21"/>
        <v>1</v>
      </c>
      <c r="G112" s="70">
        <v>96</v>
      </c>
      <c r="H112" s="8" t="s">
        <v>121</v>
      </c>
      <c r="I112" s="8">
        <v>232</v>
      </c>
      <c r="J112" s="18">
        <f t="shared" si="22"/>
        <v>1</v>
      </c>
      <c r="K112" s="25"/>
      <c r="L112" s="6"/>
      <c r="M112" s="10"/>
      <c r="N112" s="17"/>
      <c r="O112" s="20"/>
    </row>
    <row r="113" spans="2:21" ht="16.5" customHeight="1" x14ac:dyDescent="0.2">
      <c r="B113" s="67">
        <f t="shared" si="23"/>
        <v>97</v>
      </c>
      <c r="C113" s="8" t="s">
        <v>119</v>
      </c>
      <c r="D113" s="8">
        <v>147</v>
      </c>
      <c r="E113" s="18">
        <f t="shared" si="21"/>
        <v>1</v>
      </c>
      <c r="G113" s="67">
        <f t="shared" si="24"/>
        <v>97</v>
      </c>
      <c r="H113" s="8" t="s">
        <v>119</v>
      </c>
      <c r="I113" s="8">
        <v>147</v>
      </c>
      <c r="J113" s="18">
        <f t="shared" si="22"/>
        <v>1</v>
      </c>
      <c r="K113" s="25"/>
      <c r="L113" s="6"/>
      <c r="M113" s="10"/>
      <c r="N113" s="17"/>
      <c r="O113" s="20"/>
    </row>
    <row r="114" spans="2:21" ht="16.5" customHeight="1" x14ac:dyDescent="0.2">
      <c r="B114" s="67">
        <f t="shared" si="23"/>
        <v>98</v>
      </c>
      <c r="C114" s="8" t="s">
        <v>85</v>
      </c>
      <c r="D114" s="8">
        <v>125</v>
      </c>
      <c r="E114" s="18">
        <f t="shared" si="21"/>
        <v>1</v>
      </c>
      <c r="G114" s="67">
        <f t="shared" si="24"/>
        <v>98</v>
      </c>
      <c r="H114" s="8" t="s">
        <v>85</v>
      </c>
      <c r="I114" s="8">
        <v>125</v>
      </c>
      <c r="J114" s="18">
        <f t="shared" si="22"/>
        <v>1</v>
      </c>
      <c r="K114" s="25"/>
      <c r="L114" s="6"/>
      <c r="M114" s="10"/>
      <c r="N114" s="17"/>
      <c r="O114" s="20"/>
    </row>
    <row r="115" spans="2:21" ht="16.5" customHeight="1" x14ac:dyDescent="0.2">
      <c r="B115" s="67">
        <f t="shared" si="23"/>
        <v>99</v>
      </c>
      <c r="C115" s="8" t="s">
        <v>111</v>
      </c>
      <c r="D115" s="12">
        <v>96</v>
      </c>
      <c r="E115" s="18">
        <f t="shared" si="21"/>
        <v>1</v>
      </c>
      <c r="G115" s="67">
        <f t="shared" si="24"/>
        <v>99</v>
      </c>
      <c r="H115" s="8" t="s">
        <v>111</v>
      </c>
      <c r="I115" s="12">
        <v>96</v>
      </c>
      <c r="J115" s="18">
        <f t="shared" si="22"/>
        <v>1</v>
      </c>
      <c r="K115" s="25"/>
      <c r="L115" s="6"/>
      <c r="M115" s="10"/>
      <c r="N115" s="17"/>
      <c r="O115" s="20"/>
    </row>
    <row r="116" spans="2:21" ht="16.5" customHeight="1" x14ac:dyDescent="0.2">
      <c r="B116" s="67">
        <f t="shared" si="23"/>
        <v>100</v>
      </c>
      <c r="C116" s="8" t="s">
        <v>116</v>
      </c>
      <c r="D116" s="12">
        <v>95</v>
      </c>
      <c r="E116" s="18">
        <f t="shared" si="21"/>
        <v>1</v>
      </c>
      <c r="G116" s="67">
        <f t="shared" si="24"/>
        <v>100</v>
      </c>
      <c r="H116" s="8" t="s">
        <v>116</v>
      </c>
      <c r="I116" s="12">
        <v>95</v>
      </c>
      <c r="J116" s="18">
        <f t="shared" si="22"/>
        <v>1</v>
      </c>
      <c r="K116" s="25"/>
      <c r="L116" s="6"/>
      <c r="M116" s="10"/>
      <c r="N116" s="17"/>
      <c r="O116" s="20"/>
    </row>
    <row r="117" spans="2:21" ht="16.5" customHeight="1" x14ac:dyDescent="0.2">
      <c r="B117" s="67">
        <f t="shared" si="23"/>
        <v>101</v>
      </c>
      <c r="C117" s="8" t="s">
        <v>115</v>
      </c>
      <c r="D117" s="12">
        <v>87</v>
      </c>
      <c r="E117" s="18">
        <f t="shared" si="21"/>
        <v>1</v>
      </c>
      <c r="G117" s="67">
        <f t="shared" si="24"/>
        <v>101</v>
      </c>
      <c r="H117" s="8" t="s">
        <v>115</v>
      </c>
      <c r="I117" s="12">
        <v>87</v>
      </c>
      <c r="J117" s="18">
        <f t="shared" si="22"/>
        <v>1</v>
      </c>
      <c r="K117" s="25"/>
      <c r="L117" s="6"/>
      <c r="M117" s="10"/>
      <c r="N117" s="17"/>
      <c r="O117" s="20"/>
    </row>
    <row r="118" spans="2:21" ht="16.5" customHeight="1" x14ac:dyDescent="0.2">
      <c r="B118" s="67">
        <f t="shared" si="23"/>
        <v>102</v>
      </c>
      <c r="C118" s="8" t="s">
        <v>112</v>
      </c>
      <c r="D118" s="12">
        <v>74</v>
      </c>
      <c r="E118" s="18">
        <f t="shared" si="21"/>
        <v>1</v>
      </c>
      <c r="G118" s="67">
        <f t="shared" si="24"/>
        <v>102</v>
      </c>
      <c r="H118" s="8" t="s">
        <v>112</v>
      </c>
      <c r="I118" s="12">
        <v>74</v>
      </c>
      <c r="J118" s="18">
        <f t="shared" si="22"/>
        <v>1</v>
      </c>
      <c r="K118" s="25"/>
      <c r="L118" s="6"/>
      <c r="M118" s="10"/>
      <c r="N118" s="17"/>
      <c r="O118" s="20"/>
    </row>
    <row r="119" spans="2:21" ht="16.5" customHeight="1" x14ac:dyDescent="0.2">
      <c r="B119" s="67">
        <f t="shared" si="23"/>
        <v>103</v>
      </c>
      <c r="C119" s="8" t="s">
        <v>113</v>
      </c>
      <c r="D119" s="12">
        <v>65</v>
      </c>
      <c r="E119" s="18">
        <f t="shared" si="21"/>
        <v>1</v>
      </c>
      <c r="G119" s="67">
        <f t="shared" si="24"/>
        <v>103</v>
      </c>
      <c r="H119" s="8" t="s">
        <v>113</v>
      </c>
      <c r="I119" s="12">
        <v>65</v>
      </c>
      <c r="J119" s="18">
        <f t="shared" si="22"/>
        <v>1</v>
      </c>
      <c r="K119" s="25"/>
      <c r="L119" s="6"/>
      <c r="M119" s="10"/>
      <c r="N119" s="17"/>
      <c r="O119" s="20"/>
    </row>
    <row r="120" spans="2:21" ht="16.5" customHeight="1" x14ac:dyDescent="0.2">
      <c r="B120" s="67">
        <f t="shared" si="23"/>
        <v>104</v>
      </c>
      <c r="C120" s="8" t="s">
        <v>114</v>
      </c>
      <c r="D120" s="8">
        <v>50</v>
      </c>
      <c r="E120" s="18">
        <f t="shared" si="21"/>
        <v>1</v>
      </c>
      <c r="G120" s="67">
        <f t="shared" si="24"/>
        <v>104</v>
      </c>
      <c r="H120" s="8" t="s">
        <v>114</v>
      </c>
      <c r="I120" s="8">
        <v>50</v>
      </c>
      <c r="J120" s="18">
        <f t="shared" si="22"/>
        <v>1</v>
      </c>
      <c r="K120" s="25"/>
      <c r="L120" s="6"/>
      <c r="M120" s="10"/>
      <c r="N120" s="17"/>
      <c r="O120" s="20"/>
    </row>
    <row r="121" spans="2:21" ht="16.5" customHeight="1" x14ac:dyDescent="0.2">
      <c r="B121" s="67">
        <f t="shared" si="23"/>
        <v>105</v>
      </c>
      <c r="C121" s="8" t="s">
        <v>117</v>
      </c>
      <c r="D121" s="12">
        <v>48</v>
      </c>
      <c r="E121" s="18">
        <f t="shared" si="21"/>
        <v>1</v>
      </c>
      <c r="G121" s="67">
        <f t="shared" si="24"/>
        <v>105</v>
      </c>
      <c r="H121" s="8" t="s">
        <v>117</v>
      </c>
      <c r="I121" s="12">
        <v>48</v>
      </c>
      <c r="J121" s="18">
        <f t="shared" si="22"/>
        <v>1</v>
      </c>
      <c r="K121" s="25"/>
      <c r="L121" s="6"/>
      <c r="M121" s="10"/>
      <c r="N121" s="17"/>
      <c r="O121" s="20"/>
      <c r="U121" s="20"/>
    </row>
    <row r="122" spans="2:21" ht="16.5" customHeight="1" x14ac:dyDescent="0.2">
      <c r="B122" s="67">
        <f t="shared" si="23"/>
        <v>106</v>
      </c>
      <c r="C122" s="8" t="s">
        <v>12</v>
      </c>
      <c r="D122" s="12">
        <v>45</v>
      </c>
      <c r="E122" s="18">
        <f t="shared" si="21"/>
        <v>1</v>
      </c>
      <c r="G122" s="67">
        <f t="shared" si="24"/>
        <v>106</v>
      </c>
      <c r="H122" s="8" t="s">
        <v>12</v>
      </c>
      <c r="I122" s="12">
        <v>45</v>
      </c>
      <c r="J122" s="18">
        <f t="shared" si="22"/>
        <v>1</v>
      </c>
      <c r="K122" s="25"/>
      <c r="L122" s="6"/>
      <c r="M122" s="10"/>
      <c r="N122" s="17"/>
      <c r="O122" s="20"/>
    </row>
    <row r="123" spans="2:21" ht="16.5" customHeight="1" x14ac:dyDescent="0.2">
      <c r="B123" s="67">
        <f t="shared" si="23"/>
        <v>107</v>
      </c>
      <c r="C123" s="8" t="s">
        <v>2</v>
      </c>
      <c r="D123" s="8">
        <v>15</v>
      </c>
      <c r="E123" s="18">
        <f t="shared" si="21"/>
        <v>1</v>
      </c>
      <c r="G123" s="67">
        <f t="shared" si="24"/>
        <v>107</v>
      </c>
      <c r="H123" s="8" t="s">
        <v>2</v>
      </c>
      <c r="I123" s="8">
        <v>15</v>
      </c>
      <c r="J123" s="18">
        <f t="shared" si="22"/>
        <v>1</v>
      </c>
      <c r="K123" s="25"/>
      <c r="L123" s="6"/>
      <c r="M123" s="10"/>
      <c r="N123" s="17"/>
      <c r="O123" s="20"/>
    </row>
    <row r="124" spans="2:21" ht="16.5" customHeight="1" x14ac:dyDescent="0.2">
      <c r="B124" s="6"/>
      <c r="C124" s="10"/>
      <c r="D124" s="17"/>
      <c r="E124" s="20"/>
      <c r="F124" s="20"/>
      <c r="G124" s="6"/>
      <c r="H124" s="10"/>
      <c r="I124" s="17"/>
      <c r="J124" s="20"/>
      <c r="K124" s="20"/>
      <c r="L124" s="6"/>
      <c r="M124" s="10"/>
      <c r="N124" s="17"/>
      <c r="O124" s="20"/>
    </row>
    <row r="125" spans="2:21" ht="16.5" customHeight="1" x14ac:dyDescent="0.2">
      <c r="D125" s="2" t="s">
        <v>42</v>
      </c>
      <c r="I125" s="1" t="s">
        <v>22</v>
      </c>
      <c r="N125" s="2" t="s">
        <v>40</v>
      </c>
    </row>
    <row r="126" spans="2:21" ht="16.5" customHeight="1" x14ac:dyDescent="0.2">
      <c r="D126" s="1">
        <f>SUM(D5:D34)+SUM(D39:D68)+SUM(D73:D102)+SUM(D107:D123)</f>
        <v>1321286</v>
      </c>
      <c r="I126" s="1">
        <f>SUM(I5:I34)+SUM(I39:I68)+SUM(I73:I102)+SUM(I107:I123)</f>
        <v>1013408</v>
      </c>
      <c r="N126" s="17">
        <f>SUM(N5:N34)+SUM(N39:N68)</f>
        <v>307878</v>
      </c>
    </row>
  </sheetData>
  <mergeCells count="29">
    <mergeCell ref="B71:B72"/>
    <mergeCell ref="C71:C72"/>
    <mergeCell ref="G71:G72"/>
    <mergeCell ref="H71:H72"/>
    <mergeCell ref="D71:E71"/>
    <mergeCell ref="B105:B106"/>
    <mergeCell ref="C105:C106"/>
    <mergeCell ref="G105:G106"/>
    <mergeCell ref="H105:H106"/>
    <mergeCell ref="L100:L101"/>
    <mergeCell ref="M3:M4"/>
    <mergeCell ref="B37:B38"/>
    <mergeCell ref="C37:C38"/>
    <mergeCell ref="G37:G38"/>
    <mergeCell ref="H37:H38"/>
    <mergeCell ref="L37:L38"/>
    <mergeCell ref="M37:M38"/>
    <mergeCell ref="B3:B4"/>
    <mergeCell ref="C3:C4"/>
    <mergeCell ref="G3:G4"/>
    <mergeCell ref="H3:H4"/>
    <mergeCell ref="L3:L4"/>
    <mergeCell ref="L45:L46"/>
    <mergeCell ref="L41:L42"/>
    <mergeCell ref="N100:O100"/>
    <mergeCell ref="D105:E105"/>
    <mergeCell ref="I105:J105"/>
    <mergeCell ref="M100:M101"/>
    <mergeCell ref="L66:L67"/>
  </mergeCells>
  <phoneticPr fontId="2"/>
  <dataValidations count="1">
    <dataValidation type="custom" allowBlank="1" showInputMessage="1" showErrorMessage="1" sqref="M68:M97 M58:M63 M102:M124" xr:uid="{00000000-0002-0000-0100-000000000000}">
      <formula1>COUNTIF($M$9:$M$80,M58)=1</formula1>
    </dataValidation>
  </dataValidations>
  <pageMargins left="0.56000000000000005" right="0.19685039370078741" top="0.52" bottom="0.51181102362204722" header="0.31496062992125984" footer="0.31496062992125984"/>
  <pageSetup paperSize="9" scale="96" orientation="landscape" r:id="rId1"/>
  <rowBreaks count="3" manualBreakCount="3">
    <brk id="34" max="15" man="1"/>
    <brk id="68" max="15" man="1"/>
    <brk id="102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R111"/>
  <sheetViews>
    <sheetView view="pageBreakPreview" topLeftCell="A77" zoomScale="90" zoomScaleNormal="130" zoomScaleSheetLayoutView="90" workbookViewId="0">
      <selection activeCell="N112" sqref="N112"/>
    </sheetView>
  </sheetViews>
  <sheetFormatPr defaultColWidth="11.6328125" defaultRowHeight="16.5" customHeight="1" x14ac:dyDescent="0.2"/>
  <cols>
    <col min="1" max="1" width="2.6328125" style="1" customWidth="1"/>
    <col min="2" max="2" width="6.26953125" style="2" customWidth="1"/>
    <col min="3" max="3" width="11.6328125" style="3"/>
    <col min="4" max="5" width="11.6328125" style="1"/>
    <col min="6" max="6" width="4.6328125" style="1" customWidth="1"/>
    <col min="7" max="7" width="6.26953125" style="1" customWidth="1"/>
    <col min="8" max="8" width="11.6328125" style="3"/>
    <col min="9" max="10" width="11.6328125" style="1"/>
    <col min="11" max="11" width="4.6328125" style="1" customWidth="1"/>
    <col min="12" max="12" width="6.26953125" style="1" customWidth="1"/>
    <col min="13" max="13" width="11.6328125" style="3"/>
    <col min="14" max="15" width="11.6328125" style="1"/>
    <col min="16" max="16" width="2.6328125" style="1" customWidth="1"/>
    <col min="17" max="16384" width="11.6328125" style="1"/>
  </cols>
  <sheetData>
    <row r="1" spans="1:17" ht="30" customHeight="1" x14ac:dyDescent="0.2">
      <c r="A1" s="4" t="s">
        <v>137</v>
      </c>
      <c r="B1" s="4"/>
      <c r="C1" s="7"/>
      <c r="D1" s="4"/>
      <c r="E1" s="4"/>
      <c r="F1" s="4"/>
      <c r="G1" s="13"/>
      <c r="H1" s="7"/>
      <c r="I1" s="4"/>
      <c r="J1" s="4"/>
      <c r="K1" s="4"/>
      <c r="L1" s="4"/>
      <c r="M1" s="7"/>
      <c r="N1" s="4"/>
      <c r="O1" s="4"/>
      <c r="P1" s="4"/>
      <c r="Q1" s="33"/>
    </row>
    <row r="2" spans="1:17" ht="16.5" customHeight="1" x14ac:dyDescent="0.2">
      <c r="B2" s="40" t="s">
        <v>16</v>
      </c>
      <c r="G2" s="1" t="s">
        <v>33</v>
      </c>
      <c r="L2" s="1" t="s">
        <v>32</v>
      </c>
    </row>
    <row r="3" spans="1:17" ht="16.5" customHeight="1" x14ac:dyDescent="0.2">
      <c r="B3" s="79" t="s">
        <v>4</v>
      </c>
      <c r="C3" s="80" t="s">
        <v>0</v>
      </c>
      <c r="D3" s="82" t="s">
        <v>36</v>
      </c>
      <c r="E3" s="83"/>
      <c r="G3" s="79" t="s">
        <v>4</v>
      </c>
      <c r="H3" s="80" t="s">
        <v>0</v>
      </c>
      <c r="I3" s="82" t="s">
        <v>36</v>
      </c>
      <c r="J3" s="83"/>
      <c r="K3" s="23"/>
      <c r="L3" s="76" t="s">
        <v>4</v>
      </c>
      <c r="M3" s="80" t="s">
        <v>0</v>
      </c>
      <c r="N3" s="82" t="s">
        <v>36</v>
      </c>
      <c r="O3" s="83"/>
    </row>
    <row r="4" spans="1:17" ht="16.5" customHeight="1" x14ac:dyDescent="0.2">
      <c r="B4" s="79"/>
      <c r="C4" s="81"/>
      <c r="D4" s="5" t="s">
        <v>21</v>
      </c>
      <c r="E4" s="5" t="s">
        <v>25</v>
      </c>
      <c r="G4" s="79"/>
      <c r="H4" s="81"/>
      <c r="I4" s="5" t="s">
        <v>21</v>
      </c>
      <c r="J4" s="5" t="s">
        <v>25</v>
      </c>
      <c r="K4" s="23"/>
      <c r="L4" s="77"/>
      <c r="M4" s="81"/>
      <c r="N4" s="5" t="s">
        <v>21</v>
      </c>
      <c r="O4" s="5" t="s">
        <v>25</v>
      </c>
    </row>
    <row r="5" spans="1:17" ht="16.5" customHeight="1" x14ac:dyDescent="0.2">
      <c r="B5" s="5">
        <f>1</f>
        <v>1</v>
      </c>
      <c r="C5" s="15" t="s">
        <v>123</v>
      </c>
      <c r="D5" s="15">
        <v>85677908</v>
      </c>
      <c r="E5" s="19">
        <f t="shared" ref="E5:E34" si="0">ROUNDUP(D5/365,0)</f>
        <v>234734</v>
      </c>
      <c r="F5" s="21"/>
      <c r="G5" s="41">
        <f>1</f>
        <v>1</v>
      </c>
      <c r="H5" s="15" t="s">
        <v>123</v>
      </c>
      <c r="I5" s="15">
        <v>63586687</v>
      </c>
      <c r="J5" s="19">
        <f t="shared" ref="J5:J34" si="1">ROUNDUP(I5/365,0)</f>
        <v>174211</v>
      </c>
      <c r="L5" s="5">
        <f>1</f>
        <v>1</v>
      </c>
      <c r="M5" s="8" t="s">
        <v>124</v>
      </c>
      <c r="N5" s="8">
        <v>30911121</v>
      </c>
      <c r="O5" s="18">
        <f t="shared" ref="O5:O23" si="2">ROUNDUP(N5/365,0)</f>
        <v>84689</v>
      </c>
    </row>
    <row r="6" spans="1:17" ht="16.5" customHeight="1" x14ac:dyDescent="0.2">
      <c r="B6" s="5">
        <f t="shared" ref="B6:B34" si="3">B5+1</f>
        <v>2</v>
      </c>
      <c r="C6" s="15" t="s">
        <v>124</v>
      </c>
      <c r="D6" s="15">
        <v>38512933</v>
      </c>
      <c r="E6" s="19">
        <f t="shared" si="0"/>
        <v>105515</v>
      </c>
      <c r="F6" s="21"/>
      <c r="G6" s="41">
        <f t="shared" ref="G6:G34" si="4">G5+1</f>
        <v>2</v>
      </c>
      <c r="H6" s="15" t="s">
        <v>126</v>
      </c>
      <c r="I6" s="15">
        <v>20436124</v>
      </c>
      <c r="J6" s="19">
        <f t="shared" si="1"/>
        <v>55990</v>
      </c>
      <c r="L6" s="5">
        <f t="shared" ref="L6:L34" si="5">L5+1</f>
        <v>2</v>
      </c>
      <c r="M6" s="8" t="s">
        <v>125</v>
      </c>
      <c r="N6" s="12">
        <v>23867780</v>
      </c>
      <c r="O6" s="18">
        <f t="shared" si="2"/>
        <v>65392</v>
      </c>
    </row>
    <row r="7" spans="1:17" ht="16.5" customHeight="1" x14ac:dyDescent="0.2">
      <c r="B7" s="5">
        <f t="shared" si="3"/>
        <v>3</v>
      </c>
      <c r="C7" s="15" t="s">
        <v>125</v>
      </c>
      <c r="D7" s="14">
        <v>30598651</v>
      </c>
      <c r="E7" s="19">
        <f t="shared" si="0"/>
        <v>83832</v>
      </c>
      <c r="F7" s="21"/>
      <c r="G7" s="41">
        <f t="shared" si="4"/>
        <v>3</v>
      </c>
      <c r="H7" s="15" t="s">
        <v>46</v>
      </c>
      <c r="I7" s="14">
        <v>18432609</v>
      </c>
      <c r="J7" s="19">
        <f t="shared" si="1"/>
        <v>50501</v>
      </c>
      <c r="L7" s="5">
        <f t="shared" si="5"/>
        <v>3</v>
      </c>
      <c r="M7" s="8" t="s">
        <v>123</v>
      </c>
      <c r="N7" s="8">
        <v>22091221</v>
      </c>
      <c r="O7" s="18">
        <f t="shared" si="2"/>
        <v>60524</v>
      </c>
    </row>
    <row r="8" spans="1:17" ht="16.5" customHeight="1" x14ac:dyDescent="0.2">
      <c r="B8" s="5">
        <f t="shared" si="3"/>
        <v>4</v>
      </c>
      <c r="C8" s="8" t="s">
        <v>46</v>
      </c>
      <c r="D8" s="12">
        <v>26755262</v>
      </c>
      <c r="E8" s="18">
        <f t="shared" si="0"/>
        <v>73303</v>
      </c>
      <c r="G8" s="41">
        <f t="shared" si="4"/>
        <v>4</v>
      </c>
      <c r="H8" s="8" t="s">
        <v>47</v>
      </c>
      <c r="I8" s="12">
        <v>18208795</v>
      </c>
      <c r="J8" s="18">
        <f t="shared" si="1"/>
        <v>49888</v>
      </c>
      <c r="L8" s="5">
        <f t="shared" si="5"/>
        <v>4</v>
      </c>
      <c r="M8" s="8" t="s">
        <v>46</v>
      </c>
      <c r="N8" s="12">
        <v>8322653</v>
      </c>
      <c r="O8" s="18">
        <f t="shared" si="2"/>
        <v>22802</v>
      </c>
    </row>
    <row r="9" spans="1:17" ht="16.5" customHeight="1" x14ac:dyDescent="0.2">
      <c r="B9" s="5">
        <f t="shared" si="3"/>
        <v>5</v>
      </c>
      <c r="C9" s="8" t="s">
        <v>126</v>
      </c>
      <c r="D9" s="8">
        <v>23968186</v>
      </c>
      <c r="E9" s="18">
        <f t="shared" si="0"/>
        <v>65667</v>
      </c>
      <c r="G9" s="41">
        <f t="shared" si="4"/>
        <v>5</v>
      </c>
      <c r="H9" s="8" t="s">
        <v>127</v>
      </c>
      <c r="I9" s="12">
        <v>15157501</v>
      </c>
      <c r="J9" s="18">
        <f t="shared" si="1"/>
        <v>41528</v>
      </c>
      <c r="L9" s="5">
        <f t="shared" si="5"/>
        <v>5</v>
      </c>
      <c r="M9" s="8" t="s">
        <v>128</v>
      </c>
      <c r="N9" s="12">
        <v>4593137</v>
      </c>
      <c r="O9" s="18">
        <f t="shared" si="2"/>
        <v>12584</v>
      </c>
    </row>
    <row r="10" spans="1:17" ht="16.5" customHeight="1" x14ac:dyDescent="0.2">
      <c r="B10" s="5">
        <f t="shared" si="3"/>
        <v>6</v>
      </c>
      <c r="C10" s="8" t="s">
        <v>47</v>
      </c>
      <c r="D10" s="12">
        <v>21162776</v>
      </c>
      <c r="E10" s="18">
        <f t="shared" si="0"/>
        <v>57981</v>
      </c>
      <c r="G10" s="41">
        <f t="shared" si="4"/>
        <v>6</v>
      </c>
      <c r="H10" s="8" t="s">
        <v>124</v>
      </c>
      <c r="I10" s="12">
        <v>7601812</v>
      </c>
      <c r="J10" s="18">
        <f t="shared" si="1"/>
        <v>20827</v>
      </c>
      <c r="L10" s="5">
        <f t="shared" si="5"/>
        <v>6</v>
      </c>
      <c r="M10" s="8" t="s">
        <v>126</v>
      </c>
      <c r="N10" s="12">
        <v>3532062</v>
      </c>
      <c r="O10" s="18">
        <f t="shared" si="2"/>
        <v>9677</v>
      </c>
    </row>
    <row r="11" spans="1:17" ht="16.5" customHeight="1" x14ac:dyDescent="0.2">
      <c r="B11" s="5">
        <f t="shared" si="3"/>
        <v>7</v>
      </c>
      <c r="C11" s="8" t="s">
        <v>127</v>
      </c>
      <c r="D11" s="12">
        <v>15157501</v>
      </c>
      <c r="E11" s="18">
        <f t="shared" si="0"/>
        <v>41528</v>
      </c>
      <c r="G11" s="41">
        <f t="shared" si="4"/>
        <v>7</v>
      </c>
      <c r="H11" s="8" t="s">
        <v>125</v>
      </c>
      <c r="I11" s="8">
        <v>6730871</v>
      </c>
      <c r="J11" s="18">
        <f t="shared" si="1"/>
        <v>18441</v>
      </c>
      <c r="L11" s="5">
        <f t="shared" si="5"/>
        <v>7</v>
      </c>
      <c r="M11" s="8" t="s">
        <v>47</v>
      </c>
      <c r="N11" s="8">
        <v>2953981</v>
      </c>
      <c r="O11" s="18">
        <f t="shared" si="2"/>
        <v>8094</v>
      </c>
    </row>
    <row r="12" spans="1:17" ht="16.5" customHeight="1" x14ac:dyDescent="0.2">
      <c r="B12" s="5">
        <f t="shared" si="3"/>
        <v>8</v>
      </c>
      <c r="C12" s="8" t="s">
        <v>128</v>
      </c>
      <c r="D12" s="12">
        <v>10616189</v>
      </c>
      <c r="E12" s="18">
        <f t="shared" si="0"/>
        <v>29086</v>
      </c>
      <c r="G12" s="41">
        <f t="shared" si="4"/>
        <v>8</v>
      </c>
      <c r="H12" s="8" t="s">
        <v>128</v>
      </c>
      <c r="I12" s="12">
        <v>6023052</v>
      </c>
      <c r="J12" s="18">
        <f t="shared" si="1"/>
        <v>16502</v>
      </c>
      <c r="L12" s="5">
        <f t="shared" si="5"/>
        <v>8</v>
      </c>
      <c r="M12" s="8" t="s">
        <v>50</v>
      </c>
      <c r="N12" s="8">
        <v>470066</v>
      </c>
      <c r="O12" s="18">
        <f t="shared" si="2"/>
        <v>1288</v>
      </c>
    </row>
    <row r="13" spans="1:17" ht="16.5" customHeight="1" x14ac:dyDescent="0.2">
      <c r="B13" s="5">
        <f t="shared" si="3"/>
        <v>9</v>
      </c>
      <c r="C13" s="8" t="s">
        <v>49</v>
      </c>
      <c r="D13" s="12">
        <v>5638677</v>
      </c>
      <c r="E13" s="18">
        <f t="shared" si="0"/>
        <v>15449</v>
      </c>
      <c r="G13" s="41">
        <f t="shared" si="4"/>
        <v>9</v>
      </c>
      <c r="H13" s="8" t="s">
        <v>49</v>
      </c>
      <c r="I13" s="12">
        <v>5481845</v>
      </c>
      <c r="J13" s="18">
        <f t="shared" si="1"/>
        <v>15019</v>
      </c>
      <c r="L13" s="5">
        <f t="shared" si="5"/>
        <v>9</v>
      </c>
      <c r="M13" s="8" t="s">
        <v>59</v>
      </c>
      <c r="N13" s="12">
        <v>418652</v>
      </c>
      <c r="O13" s="18">
        <f t="shared" si="2"/>
        <v>1147</v>
      </c>
    </row>
    <row r="14" spans="1:17" ht="16.5" customHeight="1" x14ac:dyDescent="0.2">
      <c r="B14" s="5">
        <f t="shared" si="3"/>
        <v>10</v>
      </c>
      <c r="C14" s="8" t="s">
        <v>50</v>
      </c>
      <c r="D14" s="12">
        <v>3722742</v>
      </c>
      <c r="E14" s="18">
        <f t="shared" si="0"/>
        <v>10200</v>
      </c>
      <c r="G14" s="41">
        <f t="shared" si="4"/>
        <v>10</v>
      </c>
      <c r="H14" s="8" t="s">
        <v>11</v>
      </c>
      <c r="I14" s="12">
        <v>3576111</v>
      </c>
      <c r="J14" s="18">
        <f t="shared" si="1"/>
        <v>9798</v>
      </c>
      <c r="L14" s="5">
        <f t="shared" si="5"/>
        <v>10</v>
      </c>
      <c r="M14" s="8" t="s">
        <v>53</v>
      </c>
      <c r="N14" s="8">
        <v>394429</v>
      </c>
      <c r="O14" s="18">
        <f t="shared" si="2"/>
        <v>1081</v>
      </c>
    </row>
    <row r="15" spans="1:17" ht="16.5" customHeight="1" x14ac:dyDescent="0.2">
      <c r="B15" s="5">
        <f t="shared" si="3"/>
        <v>11</v>
      </c>
      <c r="C15" s="8" t="s">
        <v>11</v>
      </c>
      <c r="D15" s="8">
        <v>3576121</v>
      </c>
      <c r="E15" s="18">
        <f t="shared" si="0"/>
        <v>9798</v>
      </c>
      <c r="G15" s="41">
        <f t="shared" si="4"/>
        <v>11</v>
      </c>
      <c r="H15" s="8" t="s">
        <v>50</v>
      </c>
      <c r="I15" s="12">
        <v>3252676</v>
      </c>
      <c r="J15" s="18">
        <f t="shared" si="1"/>
        <v>8912</v>
      </c>
      <c r="L15" s="57">
        <f t="shared" si="5"/>
        <v>11</v>
      </c>
      <c r="M15" s="8" t="s">
        <v>56</v>
      </c>
      <c r="N15" s="12">
        <v>344510</v>
      </c>
      <c r="O15" s="18">
        <f t="shared" si="2"/>
        <v>944</v>
      </c>
    </row>
    <row r="16" spans="1:17" ht="16.5" customHeight="1" x14ac:dyDescent="0.2">
      <c r="B16" s="5">
        <f t="shared" si="3"/>
        <v>12</v>
      </c>
      <c r="C16" s="8" t="s">
        <v>53</v>
      </c>
      <c r="D16" s="12">
        <v>3544043</v>
      </c>
      <c r="E16" s="18">
        <f t="shared" si="0"/>
        <v>9710</v>
      </c>
      <c r="G16" s="41">
        <f t="shared" si="4"/>
        <v>12</v>
      </c>
      <c r="H16" s="8" t="s">
        <v>53</v>
      </c>
      <c r="I16" s="8">
        <v>3149614</v>
      </c>
      <c r="J16" s="18">
        <f t="shared" si="1"/>
        <v>8630</v>
      </c>
      <c r="L16" s="57">
        <f t="shared" si="5"/>
        <v>12</v>
      </c>
      <c r="M16" s="8" t="s">
        <v>55</v>
      </c>
      <c r="N16" s="8">
        <v>275071</v>
      </c>
      <c r="O16" s="18">
        <f t="shared" si="2"/>
        <v>754</v>
      </c>
    </row>
    <row r="17" spans="2:15" ht="16.5" customHeight="1" x14ac:dyDescent="0.2">
      <c r="B17" s="5">
        <f t="shared" si="3"/>
        <v>13</v>
      </c>
      <c r="C17" s="8" t="s">
        <v>52</v>
      </c>
      <c r="D17" s="12">
        <v>3157929</v>
      </c>
      <c r="E17" s="18">
        <f t="shared" si="0"/>
        <v>8652</v>
      </c>
      <c r="G17" s="41">
        <f t="shared" si="4"/>
        <v>13</v>
      </c>
      <c r="H17" s="8" t="s">
        <v>52</v>
      </c>
      <c r="I17" s="12">
        <v>3105427</v>
      </c>
      <c r="J17" s="18">
        <f t="shared" si="1"/>
        <v>8509</v>
      </c>
      <c r="L17" s="57">
        <f t="shared" si="5"/>
        <v>13</v>
      </c>
      <c r="M17" s="8" t="s">
        <v>62</v>
      </c>
      <c r="N17" s="8">
        <v>211753</v>
      </c>
      <c r="O17" s="18">
        <f t="shared" si="2"/>
        <v>581</v>
      </c>
    </row>
    <row r="18" spans="2:15" ht="16.5" customHeight="1" x14ac:dyDescent="0.2">
      <c r="B18" s="5">
        <f t="shared" si="3"/>
        <v>14</v>
      </c>
      <c r="C18" s="8" t="s">
        <v>55</v>
      </c>
      <c r="D18" s="12">
        <v>3000352</v>
      </c>
      <c r="E18" s="18">
        <f t="shared" si="0"/>
        <v>8221</v>
      </c>
      <c r="G18" s="41">
        <f t="shared" si="4"/>
        <v>14</v>
      </c>
      <c r="H18" s="8" t="s">
        <v>44</v>
      </c>
      <c r="I18" s="12">
        <v>2956919</v>
      </c>
      <c r="J18" s="18">
        <f t="shared" si="1"/>
        <v>8102</v>
      </c>
      <c r="L18" s="57">
        <f t="shared" si="5"/>
        <v>14</v>
      </c>
      <c r="M18" s="8" t="s">
        <v>60</v>
      </c>
      <c r="N18" s="12">
        <v>201773</v>
      </c>
      <c r="O18" s="18">
        <f t="shared" si="2"/>
        <v>553</v>
      </c>
    </row>
    <row r="19" spans="2:15" ht="16.5" customHeight="1" x14ac:dyDescent="0.2">
      <c r="B19" s="5">
        <f t="shared" si="3"/>
        <v>15</v>
      </c>
      <c r="C19" s="8" t="s">
        <v>44</v>
      </c>
      <c r="D19" s="12">
        <v>2981900</v>
      </c>
      <c r="E19" s="18">
        <f t="shared" si="0"/>
        <v>8170</v>
      </c>
      <c r="G19" s="41">
        <f t="shared" si="4"/>
        <v>15</v>
      </c>
      <c r="H19" s="8" t="s">
        <v>55</v>
      </c>
      <c r="I19" s="12">
        <v>2725281</v>
      </c>
      <c r="J19" s="18">
        <f t="shared" si="1"/>
        <v>7467</v>
      </c>
      <c r="L19" s="57">
        <f t="shared" si="5"/>
        <v>15</v>
      </c>
      <c r="M19" s="8" t="s">
        <v>63</v>
      </c>
      <c r="N19" s="12">
        <v>178617</v>
      </c>
      <c r="O19" s="18">
        <f t="shared" si="2"/>
        <v>490</v>
      </c>
    </row>
    <row r="20" spans="2:15" ht="16.5" customHeight="1" x14ac:dyDescent="0.2">
      <c r="B20" s="5">
        <f t="shared" si="3"/>
        <v>16</v>
      </c>
      <c r="C20" s="8" t="s">
        <v>56</v>
      </c>
      <c r="D20" s="12">
        <v>2846982</v>
      </c>
      <c r="E20" s="18">
        <f t="shared" si="0"/>
        <v>7800</v>
      </c>
      <c r="G20" s="41">
        <f t="shared" si="4"/>
        <v>16</v>
      </c>
      <c r="H20" s="8" t="s">
        <v>161</v>
      </c>
      <c r="I20" s="12">
        <v>2639912</v>
      </c>
      <c r="J20" s="18">
        <f t="shared" si="1"/>
        <v>7233</v>
      </c>
      <c r="L20" s="57">
        <f t="shared" si="5"/>
        <v>16</v>
      </c>
      <c r="M20" s="8" t="s">
        <v>13</v>
      </c>
      <c r="N20" s="8">
        <v>165939</v>
      </c>
      <c r="O20" s="18">
        <f t="shared" si="2"/>
        <v>455</v>
      </c>
    </row>
    <row r="21" spans="2:15" ht="16.5" customHeight="1" x14ac:dyDescent="0.2">
      <c r="B21" s="5">
        <f t="shared" si="3"/>
        <v>17</v>
      </c>
      <c r="C21" s="8" t="s">
        <v>161</v>
      </c>
      <c r="D21" s="12">
        <v>2640784</v>
      </c>
      <c r="E21" s="18">
        <f t="shared" si="0"/>
        <v>7236</v>
      </c>
      <c r="G21" s="41">
        <f t="shared" si="4"/>
        <v>17</v>
      </c>
      <c r="H21" s="8" t="s">
        <v>56</v>
      </c>
      <c r="I21" s="12">
        <v>2502472</v>
      </c>
      <c r="J21" s="18">
        <f t="shared" si="1"/>
        <v>6857</v>
      </c>
      <c r="L21" s="57">
        <f t="shared" si="5"/>
        <v>17</v>
      </c>
      <c r="M21" s="8" t="s">
        <v>49</v>
      </c>
      <c r="N21" s="12">
        <v>156832</v>
      </c>
      <c r="O21" s="18">
        <f t="shared" si="2"/>
        <v>430</v>
      </c>
    </row>
    <row r="22" spans="2:15" ht="16.5" customHeight="1" x14ac:dyDescent="0.2">
      <c r="B22" s="5">
        <f t="shared" si="3"/>
        <v>18</v>
      </c>
      <c r="C22" s="8" t="s">
        <v>59</v>
      </c>
      <c r="D22" s="12">
        <v>2042634</v>
      </c>
      <c r="E22" s="18">
        <f t="shared" si="0"/>
        <v>5597</v>
      </c>
      <c r="G22" s="41">
        <f t="shared" si="4"/>
        <v>18</v>
      </c>
      <c r="H22" s="8" t="s">
        <v>41</v>
      </c>
      <c r="I22" s="12">
        <v>1858351</v>
      </c>
      <c r="J22" s="18">
        <f t="shared" si="1"/>
        <v>5092</v>
      </c>
      <c r="L22" s="57">
        <f t="shared" si="5"/>
        <v>18</v>
      </c>
      <c r="M22" s="8" t="s">
        <v>64</v>
      </c>
      <c r="N22" s="8">
        <v>131533</v>
      </c>
      <c r="O22" s="18">
        <f t="shared" si="2"/>
        <v>361</v>
      </c>
    </row>
    <row r="23" spans="2:15" ht="16.5" customHeight="1" x14ac:dyDescent="0.2">
      <c r="B23" s="5">
        <f t="shared" si="3"/>
        <v>19</v>
      </c>
      <c r="C23" s="8" t="s">
        <v>58</v>
      </c>
      <c r="D23" s="12">
        <v>1876979</v>
      </c>
      <c r="E23" s="18">
        <f t="shared" si="0"/>
        <v>5143</v>
      </c>
      <c r="G23" s="41">
        <f t="shared" si="4"/>
        <v>19</v>
      </c>
      <c r="H23" s="8" t="s">
        <v>58</v>
      </c>
      <c r="I23" s="12">
        <v>1775532</v>
      </c>
      <c r="J23" s="18">
        <f t="shared" si="1"/>
        <v>4865</v>
      </c>
      <c r="L23" s="57">
        <f t="shared" si="5"/>
        <v>19</v>
      </c>
      <c r="M23" s="8" t="s">
        <v>15</v>
      </c>
      <c r="N23" s="12">
        <v>130520</v>
      </c>
      <c r="O23" s="18">
        <f t="shared" si="2"/>
        <v>358</v>
      </c>
    </row>
    <row r="24" spans="2:15" ht="16.5" customHeight="1" x14ac:dyDescent="0.2">
      <c r="B24" s="5">
        <f t="shared" si="3"/>
        <v>20</v>
      </c>
      <c r="C24" s="8" t="s">
        <v>41</v>
      </c>
      <c r="D24" s="12">
        <v>1858351</v>
      </c>
      <c r="E24" s="18">
        <f t="shared" si="0"/>
        <v>5092</v>
      </c>
      <c r="G24" s="41">
        <f t="shared" si="4"/>
        <v>20</v>
      </c>
      <c r="H24" s="8" t="s">
        <v>13</v>
      </c>
      <c r="I24" s="12">
        <v>1630966</v>
      </c>
      <c r="J24" s="18">
        <f t="shared" si="1"/>
        <v>4469</v>
      </c>
      <c r="L24" s="65">
        <f t="shared" si="5"/>
        <v>20</v>
      </c>
      <c r="M24" s="8" t="s">
        <v>58</v>
      </c>
      <c r="N24" s="8">
        <v>101447</v>
      </c>
      <c r="O24" s="18">
        <f t="shared" ref="O24:O34" si="6">ROUNDUP(N24/365,0)</f>
        <v>278</v>
      </c>
    </row>
    <row r="25" spans="2:15" ht="16.5" customHeight="1" x14ac:dyDescent="0.2">
      <c r="B25" s="5">
        <f t="shared" si="3"/>
        <v>21</v>
      </c>
      <c r="C25" s="8" t="s">
        <v>13</v>
      </c>
      <c r="D25" s="8">
        <v>1796905</v>
      </c>
      <c r="E25" s="18">
        <f t="shared" si="0"/>
        <v>4924</v>
      </c>
      <c r="G25" s="41">
        <f t="shared" si="4"/>
        <v>21</v>
      </c>
      <c r="H25" s="8" t="s">
        <v>59</v>
      </c>
      <c r="I25" s="8">
        <v>1623982</v>
      </c>
      <c r="J25" s="18">
        <f t="shared" si="1"/>
        <v>4450</v>
      </c>
      <c r="L25" s="65">
        <f t="shared" si="5"/>
        <v>21</v>
      </c>
      <c r="M25" s="8" t="s">
        <v>34</v>
      </c>
      <c r="N25" s="12">
        <v>92419</v>
      </c>
      <c r="O25" s="18">
        <f t="shared" si="6"/>
        <v>254</v>
      </c>
    </row>
    <row r="26" spans="2:15" ht="16.5" customHeight="1" x14ac:dyDescent="0.2">
      <c r="B26" s="5">
        <f t="shared" si="3"/>
        <v>22</v>
      </c>
      <c r="C26" s="8" t="s">
        <v>37</v>
      </c>
      <c r="D26" s="12">
        <v>1573994</v>
      </c>
      <c r="E26" s="18">
        <f t="shared" si="0"/>
        <v>4313</v>
      </c>
      <c r="G26" s="41">
        <f t="shared" si="4"/>
        <v>22</v>
      </c>
      <c r="H26" s="8" t="s">
        <v>37</v>
      </c>
      <c r="I26" s="12">
        <v>1538488</v>
      </c>
      <c r="J26" s="18">
        <f t="shared" si="1"/>
        <v>4216</v>
      </c>
      <c r="L26" s="65">
        <f t="shared" si="5"/>
        <v>22</v>
      </c>
      <c r="M26" s="8" t="s">
        <v>67</v>
      </c>
      <c r="N26" s="8">
        <v>65505</v>
      </c>
      <c r="O26" s="18">
        <f t="shared" si="6"/>
        <v>180</v>
      </c>
    </row>
    <row r="27" spans="2:15" ht="16.5" customHeight="1" x14ac:dyDescent="0.2">
      <c r="B27" s="5">
        <f t="shared" si="3"/>
        <v>23</v>
      </c>
      <c r="C27" s="8" t="s">
        <v>60</v>
      </c>
      <c r="D27" s="12">
        <v>1458720</v>
      </c>
      <c r="E27" s="18">
        <f t="shared" si="0"/>
        <v>3997</v>
      </c>
      <c r="G27" s="41">
        <f t="shared" si="4"/>
        <v>23</v>
      </c>
      <c r="H27" s="8" t="s">
        <v>60</v>
      </c>
      <c r="I27" s="12">
        <v>1256947</v>
      </c>
      <c r="J27" s="18">
        <f t="shared" si="1"/>
        <v>3444</v>
      </c>
      <c r="L27" s="65">
        <f t="shared" si="5"/>
        <v>23</v>
      </c>
      <c r="M27" s="8" t="s">
        <v>65</v>
      </c>
      <c r="N27" s="12">
        <v>64768</v>
      </c>
      <c r="O27" s="18">
        <f t="shared" si="6"/>
        <v>178</v>
      </c>
    </row>
    <row r="28" spans="2:15" ht="16.5" customHeight="1" x14ac:dyDescent="0.2">
      <c r="B28" s="5">
        <f t="shared" si="3"/>
        <v>24</v>
      </c>
      <c r="C28" s="8" t="s">
        <v>62</v>
      </c>
      <c r="D28" s="12">
        <v>1337066</v>
      </c>
      <c r="E28" s="18">
        <f t="shared" si="0"/>
        <v>3664</v>
      </c>
      <c r="G28" s="41">
        <f t="shared" si="4"/>
        <v>24</v>
      </c>
      <c r="H28" s="8" t="s">
        <v>1</v>
      </c>
      <c r="I28" s="12">
        <v>1211104</v>
      </c>
      <c r="J28" s="18">
        <f t="shared" si="1"/>
        <v>3319</v>
      </c>
      <c r="L28" s="65">
        <f t="shared" si="5"/>
        <v>24</v>
      </c>
      <c r="M28" s="8" t="s">
        <v>52</v>
      </c>
      <c r="N28" s="8">
        <v>52502</v>
      </c>
      <c r="O28" s="18">
        <f t="shared" si="6"/>
        <v>144</v>
      </c>
    </row>
    <row r="29" spans="2:15" ht="16.5" customHeight="1" x14ac:dyDescent="0.2">
      <c r="B29" s="5">
        <f t="shared" si="3"/>
        <v>25</v>
      </c>
      <c r="C29" s="8" t="s">
        <v>1</v>
      </c>
      <c r="D29" s="12">
        <v>1244741</v>
      </c>
      <c r="E29" s="18">
        <f t="shared" si="0"/>
        <v>3411</v>
      </c>
      <c r="G29" s="41">
        <f t="shared" si="4"/>
        <v>25</v>
      </c>
      <c r="H29" s="8" t="s">
        <v>51</v>
      </c>
      <c r="I29" s="12">
        <v>1181974</v>
      </c>
      <c r="J29" s="18">
        <f t="shared" si="1"/>
        <v>3239</v>
      </c>
      <c r="L29" s="65">
        <f t="shared" si="5"/>
        <v>25</v>
      </c>
      <c r="M29" s="8" t="s">
        <v>66</v>
      </c>
      <c r="N29" s="12">
        <v>51836</v>
      </c>
      <c r="O29" s="18">
        <f t="shared" si="6"/>
        <v>143</v>
      </c>
    </row>
    <row r="30" spans="2:15" ht="16.5" customHeight="1" x14ac:dyDescent="0.2">
      <c r="B30" s="5">
        <f t="shared" si="3"/>
        <v>26</v>
      </c>
      <c r="C30" s="8" t="s">
        <v>51</v>
      </c>
      <c r="D30" s="8">
        <v>1226628</v>
      </c>
      <c r="E30" s="18">
        <f t="shared" si="0"/>
        <v>3361</v>
      </c>
      <c r="G30" s="41">
        <f t="shared" si="4"/>
        <v>26</v>
      </c>
      <c r="H30" s="8" t="s">
        <v>62</v>
      </c>
      <c r="I30" s="8">
        <v>1125313</v>
      </c>
      <c r="J30" s="18">
        <f t="shared" si="1"/>
        <v>3084</v>
      </c>
      <c r="L30" s="65">
        <f t="shared" si="5"/>
        <v>26</v>
      </c>
      <c r="M30" s="8" t="s">
        <v>118</v>
      </c>
      <c r="N30" s="8">
        <v>48381</v>
      </c>
      <c r="O30" s="18">
        <f t="shared" si="6"/>
        <v>133</v>
      </c>
    </row>
    <row r="31" spans="2:15" ht="16.5" customHeight="1" x14ac:dyDescent="0.2">
      <c r="B31" s="5">
        <f t="shared" si="3"/>
        <v>27</v>
      </c>
      <c r="C31" s="8" t="s">
        <v>15</v>
      </c>
      <c r="D31" s="8">
        <v>1207098</v>
      </c>
      <c r="E31" s="18">
        <f t="shared" si="0"/>
        <v>3308</v>
      </c>
      <c r="G31" s="41">
        <f t="shared" si="4"/>
        <v>27</v>
      </c>
      <c r="H31" s="8" t="s">
        <v>69</v>
      </c>
      <c r="I31" s="12">
        <v>1087156</v>
      </c>
      <c r="J31" s="18">
        <f t="shared" si="1"/>
        <v>2979</v>
      </c>
      <c r="L31" s="65">
        <f t="shared" si="5"/>
        <v>27</v>
      </c>
      <c r="M31" s="8" t="s">
        <v>51</v>
      </c>
      <c r="N31" s="12">
        <v>44654</v>
      </c>
      <c r="O31" s="18">
        <f t="shared" si="6"/>
        <v>123</v>
      </c>
    </row>
    <row r="32" spans="2:15" ht="16.5" customHeight="1" x14ac:dyDescent="0.2">
      <c r="B32" s="5">
        <f t="shared" si="3"/>
        <v>28</v>
      </c>
      <c r="C32" s="8" t="s">
        <v>69</v>
      </c>
      <c r="D32" s="12">
        <v>1125378</v>
      </c>
      <c r="E32" s="18">
        <f t="shared" si="0"/>
        <v>3084</v>
      </c>
      <c r="G32" s="41">
        <f t="shared" si="4"/>
        <v>28</v>
      </c>
      <c r="H32" s="8" t="s">
        <v>15</v>
      </c>
      <c r="I32" s="8">
        <v>1076578</v>
      </c>
      <c r="J32" s="18">
        <f t="shared" si="1"/>
        <v>2950</v>
      </c>
      <c r="L32" s="65">
        <f t="shared" si="5"/>
        <v>28</v>
      </c>
      <c r="M32" s="8" t="s">
        <v>69</v>
      </c>
      <c r="N32" s="8">
        <v>38222</v>
      </c>
      <c r="O32" s="18">
        <f t="shared" si="6"/>
        <v>105</v>
      </c>
    </row>
    <row r="33" spans="1:18" ht="16.5" customHeight="1" x14ac:dyDescent="0.2">
      <c r="B33" s="5">
        <f t="shared" si="3"/>
        <v>29</v>
      </c>
      <c r="C33" s="8" t="s">
        <v>34</v>
      </c>
      <c r="D33" s="8">
        <v>1121775</v>
      </c>
      <c r="E33" s="18">
        <f t="shared" si="0"/>
        <v>3074</v>
      </c>
      <c r="G33" s="41">
        <f t="shared" si="4"/>
        <v>29</v>
      </c>
      <c r="H33" s="8" t="s">
        <v>84</v>
      </c>
      <c r="I33" s="8">
        <v>1034379</v>
      </c>
      <c r="J33" s="18">
        <f t="shared" si="1"/>
        <v>2834</v>
      </c>
      <c r="L33" s="65">
        <f t="shared" si="5"/>
        <v>29</v>
      </c>
      <c r="M33" s="8" t="s">
        <v>37</v>
      </c>
      <c r="N33" s="12">
        <v>35506</v>
      </c>
      <c r="O33" s="18">
        <f t="shared" si="6"/>
        <v>98</v>
      </c>
    </row>
    <row r="34" spans="1:18" ht="16.5" customHeight="1" x14ac:dyDescent="0.2">
      <c r="B34" s="5">
        <f t="shared" si="3"/>
        <v>30</v>
      </c>
      <c r="C34" s="8" t="s">
        <v>83</v>
      </c>
      <c r="D34" s="8">
        <v>1044593</v>
      </c>
      <c r="E34" s="18">
        <f t="shared" si="0"/>
        <v>2862</v>
      </c>
      <c r="G34" s="41">
        <f t="shared" si="4"/>
        <v>30</v>
      </c>
      <c r="H34" s="8" t="s">
        <v>83</v>
      </c>
      <c r="I34" s="12">
        <v>1032595</v>
      </c>
      <c r="J34" s="18">
        <f t="shared" si="1"/>
        <v>2830</v>
      </c>
      <c r="L34" s="65">
        <f t="shared" si="5"/>
        <v>30</v>
      </c>
      <c r="M34" s="8" t="s">
        <v>1</v>
      </c>
      <c r="N34" s="8">
        <v>33637</v>
      </c>
      <c r="O34" s="18">
        <f t="shared" si="6"/>
        <v>93</v>
      </c>
    </row>
    <row r="35" spans="1:18" ht="30" customHeight="1" x14ac:dyDescent="0.2">
      <c r="A35" s="4" t="s">
        <v>138</v>
      </c>
      <c r="B35" s="4"/>
      <c r="C35" s="9"/>
      <c r="D35" s="29"/>
      <c r="E35" s="4"/>
      <c r="F35" s="4"/>
      <c r="G35" s="13"/>
      <c r="H35" s="7"/>
      <c r="I35" s="4"/>
      <c r="J35" s="4"/>
      <c r="K35" s="4"/>
      <c r="L35" s="43"/>
      <c r="M35" s="45"/>
      <c r="N35" s="43"/>
      <c r="O35" s="43"/>
      <c r="P35" s="4"/>
      <c r="Q35" s="33"/>
    </row>
    <row r="36" spans="1:18" ht="16.5" customHeight="1" x14ac:dyDescent="0.2">
      <c r="B36" s="40" t="s">
        <v>16</v>
      </c>
      <c r="G36" s="1" t="s">
        <v>33</v>
      </c>
      <c r="L36" s="20"/>
      <c r="M36" s="10"/>
      <c r="N36" s="20"/>
      <c r="O36" s="20"/>
    </row>
    <row r="37" spans="1:18" ht="16.5" customHeight="1" x14ac:dyDescent="0.2">
      <c r="B37" s="79" t="s">
        <v>4</v>
      </c>
      <c r="C37" s="80" t="s">
        <v>0</v>
      </c>
      <c r="D37" s="82" t="s">
        <v>36</v>
      </c>
      <c r="E37" s="83"/>
      <c r="G37" s="79" t="s">
        <v>4</v>
      </c>
      <c r="H37" s="80" t="s">
        <v>0</v>
      </c>
      <c r="I37" s="82" t="s">
        <v>36</v>
      </c>
      <c r="J37" s="83"/>
      <c r="K37" s="26"/>
      <c r="L37" s="79" t="s">
        <v>4</v>
      </c>
      <c r="M37" s="80" t="s">
        <v>0</v>
      </c>
      <c r="N37" s="82" t="s">
        <v>36</v>
      </c>
      <c r="O37" s="83"/>
    </row>
    <row r="38" spans="1:18" ht="16.5" customHeight="1" x14ac:dyDescent="0.2">
      <c r="B38" s="79"/>
      <c r="C38" s="81"/>
      <c r="D38" s="5" t="s">
        <v>21</v>
      </c>
      <c r="E38" s="5" t="s">
        <v>25</v>
      </c>
      <c r="G38" s="79"/>
      <c r="H38" s="81"/>
      <c r="I38" s="5" t="s">
        <v>21</v>
      </c>
      <c r="J38" s="5" t="s">
        <v>25</v>
      </c>
      <c r="K38" s="26"/>
      <c r="L38" s="79"/>
      <c r="M38" s="81"/>
      <c r="N38" s="65" t="s">
        <v>21</v>
      </c>
      <c r="O38" s="65" t="s">
        <v>25</v>
      </c>
    </row>
    <row r="39" spans="1:18" ht="16.5" customHeight="1" x14ac:dyDescent="0.2">
      <c r="B39" s="5">
        <f>B34+1</f>
        <v>31</v>
      </c>
      <c r="C39" s="8" t="s">
        <v>84</v>
      </c>
      <c r="D39" s="12">
        <v>1035626</v>
      </c>
      <c r="E39" s="18">
        <f t="shared" ref="E39:E68" si="7">ROUNDUP(D39/365,0)</f>
        <v>2838</v>
      </c>
      <c r="G39" s="5">
        <f>G34+1</f>
        <v>31</v>
      </c>
      <c r="H39" s="8" t="s">
        <v>34</v>
      </c>
      <c r="I39" s="8">
        <v>1029356</v>
      </c>
      <c r="J39" s="18">
        <f t="shared" ref="J39:J68" si="8">ROUNDUP(I39/365,0)</f>
        <v>2821</v>
      </c>
      <c r="L39" s="65">
        <f>L34+1</f>
        <v>31</v>
      </c>
      <c r="M39" s="8" t="s">
        <v>27</v>
      </c>
      <c r="N39" s="8">
        <v>32990</v>
      </c>
      <c r="O39" s="18">
        <f t="shared" ref="O39:O55" si="9">ROUNDUP(N39/365,0)</f>
        <v>91</v>
      </c>
    </row>
    <row r="40" spans="1:18" ht="16.5" customHeight="1" x14ac:dyDescent="0.2">
      <c r="B40" s="5">
        <f t="shared" ref="B40:B68" si="10">B39+1</f>
        <v>32</v>
      </c>
      <c r="C40" s="8" t="s">
        <v>54</v>
      </c>
      <c r="D40" s="12">
        <v>894954</v>
      </c>
      <c r="E40" s="18">
        <f t="shared" si="7"/>
        <v>2452</v>
      </c>
      <c r="G40" s="5">
        <f t="shared" ref="G40:G68" si="11">G39+1</f>
        <v>32</v>
      </c>
      <c r="H40" s="8" t="s">
        <v>54</v>
      </c>
      <c r="I40" s="12">
        <v>894744</v>
      </c>
      <c r="J40" s="18">
        <f t="shared" si="8"/>
        <v>2452</v>
      </c>
      <c r="L40" s="65">
        <f t="shared" ref="L40:L55" si="12">L39+1</f>
        <v>32</v>
      </c>
      <c r="M40" s="8" t="s">
        <v>82</v>
      </c>
      <c r="N40" s="12">
        <v>31812</v>
      </c>
      <c r="O40" s="18">
        <f t="shared" si="9"/>
        <v>88</v>
      </c>
      <c r="Q40" s="20"/>
      <c r="R40" s="20"/>
    </row>
    <row r="41" spans="1:18" ht="16.5" customHeight="1" x14ac:dyDescent="0.2">
      <c r="B41" s="5">
        <f t="shared" si="10"/>
        <v>33</v>
      </c>
      <c r="C41" s="8" t="s">
        <v>20</v>
      </c>
      <c r="D41" s="8">
        <v>873809</v>
      </c>
      <c r="E41" s="18">
        <f t="shared" si="7"/>
        <v>2394</v>
      </c>
      <c r="G41" s="5">
        <f t="shared" si="11"/>
        <v>33</v>
      </c>
      <c r="H41" s="8" t="s">
        <v>20</v>
      </c>
      <c r="I41" s="8">
        <v>868283</v>
      </c>
      <c r="J41" s="18">
        <f t="shared" si="8"/>
        <v>2379</v>
      </c>
      <c r="L41" s="65">
        <f t="shared" si="12"/>
        <v>33</v>
      </c>
      <c r="M41" s="8" t="s">
        <v>44</v>
      </c>
      <c r="N41" s="8">
        <v>24981</v>
      </c>
      <c r="O41" s="18">
        <f t="shared" si="9"/>
        <v>69</v>
      </c>
      <c r="Q41" s="10"/>
      <c r="R41" s="10"/>
    </row>
    <row r="42" spans="1:18" ht="16.5" customHeight="1" x14ac:dyDescent="0.2">
      <c r="B42" s="5">
        <f t="shared" si="10"/>
        <v>34</v>
      </c>
      <c r="C42" s="8" t="s">
        <v>8</v>
      </c>
      <c r="D42" s="12">
        <v>861277</v>
      </c>
      <c r="E42" s="18">
        <f t="shared" si="7"/>
        <v>2360</v>
      </c>
      <c r="G42" s="5">
        <f t="shared" si="11"/>
        <v>34</v>
      </c>
      <c r="H42" s="8" t="s">
        <v>8</v>
      </c>
      <c r="I42" s="12">
        <v>861277</v>
      </c>
      <c r="J42" s="18">
        <f t="shared" si="8"/>
        <v>2360</v>
      </c>
      <c r="L42" s="65">
        <f t="shared" si="12"/>
        <v>34</v>
      </c>
      <c r="M42" s="8" t="s">
        <v>83</v>
      </c>
      <c r="N42" s="12">
        <v>11998</v>
      </c>
      <c r="O42" s="18">
        <f t="shared" si="9"/>
        <v>33</v>
      </c>
    </row>
    <row r="43" spans="1:18" ht="16.5" customHeight="1" x14ac:dyDescent="0.2">
      <c r="B43" s="5">
        <f t="shared" si="10"/>
        <v>35</v>
      </c>
      <c r="C43" s="8" t="s">
        <v>6</v>
      </c>
      <c r="D43" s="12">
        <v>775634</v>
      </c>
      <c r="E43" s="18">
        <f t="shared" si="7"/>
        <v>2126</v>
      </c>
      <c r="G43" s="5">
        <f t="shared" si="11"/>
        <v>35</v>
      </c>
      <c r="H43" s="8" t="s">
        <v>6</v>
      </c>
      <c r="I43" s="8">
        <v>775634</v>
      </c>
      <c r="J43" s="18">
        <f t="shared" si="8"/>
        <v>2126</v>
      </c>
      <c r="L43" s="65">
        <f t="shared" si="12"/>
        <v>35</v>
      </c>
      <c r="M43" s="8" t="s">
        <v>81</v>
      </c>
      <c r="N43" s="8">
        <v>8509</v>
      </c>
      <c r="O43" s="18">
        <f t="shared" si="9"/>
        <v>24</v>
      </c>
    </row>
    <row r="44" spans="1:18" ht="16.5" customHeight="1" x14ac:dyDescent="0.2">
      <c r="B44" s="5">
        <f t="shared" si="10"/>
        <v>36</v>
      </c>
      <c r="C44" s="8" t="s">
        <v>66</v>
      </c>
      <c r="D44" s="8">
        <v>760423</v>
      </c>
      <c r="E44" s="18">
        <f t="shared" si="7"/>
        <v>2084</v>
      </c>
      <c r="G44" s="5">
        <f t="shared" si="11"/>
        <v>36</v>
      </c>
      <c r="H44" s="8" t="s">
        <v>129</v>
      </c>
      <c r="I44" s="12">
        <v>742330</v>
      </c>
      <c r="J44" s="18">
        <f t="shared" si="8"/>
        <v>2034</v>
      </c>
      <c r="L44" s="65">
        <f t="shared" si="12"/>
        <v>36</v>
      </c>
      <c r="M44" s="8" t="s">
        <v>20</v>
      </c>
      <c r="N44" s="12">
        <v>5526</v>
      </c>
      <c r="O44" s="18">
        <f t="shared" si="9"/>
        <v>16</v>
      </c>
    </row>
    <row r="45" spans="1:18" ht="16.5" customHeight="1" x14ac:dyDescent="0.2">
      <c r="B45" s="5">
        <f t="shared" si="10"/>
        <v>37</v>
      </c>
      <c r="C45" s="8" t="s">
        <v>129</v>
      </c>
      <c r="D45" s="8">
        <v>743506</v>
      </c>
      <c r="E45" s="18">
        <f t="shared" si="7"/>
        <v>2038</v>
      </c>
      <c r="G45" s="5">
        <f t="shared" si="11"/>
        <v>37</v>
      </c>
      <c r="H45" s="8" t="s">
        <v>66</v>
      </c>
      <c r="I45" s="12">
        <v>708587</v>
      </c>
      <c r="J45" s="18">
        <f t="shared" si="8"/>
        <v>1942</v>
      </c>
      <c r="L45" s="65">
        <f t="shared" si="12"/>
        <v>37</v>
      </c>
      <c r="M45" s="8" t="s">
        <v>35</v>
      </c>
      <c r="N45" s="12">
        <v>2089</v>
      </c>
      <c r="O45" s="18">
        <f t="shared" si="9"/>
        <v>6</v>
      </c>
    </row>
    <row r="46" spans="1:18" ht="16.5" customHeight="1" x14ac:dyDescent="0.2">
      <c r="B46" s="5">
        <f t="shared" si="10"/>
        <v>38</v>
      </c>
      <c r="C46" s="8" t="s">
        <v>67</v>
      </c>
      <c r="D46" s="12">
        <v>647596</v>
      </c>
      <c r="E46" s="18">
        <f t="shared" si="7"/>
        <v>1775</v>
      </c>
      <c r="G46" s="5">
        <f t="shared" si="11"/>
        <v>38</v>
      </c>
      <c r="H46" s="8" t="s">
        <v>88</v>
      </c>
      <c r="I46" s="12">
        <v>646408</v>
      </c>
      <c r="J46" s="18">
        <f t="shared" si="8"/>
        <v>1771</v>
      </c>
      <c r="L46" s="65">
        <f t="shared" si="12"/>
        <v>38</v>
      </c>
      <c r="M46" s="8" t="s">
        <v>74</v>
      </c>
      <c r="N46" s="12">
        <v>2056</v>
      </c>
      <c r="O46" s="18">
        <f t="shared" si="9"/>
        <v>6</v>
      </c>
    </row>
    <row r="47" spans="1:18" ht="16.5" customHeight="1" x14ac:dyDescent="0.2">
      <c r="B47" s="5">
        <f t="shared" si="10"/>
        <v>39</v>
      </c>
      <c r="C47" s="8" t="s">
        <v>88</v>
      </c>
      <c r="D47" s="12">
        <v>647180</v>
      </c>
      <c r="E47" s="18">
        <f t="shared" si="7"/>
        <v>1774</v>
      </c>
      <c r="G47" s="5">
        <f t="shared" si="11"/>
        <v>39</v>
      </c>
      <c r="H47" s="8" t="s">
        <v>67</v>
      </c>
      <c r="I47" s="8">
        <v>582091</v>
      </c>
      <c r="J47" s="18">
        <f t="shared" si="8"/>
        <v>1595</v>
      </c>
      <c r="L47" s="65">
        <f t="shared" si="12"/>
        <v>39</v>
      </c>
      <c r="M47" s="8" t="s">
        <v>84</v>
      </c>
      <c r="N47" s="8">
        <v>1247</v>
      </c>
      <c r="O47" s="18">
        <f t="shared" si="9"/>
        <v>4</v>
      </c>
    </row>
    <row r="48" spans="1:18" ht="16.5" customHeight="1" x14ac:dyDescent="0.2">
      <c r="B48" s="5">
        <f t="shared" si="10"/>
        <v>40</v>
      </c>
      <c r="C48" s="8" t="s">
        <v>64</v>
      </c>
      <c r="D48" s="12">
        <v>597610</v>
      </c>
      <c r="E48" s="18">
        <f t="shared" si="7"/>
        <v>1638</v>
      </c>
      <c r="G48" s="5">
        <f t="shared" si="11"/>
        <v>40</v>
      </c>
      <c r="H48" s="8" t="s">
        <v>70</v>
      </c>
      <c r="I48" s="12">
        <v>553482</v>
      </c>
      <c r="J48" s="18">
        <f t="shared" si="8"/>
        <v>1517</v>
      </c>
      <c r="L48" s="65">
        <f t="shared" si="12"/>
        <v>40</v>
      </c>
      <c r="M48" s="8" t="s">
        <v>129</v>
      </c>
      <c r="N48" s="12">
        <v>1176</v>
      </c>
      <c r="O48" s="18">
        <f t="shared" si="9"/>
        <v>4</v>
      </c>
    </row>
    <row r="49" spans="2:15" ht="16.5" customHeight="1" x14ac:dyDescent="0.2">
      <c r="B49" s="5">
        <f t="shared" si="10"/>
        <v>41</v>
      </c>
      <c r="C49" s="8" t="s">
        <v>63</v>
      </c>
      <c r="D49" s="8">
        <v>583372</v>
      </c>
      <c r="E49" s="18">
        <f t="shared" si="7"/>
        <v>1599</v>
      </c>
      <c r="G49" s="5">
        <f t="shared" si="11"/>
        <v>41</v>
      </c>
      <c r="H49" s="8" t="s">
        <v>104</v>
      </c>
      <c r="I49" s="8">
        <v>517562</v>
      </c>
      <c r="J49" s="18">
        <f t="shared" si="8"/>
        <v>1418</v>
      </c>
      <c r="L49" s="65">
        <f t="shared" si="12"/>
        <v>41</v>
      </c>
      <c r="M49" s="8" t="s">
        <v>161</v>
      </c>
      <c r="N49" s="8">
        <v>872</v>
      </c>
      <c r="O49" s="18">
        <f t="shared" si="9"/>
        <v>3</v>
      </c>
    </row>
    <row r="50" spans="2:15" ht="16.5" customHeight="1" x14ac:dyDescent="0.2">
      <c r="B50" s="5">
        <f t="shared" si="10"/>
        <v>42</v>
      </c>
      <c r="C50" s="8" t="s">
        <v>70</v>
      </c>
      <c r="D50" s="8">
        <v>553482</v>
      </c>
      <c r="E50" s="18">
        <f t="shared" si="7"/>
        <v>1517</v>
      </c>
      <c r="G50" s="5">
        <f t="shared" si="11"/>
        <v>42</v>
      </c>
      <c r="H50" s="8" t="s">
        <v>64</v>
      </c>
      <c r="I50" s="8">
        <v>466077</v>
      </c>
      <c r="J50" s="18">
        <f t="shared" si="8"/>
        <v>1277</v>
      </c>
      <c r="L50" s="65">
        <f t="shared" si="12"/>
        <v>42</v>
      </c>
      <c r="M50" s="8" t="s">
        <v>88</v>
      </c>
      <c r="N50" s="8">
        <v>772</v>
      </c>
      <c r="O50" s="18">
        <f t="shared" si="9"/>
        <v>3</v>
      </c>
    </row>
    <row r="51" spans="2:15" ht="16.5" customHeight="1" x14ac:dyDescent="0.2">
      <c r="B51" s="5">
        <f t="shared" si="10"/>
        <v>43</v>
      </c>
      <c r="C51" s="8" t="s">
        <v>104</v>
      </c>
      <c r="D51" s="8">
        <v>517562</v>
      </c>
      <c r="E51" s="18">
        <f t="shared" si="7"/>
        <v>1418</v>
      </c>
      <c r="G51" s="5">
        <f t="shared" si="11"/>
        <v>43</v>
      </c>
      <c r="H51" s="8" t="s">
        <v>27</v>
      </c>
      <c r="I51" s="12">
        <v>445206</v>
      </c>
      <c r="J51" s="18">
        <f t="shared" si="8"/>
        <v>1220</v>
      </c>
      <c r="L51" s="65">
        <f t="shared" si="12"/>
        <v>43</v>
      </c>
      <c r="M51" s="8" t="s">
        <v>7</v>
      </c>
      <c r="N51" s="12">
        <v>462</v>
      </c>
      <c r="O51" s="18">
        <f t="shared" si="9"/>
        <v>2</v>
      </c>
    </row>
    <row r="52" spans="2:15" ht="16.5" customHeight="1" x14ac:dyDescent="0.2">
      <c r="B52" s="5">
        <f t="shared" si="10"/>
        <v>44</v>
      </c>
      <c r="C52" s="8" t="s">
        <v>27</v>
      </c>
      <c r="D52" s="12">
        <v>478196</v>
      </c>
      <c r="E52" s="18">
        <f t="shared" si="7"/>
        <v>1311</v>
      </c>
      <c r="G52" s="5">
        <f t="shared" si="11"/>
        <v>44</v>
      </c>
      <c r="H52" s="8" t="s">
        <v>118</v>
      </c>
      <c r="I52" s="8">
        <v>422479</v>
      </c>
      <c r="J52" s="18">
        <f t="shared" si="8"/>
        <v>1158</v>
      </c>
      <c r="L52" s="65">
        <f t="shared" si="12"/>
        <v>44</v>
      </c>
      <c r="M52" s="8" t="s">
        <v>79</v>
      </c>
      <c r="N52" s="8">
        <v>358</v>
      </c>
      <c r="O52" s="18">
        <f t="shared" si="9"/>
        <v>1</v>
      </c>
    </row>
    <row r="53" spans="2:15" ht="16.5" customHeight="1" x14ac:dyDescent="0.2">
      <c r="B53" s="5">
        <f t="shared" si="10"/>
        <v>45</v>
      </c>
      <c r="C53" s="8" t="s">
        <v>118</v>
      </c>
      <c r="D53" s="8">
        <v>470860</v>
      </c>
      <c r="E53" s="18">
        <f t="shared" si="7"/>
        <v>1291</v>
      </c>
      <c r="G53" s="5">
        <f t="shared" si="11"/>
        <v>45</v>
      </c>
      <c r="H53" s="8" t="s">
        <v>63</v>
      </c>
      <c r="I53" s="16">
        <v>404755</v>
      </c>
      <c r="J53" s="18">
        <f t="shared" si="8"/>
        <v>1109</v>
      </c>
      <c r="L53" s="71">
        <f t="shared" si="12"/>
        <v>45</v>
      </c>
      <c r="M53" s="8" t="s">
        <v>54</v>
      </c>
      <c r="N53" s="12">
        <v>210</v>
      </c>
      <c r="O53" s="18">
        <f t="shared" si="9"/>
        <v>1</v>
      </c>
    </row>
    <row r="54" spans="2:15" ht="16.5" customHeight="1" x14ac:dyDescent="0.2">
      <c r="B54" s="5">
        <f t="shared" si="10"/>
        <v>46</v>
      </c>
      <c r="C54" s="8" t="s">
        <v>74</v>
      </c>
      <c r="D54" s="16">
        <v>399013</v>
      </c>
      <c r="E54" s="18">
        <f t="shared" si="7"/>
        <v>1094</v>
      </c>
      <c r="G54" s="5">
        <f t="shared" si="11"/>
        <v>46</v>
      </c>
      <c r="H54" s="8" t="s">
        <v>74</v>
      </c>
      <c r="I54" s="8">
        <v>396957</v>
      </c>
      <c r="J54" s="18">
        <f t="shared" si="8"/>
        <v>1088</v>
      </c>
      <c r="L54" s="71">
        <f t="shared" si="12"/>
        <v>46</v>
      </c>
      <c r="M54" s="8" t="s">
        <v>11</v>
      </c>
      <c r="N54" s="12">
        <v>10</v>
      </c>
      <c r="O54" s="18">
        <f t="shared" si="9"/>
        <v>1</v>
      </c>
    </row>
    <row r="55" spans="2:15" ht="16.5" customHeight="1" x14ac:dyDescent="0.2">
      <c r="B55" s="5">
        <f t="shared" si="10"/>
        <v>47</v>
      </c>
      <c r="C55" s="8" t="s">
        <v>65</v>
      </c>
      <c r="D55" s="8">
        <v>396373</v>
      </c>
      <c r="E55" s="18">
        <f t="shared" si="7"/>
        <v>1086</v>
      </c>
      <c r="G55" s="5">
        <f t="shared" si="11"/>
        <v>47</v>
      </c>
      <c r="H55" s="8" t="s">
        <v>7</v>
      </c>
      <c r="I55" s="8">
        <v>358934</v>
      </c>
      <c r="J55" s="18">
        <f t="shared" si="8"/>
        <v>984</v>
      </c>
      <c r="L55" s="71">
        <f t="shared" si="12"/>
        <v>47</v>
      </c>
      <c r="M55" s="8" t="s">
        <v>110</v>
      </c>
      <c r="N55" s="16">
        <v>6</v>
      </c>
      <c r="O55" s="18">
        <f t="shared" si="9"/>
        <v>1</v>
      </c>
    </row>
    <row r="56" spans="2:15" ht="16.5" customHeight="1" x14ac:dyDescent="0.2">
      <c r="B56" s="5">
        <f t="shared" si="10"/>
        <v>48</v>
      </c>
      <c r="C56" s="8" t="s">
        <v>81</v>
      </c>
      <c r="D56" s="8">
        <v>361128</v>
      </c>
      <c r="E56" s="18">
        <f t="shared" si="7"/>
        <v>990</v>
      </c>
      <c r="G56" s="5">
        <f t="shared" si="11"/>
        <v>48</v>
      </c>
      <c r="H56" s="8" t="s">
        <v>81</v>
      </c>
      <c r="I56" s="12">
        <v>352619</v>
      </c>
      <c r="J56" s="18">
        <f t="shared" si="8"/>
        <v>967</v>
      </c>
      <c r="L56" s="6"/>
      <c r="M56" s="10"/>
      <c r="N56" s="10"/>
      <c r="O56" s="20"/>
    </row>
    <row r="57" spans="2:15" ht="16.5" customHeight="1" x14ac:dyDescent="0.2">
      <c r="B57" s="5">
        <f t="shared" si="10"/>
        <v>49</v>
      </c>
      <c r="C57" s="8" t="s">
        <v>7</v>
      </c>
      <c r="D57" s="12">
        <v>359396</v>
      </c>
      <c r="E57" s="18">
        <f t="shared" si="7"/>
        <v>985</v>
      </c>
      <c r="G57" s="5">
        <f t="shared" si="11"/>
        <v>49</v>
      </c>
      <c r="H57" s="8" t="s">
        <v>98</v>
      </c>
      <c r="I57" s="8">
        <v>336869</v>
      </c>
      <c r="J57" s="18">
        <f t="shared" si="8"/>
        <v>923</v>
      </c>
      <c r="L57" s="6"/>
      <c r="M57" s="10"/>
      <c r="N57" s="10"/>
      <c r="O57" s="20"/>
    </row>
    <row r="58" spans="2:15" ht="16.5" customHeight="1" x14ac:dyDescent="0.2">
      <c r="B58" s="5">
        <f t="shared" si="10"/>
        <v>50</v>
      </c>
      <c r="C58" s="8" t="s">
        <v>98</v>
      </c>
      <c r="D58" s="12">
        <v>336869</v>
      </c>
      <c r="E58" s="18">
        <f t="shared" si="7"/>
        <v>923</v>
      </c>
      <c r="G58" s="5">
        <f t="shared" si="11"/>
        <v>50</v>
      </c>
      <c r="H58" s="8" t="s">
        <v>65</v>
      </c>
      <c r="I58" s="12">
        <v>331605</v>
      </c>
      <c r="J58" s="18">
        <f t="shared" si="8"/>
        <v>909</v>
      </c>
      <c r="L58" s="6"/>
      <c r="M58" s="10"/>
      <c r="N58" s="10"/>
      <c r="O58" s="20"/>
    </row>
    <row r="59" spans="2:15" ht="16.5" customHeight="1" x14ac:dyDescent="0.2">
      <c r="B59" s="5">
        <f t="shared" si="10"/>
        <v>51</v>
      </c>
      <c r="C59" s="8" t="s">
        <v>82</v>
      </c>
      <c r="D59" s="8">
        <v>261503</v>
      </c>
      <c r="E59" s="18">
        <f t="shared" si="7"/>
        <v>717</v>
      </c>
      <c r="G59" s="5">
        <f t="shared" si="11"/>
        <v>51</v>
      </c>
      <c r="H59" s="8" t="s">
        <v>78</v>
      </c>
      <c r="I59" s="8">
        <v>249925</v>
      </c>
      <c r="J59" s="18">
        <f t="shared" si="8"/>
        <v>685</v>
      </c>
      <c r="L59" s="6"/>
      <c r="M59" s="10"/>
      <c r="N59" s="10"/>
      <c r="O59" s="20"/>
    </row>
    <row r="60" spans="2:15" ht="16.5" customHeight="1" x14ac:dyDescent="0.2">
      <c r="B60" s="5">
        <f t="shared" si="10"/>
        <v>52</v>
      </c>
      <c r="C60" s="8" t="s">
        <v>78</v>
      </c>
      <c r="D60" s="8">
        <v>249925</v>
      </c>
      <c r="E60" s="18">
        <f t="shared" si="7"/>
        <v>685</v>
      </c>
      <c r="G60" s="5">
        <f t="shared" si="11"/>
        <v>52</v>
      </c>
      <c r="H60" s="8" t="s">
        <v>79</v>
      </c>
      <c r="I60" s="8">
        <v>249502</v>
      </c>
      <c r="J60" s="18">
        <f t="shared" si="8"/>
        <v>684</v>
      </c>
      <c r="L60" s="6"/>
      <c r="M60" s="10"/>
      <c r="N60" s="10"/>
      <c r="O60" s="20"/>
    </row>
    <row r="61" spans="2:15" ht="16.5" customHeight="1" x14ac:dyDescent="0.2">
      <c r="B61" s="5">
        <f t="shared" si="10"/>
        <v>53</v>
      </c>
      <c r="C61" s="8" t="s">
        <v>79</v>
      </c>
      <c r="D61" s="8">
        <v>249860</v>
      </c>
      <c r="E61" s="18">
        <f t="shared" si="7"/>
        <v>685</v>
      </c>
      <c r="G61" s="5">
        <f t="shared" si="11"/>
        <v>53</v>
      </c>
      <c r="H61" s="8" t="s">
        <v>82</v>
      </c>
      <c r="I61" s="8">
        <v>229691</v>
      </c>
      <c r="J61" s="18">
        <f t="shared" si="8"/>
        <v>630</v>
      </c>
      <c r="L61" s="6"/>
      <c r="M61" s="10"/>
      <c r="N61" s="10"/>
      <c r="O61" s="20"/>
    </row>
    <row r="62" spans="2:15" ht="16.5" customHeight="1" x14ac:dyDescent="0.2">
      <c r="B62" s="5">
        <f t="shared" si="10"/>
        <v>54</v>
      </c>
      <c r="C62" s="8" t="s">
        <v>35</v>
      </c>
      <c r="D62" s="8">
        <v>226930</v>
      </c>
      <c r="E62" s="18">
        <f t="shared" si="7"/>
        <v>622</v>
      </c>
      <c r="G62" s="5">
        <f t="shared" si="11"/>
        <v>54</v>
      </c>
      <c r="H62" s="8" t="s">
        <v>35</v>
      </c>
      <c r="I62" s="8">
        <v>224841</v>
      </c>
      <c r="J62" s="18">
        <f t="shared" si="8"/>
        <v>617</v>
      </c>
      <c r="L62" s="6"/>
      <c r="M62" s="10"/>
      <c r="N62" s="10"/>
      <c r="O62" s="20"/>
    </row>
    <row r="63" spans="2:15" ht="16.5" customHeight="1" x14ac:dyDescent="0.2">
      <c r="B63" s="5">
        <f t="shared" si="10"/>
        <v>55</v>
      </c>
      <c r="C63" s="8" t="s">
        <v>75</v>
      </c>
      <c r="D63" s="8">
        <v>221325</v>
      </c>
      <c r="E63" s="18">
        <f t="shared" si="7"/>
        <v>607</v>
      </c>
      <c r="G63" s="5">
        <f t="shared" si="11"/>
        <v>55</v>
      </c>
      <c r="H63" s="8" t="s">
        <v>75</v>
      </c>
      <c r="I63" s="8">
        <v>221325</v>
      </c>
      <c r="J63" s="18">
        <f t="shared" si="8"/>
        <v>607</v>
      </c>
      <c r="L63" s="44"/>
      <c r="M63" s="46"/>
      <c r="N63" s="44"/>
      <c r="O63" s="44"/>
    </row>
    <row r="64" spans="2:15" ht="16.5" customHeight="1" x14ac:dyDescent="0.2">
      <c r="B64" s="5">
        <f t="shared" si="10"/>
        <v>56</v>
      </c>
      <c r="C64" s="8" t="s">
        <v>102</v>
      </c>
      <c r="D64" s="12">
        <v>216304</v>
      </c>
      <c r="E64" s="18">
        <f t="shared" si="7"/>
        <v>593</v>
      </c>
      <c r="G64" s="5">
        <f t="shared" si="11"/>
        <v>56</v>
      </c>
      <c r="H64" s="8" t="s">
        <v>102</v>
      </c>
      <c r="I64" s="12">
        <v>216304</v>
      </c>
      <c r="J64" s="18">
        <f t="shared" si="8"/>
        <v>593</v>
      </c>
      <c r="L64" s="20"/>
      <c r="M64" s="10"/>
      <c r="N64" s="20"/>
      <c r="O64" s="20"/>
    </row>
    <row r="65" spans="1:17" ht="16.5" customHeight="1" x14ac:dyDescent="0.2">
      <c r="B65" s="5">
        <f t="shared" si="10"/>
        <v>57</v>
      </c>
      <c r="C65" s="8" t="s">
        <v>110</v>
      </c>
      <c r="D65" s="12">
        <v>211520</v>
      </c>
      <c r="E65" s="18">
        <f t="shared" si="7"/>
        <v>580</v>
      </c>
      <c r="G65" s="5">
        <f t="shared" si="11"/>
        <v>57</v>
      </c>
      <c r="H65" s="8" t="s">
        <v>110</v>
      </c>
      <c r="I65" s="12">
        <v>211514</v>
      </c>
      <c r="J65" s="18">
        <f t="shared" si="8"/>
        <v>580</v>
      </c>
      <c r="L65" s="17"/>
      <c r="M65" s="10"/>
      <c r="N65" s="17"/>
      <c r="O65" s="17"/>
    </row>
    <row r="66" spans="1:17" ht="16.5" customHeight="1" x14ac:dyDescent="0.2">
      <c r="B66" s="5">
        <f t="shared" si="10"/>
        <v>58</v>
      </c>
      <c r="C66" s="8" t="s">
        <v>73</v>
      </c>
      <c r="D66" s="12">
        <v>206984</v>
      </c>
      <c r="E66" s="18">
        <f t="shared" si="7"/>
        <v>568</v>
      </c>
      <c r="G66" s="5">
        <f t="shared" si="11"/>
        <v>58</v>
      </c>
      <c r="H66" s="8" t="s">
        <v>73</v>
      </c>
      <c r="I66" s="12">
        <v>206984</v>
      </c>
      <c r="J66" s="18">
        <f t="shared" si="8"/>
        <v>568</v>
      </c>
      <c r="L66" s="17"/>
      <c r="M66" s="31"/>
      <c r="N66" s="6"/>
      <c r="O66" s="6"/>
    </row>
    <row r="67" spans="1:17" ht="16.5" customHeight="1" x14ac:dyDescent="0.2">
      <c r="B67" s="5">
        <f t="shared" si="10"/>
        <v>59</v>
      </c>
      <c r="C67" s="8" t="s">
        <v>72</v>
      </c>
      <c r="D67" s="12">
        <v>203454</v>
      </c>
      <c r="E67" s="18">
        <f t="shared" si="7"/>
        <v>558</v>
      </c>
      <c r="G67" s="5">
        <f t="shared" si="11"/>
        <v>59</v>
      </c>
      <c r="H67" s="8" t="s">
        <v>72</v>
      </c>
      <c r="I67" s="12">
        <v>203454</v>
      </c>
      <c r="J67" s="18">
        <f t="shared" si="8"/>
        <v>558</v>
      </c>
      <c r="L67" s="6"/>
      <c r="M67" s="10"/>
      <c r="N67" s="10"/>
      <c r="O67" s="20"/>
    </row>
    <row r="68" spans="1:17" ht="16.5" customHeight="1" x14ac:dyDescent="0.2">
      <c r="B68" s="5">
        <f t="shared" si="10"/>
        <v>60</v>
      </c>
      <c r="C68" s="8" t="s">
        <v>91</v>
      </c>
      <c r="D68" s="12">
        <v>194904</v>
      </c>
      <c r="E68" s="18">
        <f t="shared" si="7"/>
        <v>534</v>
      </c>
      <c r="G68" s="5">
        <f t="shared" si="11"/>
        <v>60</v>
      </c>
      <c r="H68" s="8" t="s">
        <v>91</v>
      </c>
      <c r="I68" s="12">
        <v>194904</v>
      </c>
      <c r="J68" s="18">
        <f t="shared" si="8"/>
        <v>534</v>
      </c>
      <c r="L68" s="6"/>
      <c r="M68" s="10"/>
      <c r="N68" s="10"/>
      <c r="O68" s="20"/>
    </row>
    <row r="69" spans="1:17" ht="30" customHeight="1" x14ac:dyDescent="0.2">
      <c r="A69" s="4" t="s">
        <v>139</v>
      </c>
      <c r="B69" s="4"/>
      <c r="C69" s="9"/>
      <c r="D69" s="9"/>
      <c r="E69" s="4"/>
      <c r="F69" s="4"/>
      <c r="G69" s="13"/>
      <c r="H69" s="7"/>
      <c r="I69" s="4"/>
      <c r="J69" s="4"/>
      <c r="K69" s="4"/>
      <c r="L69" s="29"/>
      <c r="M69" s="9"/>
      <c r="N69" s="9"/>
      <c r="O69" s="29"/>
      <c r="P69" s="4"/>
      <c r="Q69" s="33"/>
    </row>
    <row r="70" spans="1:17" ht="16.5" customHeight="1" x14ac:dyDescent="0.2">
      <c r="B70" s="40" t="s">
        <v>16</v>
      </c>
      <c r="G70" s="1" t="s">
        <v>33</v>
      </c>
      <c r="L70" s="6"/>
      <c r="M70" s="10"/>
      <c r="N70" s="10"/>
      <c r="O70" s="20"/>
    </row>
    <row r="71" spans="1:17" ht="16.5" customHeight="1" x14ac:dyDescent="0.2">
      <c r="B71" s="79" t="s">
        <v>4</v>
      </c>
      <c r="C71" s="80" t="s">
        <v>0</v>
      </c>
      <c r="D71" s="82" t="s">
        <v>36</v>
      </c>
      <c r="E71" s="83"/>
      <c r="G71" s="79" t="s">
        <v>4</v>
      </c>
      <c r="H71" s="80" t="s">
        <v>0</v>
      </c>
      <c r="I71" s="82" t="s">
        <v>36</v>
      </c>
      <c r="J71" s="83"/>
      <c r="K71" s="26"/>
      <c r="L71" s="6"/>
      <c r="M71" s="10"/>
      <c r="N71" s="10"/>
      <c r="O71" s="20"/>
    </row>
    <row r="72" spans="1:17" ht="16.5" customHeight="1" x14ac:dyDescent="0.2">
      <c r="B72" s="79"/>
      <c r="C72" s="81"/>
      <c r="D72" s="5" t="s">
        <v>21</v>
      </c>
      <c r="E72" s="5" t="s">
        <v>25</v>
      </c>
      <c r="G72" s="79"/>
      <c r="H72" s="81"/>
      <c r="I72" s="5" t="s">
        <v>21</v>
      </c>
      <c r="J72" s="5" t="s">
        <v>25</v>
      </c>
      <c r="K72" s="26"/>
      <c r="L72" s="6"/>
      <c r="M72" s="10"/>
      <c r="N72" s="10"/>
      <c r="O72" s="20"/>
    </row>
    <row r="73" spans="1:17" ht="16.5" customHeight="1" x14ac:dyDescent="0.2">
      <c r="B73" s="5">
        <f>B68+1</f>
        <v>61</v>
      </c>
      <c r="C73" s="8" t="s">
        <v>131</v>
      </c>
      <c r="D73" s="12">
        <v>183403</v>
      </c>
      <c r="E73" s="18">
        <f t="shared" ref="E73:E102" si="13">ROUNDUP(D73/365,0)</f>
        <v>503</v>
      </c>
      <c r="G73" s="5">
        <f>G68+1</f>
        <v>61</v>
      </c>
      <c r="H73" s="8" t="s">
        <v>131</v>
      </c>
      <c r="I73" s="12">
        <v>183403</v>
      </c>
      <c r="J73" s="18">
        <f t="shared" ref="J73:J102" si="14">ROUNDUP(I73/365,0)</f>
        <v>503</v>
      </c>
      <c r="L73" s="6"/>
      <c r="M73" s="10"/>
      <c r="N73" s="10"/>
      <c r="O73" s="20"/>
    </row>
    <row r="74" spans="1:17" ht="16.5" customHeight="1" x14ac:dyDescent="0.2">
      <c r="B74" s="5">
        <f t="shared" ref="B74:B102" si="15">B73+1</f>
        <v>62</v>
      </c>
      <c r="C74" s="8" t="s">
        <v>71</v>
      </c>
      <c r="D74" s="8">
        <v>179269</v>
      </c>
      <c r="E74" s="18">
        <f t="shared" si="13"/>
        <v>492</v>
      </c>
      <c r="G74" s="5">
        <f t="shared" ref="G74:G102" si="16">G73+1</f>
        <v>62</v>
      </c>
      <c r="H74" s="8" t="s">
        <v>71</v>
      </c>
      <c r="I74" s="8">
        <v>179269</v>
      </c>
      <c r="J74" s="18">
        <f t="shared" si="14"/>
        <v>492</v>
      </c>
      <c r="L74" s="6"/>
      <c r="M74" s="10"/>
      <c r="N74" s="10"/>
      <c r="O74" s="20"/>
    </row>
    <row r="75" spans="1:17" ht="16.5" customHeight="1" x14ac:dyDescent="0.2">
      <c r="B75" s="5">
        <f t="shared" si="15"/>
        <v>63</v>
      </c>
      <c r="C75" s="8" t="s">
        <v>38</v>
      </c>
      <c r="D75" s="8">
        <v>137188</v>
      </c>
      <c r="E75" s="18">
        <f t="shared" si="13"/>
        <v>376</v>
      </c>
      <c r="G75" s="5">
        <f t="shared" si="16"/>
        <v>63</v>
      </c>
      <c r="H75" s="8" t="s">
        <v>38</v>
      </c>
      <c r="I75" s="8">
        <v>137188</v>
      </c>
      <c r="J75" s="18">
        <f t="shared" si="14"/>
        <v>376</v>
      </c>
      <c r="L75" s="6"/>
      <c r="M75" s="10"/>
      <c r="N75" s="10"/>
      <c r="O75" s="20"/>
    </row>
    <row r="76" spans="1:17" ht="16.5" customHeight="1" x14ac:dyDescent="0.2">
      <c r="B76" s="5">
        <f t="shared" si="15"/>
        <v>64</v>
      </c>
      <c r="C76" s="8" t="s">
        <v>39</v>
      </c>
      <c r="D76" s="12">
        <v>113281</v>
      </c>
      <c r="E76" s="18">
        <f t="shared" si="13"/>
        <v>311</v>
      </c>
      <c r="G76" s="5">
        <f t="shared" si="16"/>
        <v>64</v>
      </c>
      <c r="H76" s="8" t="s">
        <v>39</v>
      </c>
      <c r="I76" s="12">
        <v>113281</v>
      </c>
      <c r="J76" s="18">
        <f t="shared" si="14"/>
        <v>311</v>
      </c>
      <c r="L76" s="6"/>
      <c r="M76" s="10"/>
      <c r="N76" s="10"/>
      <c r="O76" s="20"/>
    </row>
    <row r="77" spans="1:17" ht="16.5" customHeight="1" x14ac:dyDescent="0.2">
      <c r="B77" s="5">
        <f t="shared" si="15"/>
        <v>65</v>
      </c>
      <c r="C77" s="8" t="s">
        <v>101</v>
      </c>
      <c r="D77" s="8">
        <v>109400</v>
      </c>
      <c r="E77" s="18">
        <f t="shared" si="13"/>
        <v>300</v>
      </c>
      <c r="G77" s="5">
        <f t="shared" si="16"/>
        <v>65</v>
      </c>
      <c r="H77" s="8" t="s">
        <v>101</v>
      </c>
      <c r="I77" s="8">
        <v>109400</v>
      </c>
      <c r="J77" s="18">
        <f t="shared" si="14"/>
        <v>300</v>
      </c>
      <c r="L77" s="6"/>
      <c r="M77" s="10"/>
      <c r="N77" s="10"/>
      <c r="O77" s="20"/>
    </row>
    <row r="78" spans="1:17" ht="16.5" customHeight="1" x14ac:dyDescent="0.2">
      <c r="B78" s="5">
        <f t="shared" si="15"/>
        <v>66</v>
      </c>
      <c r="C78" s="8" t="s">
        <v>109</v>
      </c>
      <c r="D78" s="12">
        <v>108313</v>
      </c>
      <c r="E78" s="18">
        <f t="shared" si="13"/>
        <v>297</v>
      </c>
      <c r="G78" s="5">
        <f t="shared" si="16"/>
        <v>66</v>
      </c>
      <c r="H78" s="8" t="s">
        <v>109</v>
      </c>
      <c r="I78" s="12">
        <v>108313</v>
      </c>
      <c r="J78" s="18">
        <f t="shared" si="14"/>
        <v>297</v>
      </c>
      <c r="L78" s="6"/>
      <c r="M78" s="10"/>
      <c r="N78" s="10"/>
      <c r="O78" s="20"/>
    </row>
    <row r="79" spans="1:17" ht="16.5" customHeight="1" x14ac:dyDescent="0.2">
      <c r="B79" s="5">
        <f t="shared" si="15"/>
        <v>67</v>
      </c>
      <c r="C79" s="8" t="s">
        <v>86</v>
      </c>
      <c r="D79" s="12">
        <v>101458</v>
      </c>
      <c r="E79" s="18">
        <f t="shared" si="13"/>
        <v>278</v>
      </c>
      <c r="G79" s="5">
        <f t="shared" si="16"/>
        <v>67</v>
      </c>
      <c r="H79" s="8" t="s">
        <v>86</v>
      </c>
      <c r="I79" s="12">
        <v>101458</v>
      </c>
      <c r="J79" s="18">
        <f t="shared" si="14"/>
        <v>278</v>
      </c>
      <c r="L79" s="6"/>
      <c r="M79" s="10"/>
      <c r="N79" s="10"/>
      <c r="O79" s="20"/>
    </row>
    <row r="80" spans="1:17" ht="16.5" customHeight="1" x14ac:dyDescent="0.2">
      <c r="B80" s="5">
        <f t="shared" si="15"/>
        <v>68</v>
      </c>
      <c r="C80" s="8" t="s">
        <v>92</v>
      </c>
      <c r="D80" s="12">
        <v>91610</v>
      </c>
      <c r="E80" s="18">
        <f t="shared" si="13"/>
        <v>251</v>
      </c>
      <c r="G80" s="5">
        <f t="shared" si="16"/>
        <v>68</v>
      </c>
      <c r="H80" s="8" t="s">
        <v>92</v>
      </c>
      <c r="I80" s="12">
        <v>91610</v>
      </c>
      <c r="J80" s="18">
        <f t="shared" si="14"/>
        <v>251</v>
      </c>
      <c r="L80" s="6"/>
      <c r="M80" s="10"/>
      <c r="N80" s="10"/>
      <c r="O80" s="20"/>
    </row>
    <row r="81" spans="2:15" ht="16.5" customHeight="1" x14ac:dyDescent="0.2">
      <c r="B81" s="5">
        <f t="shared" si="15"/>
        <v>69</v>
      </c>
      <c r="C81" s="8" t="s">
        <v>107</v>
      </c>
      <c r="D81" s="12">
        <v>87226</v>
      </c>
      <c r="E81" s="18">
        <f t="shared" si="13"/>
        <v>239</v>
      </c>
      <c r="G81" s="5">
        <f t="shared" si="16"/>
        <v>69</v>
      </c>
      <c r="H81" s="8" t="s">
        <v>107</v>
      </c>
      <c r="I81" s="12">
        <v>87226</v>
      </c>
      <c r="J81" s="18">
        <f t="shared" si="14"/>
        <v>239</v>
      </c>
      <c r="L81" s="6"/>
      <c r="M81" s="10"/>
      <c r="N81" s="10"/>
      <c r="O81" s="20"/>
    </row>
    <row r="82" spans="2:15" ht="16.5" customHeight="1" x14ac:dyDescent="0.2">
      <c r="B82" s="5">
        <f t="shared" si="15"/>
        <v>70</v>
      </c>
      <c r="C82" s="8" t="s">
        <v>94</v>
      </c>
      <c r="D82" s="8">
        <v>74487</v>
      </c>
      <c r="E82" s="18">
        <f t="shared" si="13"/>
        <v>205</v>
      </c>
      <c r="G82" s="5">
        <f t="shared" si="16"/>
        <v>70</v>
      </c>
      <c r="H82" s="8" t="s">
        <v>94</v>
      </c>
      <c r="I82" s="8">
        <v>74487</v>
      </c>
      <c r="J82" s="18">
        <f t="shared" si="14"/>
        <v>205</v>
      </c>
      <c r="L82" s="6"/>
      <c r="M82" s="10"/>
      <c r="N82" s="10"/>
      <c r="O82" s="20"/>
    </row>
    <row r="83" spans="2:15" ht="16.5" customHeight="1" x14ac:dyDescent="0.2">
      <c r="B83" s="5">
        <f t="shared" si="15"/>
        <v>71</v>
      </c>
      <c r="C83" s="8" t="s">
        <v>57</v>
      </c>
      <c r="D83" s="12">
        <v>71114</v>
      </c>
      <c r="E83" s="18">
        <f t="shared" si="13"/>
        <v>195</v>
      </c>
      <c r="G83" s="5">
        <f t="shared" si="16"/>
        <v>71</v>
      </c>
      <c r="H83" s="8" t="s">
        <v>57</v>
      </c>
      <c r="I83" s="12">
        <v>71114</v>
      </c>
      <c r="J83" s="18">
        <f t="shared" si="14"/>
        <v>195</v>
      </c>
      <c r="L83" s="6"/>
      <c r="M83" s="10"/>
      <c r="N83" s="10"/>
      <c r="O83" s="20"/>
    </row>
    <row r="84" spans="2:15" ht="16.5" customHeight="1" x14ac:dyDescent="0.2">
      <c r="B84" s="5">
        <f t="shared" si="15"/>
        <v>72</v>
      </c>
      <c r="C84" s="8" t="s">
        <v>122</v>
      </c>
      <c r="D84" s="12">
        <v>60325</v>
      </c>
      <c r="E84" s="18">
        <f t="shared" si="13"/>
        <v>166</v>
      </c>
      <c r="G84" s="5">
        <f t="shared" si="16"/>
        <v>72</v>
      </c>
      <c r="H84" s="8" t="s">
        <v>122</v>
      </c>
      <c r="I84" s="12">
        <v>60325</v>
      </c>
      <c r="J84" s="18">
        <f t="shared" si="14"/>
        <v>166</v>
      </c>
      <c r="L84" s="6"/>
      <c r="M84" s="10"/>
      <c r="N84" s="10"/>
      <c r="O84" s="20"/>
    </row>
    <row r="85" spans="2:15" ht="16.5" customHeight="1" x14ac:dyDescent="0.2">
      <c r="B85" s="5">
        <f t="shared" si="15"/>
        <v>73</v>
      </c>
      <c r="C85" s="8" t="s">
        <v>130</v>
      </c>
      <c r="D85" s="12">
        <v>52817</v>
      </c>
      <c r="E85" s="18">
        <f t="shared" si="13"/>
        <v>145</v>
      </c>
      <c r="G85" s="5">
        <f t="shared" si="16"/>
        <v>73</v>
      </c>
      <c r="H85" s="8" t="s">
        <v>130</v>
      </c>
      <c r="I85" s="12">
        <v>52817</v>
      </c>
      <c r="J85" s="18">
        <f t="shared" si="14"/>
        <v>145</v>
      </c>
      <c r="L85" s="6"/>
      <c r="M85" s="10"/>
      <c r="N85" s="10"/>
      <c r="O85" s="20"/>
    </row>
    <row r="86" spans="2:15" ht="16.5" customHeight="1" x14ac:dyDescent="0.2">
      <c r="B86" s="5">
        <f t="shared" si="15"/>
        <v>74</v>
      </c>
      <c r="C86" s="8" t="s">
        <v>68</v>
      </c>
      <c r="D86" s="8">
        <v>44548</v>
      </c>
      <c r="E86" s="18">
        <f t="shared" si="13"/>
        <v>123</v>
      </c>
      <c r="G86" s="5">
        <f t="shared" si="16"/>
        <v>74</v>
      </c>
      <c r="H86" s="8" t="s">
        <v>68</v>
      </c>
      <c r="I86" s="8">
        <v>44548</v>
      </c>
      <c r="J86" s="18">
        <f t="shared" si="14"/>
        <v>123</v>
      </c>
      <c r="L86" s="6"/>
      <c r="M86" s="10"/>
      <c r="N86" s="10"/>
      <c r="O86" s="20"/>
    </row>
    <row r="87" spans="2:15" ht="16.5" customHeight="1" x14ac:dyDescent="0.2">
      <c r="B87" s="5">
        <f t="shared" si="15"/>
        <v>75</v>
      </c>
      <c r="C87" s="8" t="s">
        <v>103</v>
      </c>
      <c r="D87" s="8">
        <v>44125</v>
      </c>
      <c r="E87" s="18">
        <f t="shared" si="13"/>
        <v>121</v>
      </c>
      <c r="G87" s="5">
        <f t="shared" si="16"/>
        <v>75</v>
      </c>
      <c r="H87" s="8" t="s">
        <v>103</v>
      </c>
      <c r="I87" s="8">
        <v>44125</v>
      </c>
      <c r="J87" s="18">
        <f t="shared" si="14"/>
        <v>121</v>
      </c>
      <c r="L87" s="6"/>
      <c r="M87" s="10"/>
      <c r="N87" s="10"/>
      <c r="O87" s="20"/>
    </row>
    <row r="88" spans="2:15" ht="16.5" customHeight="1" x14ac:dyDescent="0.2">
      <c r="B88" s="5">
        <f t="shared" si="15"/>
        <v>76</v>
      </c>
      <c r="C88" s="8" t="s">
        <v>105</v>
      </c>
      <c r="D88" s="12">
        <v>42757</v>
      </c>
      <c r="E88" s="18">
        <f t="shared" si="13"/>
        <v>118</v>
      </c>
      <c r="G88" s="5">
        <f t="shared" si="16"/>
        <v>76</v>
      </c>
      <c r="H88" s="8" t="s">
        <v>105</v>
      </c>
      <c r="I88" s="12">
        <v>42757</v>
      </c>
      <c r="J88" s="18">
        <f t="shared" si="14"/>
        <v>118</v>
      </c>
      <c r="L88" s="6"/>
      <c r="M88" s="10"/>
      <c r="N88" s="17"/>
      <c r="O88" s="20"/>
    </row>
    <row r="89" spans="2:15" ht="16.5" customHeight="1" x14ac:dyDescent="0.2">
      <c r="B89" s="5">
        <f t="shared" si="15"/>
        <v>77</v>
      </c>
      <c r="C89" s="8" t="s">
        <v>108</v>
      </c>
      <c r="D89" s="8">
        <v>33958</v>
      </c>
      <c r="E89" s="18">
        <f t="shared" si="13"/>
        <v>94</v>
      </c>
      <c r="G89" s="5">
        <f t="shared" si="16"/>
        <v>77</v>
      </c>
      <c r="H89" s="8" t="s">
        <v>108</v>
      </c>
      <c r="I89" s="8">
        <v>33958</v>
      </c>
      <c r="J89" s="18">
        <f t="shared" si="14"/>
        <v>94</v>
      </c>
      <c r="L89" s="6"/>
      <c r="M89" s="10"/>
      <c r="N89" s="17"/>
      <c r="O89" s="20"/>
    </row>
    <row r="90" spans="2:15" ht="16.5" customHeight="1" x14ac:dyDescent="0.2">
      <c r="B90" s="5">
        <f t="shared" si="15"/>
        <v>78</v>
      </c>
      <c r="C90" s="8" t="s">
        <v>100</v>
      </c>
      <c r="D90" s="12">
        <v>33906</v>
      </c>
      <c r="E90" s="18">
        <f t="shared" si="13"/>
        <v>93</v>
      </c>
      <c r="G90" s="5">
        <f t="shared" si="16"/>
        <v>78</v>
      </c>
      <c r="H90" s="8" t="s">
        <v>100</v>
      </c>
      <c r="I90" s="12">
        <v>33906</v>
      </c>
      <c r="J90" s="18">
        <f t="shared" si="14"/>
        <v>93</v>
      </c>
      <c r="L90" s="6"/>
      <c r="M90" s="10"/>
      <c r="N90" s="17"/>
      <c r="O90" s="20"/>
    </row>
    <row r="91" spans="2:15" ht="16.5" customHeight="1" x14ac:dyDescent="0.2">
      <c r="B91" s="5">
        <f t="shared" si="15"/>
        <v>79</v>
      </c>
      <c r="C91" s="8" t="s">
        <v>89</v>
      </c>
      <c r="D91" s="12">
        <v>33809</v>
      </c>
      <c r="E91" s="18">
        <f t="shared" si="13"/>
        <v>93</v>
      </c>
      <c r="G91" s="5">
        <f t="shared" si="16"/>
        <v>79</v>
      </c>
      <c r="H91" s="8" t="s">
        <v>89</v>
      </c>
      <c r="I91" s="12">
        <v>33809</v>
      </c>
      <c r="J91" s="18">
        <f t="shared" si="14"/>
        <v>93</v>
      </c>
      <c r="L91" s="6"/>
      <c r="M91" s="10"/>
      <c r="N91" s="17"/>
      <c r="O91" s="20"/>
    </row>
    <row r="92" spans="2:15" ht="16.5" customHeight="1" x14ac:dyDescent="0.2">
      <c r="B92" s="5">
        <f t="shared" si="15"/>
        <v>80</v>
      </c>
      <c r="C92" s="8" t="s">
        <v>97</v>
      </c>
      <c r="D92" s="8">
        <v>29213</v>
      </c>
      <c r="E92" s="18">
        <f t="shared" si="13"/>
        <v>81</v>
      </c>
      <c r="G92" s="5">
        <f t="shared" si="16"/>
        <v>80</v>
      </c>
      <c r="H92" s="8" t="s">
        <v>97</v>
      </c>
      <c r="I92" s="8">
        <v>29213</v>
      </c>
      <c r="J92" s="18">
        <f t="shared" si="14"/>
        <v>81</v>
      </c>
      <c r="L92" s="6"/>
      <c r="M92" s="10"/>
      <c r="N92" s="17"/>
      <c r="O92" s="20"/>
    </row>
    <row r="93" spans="2:15" ht="16.5" customHeight="1" x14ac:dyDescent="0.2">
      <c r="B93" s="5">
        <f t="shared" si="15"/>
        <v>81</v>
      </c>
      <c r="C93" s="8" t="s">
        <v>120</v>
      </c>
      <c r="D93" s="8">
        <v>25910</v>
      </c>
      <c r="E93" s="18">
        <f t="shared" si="13"/>
        <v>71</v>
      </c>
      <c r="G93" s="5">
        <f t="shared" si="16"/>
        <v>81</v>
      </c>
      <c r="H93" s="8" t="s">
        <v>120</v>
      </c>
      <c r="I93" s="8">
        <v>25910</v>
      </c>
      <c r="J93" s="18">
        <f t="shared" si="14"/>
        <v>71</v>
      </c>
      <c r="L93" s="6"/>
      <c r="M93" s="10"/>
      <c r="N93" s="17"/>
      <c r="O93" s="20"/>
    </row>
    <row r="94" spans="2:15" ht="16.5" customHeight="1" x14ac:dyDescent="0.2">
      <c r="B94" s="5">
        <f t="shared" si="15"/>
        <v>82</v>
      </c>
      <c r="C94" s="8" t="s">
        <v>95</v>
      </c>
      <c r="D94" s="12">
        <v>25386</v>
      </c>
      <c r="E94" s="18">
        <f t="shared" si="13"/>
        <v>70</v>
      </c>
      <c r="G94" s="5">
        <f t="shared" si="16"/>
        <v>82</v>
      </c>
      <c r="H94" s="8" t="s">
        <v>95</v>
      </c>
      <c r="I94" s="12">
        <v>25386</v>
      </c>
      <c r="J94" s="18">
        <f t="shared" si="14"/>
        <v>70</v>
      </c>
      <c r="L94" s="6"/>
      <c r="M94" s="10"/>
      <c r="N94" s="17"/>
      <c r="O94" s="20"/>
    </row>
    <row r="95" spans="2:15" ht="16.5" customHeight="1" x14ac:dyDescent="0.2">
      <c r="B95" s="5">
        <f t="shared" si="15"/>
        <v>83</v>
      </c>
      <c r="C95" s="8" t="s">
        <v>61</v>
      </c>
      <c r="D95" s="8">
        <v>24459</v>
      </c>
      <c r="E95" s="18">
        <f t="shared" si="13"/>
        <v>68</v>
      </c>
      <c r="G95" s="5">
        <f t="shared" si="16"/>
        <v>83</v>
      </c>
      <c r="H95" s="8" t="s">
        <v>61</v>
      </c>
      <c r="I95" s="8">
        <v>24459</v>
      </c>
      <c r="J95" s="18">
        <f t="shared" si="14"/>
        <v>68</v>
      </c>
      <c r="L95" s="6"/>
      <c r="M95" s="10"/>
      <c r="N95" s="17"/>
      <c r="O95" s="20"/>
    </row>
    <row r="96" spans="2:15" ht="16.5" customHeight="1" x14ac:dyDescent="0.2">
      <c r="B96" s="5">
        <f t="shared" si="15"/>
        <v>84</v>
      </c>
      <c r="C96" s="8" t="s">
        <v>87</v>
      </c>
      <c r="D96" s="12">
        <v>14286</v>
      </c>
      <c r="E96" s="18">
        <f t="shared" si="13"/>
        <v>40</v>
      </c>
      <c r="G96" s="5">
        <f t="shared" si="16"/>
        <v>84</v>
      </c>
      <c r="H96" s="8" t="s">
        <v>87</v>
      </c>
      <c r="I96" s="12">
        <v>14286</v>
      </c>
      <c r="J96" s="18">
        <f t="shared" si="14"/>
        <v>40</v>
      </c>
      <c r="L96" s="6"/>
      <c r="M96" s="10"/>
      <c r="N96" s="17"/>
      <c r="O96" s="20"/>
    </row>
    <row r="97" spans="1:18" ht="16.5" customHeight="1" x14ac:dyDescent="0.2">
      <c r="B97" s="5">
        <f t="shared" si="15"/>
        <v>85</v>
      </c>
      <c r="C97" s="8" t="s">
        <v>119</v>
      </c>
      <c r="D97" s="12">
        <v>1348</v>
      </c>
      <c r="E97" s="18">
        <f t="shared" si="13"/>
        <v>4</v>
      </c>
      <c r="G97" s="5">
        <f t="shared" si="16"/>
        <v>85</v>
      </c>
      <c r="H97" s="8" t="s">
        <v>119</v>
      </c>
      <c r="I97" s="12">
        <v>1348</v>
      </c>
      <c r="J97" s="18">
        <f t="shared" si="14"/>
        <v>4</v>
      </c>
    </row>
    <row r="98" spans="1:18" ht="16.5" customHeight="1" x14ac:dyDescent="0.2">
      <c r="B98" s="5">
        <f t="shared" si="15"/>
        <v>86</v>
      </c>
      <c r="C98" s="8" t="s">
        <v>85</v>
      </c>
      <c r="D98" s="12">
        <v>719</v>
      </c>
      <c r="E98" s="18">
        <f t="shared" si="13"/>
        <v>2</v>
      </c>
      <c r="G98" s="5">
        <f t="shared" si="16"/>
        <v>86</v>
      </c>
      <c r="H98" s="8" t="s">
        <v>85</v>
      </c>
      <c r="I98" s="12">
        <v>719</v>
      </c>
      <c r="J98" s="18">
        <f t="shared" si="14"/>
        <v>2</v>
      </c>
    </row>
    <row r="99" spans="1:18" ht="16.5" customHeight="1" x14ac:dyDescent="0.2">
      <c r="B99" s="5">
        <f t="shared" si="15"/>
        <v>87</v>
      </c>
      <c r="C99" s="8" t="s">
        <v>112</v>
      </c>
      <c r="D99" s="12">
        <v>639</v>
      </c>
      <c r="E99" s="18">
        <f t="shared" si="13"/>
        <v>2</v>
      </c>
      <c r="G99" s="5">
        <f t="shared" si="16"/>
        <v>87</v>
      </c>
      <c r="H99" s="8" t="s">
        <v>112</v>
      </c>
      <c r="I99" s="12">
        <v>639</v>
      </c>
      <c r="J99" s="18">
        <f t="shared" si="14"/>
        <v>2</v>
      </c>
    </row>
    <row r="100" spans="1:18" ht="16.5" customHeight="1" x14ac:dyDescent="0.2">
      <c r="B100" s="5">
        <f t="shared" si="15"/>
        <v>88</v>
      </c>
      <c r="C100" s="8" t="s">
        <v>111</v>
      </c>
      <c r="D100" s="12">
        <v>460</v>
      </c>
      <c r="E100" s="18">
        <f t="shared" si="13"/>
        <v>2</v>
      </c>
      <c r="G100" s="5">
        <f t="shared" si="16"/>
        <v>88</v>
      </c>
      <c r="H100" s="8" t="s">
        <v>111</v>
      </c>
      <c r="I100" s="12">
        <v>460</v>
      </c>
      <c r="J100" s="18">
        <f t="shared" si="14"/>
        <v>2</v>
      </c>
    </row>
    <row r="101" spans="1:18" ht="16.5" customHeight="1" x14ac:dyDescent="0.2">
      <c r="B101" s="5">
        <f t="shared" si="15"/>
        <v>89</v>
      </c>
      <c r="C101" s="8" t="s">
        <v>12</v>
      </c>
      <c r="D101" s="12">
        <v>109</v>
      </c>
      <c r="E101" s="18">
        <f t="shared" si="13"/>
        <v>1</v>
      </c>
      <c r="G101" s="5">
        <f t="shared" si="16"/>
        <v>89</v>
      </c>
      <c r="H101" s="8" t="s">
        <v>12</v>
      </c>
      <c r="I101" s="12">
        <v>109</v>
      </c>
      <c r="J101" s="18">
        <f t="shared" si="14"/>
        <v>1</v>
      </c>
    </row>
    <row r="102" spans="1:18" ht="16.5" customHeight="1" x14ac:dyDescent="0.2">
      <c r="B102" s="5">
        <f t="shared" si="15"/>
        <v>90</v>
      </c>
      <c r="C102" s="8" t="s">
        <v>80</v>
      </c>
      <c r="D102" s="12">
        <v>66</v>
      </c>
      <c r="E102" s="18">
        <f t="shared" si="13"/>
        <v>1</v>
      </c>
      <c r="G102" s="5">
        <f t="shared" si="16"/>
        <v>90</v>
      </c>
      <c r="H102" s="8" t="s">
        <v>80</v>
      </c>
      <c r="I102" s="12">
        <v>66</v>
      </c>
      <c r="J102" s="18">
        <f t="shared" si="14"/>
        <v>1</v>
      </c>
    </row>
    <row r="103" spans="1:18" ht="30" customHeight="1" x14ac:dyDescent="0.2">
      <c r="A103" s="4" t="s">
        <v>140</v>
      </c>
      <c r="B103" s="4"/>
      <c r="C103" s="9"/>
      <c r="D103" s="29"/>
      <c r="E103" s="4"/>
      <c r="F103" s="4"/>
      <c r="G103" s="13"/>
      <c r="H103" s="7"/>
      <c r="I103" s="4"/>
      <c r="J103" s="4"/>
      <c r="K103" s="4"/>
      <c r="L103" s="43"/>
      <c r="M103" s="45"/>
      <c r="N103" s="43"/>
      <c r="O103" s="43"/>
      <c r="P103" s="4"/>
      <c r="Q103" s="33"/>
    </row>
    <row r="104" spans="1:18" ht="16.5" customHeight="1" x14ac:dyDescent="0.2">
      <c r="B104" s="40" t="s">
        <v>16</v>
      </c>
      <c r="G104" s="1" t="s">
        <v>33</v>
      </c>
      <c r="L104" s="20"/>
      <c r="M104" s="10"/>
      <c r="N104" s="20"/>
      <c r="O104" s="20"/>
    </row>
    <row r="105" spans="1:18" ht="16.5" customHeight="1" x14ac:dyDescent="0.2">
      <c r="B105" s="79" t="s">
        <v>4</v>
      </c>
      <c r="C105" s="80" t="s">
        <v>0</v>
      </c>
      <c r="D105" s="82" t="s">
        <v>36</v>
      </c>
      <c r="E105" s="83"/>
      <c r="G105" s="79" t="s">
        <v>4</v>
      </c>
      <c r="H105" s="80" t="s">
        <v>0</v>
      </c>
      <c r="I105" s="82" t="s">
        <v>36</v>
      </c>
      <c r="J105" s="83"/>
      <c r="K105" s="26"/>
      <c r="L105" s="84"/>
      <c r="M105" s="85"/>
      <c r="N105" s="84"/>
      <c r="O105" s="88"/>
    </row>
    <row r="106" spans="1:18" ht="16.5" customHeight="1" x14ac:dyDescent="0.2">
      <c r="B106" s="79"/>
      <c r="C106" s="81"/>
      <c r="D106" s="57" t="s">
        <v>21</v>
      </c>
      <c r="E106" s="57" t="s">
        <v>25</v>
      </c>
      <c r="G106" s="79"/>
      <c r="H106" s="81"/>
      <c r="I106" s="57" t="s">
        <v>21</v>
      </c>
      <c r="J106" s="57" t="s">
        <v>25</v>
      </c>
      <c r="K106" s="26"/>
      <c r="L106" s="84"/>
      <c r="M106" s="85"/>
      <c r="N106" s="56"/>
      <c r="O106" s="56"/>
    </row>
    <row r="107" spans="1:18" ht="16.5" customHeight="1" x14ac:dyDescent="0.2">
      <c r="B107" s="65">
        <f>B102+1</f>
        <v>91</v>
      </c>
      <c r="C107" s="8" t="s">
        <v>93</v>
      </c>
      <c r="D107" s="12">
        <v>3</v>
      </c>
      <c r="E107" s="18">
        <f t="shared" ref="E107:E108" si="17">ROUNDUP(D107/365,0)</f>
        <v>1</v>
      </c>
      <c r="G107" s="65">
        <f>G102+1</f>
        <v>91</v>
      </c>
      <c r="H107" s="8" t="s">
        <v>93</v>
      </c>
      <c r="I107" s="8">
        <v>3</v>
      </c>
      <c r="J107" s="18">
        <f t="shared" ref="J107:J108" si="18">ROUNDUP(I107/365,0)</f>
        <v>1</v>
      </c>
      <c r="L107" s="56"/>
      <c r="M107" s="10"/>
      <c r="N107" s="17"/>
      <c r="O107" s="20"/>
    </row>
    <row r="108" spans="1:18" ht="16.5" customHeight="1" x14ac:dyDescent="0.2">
      <c r="B108" s="65">
        <f>B107+1</f>
        <v>92</v>
      </c>
      <c r="C108" s="8" t="s">
        <v>90</v>
      </c>
      <c r="D108" s="12">
        <v>2</v>
      </c>
      <c r="E108" s="18">
        <f t="shared" si="17"/>
        <v>1</v>
      </c>
      <c r="G108" s="65">
        <f>G107+1</f>
        <v>92</v>
      </c>
      <c r="H108" s="8" t="s">
        <v>90</v>
      </c>
      <c r="I108" s="12">
        <v>2</v>
      </c>
      <c r="J108" s="18">
        <f t="shared" si="18"/>
        <v>1</v>
      </c>
      <c r="L108" s="56"/>
      <c r="M108" s="10"/>
      <c r="N108" s="10"/>
      <c r="O108" s="20"/>
      <c r="Q108" s="20"/>
      <c r="R108" s="20"/>
    </row>
    <row r="109" spans="1:18" ht="16.5" customHeight="1" x14ac:dyDescent="0.2">
      <c r="B109" s="40"/>
      <c r="L109" s="6"/>
      <c r="M109" s="10"/>
      <c r="N109" s="10"/>
      <c r="O109" s="20"/>
    </row>
    <row r="110" spans="1:18" ht="16.5" customHeight="1" x14ac:dyDescent="0.2">
      <c r="D110" s="2" t="s">
        <v>42</v>
      </c>
      <c r="I110" s="42" t="s">
        <v>22</v>
      </c>
      <c r="N110" s="42" t="s">
        <v>40</v>
      </c>
    </row>
    <row r="111" spans="1:18" ht="16.5" customHeight="1" x14ac:dyDescent="0.2">
      <c r="D111" s="1">
        <f>SUM(D5:D34)+SUM(D39:D68)+SUM(D73:D102)+SUM(D107:D108)</f>
        <v>318735967</v>
      </c>
      <c r="I111" s="1">
        <f>SUM(I5:I34)+SUM(I39:I68)+SUM(I73:I102)+SUM(I107:I108)</f>
        <v>218630366</v>
      </c>
      <c r="N111" s="1">
        <f>SUM(N5:N34)+SUM(N39:N55)</f>
        <v>100105601</v>
      </c>
    </row>
  </sheetData>
  <mergeCells count="33">
    <mergeCell ref="D71:E71"/>
    <mergeCell ref="I71:J71"/>
    <mergeCell ref="B3:B4"/>
    <mergeCell ref="C3:C4"/>
    <mergeCell ref="G3:G4"/>
    <mergeCell ref="H3:H4"/>
    <mergeCell ref="B37:B38"/>
    <mergeCell ref="C37:C38"/>
    <mergeCell ref="G37:G38"/>
    <mergeCell ref="H37:H38"/>
    <mergeCell ref="B71:B72"/>
    <mergeCell ref="C71:C72"/>
    <mergeCell ref="G71:G72"/>
    <mergeCell ref="H71:H72"/>
    <mergeCell ref="D3:E3"/>
    <mergeCell ref="I3:J3"/>
    <mergeCell ref="N3:O3"/>
    <mergeCell ref="D37:E37"/>
    <mergeCell ref="I37:J37"/>
    <mergeCell ref="N37:O37"/>
    <mergeCell ref="L3:L4"/>
    <mergeCell ref="M3:M4"/>
    <mergeCell ref="L37:L38"/>
    <mergeCell ref="M37:M38"/>
    <mergeCell ref="I105:J105"/>
    <mergeCell ref="L105:L106"/>
    <mergeCell ref="M105:M106"/>
    <mergeCell ref="N105:O105"/>
    <mergeCell ref="B105:B106"/>
    <mergeCell ref="C105:C106"/>
    <mergeCell ref="D105:E105"/>
    <mergeCell ref="G105:G106"/>
    <mergeCell ref="H105:H106"/>
  </mergeCells>
  <phoneticPr fontId="2"/>
  <printOptions horizontalCentered="1"/>
  <pageMargins left="0.47244094488188981" right="0.27559055118110237" top="0.51181102362204722" bottom="0.47244094488188981" header="0.31496062992125984" footer="0.31496062992125984"/>
  <pageSetup paperSize="9" scale="84" orientation="landscape" r:id="rId1"/>
  <rowBreaks count="3" manualBreakCount="3">
    <brk id="34" max="15" man="1"/>
    <brk id="68" max="15" man="1"/>
    <brk id="102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R111"/>
  <sheetViews>
    <sheetView showGridLines="0" view="pageBreakPreview" topLeftCell="A77" zoomScale="90" zoomScaleNormal="130" zoomScaleSheetLayoutView="90" workbookViewId="0">
      <selection activeCell="N112" sqref="N112"/>
    </sheetView>
  </sheetViews>
  <sheetFormatPr defaultColWidth="11.6328125" defaultRowHeight="16.5" customHeight="1" x14ac:dyDescent="0.2"/>
  <cols>
    <col min="1" max="1" width="2.6328125" style="1" customWidth="1"/>
    <col min="2" max="2" width="6.26953125" style="2" customWidth="1"/>
    <col min="3" max="3" width="11.6328125" style="3"/>
    <col min="4" max="5" width="11.6328125" style="1"/>
    <col min="6" max="6" width="4.6328125" style="1" customWidth="1"/>
    <col min="7" max="7" width="6.26953125" style="1" customWidth="1"/>
    <col min="8" max="8" width="11.6328125" style="3"/>
    <col min="9" max="10" width="11.6328125" style="1"/>
    <col min="11" max="11" width="4.6328125" style="1" customWidth="1"/>
    <col min="12" max="12" width="6.26953125" style="1" customWidth="1"/>
    <col min="13" max="13" width="11.6328125" style="3"/>
    <col min="14" max="15" width="11.6328125" style="1"/>
    <col min="16" max="16" width="2.6328125" style="1" customWidth="1"/>
    <col min="17" max="16384" width="11.6328125" style="1"/>
  </cols>
  <sheetData>
    <row r="1" spans="1:17" ht="30" customHeight="1" x14ac:dyDescent="0.2">
      <c r="A1" s="4" t="s">
        <v>154</v>
      </c>
      <c r="B1" s="4"/>
      <c r="C1" s="7"/>
      <c r="D1" s="4"/>
      <c r="E1" s="4"/>
      <c r="F1" s="4"/>
      <c r="G1" s="13"/>
      <c r="H1" s="7"/>
      <c r="I1" s="4"/>
      <c r="J1" s="4"/>
      <c r="K1" s="4"/>
      <c r="L1" s="4"/>
      <c r="M1" s="7"/>
      <c r="N1" s="4"/>
      <c r="O1" s="4"/>
      <c r="P1" s="4"/>
      <c r="Q1" s="33"/>
    </row>
    <row r="2" spans="1:17" ht="16.5" customHeight="1" x14ac:dyDescent="0.2">
      <c r="B2" s="40" t="s">
        <v>16</v>
      </c>
      <c r="G2" s="1" t="s">
        <v>33</v>
      </c>
      <c r="L2" s="1" t="s">
        <v>32</v>
      </c>
    </row>
    <row r="3" spans="1:17" ht="16.5" customHeight="1" x14ac:dyDescent="0.2">
      <c r="B3" s="79" t="s">
        <v>4</v>
      </c>
      <c r="C3" s="80" t="s">
        <v>0</v>
      </c>
      <c r="D3" s="82" t="s">
        <v>36</v>
      </c>
      <c r="E3" s="83"/>
      <c r="G3" s="79" t="s">
        <v>4</v>
      </c>
      <c r="H3" s="80" t="s">
        <v>0</v>
      </c>
      <c r="I3" s="82" t="s">
        <v>36</v>
      </c>
      <c r="J3" s="83"/>
      <c r="K3" s="23"/>
      <c r="L3" s="76" t="s">
        <v>4</v>
      </c>
      <c r="M3" s="80" t="s">
        <v>0</v>
      </c>
      <c r="N3" s="82" t="s">
        <v>36</v>
      </c>
      <c r="O3" s="83"/>
    </row>
    <row r="4" spans="1:17" ht="16.5" customHeight="1" x14ac:dyDescent="0.2">
      <c r="B4" s="79"/>
      <c r="C4" s="81"/>
      <c r="D4" s="5" t="s">
        <v>21</v>
      </c>
      <c r="E4" s="5" t="s">
        <v>25</v>
      </c>
      <c r="G4" s="79"/>
      <c r="H4" s="81"/>
      <c r="I4" s="5" t="s">
        <v>21</v>
      </c>
      <c r="J4" s="5" t="s">
        <v>25</v>
      </c>
      <c r="K4" s="23"/>
      <c r="L4" s="77"/>
      <c r="M4" s="81"/>
      <c r="N4" s="5" t="s">
        <v>21</v>
      </c>
      <c r="O4" s="5" t="s">
        <v>25</v>
      </c>
    </row>
    <row r="5" spans="1:17" ht="16.5" customHeight="1" x14ac:dyDescent="0.2">
      <c r="B5" s="5">
        <f>1</f>
        <v>1</v>
      </c>
      <c r="C5" s="15" t="s">
        <v>123</v>
      </c>
      <c r="D5" s="15">
        <v>87916275</v>
      </c>
      <c r="E5" s="19">
        <f t="shared" ref="E5:E34" si="0">ROUNDUP(D5/365,0)</f>
        <v>240867</v>
      </c>
      <c r="F5" s="21"/>
      <c r="G5" s="41">
        <f>1</f>
        <v>1</v>
      </c>
      <c r="H5" s="15" t="s">
        <v>123</v>
      </c>
      <c r="I5" s="15">
        <v>64995180</v>
      </c>
      <c r="J5" s="19">
        <f t="shared" ref="J5:J34" si="1">ROUNDUP(I5/365,0)</f>
        <v>178069</v>
      </c>
      <c r="L5" s="5">
        <f>1</f>
        <v>1</v>
      </c>
      <c r="M5" s="8" t="s">
        <v>124</v>
      </c>
      <c r="N5" s="8">
        <v>32134328</v>
      </c>
      <c r="O5" s="18">
        <f t="shared" ref="O5:O34" si="2">ROUNDUP(N5/365,0)</f>
        <v>88040</v>
      </c>
    </row>
    <row r="6" spans="1:17" ht="16.5" customHeight="1" x14ac:dyDescent="0.2">
      <c r="B6" s="5">
        <f t="shared" ref="B6:B34" si="3">B5+1</f>
        <v>2</v>
      </c>
      <c r="C6" s="15" t="s">
        <v>124</v>
      </c>
      <c r="D6" s="15">
        <v>39532702</v>
      </c>
      <c r="E6" s="19">
        <f t="shared" si="0"/>
        <v>108309</v>
      </c>
      <c r="F6" s="21"/>
      <c r="G6" s="41">
        <f t="shared" ref="G6:G34" si="4">G5+1</f>
        <v>2</v>
      </c>
      <c r="H6" s="15" t="s">
        <v>126</v>
      </c>
      <c r="I6" s="15">
        <v>20950956</v>
      </c>
      <c r="J6" s="19">
        <f t="shared" si="1"/>
        <v>57400</v>
      </c>
      <c r="L6" s="5">
        <f t="shared" ref="L6:L34" si="5">L5+1</f>
        <v>2</v>
      </c>
      <c r="M6" s="8" t="s">
        <v>125</v>
      </c>
      <c r="N6" s="12">
        <v>25027505</v>
      </c>
      <c r="O6" s="18">
        <f t="shared" si="2"/>
        <v>68569</v>
      </c>
    </row>
    <row r="7" spans="1:17" ht="16.5" customHeight="1" x14ac:dyDescent="0.2">
      <c r="B7" s="5">
        <f t="shared" si="3"/>
        <v>3</v>
      </c>
      <c r="C7" s="15" t="s">
        <v>125</v>
      </c>
      <c r="D7" s="14">
        <v>31746226</v>
      </c>
      <c r="E7" s="19">
        <f t="shared" si="0"/>
        <v>86976</v>
      </c>
      <c r="F7" s="21"/>
      <c r="G7" s="41">
        <f t="shared" si="4"/>
        <v>3</v>
      </c>
      <c r="H7" s="15" t="s">
        <v>46</v>
      </c>
      <c r="I7" s="14">
        <v>18611792</v>
      </c>
      <c r="J7" s="19">
        <f t="shared" si="1"/>
        <v>50992</v>
      </c>
      <c r="L7" s="5">
        <f t="shared" si="5"/>
        <v>3</v>
      </c>
      <c r="M7" s="8" t="s">
        <v>123</v>
      </c>
      <c r="N7" s="8">
        <v>22921095</v>
      </c>
      <c r="O7" s="18">
        <f t="shared" si="2"/>
        <v>62798</v>
      </c>
    </row>
    <row r="8" spans="1:17" ht="16.5" customHeight="1" x14ac:dyDescent="0.2">
      <c r="B8" s="5">
        <f t="shared" si="3"/>
        <v>4</v>
      </c>
      <c r="C8" s="8" t="s">
        <v>46</v>
      </c>
      <c r="D8" s="12">
        <v>27120491</v>
      </c>
      <c r="E8" s="18">
        <f t="shared" si="0"/>
        <v>74303</v>
      </c>
      <c r="G8" s="5">
        <f t="shared" si="4"/>
        <v>4</v>
      </c>
      <c r="H8" s="8" t="s">
        <v>47</v>
      </c>
      <c r="I8" s="12">
        <v>18484922</v>
      </c>
      <c r="J8" s="18">
        <f t="shared" si="1"/>
        <v>50644</v>
      </c>
      <c r="L8" s="5">
        <f t="shared" si="5"/>
        <v>4</v>
      </c>
      <c r="M8" s="8" t="s">
        <v>46</v>
      </c>
      <c r="N8" s="12">
        <v>8508699</v>
      </c>
      <c r="O8" s="18">
        <f t="shared" si="2"/>
        <v>23312</v>
      </c>
    </row>
    <row r="9" spans="1:17" ht="16.5" customHeight="1" x14ac:dyDescent="0.2">
      <c r="B9" s="5">
        <f t="shared" si="3"/>
        <v>5</v>
      </c>
      <c r="C9" s="8" t="s">
        <v>126</v>
      </c>
      <c r="D9" s="8">
        <v>24838597</v>
      </c>
      <c r="E9" s="18">
        <f t="shared" si="0"/>
        <v>68051</v>
      </c>
      <c r="G9" s="5">
        <f t="shared" si="4"/>
        <v>5</v>
      </c>
      <c r="H9" s="8" t="s">
        <v>127</v>
      </c>
      <c r="I9" s="12">
        <v>15449892</v>
      </c>
      <c r="J9" s="18">
        <f t="shared" si="1"/>
        <v>42329</v>
      </c>
      <c r="L9" s="5">
        <f t="shared" si="5"/>
        <v>5</v>
      </c>
      <c r="M9" s="8" t="s">
        <v>128</v>
      </c>
      <c r="N9" s="12">
        <v>4911000</v>
      </c>
      <c r="O9" s="18">
        <f t="shared" si="2"/>
        <v>13455</v>
      </c>
    </row>
    <row r="10" spans="1:17" ht="16.5" customHeight="1" x14ac:dyDescent="0.2">
      <c r="B10" s="5">
        <f t="shared" si="3"/>
        <v>6</v>
      </c>
      <c r="C10" s="8" t="s">
        <v>47</v>
      </c>
      <c r="D10" s="12">
        <v>21705234</v>
      </c>
      <c r="E10" s="18">
        <f t="shared" si="0"/>
        <v>59467</v>
      </c>
      <c r="G10" s="5">
        <f t="shared" si="4"/>
        <v>6</v>
      </c>
      <c r="H10" s="8" t="s">
        <v>124</v>
      </c>
      <c r="I10" s="12">
        <v>7398374</v>
      </c>
      <c r="J10" s="18">
        <f t="shared" si="1"/>
        <v>20270</v>
      </c>
      <c r="L10" s="5">
        <f t="shared" si="5"/>
        <v>6</v>
      </c>
      <c r="M10" s="8" t="s">
        <v>126</v>
      </c>
      <c r="N10" s="12">
        <v>3887641</v>
      </c>
      <c r="O10" s="18">
        <f t="shared" si="2"/>
        <v>10652</v>
      </c>
    </row>
    <row r="11" spans="1:17" ht="16.5" customHeight="1" x14ac:dyDescent="0.2">
      <c r="B11" s="5">
        <f t="shared" si="3"/>
        <v>7</v>
      </c>
      <c r="C11" s="8" t="s">
        <v>127</v>
      </c>
      <c r="D11" s="12">
        <v>15449892</v>
      </c>
      <c r="E11" s="18">
        <f t="shared" si="0"/>
        <v>42329</v>
      </c>
      <c r="G11" s="5">
        <f t="shared" si="4"/>
        <v>7</v>
      </c>
      <c r="H11" s="8" t="s">
        <v>125</v>
      </c>
      <c r="I11" s="8">
        <v>6718721</v>
      </c>
      <c r="J11" s="18">
        <f t="shared" si="1"/>
        <v>18408</v>
      </c>
      <c r="L11" s="5">
        <f t="shared" si="5"/>
        <v>7</v>
      </c>
      <c r="M11" s="8" t="s">
        <v>47</v>
      </c>
      <c r="N11" s="8">
        <v>3220312</v>
      </c>
      <c r="O11" s="18">
        <f t="shared" si="2"/>
        <v>8823</v>
      </c>
    </row>
    <row r="12" spans="1:17" ht="16.5" customHeight="1" x14ac:dyDescent="0.2">
      <c r="B12" s="5">
        <f t="shared" si="3"/>
        <v>8</v>
      </c>
      <c r="C12" s="8" t="s">
        <v>128</v>
      </c>
      <c r="D12" s="12">
        <v>11035252</v>
      </c>
      <c r="E12" s="18">
        <f t="shared" si="0"/>
        <v>30234</v>
      </c>
      <c r="G12" s="5">
        <f t="shared" si="4"/>
        <v>8</v>
      </c>
      <c r="H12" s="8" t="s">
        <v>128</v>
      </c>
      <c r="I12" s="12">
        <v>6124252</v>
      </c>
      <c r="J12" s="18">
        <f t="shared" si="1"/>
        <v>16779</v>
      </c>
      <c r="L12" s="5">
        <f t="shared" si="5"/>
        <v>8</v>
      </c>
      <c r="M12" s="8" t="s">
        <v>50</v>
      </c>
      <c r="N12" s="8">
        <v>519179</v>
      </c>
      <c r="O12" s="18">
        <f t="shared" si="2"/>
        <v>1423</v>
      </c>
    </row>
    <row r="13" spans="1:17" ht="16.5" customHeight="1" x14ac:dyDescent="0.2">
      <c r="B13" s="5">
        <f t="shared" si="3"/>
        <v>9</v>
      </c>
      <c r="C13" s="8" t="s">
        <v>49</v>
      </c>
      <c r="D13" s="12">
        <v>5730841</v>
      </c>
      <c r="E13" s="18">
        <f t="shared" si="0"/>
        <v>15701</v>
      </c>
      <c r="G13" s="5">
        <f t="shared" si="4"/>
        <v>9</v>
      </c>
      <c r="H13" s="8" t="s">
        <v>49</v>
      </c>
      <c r="I13" s="12">
        <v>5541077</v>
      </c>
      <c r="J13" s="18">
        <f t="shared" si="1"/>
        <v>15182</v>
      </c>
      <c r="L13" s="5">
        <f t="shared" si="5"/>
        <v>9</v>
      </c>
      <c r="M13" s="8" t="s">
        <v>59</v>
      </c>
      <c r="N13" s="12">
        <v>481638</v>
      </c>
      <c r="O13" s="18">
        <f t="shared" si="2"/>
        <v>1320</v>
      </c>
    </row>
    <row r="14" spans="1:17" ht="16.5" customHeight="1" x14ac:dyDescent="0.2">
      <c r="B14" s="5">
        <f t="shared" si="3"/>
        <v>10</v>
      </c>
      <c r="C14" s="8" t="s">
        <v>50</v>
      </c>
      <c r="D14" s="12">
        <v>3809646</v>
      </c>
      <c r="E14" s="18">
        <f t="shared" si="0"/>
        <v>10438</v>
      </c>
      <c r="G14" s="5">
        <f t="shared" si="4"/>
        <v>10</v>
      </c>
      <c r="H14" s="8" t="s">
        <v>11</v>
      </c>
      <c r="I14" s="12">
        <v>3612682</v>
      </c>
      <c r="J14" s="18">
        <f t="shared" si="1"/>
        <v>9898</v>
      </c>
      <c r="L14" s="5">
        <f t="shared" si="5"/>
        <v>10</v>
      </c>
      <c r="M14" s="8" t="s">
        <v>53</v>
      </c>
      <c r="N14" s="8">
        <v>479917</v>
      </c>
      <c r="O14" s="18">
        <f t="shared" si="2"/>
        <v>1315</v>
      </c>
    </row>
    <row r="15" spans="1:17" ht="16.5" customHeight="1" x14ac:dyDescent="0.2">
      <c r="B15" s="5">
        <f t="shared" si="3"/>
        <v>11</v>
      </c>
      <c r="C15" s="8" t="s">
        <v>53</v>
      </c>
      <c r="D15" s="8">
        <v>3694421</v>
      </c>
      <c r="E15" s="18">
        <f t="shared" si="0"/>
        <v>10122</v>
      </c>
      <c r="G15" s="5">
        <f t="shared" si="4"/>
        <v>11</v>
      </c>
      <c r="H15" s="8" t="s">
        <v>50</v>
      </c>
      <c r="I15" s="12">
        <v>3290467</v>
      </c>
      <c r="J15" s="18">
        <f t="shared" si="1"/>
        <v>9015</v>
      </c>
      <c r="L15" s="59">
        <f t="shared" si="5"/>
        <v>11</v>
      </c>
      <c r="M15" s="8" t="s">
        <v>56</v>
      </c>
      <c r="N15" s="12">
        <v>365009</v>
      </c>
      <c r="O15" s="18">
        <f t="shared" si="2"/>
        <v>1001</v>
      </c>
    </row>
    <row r="16" spans="1:17" ht="16.5" customHeight="1" x14ac:dyDescent="0.2">
      <c r="B16" s="5">
        <f t="shared" si="3"/>
        <v>12</v>
      </c>
      <c r="C16" s="8" t="s">
        <v>11</v>
      </c>
      <c r="D16" s="12">
        <v>3612689</v>
      </c>
      <c r="E16" s="18">
        <f t="shared" si="0"/>
        <v>9898</v>
      </c>
      <c r="G16" s="5">
        <f t="shared" si="4"/>
        <v>12</v>
      </c>
      <c r="H16" s="8" t="s">
        <v>53</v>
      </c>
      <c r="I16" s="8">
        <v>3214504</v>
      </c>
      <c r="J16" s="18">
        <f t="shared" si="1"/>
        <v>8807</v>
      </c>
      <c r="L16" s="59">
        <f t="shared" si="5"/>
        <v>12</v>
      </c>
      <c r="M16" s="8" t="s">
        <v>55</v>
      </c>
      <c r="N16" s="8">
        <v>323312</v>
      </c>
      <c r="O16" s="18">
        <f t="shared" si="2"/>
        <v>886</v>
      </c>
    </row>
    <row r="17" spans="2:15" ht="16.5" customHeight="1" x14ac:dyDescent="0.2">
      <c r="B17" s="5">
        <f t="shared" si="3"/>
        <v>13</v>
      </c>
      <c r="C17" s="8" t="s">
        <v>52</v>
      </c>
      <c r="D17" s="12">
        <v>3220274</v>
      </c>
      <c r="E17" s="18">
        <f t="shared" si="0"/>
        <v>8823</v>
      </c>
      <c r="G17" s="5">
        <f t="shared" si="4"/>
        <v>13</v>
      </c>
      <c r="H17" s="8" t="s">
        <v>52</v>
      </c>
      <c r="I17" s="12">
        <v>3152827</v>
      </c>
      <c r="J17" s="18">
        <f t="shared" si="1"/>
        <v>8638</v>
      </c>
      <c r="L17" s="59">
        <f t="shared" si="5"/>
        <v>13</v>
      </c>
      <c r="M17" s="8" t="s">
        <v>62</v>
      </c>
      <c r="N17" s="8">
        <v>242388</v>
      </c>
      <c r="O17" s="18">
        <f t="shared" si="2"/>
        <v>665</v>
      </c>
    </row>
    <row r="18" spans="2:15" ht="16.5" customHeight="1" x14ac:dyDescent="0.2">
      <c r="B18" s="5">
        <f t="shared" si="3"/>
        <v>14</v>
      </c>
      <c r="C18" s="8" t="s">
        <v>55</v>
      </c>
      <c r="D18" s="12">
        <v>3098804</v>
      </c>
      <c r="E18" s="18">
        <f t="shared" si="0"/>
        <v>8490</v>
      </c>
      <c r="G18" s="5">
        <f t="shared" si="4"/>
        <v>14</v>
      </c>
      <c r="H18" s="8" t="s">
        <v>44</v>
      </c>
      <c r="I18" s="12">
        <v>3023566</v>
      </c>
      <c r="J18" s="18">
        <f t="shared" si="1"/>
        <v>8284</v>
      </c>
      <c r="L18" s="59">
        <f t="shared" si="5"/>
        <v>14</v>
      </c>
      <c r="M18" s="8" t="s">
        <v>60</v>
      </c>
      <c r="N18" s="12">
        <v>212050</v>
      </c>
      <c r="O18" s="18">
        <f t="shared" si="2"/>
        <v>581</v>
      </c>
    </row>
    <row r="19" spans="2:15" ht="16.5" customHeight="1" x14ac:dyDescent="0.2">
      <c r="B19" s="5">
        <f t="shared" si="3"/>
        <v>15</v>
      </c>
      <c r="C19" s="8" t="s">
        <v>44</v>
      </c>
      <c r="D19" s="12">
        <v>3064500</v>
      </c>
      <c r="E19" s="18">
        <f t="shared" si="0"/>
        <v>8396</v>
      </c>
      <c r="G19" s="5">
        <f t="shared" si="4"/>
        <v>15</v>
      </c>
      <c r="H19" s="8" t="s">
        <v>55</v>
      </c>
      <c r="I19" s="12">
        <v>2775492</v>
      </c>
      <c r="J19" s="18">
        <f t="shared" si="1"/>
        <v>7605</v>
      </c>
      <c r="L19" s="59">
        <f t="shared" si="5"/>
        <v>15</v>
      </c>
      <c r="M19" s="8" t="s">
        <v>63</v>
      </c>
      <c r="N19" s="12">
        <v>205437</v>
      </c>
      <c r="O19" s="18">
        <f t="shared" si="2"/>
        <v>563</v>
      </c>
    </row>
    <row r="20" spans="2:15" ht="16.5" customHeight="1" x14ac:dyDescent="0.2">
      <c r="B20" s="5">
        <f t="shared" si="3"/>
        <v>16</v>
      </c>
      <c r="C20" s="8" t="s">
        <v>56</v>
      </c>
      <c r="D20" s="12">
        <v>2868909</v>
      </c>
      <c r="E20" s="18">
        <f t="shared" si="0"/>
        <v>7861</v>
      </c>
      <c r="G20" s="5">
        <f t="shared" si="4"/>
        <v>16</v>
      </c>
      <c r="H20" s="8" t="s">
        <v>161</v>
      </c>
      <c r="I20" s="12">
        <v>2682025</v>
      </c>
      <c r="J20" s="18">
        <f t="shared" si="1"/>
        <v>7349</v>
      </c>
      <c r="L20" s="59">
        <f t="shared" si="5"/>
        <v>16</v>
      </c>
      <c r="M20" s="8" t="s">
        <v>49</v>
      </c>
      <c r="N20" s="8">
        <v>189764</v>
      </c>
      <c r="O20" s="18">
        <f t="shared" si="2"/>
        <v>520</v>
      </c>
    </row>
    <row r="21" spans="2:15" ht="16.5" customHeight="1" x14ac:dyDescent="0.2">
      <c r="B21" s="5">
        <f t="shared" si="3"/>
        <v>17</v>
      </c>
      <c r="C21" s="8" t="s">
        <v>161</v>
      </c>
      <c r="D21" s="12">
        <v>2683132</v>
      </c>
      <c r="E21" s="18">
        <f t="shared" si="0"/>
        <v>7352</v>
      </c>
      <c r="G21" s="5">
        <f t="shared" si="4"/>
        <v>17</v>
      </c>
      <c r="H21" s="8" t="s">
        <v>56</v>
      </c>
      <c r="I21" s="12">
        <v>2503900</v>
      </c>
      <c r="J21" s="18">
        <f t="shared" si="1"/>
        <v>6860</v>
      </c>
      <c r="L21" s="59">
        <f t="shared" si="5"/>
        <v>17</v>
      </c>
      <c r="M21" s="8" t="s">
        <v>13</v>
      </c>
      <c r="N21" s="12">
        <v>156765</v>
      </c>
      <c r="O21" s="18">
        <f t="shared" si="2"/>
        <v>430</v>
      </c>
    </row>
    <row r="22" spans="2:15" ht="16.5" customHeight="1" x14ac:dyDescent="0.2">
      <c r="B22" s="5">
        <f t="shared" si="3"/>
        <v>18</v>
      </c>
      <c r="C22" s="8" t="s">
        <v>59</v>
      </c>
      <c r="D22" s="12">
        <v>2134718</v>
      </c>
      <c r="E22" s="18">
        <f t="shared" si="0"/>
        <v>5849</v>
      </c>
      <c r="G22" s="5">
        <f t="shared" si="4"/>
        <v>18</v>
      </c>
      <c r="H22" s="8" t="s">
        <v>41</v>
      </c>
      <c r="I22" s="12">
        <v>1912038</v>
      </c>
      <c r="J22" s="18">
        <f t="shared" si="1"/>
        <v>5239</v>
      </c>
      <c r="L22" s="59">
        <f t="shared" si="5"/>
        <v>18</v>
      </c>
      <c r="M22" s="8" t="s">
        <v>15</v>
      </c>
      <c r="N22" s="8">
        <v>132707</v>
      </c>
      <c r="O22" s="18">
        <f t="shared" si="2"/>
        <v>364</v>
      </c>
    </row>
    <row r="23" spans="2:15" ht="16.5" customHeight="1" x14ac:dyDescent="0.2">
      <c r="B23" s="5">
        <f t="shared" si="3"/>
        <v>19</v>
      </c>
      <c r="C23" s="8" t="s">
        <v>58</v>
      </c>
      <c r="D23" s="12">
        <v>1912642</v>
      </c>
      <c r="E23" s="18">
        <f t="shared" si="0"/>
        <v>5241</v>
      </c>
      <c r="G23" s="5">
        <f t="shared" si="4"/>
        <v>19</v>
      </c>
      <c r="H23" s="8" t="s">
        <v>58</v>
      </c>
      <c r="I23" s="12">
        <v>1815219</v>
      </c>
      <c r="J23" s="18">
        <f t="shared" si="1"/>
        <v>4974</v>
      </c>
      <c r="L23" s="59">
        <f t="shared" si="5"/>
        <v>19</v>
      </c>
      <c r="M23" s="8" t="s">
        <v>64</v>
      </c>
      <c r="N23" s="12">
        <v>129624</v>
      </c>
      <c r="O23" s="18">
        <f t="shared" si="2"/>
        <v>356</v>
      </c>
    </row>
    <row r="24" spans="2:15" ht="16.5" customHeight="1" x14ac:dyDescent="0.2">
      <c r="B24" s="5">
        <f t="shared" si="3"/>
        <v>20</v>
      </c>
      <c r="C24" s="8" t="s">
        <v>41</v>
      </c>
      <c r="D24" s="12">
        <v>1912038</v>
      </c>
      <c r="E24" s="18">
        <f t="shared" si="0"/>
        <v>5239</v>
      </c>
      <c r="G24" s="5">
        <f t="shared" si="4"/>
        <v>20</v>
      </c>
      <c r="H24" s="8" t="s">
        <v>13</v>
      </c>
      <c r="I24" s="12">
        <v>1712961</v>
      </c>
      <c r="J24" s="18">
        <f t="shared" si="1"/>
        <v>4694</v>
      </c>
      <c r="L24" s="59">
        <f t="shared" si="5"/>
        <v>20</v>
      </c>
      <c r="M24" s="8" t="s">
        <v>58</v>
      </c>
      <c r="N24" s="12">
        <v>97423</v>
      </c>
      <c r="O24" s="18">
        <f t="shared" si="2"/>
        <v>267</v>
      </c>
    </row>
    <row r="25" spans="2:15" ht="16.5" customHeight="1" x14ac:dyDescent="0.2">
      <c r="B25" s="5">
        <f t="shared" si="3"/>
        <v>21</v>
      </c>
      <c r="C25" s="8" t="s">
        <v>13</v>
      </c>
      <c r="D25" s="8">
        <v>1869726</v>
      </c>
      <c r="E25" s="18">
        <f t="shared" si="0"/>
        <v>5123</v>
      </c>
      <c r="G25" s="5">
        <f t="shared" si="4"/>
        <v>21</v>
      </c>
      <c r="H25" s="8" t="s">
        <v>59</v>
      </c>
      <c r="I25" s="8">
        <v>1653080</v>
      </c>
      <c r="J25" s="18">
        <f t="shared" si="1"/>
        <v>4529</v>
      </c>
      <c r="L25" s="59">
        <f t="shared" si="5"/>
        <v>21</v>
      </c>
      <c r="M25" s="8" t="s">
        <v>34</v>
      </c>
      <c r="N25" s="12">
        <v>95092</v>
      </c>
      <c r="O25" s="18">
        <f t="shared" si="2"/>
        <v>261</v>
      </c>
    </row>
    <row r="26" spans="2:15" ht="16.5" customHeight="1" x14ac:dyDescent="0.2">
      <c r="B26" s="5">
        <f t="shared" si="3"/>
        <v>22</v>
      </c>
      <c r="C26" s="8" t="s">
        <v>37</v>
      </c>
      <c r="D26" s="12">
        <v>1578963</v>
      </c>
      <c r="E26" s="18">
        <f t="shared" si="0"/>
        <v>4326</v>
      </c>
      <c r="G26" s="5">
        <f t="shared" si="4"/>
        <v>22</v>
      </c>
      <c r="H26" s="8" t="s">
        <v>37</v>
      </c>
      <c r="I26" s="12">
        <v>1543335</v>
      </c>
      <c r="J26" s="18">
        <f t="shared" si="1"/>
        <v>4229</v>
      </c>
      <c r="L26" s="59">
        <f t="shared" si="5"/>
        <v>22</v>
      </c>
      <c r="M26" s="8" t="s">
        <v>52</v>
      </c>
      <c r="N26" s="12">
        <v>67447</v>
      </c>
      <c r="O26" s="18">
        <f t="shared" si="2"/>
        <v>185</v>
      </c>
    </row>
    <row r="27" spans="2:15" ht="16.5" customHeight="1" x14ac:dyDescent="0.2">
      <c r="B27" s="5">
        <f t="shared" si="3"/>
        <v>23</v>
      </c>
      <c r="C27" s="8" t="s">
        <v>60</v>
      </c>
      <c r="D27" s="12">
        <v>1476356</v>
      </c>
      <c r="E27" s="18">
        <f t="shared" si="0"/>
        <v>4045</v>
      </c>
      <c r="G27" s="5">
        <f t="shared" si="4"/>
        <v>23</v>
      </c>
      <c r="H27" s="8" t="s">
        <v>60</v>
      </c>
      <c r="I27" s="12">
        <v>1264306</v>
      </c>
      <c r="J27" s="18">
        <f t="shared" si="1"/>
        <v>3464</v>
      </c>
      <c r="L27" s="59">
        <f t="shared" si="5"/>
        <v>23</v>
      </c>
      <c r="M27" s="8" t="s">
        <v>67</v>
      </c>
      <c r="N27" s="12">
        <v>66783</v>
      </c>
      <c r="O27" s="18">
        <f t="shared" si="2"/>
        <v>183</v>
      </c>
    </row>
    <row r="28" spans="2:15" ht="16.5" customHeight="1" x14ac:dyDescent="0.2">
      <c r="B28" s="5">
        <f t="shared" si="3"/>
        <v>24</v>
      </c>
      <c r="C28" s="8" t="s">
        <v>62</v>
      </c>
      <c r="D28" s="12">
        <v>1375744</v>
      </c>
      <c r="E28" s="18">
        <f t="shared" si="0"/>
        <v>3770</v>
      </c>
      <c r="G28" s="5">
        <f t="shared" si="4"/>
        <v>24</v>
      </c>
      <c r="H28" s="8" t="s">
        <v>1</v>
      </c>
      <c r="I28" s="12">
        <v>1236540</v>
      </c>
      <c r="J28" s="18">
        <f t="shared" si="1"/>
        <v>3388</v>
      </c>
      <c r="L28" s="41">
        <f t="shared" si="5"/>
        <v>24</v>
      </c>
      <c r="M28" s="15" t="s">
        <v>66</v>
      </c>
      <c r="N28" s="14">
        <v>66135</v>
      </c>
      <c r="O28" s="19">
        <f t="shared" si="2"/>
        <v>182</v>
      </c>
    </row>
    <row r="29" spans="2:15" ht="16.5" customHeight="1" x14ac:dyDescent="0.2">
      <c r="B29" s="5">
        <f t="shared" si="3"/>
        <v>25</v>
      </c>
      <c r="C29" s="8" t="s">
        <v>1</v>
      </c>
      <c r="D29" s="12">
        <v>1269895</v>
      </c>
      <c r="E29" s="18">
        <f t="shared" si="0"/>
        <v>3480</v>
      </c>
      <c r="G29" s="5">
        <f t="shared" si="4"/>
        <v>25</v>
      </c>
      <c r="H29" s="8" t="s">
        <v>51</v>
      </c>
      <c r="I29" s="12">
        <v>1203649</v>
      </c>
      <c r="J29" s="18">
        <f t="shared" si="1"/>
        <v>3298</v>
      </c>
      <c r="L29" s="41">
        <f t="shared" si="5"/>
        <v>25</v>
      </c>
      <c r="M29" s="15" t="s">
        <v>65</v>
      </c>
      <c r="N29" s="14">
        <v>65702</v>
      </c>
      <c r="O29" s="19">
        <f t="shared" si="2"/>
        <v>181</v>
      </c>
    </row>
    <row r="30" spans="2:15" ht="16.5" customHeight="1" x14ac:dyDescent="0.2">
      <c r="B30" s="5">
        <f t="shared" si="3"/>
        <v>26</v>
      </c>
      <c r="C30" s="8" t="s">
        <v>51</v>
      </c>
      <c r="D30" s="8">
        <v>1263026</v>
      </c>
      <c r="E30" s="18">
        <f t="shared" si="0"/>
        <v>3461</v>
      </c>
      <c r="G30" s="5">
        <f t="shared" si="4"/>
        <v>26</v>
      </c>
      <c r="H30" s="8" t="s">
        <v>62</v>
      </c>
      <c r="I30" s="8">
        <v>1133356</v>
      </c>
      <c r="J30" s="18">
        <f t="shared" si="1"/>
        <v>3106</v>
      </c>
      <c r="L30" s="59">
        <f t="shared" si="5"/>
        <v>26</v>
      </c>
      <c r="M30" s="8" t="s">
        <v>118</v>
      </c>
      <c r="N30" s="12">
        <v>64383</v>
      </c>
      <c r="O30" s="18">
        <f t="shared" si="2"/>
        <v>177</v>
      </c>
    </row>
    <row r="31" spans="2:15" ht="16.5" customHeight="1" x14ac:dyDescent="0.2">
      <c r="B31" s="5">
        <f t="shared" si="3"/>
        <v>27</v>
      </c>
      <c r="C31" s="8" t="s">
        <v>15</v>
      </c>
      <c r="D31" s="8">
        <v>1213431</v>
      </c>
      <c r="E31" s="18">
        <f t="shared" si="0"/>
        <v>3325</v>
      </c>
      <c r="G31" s="5">
        <f t="shared" si="4"/>
        <v>27</v>
      </c>
      <c r="H31" s="8" t="s">
        <v>69</v>
      </c>
      <c r="I31" s="12">
        <v>1112834</v>
      </c>
      <c r="J31" s="18">
        <f t="shared" si="1"/>
        <v>3049</v>
      </c>
      <c r="L31" s="59">
        <f t="shared" si="5"/>
        <v>27</v>
      </c>
      <c r="M31" s="8" t="s">
        <v>51</v>
      </c>
      <c r="N31" s="8">
        <v>59377</v>
      </c>
      <c r="O31" s="18">
        <f t="shared" si="2"/>
        <v>163</v>
      </c>
    </row>
    <row r="32" spans="2:15" ht="16.5" customHeight="1" x14ac:dyDescent="0.2">
      <c r="B32" s="5">
        <f t="shared" si="3"/>
        <v>28</v>
      </c>
      <c r="C32" s="8" t="s">
        <v>69</v>
      </c>
      <c r="D32" s="12">
        <v>1160750</v>
      </c>
      <c r="E32" s="18">
        <f t="shared" si="0"/>
        <v>3181</v>
      </c>
      <c r="G32" s="5">
        <f t="shared" si="4"/>
        <v>28</v>
      </c>
      <c r="H32" s="8" t="s">
        <v>15</v>
      </c>
      <c r="I32" s="8">
        <v>1080724</v>
      </c>
      <c r="J32" s="18">
        <f t="shared" si="1"/>
        <v>2961</v>
      </c>
      <c r="L32" s="59">
        <f t="shared" si="5"/>
        <v>28</v>
      </c>
      <c r="M32" s="8" t="s">
        <v>69</v>
      </c>
      <c r="N32" s="8">
        <v>47916</v>
      </c>
      <c r="O32" s="18">
        <f t="shared" si="2"/>
        <v>132</v>
      </c>
    </row>
    <row r="33" spans="1:18" ht="16.5" customHeight="1" x14ac:dyDescent="0.2">
      <c r="B33" s="5">
        <f t="shared" si="3"/>
        <v>29</v>
      </c>
      <c r="C33" s="8" t="s">
        <v>34</v>
      </c>
      <c r="D33" s="8">
        <v>1124482</v>
      </c>
      <c r="E33" s="18">
        <f t="shared" si="0"/>
        <v>3081</v>
      </c>
      <c r="G33" s="5">
        <f t="shared" si="4"/>
        <v>29</v>
      </c>
      <c r="H33" s="8" t="s">
        <v>84</v>
      </c>
      <c r="I33" s="8">
        <v>1065002</v>
      </c>
      <c r="J33" s="18">
        <f t="shared" si="1"/>
        <v>2918</v>
      </c>
      <c r="L33" s="59">
        <f t="shared" si="5"/>
        <v>29</v>
      </c>
      <c r="M33" s="8" t="s">
        <v>44</v>
      </c>
      <c r="N33" s="12">
        <v>40934</v>
      </c>
      <c r="O33" s="18">
        <f t="shared" si="2"/>
        <v>113</v>
      </c>
    </row>
    <row r="34" spans="1:18" ht="16.5" customHeight="1" x14ac:dyDescent="0.2">
      <c r="B34" s="5">
        <f t="shared" si="3"/>
        <v>30</v>
      </c>
      <c r="C34" s="8" t="s">
        <v>83</v>
      </c>
      <c r="D34" s="8">
        <v>1072241</v>
      </c>
      <c r="E34" s="18">
        <f t="shared" si="0"/>
        <v>2938</v>
      </c>
      <c r="G34" s="5">
        <f t="shared" si="4"/>
        <v>30</v>
      </c>
      <c r="H34" s="8" t="s">
        <v>83</v>
      </c>
      <c r="I34" s="12">
        <v>1045595</v>
      </c>
      <c r="J34" s="18">
        <f t="shared" si="1"/>
        <v>2865</v>
      </c>
      <c r="L34" s="59">
        <f t="shared" si="5"/>
        <v>30</v>
      </c>
      <c r="M34" s="8" t="s">
        <v>37</v>
      </c>
      <c r="N34" s="12">
        <v>35628</v>
      </c>
      <c r="O34" s="18">
        <f t="shared" si="2"/>
        <v>98</v>
      </c>
    </row>
    <row r="35" spans="1:18" ht="30" customHeight="1" x14ac:dyDescent="0.2">
      <c r="A35" s="4" t="s">
        <v>153</v>
      </c>
      <c r="B35" s="4"/>
      <c r="C35" s="9"/>
      <c r="D35" s="29"/>
      <c r="E35" s="4"/>
      <c r="F35" s="4"/>
      <c r="G35" s="13"/>
      <c r="H35" s="7"/>
      <c r="I35" s="4"/>
      <c r="J35" s="4"/>
      <c r="K35" s="4"/>
      <c r="L35" s="4"/>
      <c r="M35" s="7"/>
      <c r="N35" s="4"/>
      <c r="O35" s="4"/>
      <c r="P35" s="4"/>
      <c r="Q35" s="33"/>
    </row>
    <row r="36" spans="1:18" ht="16.5" customHeight="1" x14ac:dyDescent="0.2">
      <c r="B36" s="40" t="s">
        <v>16</v>
      </c>
      <c r="G36" s="1" t="s">
        <v>33</v>
      </c>
      <c r="L36" s="20"/>
      <c r="M36" s="10"/>
      <c r="N36" s="20"/>
      <c r="O36" s="20"/>
    </row>
    <row r="37" spans="1:18" ht="16.5" customHeight="1" x14ac:dyDescent="0.2">
      <c r="B37" s="79" t="s">
        <v>4</v>
      </c>
      <c r="C37" s="80" t="s">
        <v>0</v>
      </c>
      <c r="D37" s="82" t="s">
        <v>36</v>
      </c>
      <c r="E37" s="83"/>
      <c r="G37" s="79" t="s">
        <v>4</v>
      </c>
      <c r="H37" s="80" t="s">
        <v>0</v>
      </c>
      <c r="I37" s="82" t="s">
        <v>36</v>
      </c>
      <c r="J37" s="83"/>
      <c r="K37" s="26"/>
      <c r="L37" s="79" t="s">
        <v>4</v>
      </c>
      <c r="M37" s="87" t="s">
        <v>0</v>
      </c>
      <c r="N37" s="79" t="s">
        <v>36</v>
      </c>
      <c r="O37" s="86"/>
    </row>
    <row r="38" spans="1:18" ht="16.5" customHeight="1" x14ac:dyDescent="0.2">
      <c r="B38" s="79"/>
      <c r="C38" s="81"/>
      <c r="D38" s="5" t="s">
        <v>21</v>
      </c>
      <c r="E38" s="5" t="s">
        <v>25</v>
      </c>
      <c r="G38" s="79"/>
      <c r="H38" s="81"/>
      <c r="I38" s="5" t="s">
        <v>21</v>
      </c>
      <c r="J38" s="5" t="s">
        <v>25</v>
      </c>
      <c r="K38" s="26"/>
      <c r="L38" s="79"/>
      <c r="M38" s="87"/>
      <c r="N38" s="67" t="s">
        <v>21</v>
      </c>
      <c r="O38" s="67" t="s">
        <v>25</v>
      </c>
    </row>
    <row r="39" spans="1:18" ht="16.5" customHeight="1" x14ac:dyDescent="0.2">
      <c r="B39" s="5">
        <f>B34+1</f>
        <v>31</v>
      </c>
      <c r="C39" s="8" t="s">
        <v>84</v>
      </c>
      <c r="D39" s="12">
        <v>1066837</v>
      </c>
      <c r="E39" s="18">
        <f t="shared" ref="E39:E68" si="6">ROUNDUP(D39/365,0)</f>
        <v>2923</v>
      </c>
      <c r="G39" s="5">
        <f>G34+1</f>
        <v>31</v>
      </c>
      <c r="H39" s="8" t="s">
        <v>34</v>
      </c>
      <c r="I39" s="8">
        <v>1029390</v>
      </c>
      <c r="J39" s="18">
        <f t="shared" ref="J39:J68" si="7">ROUNDUP(I39/365,0)</f>
        <v>2821</v>
      </c>
      <c r="L39" s="67">
        <f>L34+1</f>
        <v>31</v>
      </c>
      <c r="M39" s="8" t="s">
        <v>27</v>
      </c>
      <c r="N39" s="8">
        <v>35576</v>
      </c>
      <c r="O39" s="18">
        <f t="shared" ref="O39:O52" si="8">ROUNDUP(N39/365,0)</f>
        <v>98</v>
      </c>
    </row>
    <row r="40" spans="1:18" ht="16.5" customHeight="1" x14ac:dyDescent="0.2">
      <c r="B40" s="5">
        <f t="shared" ref="B40:B68" si="9">B39+1</f>
        <v>32</v>
      </c>
      <c r="C40" s="8" t="s">
        <v>54</v>
      </c>
      <c r="D40" s="12">
        <v>916610</v>
      </c>
      <c r="E40" s="18">
        <f t="shared" si="6"/>
        <v>2512</v>
      </c>
      <c r="G40" s="5">
        <f t="shared" ref="G40:G68" si="10">G39+1</f>
        <v>32</v>
      </c>
      <c r="H40" s="8" t="s">
        <v>54</v>
      </c>
      <c r="I40" s="12">
        <v>916339</v>
      </c>
      <c r="J40" s="18">
        <f t="shared" si="7"/>
        <v>2511</v>
      </c>
      <c r="L40" s="67">
        <f t="shared" ref="L40:L52" si="11">L39+1</f>
        <v>32</v>
      </c>
      <c r="M40" s="8" t="s">
        <v>1</v>
      </c>
      <c r="N40" s="12">
        <v>33355</v>
      </c>
      <c r="O40" s="18">
        <f t="shared" si="8"/>
        <v>92</v>
      </c>
      <c r="Q40" s="20"/>
      <c r="R40" s="20"/>
    </row>
    <row r="41" spans="1:18" ht="16.5" customHeight="1" x14ac:dyDescent="0.2">
      <c r="B41" s="5">
        <f t="shared" si="9"/>
        <v>33</v>
      </c>
      <c r="C41" s="8" t="s">
        <v>20</v>
      </c>
      <c r="D41" s="8">
        <v>889710</v>
      </c>
      <c r="E41" s="18">
        <f t="shared" si="6"/>
        <v>2438</v>
      </c>
      <c r="G41" s="5">
        <f t="shared" si="10"/>
        <v>33</v>
      </c>
      <c r="H41" s="8" t="s">
        <v>20</v>
      </c>
      <c r="I41" s="8">
        <v>883839</v>
      </c>
      <c r="J41" s="18">
        <f t="shared" si="7"/>
        <v>2422</v>
      </c>
      <c r="L41" s="67">
        <f t="shared" si="11"/>
        <v>33</v>
      </c>
      <c r="M41" s="8" t="s">
        <v>82</v>
      </c>
      <c r="N41" s="8">
        <v>33302</v>
      </c>
      <c r="O41" s="18">
        <f t="shared" si="8"/>
        <v>92</v>
      </c>
      <c r="Q41" s="10"/>
      <c r="R41" s="10"/>
    </row>
    <row r="42" spans="1:18" ht="16.5" customHeight="1" x14ac:dyDescent="0.2">
      <c r="B42" s="5">
        <f t="shared" si="9"/>
        <v>34</v>
      </c>
      <c r="C42" s="8" t="s">
        <v>8</v>
      </c>
      <c r="D42" s="12">
        <v>862368</v>
      </c>
      <c r="E42" s="18">
        <f t="shared" si="6"/>
        <v>2363</v>
      </c>
      <c r="G42" s="5">
        <f t="shared" si="10"/>
        <v>34</v>
      </c>
      <c r="H42" s="8" t="s">
        <v>8</v>
      </c>
      <c r="I42" s="12">
        <v>862368</v>
      </c>
      <c r="J42" s="18">
        <f t="shared" si="7"/>
        <v>2363</v>
      </c>
      <c r="L42" s="67">
        <f t="shared" si="11"/>
        <v>34</v>
      </c>
      <c r="M42" s="8" t="s">
        <v>83</v>
      </c>
      <c r="N42" s="12">
        <v>26646</v>
      </c>
      <c r="O42" s="18">
        <f t="shared" si="8"/>
        <v>74</v>
      </c>
    </row>
    <row r="43" spans="1:18" ht="16.5" customHeight="1" x14ac:dyDescent="0.2">
      <c r="B43" s="5">
        <f t="shared" si="9"/>
        <v>35</v>
      </c>
      <c r="C43" s="8" t="s">
        <v>6</v>
      </c>
      <c r="D43" s="12">
        <v>803667</v>
      </c>
      <c r="E43" s="18">
        <f t="shared" si="6"/>
        <v>2202</v>
      </c>
      <c r="G43" s="5">
        <f t="shared" si="10"/>
        <v>35</v>
      </c>
      <c r="H43" s="8" t="s">
        <v>6</v>
      </c>
      <c r="I43" s="8">
        <v>803667</v>
      </c>
      <c r="J43" s="18">
        <f t="shared" si="7"/>
        <v>2202</v>
      </c>
      <c r="L43" s="67">
        <f t="shared" si="11"/>
        <v>35</v>
      </c>
      <c r="M43" s="8" t="s">
        <v>20</v>
      </c>
      <c r="N43" s="8">
        <v>5871</v>
      </c>
      <c r="O43" s="18">
        <f t="shared" si="8"/>
        <v>17</v>
      </c>
    </row>
    <row r="44" spans="1:18" ht="16.5" customHeight="1" x14ac:dyDescent="0.2">
      <c r="B44" s="5">
        <f t="shared" si="9"/>
        <v>36</v>
      </c>
      <c r="C44" s="8" t="s">
        <v>66</v>
      </c>
      <c r="D44" s="8">
        <v>776063</v>
      </c>
      <c r="E44" s="18">
        <f t="shared" si="6"/>
        <v>2127</v>
      </c>
      <c r="G44" s="5">
        <f t="shared" si="10"/>
        <v>36</v>
      </c>
      <c r="H44" s="8" t="s">
        <v>129</v>
      </c>
      <c r="I44" s="12">
        <v>757116</v>
      </c>
      <c r="J44" s="18">
        <f t="shared" si="7"/>
        <v>2075</v>
      </c>
      <c r="L44" s="67">
        <f t="shared" si="11"/>
        <v>36</v>
      </c>
      <c r="M44" s="8" t="s">
        <v>88</v>
      </c>
      <c r="N44" s="12">
        <v>2340</v>
      </c>
      <c r="O44" s="18">
        <f t="shared" si="8"/>
        <v>7</v>
      </c>
    </row>
    <row r="45" spans="1:18" ht="16.5" customHeight="1" x14ac:dyDescent="0.2">
      <c r="B45" s="5">
        <f t="shared" si="9"/>
        <v>37</v>
      </c>
      <c r="C45" s="8" t="s">
        <v>129</v>
      </c>
      <c r="D45" s="8">
        <v>757116</v>
      </c>
      <c r="E45" s="18">
        <f t="shared" si="6"/>
        <v>2075</v>
      </c>
      <c r="G45" s="5">
        <f t="shared" si="10"/>
        <v>37</v>
      </c>
      <c r="H45" s="8" t="s">
        <v>66</v>
      </c>
      <c r="I45" s="12">
        <v>709928</v>
      </c>
      <c r="J45" s="18">
        <f t="shared" si="7"/>
        <v>1946</v>
      </c>
      <c r="L45" s="67">
        <f t="shared" si="11"/>
        <v>37</v>
      </c>
      <c r="M45" s="8" t="s">
        <v>35</v>
      </c>
      <c r="N45" s="12">
        <v>2243</v>
      </c>
      <c r="O45" s="18">
        <f t="shared" si="8"/>
        <v>7</v>
      </c>
    </row>
    <row r="46" spans="1:18" ht="16.5" customHeight="1" x14ac:dyDescent="0.2">
      <c r="B46" s="5">
        <f t="shared" si="9"/>
        <v>38</v>
      </c>
      <c r="C46" s="8" t="s">
        <v>67</v>
      </c>
      <c r="D46" s="12">
        <v>660910</v>
      </c>
      <c r="E46" s="18">
        <f t="shared" si="6"/>
        <v>1811</v>
      </c>
      <c r="G46" s="5">
        <f t="shared" si="10"/>
        <v>38</v>
      </c>
      <c r="H46" s="8" t="s">
        <v>88</v>
      </c>
      <c r="I46" s="12">
        <v>652401</v>
      </c>
      <c r="J46" s="18">
        <f t="shared" si="7"/>
        <v>1788</v>
      </c>
      <c r="L46" s="67">
        <f t="shared" si="11"/>
        <v>38</v>
      </c>
      <c r="M46" s="8" t="s">
        <v>84</v>
      </c>
      <c r="N46" s="12">
        <v>1835</v>
      </c>
      <c r="O46" s="18">
        <f t="shared" si="8"/>
        <v>6</v>
      </c>
    </row>
    <row r="47" spans="1:18" ht="16.5" customHeight="1" x14ac:dyDescent="0.2">
      <c r="B47" s="5">
        <f t="shared" si="9"/>
        <v>39</v>
      </c>
      <c r="C47" s="8" t="s">
        <v>88</v>
      </c>
      <c r="D47" s="12">
        <v>654741</v>
      </c>
      <c r="E47" s="18">
        <f t="shared" si="6"/>
        <v>1794</v>
      </c>
      <c r="G47" s="5">
        <f t="shared" si="10"/>
        <v>39</v>
      </c>
      <c r="H47" s="8" t="s">
        <v>67</v>
      </c>
      <c r="I47" s="8">
        <v>594127</v>
      </c>
      <c r="J47" s="18">
        <f t="shared" si="7"/>
        <v>1628</v>
      </c>
      <c r="L47" s="67">
        <f t="shared" si="11"/>
        <v>39</v>
      </c>
      <c r="M47" s="8" t="s">
        <v>74</v>
      </c>
      <c r="N47" s="8">
        <v>1645</v>
      </c>
      <c r="O47" s="18">
        <f t="shared" si="8"/>
        <v>5</v>
      </c>
    </row>
    <row r="48" spans="1:18" ht="16.5" customHeight="1" x14ac:dyDescent="0.2">
      <c r="B48" s="5">
        <f t="shared" si="9"/>
        <v>40</v>
      </c>
      <c r="C48" s="8" t="s">
        <v>63</v>
      </c>
      <c r="D48" s="12">
        <v>645233</v>
      </c>
      <c r="E48" s="18">
        <f t="shared" si="6"/>
        <v>1768</v>
      </c>
      <c r="G48" s="5">
        <f t="shared" si="10"/>
        <v>40</v>
      </c>
      <c r="H48" s="8" t="s">
        <v>70</v>
      </c>
      <c r="I48" s="12">
        <v>574902</v>
      </c>
      <c r="J48" s="18">
        <f t="shared" si="7"/>
        <v>1576</v>
      </c>
      <c r="L48" s="67">
        <f t="shared" si="11"/>
        <v>40</v>
      </c>
      <c r="M48" s="8" t="s">
        <v>161</v>
      </c>
      <c r="N48" s="12">
        <v>1107</v>
      </c>
      <c r="O48" s="18">
        <f t="shared" si="8"/>
        <v>4</v>
      </c>
    </row>
    <row r="49" spans="2:15" ht="16.5" customHeight="1" x14ac:dyDescent="0.2">
      <c r="B49" s="5">
        <f t="shared" si="9"/>
        <v>41</v>
      </c>
      <c r="C49" s="8" t="s">
        <v>64</v>
      </c>
      <c r="D49" s="8">
        <v>600440</v>
      </c>
      <c r="E49" s="18">
        <f t="shared" si="6"/>
        <v>1646</v>
      </c>
      <c r="G49" s="5">
        <f t="shared" si="10"/>
        <v>41</v>
      </c>
      <c r="H49" s="8" t="s">
        <v>104</v>
      </c>
      <c r="I49" s="8">
        <v>523363</v>
      </c>
      <c r="J49" s="18">
        <f t="shared" si="7"/>
        <v>1434</v>
      </c>
      <c r="L49" s="67">
        <f t="shared" si="11"/>
        <v>41</v>
      </c>
      <c r="M49" s="8" t="s">
        <v>79</v>
      </c>
      <c r="N49" s="8">
        <v>358</v>
      </c>
      <c r="O49" s="18">
        <f t="shared" si="8"/>
        <v>1</v>
      </c>
    </row>
    <row r="50" spans="2:15" ht="16.5" customHeight="1" x14ac:dyDescent="0.2">
      <c r="B50" s="5">
        <f t="shared" si="9"/>
        <v>42</v>
      </c>
      <c r="C50" s="8" t="s">
        <v>70</v>
      </c>
      <c r="D50" s="8">
        <v>574902</v>
      </c>
      <c r="E50" s="18">
        <f t="shared" si="6"/>
        <v>1576</v>
      </c>
      <c r="G50" s="5">
        <f t="shared" si="10"/>
        <v>42</v>
      </c>
      <c r="H50" s="8" t="s">
        <v>64</v>
      </c>
      <c r="I50" s="8">
        <v>470816</v>
      </c>
      <c r="J50" s="18">
        <f t="shared" si="7"/>
        <v>1290</v>
      </c>
      <c r="L50" s="67">
        <f t="shared" si="11"/>
        <v>42</v>
      </c>
      <c r="M50" s="8" t="s">
        <v>54</v>
      </c>
      <c r="N50" s="8">
        <v>271</v>
      </c>
      <c r="O50" s="18">
        <f t="shared" si="8"/>
        <v>1</v>
      </c>
    </row>
    <row r="51" spans="2:15" ht="16.5" customHeight="1" x14ac:dyDescent="0.2">
      <c r="B51" s="41">
        <f t="shared" si="9"/>
        <v>43</v>
      </c>
      <c r="C51" s="15" t="s">
        <v>104</v>
      </c>
      <c r="D51" s="15">
        <v>523363</v>
      </c>
      <c r="E51" s="19">
        <f t="shared" si="6"/>
        <v>1434</v>
      </c>
      <c r="G51" s="5">
        <f t="shared" si="10"/>
        <v>43</v>
      </c>
      <c r="H51" s="8" t="s">
        <v>27</v>
      </c>
      <c r="I51" s="12">
        <v>452187</v>
      </c>
      <c r="J51" s="18">
        <f t="shared" si="7"/>
        <v>1239</v>
      </c>
      <c r="L51" s="67">
        <f t="shared" si="11"/>
        <v>43</v>
      </c>
      <c r="M51" s="8" t="s">
        <v>11</v>
      </c>
      <c r="N51" s="12">
        <v>7</v>
      </c>
      <c r="O51" s="18">
        <f t="shared" si="8"/>
        <v>1</v>
      </c>
    </row>
    <row r="52" spans="2:15" ht="16.5" customHeight="1" x14ac:dyDescent="0.2">
      <c r="B52" s="5">
        <f t="shared" si="9"/>
        <v>44</v>
      </c>
      <c r="C52" s="8" t="s">
        <v>118</v>
      </c>
      <c r="D52" s="12">
        <v>496993</v>
      </c>
      <c r="E52" s="18">
        <f t="shared" si="6"/>
        <v>1362</v>
      </c>
      <c r="G52" s="5">
        <f t="shared" si="10"/>
        <v>44</v>
      </c>
      <c r="H52" s="8" t="s">
        <v>63</v>
      </c>
      <c r="I52" s="8">
        <v>439796</v>
      </c>
      <c r="J52" s="18">
        <f t="shared" si="7"/>
        <v>1205</v>
      </c>
      <c r="L52" s="67">
        <f t="shared" si="11"/>
        <v>44</v>
      </c>
      <c r="M52" s="8" t="s">
        <v>110</v>
      </c>
      <c r="N52" s="8">
        <v>6</v>
      </c>
      <c r="O52" s="18">
        <f t="shared" si="8"/>
        <v>1</v>
      </c>
    </row>
    <row r="53" spans="2:15" ht="16.5" customHeight="1" x14ac:dyDescent="0.2">
      <c r="B53" s="5">
        <f t="shared" si="9"/>
        <v>45</v>
      </c>
      <c r="C53" s="8" t="s">
        <v>27</v>
      </c>
      <c r="D53" s="8">
        <v>487763</v>
      </c>
      <c r="E53" s="18">
        <f t="shared" si="6"/>
        <v>1337</v>
      </c>
      <c r="G53" s="5">
        <f t="shared" si="10"/>
        <v>45</v>
      </c>
      <c r="H53" s="8" t="s">
        <v>118</v>
      </c>
      <c r="I53" s="16">
        <v>432610</v>
      </c>
      <c r="J53" s="18">
        <f t="shared" si="7"/>
        <v>1186</v>
      </c>
      <c r="M53" s="1"/>
    </row>
    <row r="54" spans="2:15" ht="16.5" customHeight="1" x14ac:dyDescent="0.2">
      <c r="B54" s="5">
        <f t="shared" si="9"/>
        <v>46</v>
      </c>
      <c r="C54" s="8" t="s">
        <v>74</v>
      </c>
      <c r="D54" s="16">
        <v>403513</v>
      </c>
      <c r="E54" s="18">
        <f t="shared" si="6"/>
        <v>1106</v>
      </c>
      <c r="G54" s="5">
        <f t="shared" si="10"/>
        <v>46</v>
      </c>
      <c r="H54" s="8" t="s">
        <v>74</v>
      </c>
      <c r="I54" s="8">
        <v>401868</v>
      </c>
      <c r="J54" s="18">
        <f t="shared" si="7"/>
        <v>1102</v>
      </c>
      <c r="L54" s="68"/>
      <c r="M54" s="10"/>
      <c r="N54" s="10"/>
      <c r="O54" s="20"/>
    </row>
    <row r="55" spans="2:15" ht="16.5" customHeight="1" x14ac:dyDescent="0.2">
      <c r="B55" s="5">
        <f t="shared" si="9"/>
        <v>47</v>
      </c>
      <c r="C55" s="8" t="s">
        <v>65</v>
      </c>
      <c r="D55" s="8">
        <v>395682</v>
      </c>
      <c r="E55" s="18">
        <f t="shared" si="6"/>
        <v>1085</v>
      </c>
      <c r="G55" s="5">
        <f t="shared" si="10"/>
        <v>47</v>
      </c>
      <c r="H55" s="8" t="s">
        <v>7</v>
      </c>
      <c r="I55" s="8">
        <v>364471</v>
      </c>
      <c r="J55" s="18">
        <f t="shared" si="7"/>
        <v>999</v>
      </c>
      <c r="L55" s="68"/>
      <c r="M55" s="10"/>
      <c r="N55" s="10"/>
      <c r="O55" s="20"/>
    </row>
    <row r="56" spans="2:15" ht="16.5" customHeight="1" x14ac:dyDescent="0.2">
      <c r="B56" s="5">
        <f t="shared" si="9"/>
        <v>48</v>
      </c>
      <c r="C56" s="8" t="s">
        <v>7</v>
      </c>
      <c r="D56" s="8">
        <v>364471</v>
      </c>
      <c r="E56" s="18">
        <f t="shared" si="6"/>
        <v>999</v>
      </c>
      <c r="G56" s="5">
        <f t="shared" si="10"/>
        <v>48</v>
      </c>
      <c r="H56" s="8" t="s">
        <v>81</v>
      </c>
      <c r="I56" s="12">
        <v>355270</v>
      </c>
      <c r="J56" s="18">
        <f t="shared" si="7"/>
        <v>974</v>
      </c>
      <c r="L56" s="68"/>
      <c r="M56" s="10"/>
      <c r="N56" s="17"/>
      <c r="O56" s="20"/>
    </row>
    <row r="57" spans="2:15" ht="16.5" customHeight="1" x14ac:dyDescent="0.2">
      <c r="B57" s="5">
        <f t="shared" si="9"/>
        <v>49</v>
      </c>
      <c r="C57" s="8" t="s">
        <v>81</v>
      </c>
      <c r="D57" s="12">
        <v>355270</v>
      </c>
      <c r="E57" s="18">
        <f t="shared" si="6"/>
        <v>974</v>
      </c>
      <c r="G57" s="5">
        <f t="shared" si="10"/>
        <v>49</v>
      </c>
      <c r="H57" s="8" t="s">
        <v>98</v>
      </c>
      <c r="I57" s="8">
        <v>339901</v>
      </c>
      <c r="J57" s="18">
        <f t="shared" si="7"/>
        <v>932</v>
      </c>
      <c r="L57" s="68"/>
      <c r="M57" s="10"/>
      <c r="N57" s="10"/>
      <c r="O57" s="20"/>
    </row>
    <row r="58" spans="2:15" ht="16.5" customHeight="1" x14ac:dyDescent="0.2">
      <c r="B58" s="5">
        <f t="shared" si="9"/>
        <v>50</v>
      </c>
      <c r="C58" s="8" t="s">
        <v>98</v>
      </c>
      <c r="D58" s="12">
        <v>339901</v>
      </c>
      <c r="E58" s="18">
        <f t="shared" si="6"/>
        <v>932</v>
      </c>
      <c r="G58" s="5">
        <f t="shared" si="10"/>
        <v>50</v>
      </c>
      <c r="H58" s="8" t="s">
        <v>65</v>
      </c>
      <c r="I58" s="12">
        <v>329980</v>
      </c>
      <c r="J58" s="18">
        <f t="shared" si="7"/>
        <v>905</v>
      </c>
      <c r="L58" s="68"/>
      <c r="M58" s="10"/>
      <c r="N58" s="17"/>
      <c r="O58" s="20"/>
    </row>
    <row r="59" spans="2:15" ht="16.5" customHeight="1" x14ac:dyDescent="0.2">
      <c r="B59" s="5">
        <f t="shared" si="9"/>
        <v>51</v>
      </c>
      <c r="C59" s="8" t="s">
        <v>82</v>
      </c>
      <c r="D59" s="8">
        <v>265844</v>
      </c>
      <c r="E59" s="18">
        <f t="shared" si="6"/>
        <v>729</v>
      </c>
      <c r="G59" s="5">
        <f t="shared" si="10"/>
        <v>51</v>
      </c>
      <c r="H59" s="8" t="s">
        <v>79</v>
      </c>
      <c r="I59" s="8">
        <v>257204</v>
      </c>
      <c r="J59" s="18">
        <f t="shared" si="7"/>
        <v>705</v>
      </c>
      <c r="L59" s="6"/>
      <c r="M59" s="10"/>
      <c r="N59" s="10"/>
      <c r="O59" s="20"/>
    </row>
    <row r="60" spans="2:15" ht="16.5" customHeight="1" x14ac:dyDescent="0.2">
      <c r="B60" s="5">
        <f t="shared" si="9"/>
        <v>52</v>
      </c>
      <c r="C60" s="8" t="s">
        <v>79</v>
      </c>
      <c r="D60" s="8">
        <v>257562</v>
      </c>
      <c r="E60" s="18">
        <f t="shared" si="6"/>
        <v>706</v>
      </c>
      <c r="G60" s="5">
        <f t="shared" si="10"/>
        <v>52</v>
      </c>
      <c r="H60" s="8" t="s">
        <v>78</v>
      </c>
      <c r="I60" s="8">
        <v>247573</v>
      </c>
      <c r="J60" s="18">
        <f t="shared" si="7"/>
        <v>679</v>
      </c>
      <c r="L60" s="6"/>
      <c r="M60" s="10"/>
      <c r="N60" s="10"/>
      <c r="O60" s="20"/>
    </row>
    <row r="61" spans="2:15" ht="16.5" customHeight="1" x14ac:dyDescent="0.2">
      <c r="B61" s="5">
        <f t="shared" si="9"/>
        <v>53</v>
      </c>
      <c r="C61" s="8" t="s">
        <v>78</v>
      </c>
      <c r="D61" s="8">
        <v>247573</v>
      </c>
      <c r="E61" s="18">
        <f t="shared" si="6"/>
        <v>679</v>
      </c>
      <c r="G61" s="5">
        <f t="shared" si="10"/>
        <v>53</v>
      </c>
      <c r="H61" s="8" t="s">
        <v>35</v>
      </c>
      <c r="I61" s="8">
        <v>237001</v>
      </c>
      <c r="J61" s="18">
        <f t="shared" si="7"/>
        <v>650</v>
      </c>
      <c r="L61" s="6"/>
      <c r="M61" s="10"/>
      <c r="N61" s="10"/>
      <c r="O61" s="20"/>
    </row>
    <row r="62" spans="2:15" ht="16.5" customHeight="1" x14ac:dyDescent="0.2">
      <c r="B62" s="5">
        <f t="shared" si="9"/>
        <v>54</v>
      </c>
      <c r="C62" s="8" t="s">
        <v>35</v>
      </c>
      <c r="D62" s="8">
        <v>239244</v>
      </c>
      <c r="E62" s="18">
        <f t="shared" si="6"/>
        <v>656</v>
      </c>
      <c r="G62" s="5">
        <f t="shared" si="10"/>
        <v>54</v>
      </c>
      <c r="H62" s="8" t="s">
        <v>82</v>
      </c>
      <c r="I62" s="8">
        <v>232542</v>
      </c>
      <c r="J62" s="18">
        <f t="shared" si="7"/>
        <v>638</v>
      </c>
      <c r="L62" s="6"/>
      <c r="M62" s="10"/>
      <c r="N62" s="10"/>
      <c r="O62" s="20"/>
    </row>
    <row r="63" spans="2:15" ht="16.5" customHeight="1" x14ac:dyDescent="0.2">
      <c r="B63" s="5">
        <f t="shared" si="9"/>
        <v>55</v>
      </c>
      <c r="C63" s="8" t="s">
        <v>75</v>
      </c>
      <c r="D63" s="8">
        <v>223515</v>
      </c>
      <c r="E63" s="18">
        <f t="shared" si="6"/>
        <v>613</v>
      </c>
      <c r="G63" s="5">
        <f t="shared" si="10"/>
        <v>55</v>
      </c>
      <c r="H63" s="8" t="s">
        <v>75</v>
      </c>
      <c r="I63" s="8">
        <v>223515</v>
      </c>
      <c r="J63" s="18">
        <f t="shared" si="7"/>
        <v>613</v>
      </c>
      <c r="L63" s="44"/>
      <c r="M63" s="46"/>
      <c r="N63" s="44"/>
      <c r="O63" s="44"/>
    </row>
    <row r="64" spans="2:15" ht="16.5" customHeight="1" x14ac:dyDescent="0.2">
      <c r="B64" s="5">
        <f t="shared" si="9"/>
        <v>56</v>
      </c>
      <c r="C64" s="8" t="s">
        <v>102</v>
      </c>
      <c r="D64" s="12">
        <v>220245</v>
      </c>
      <c r="E64" s="18">
        <f t="shared" si="6"/>
        <v>604</v>
      </c>
      <c r="G64" s="5">
        <f t="shared" si="10"/>
        <v>56</v>
      </c>
      <c r="H64" s="8" t="s">
        <v>102</v>
      </c>
      <c r="I64" s="12">
        <v>220245</v>
      </c>
      <c r="J64" s="18">
        <f t="shared" si="7"/>
        <v>604</v>
      </c>
      <c r="L64" s="20"/>
      <c r="M64" s="10"/>
      <c r="N64" s="20"/>
      <c r="O64" s="20"/>
    </row>
    <row r="65" spans="1:17" ht="16.5" customHeight="1" x14ac:dyDescent="0.2">
      <c r="B65" s="5">
        <f t="shared" si="9"/>
        <v>57</v>
      </c>
      <c r="C65" s="8" t="s">
        <v>110</v>
      </c>
      <c r="D65" s="12">
        <v>216710</v>
      </c>
      <c r="E65" s="18">
        <f t="shared" si="6"/>
        <v>594</v>
      </c>
      <c r="G65" s="5">
        <f t="shared" si="10"/>
        <v>57</v>
      </c>
      <c r="H65" s="8" t="s">
        <v>110</v>
      </c>
      <c r="I65" s="12">
        <v>216704</v>
      </c>
      <c r="J65" s="18">
        <f t="shared" si="7"/>
        <v>594</v>
      </c>
      <c r="L65" s="17"/>
      <c r="M65" s="10"/>
      <c r="N65" s="17"/>
      <c r="O65" s="17"/>
    </row>
    <row r="66" spans="1:17" ht="16.5" customHeight="1" x14ac:dyDescent="0.2">
      <c r="B66" s="5">
        <f t="shared" si="9"/>
        <v>58</v>
      </c>
      <c r="C66" s="8" t="s">
        <v>73</v>
      </c>
      <c r="D66" s="12">
        <v>207026</v>
      </c>
      <c r="E66" s="18">
        <f t="shared" si="6"/>
        <v>568</v>
      </c>
      <c r="G66" s="5">
        <f t="shared" si="10"/>
        <v>58</v>
      </c>
      <c r="H66" s="8" t="s">
        <v>73</v>
      </c>
      <c r="I66" s="12">
        <v>207026</v>
      </c>
      <c r="J66" s="18">
        <f t="shared" si="7"/>
        <v>568</v>
      </c>
      <c r="L66" s="17"/>
      <c r="M66" s="31"/>
      <c r="N66" s="6"/>
      <c r="O66" s="6"/>
    </row>
    <row r="67" spans="1:17" ht="16.5" customHeight="1" x14ac:dyDescent="0.2">
      <c r="B67" s="5">
        <f t="shared" si="9"/>
        <v>59</v>
      </c>
      <c r="C67" s="8" t="s">
        <v>72</v>
      </c>
      <c r="D67" s="12">
        <v>203456</v>
      </c>
      <c r="E67" s="18">
        <f t="shared" si="6"/>
        <v>558</v>
      </c>
      <c r="G67" s="5">
        <f t="shared" si="10"/>
        <v>59</v>
      </c>
      <c r="H67" s="8" t="s">
        <v>72</v>
      </c>
      <c r="I67" s="12">
        <v>203456</v>
      </c>
      <c r="J67" s="18">
        <f t="shared" si="7"/>
        <v>558</v>
      </c>
      <c r="L67" s="6"/>
      <c r="M67" s="10"/>
      <c r="N67" s="10"/>
      <c r="O67" s="20"/>
    </row>
    <row r="68" spans="1:17" ht="16.5" customHeight="1" x14ac:dyDescent="0.2">
      <c r="B68" s="5">
        <f t="shared" si="9"/>
        <v>60</v>
      </c>
      <c r="C68" s="8" t="s">
        <v>91</v>
      </c>
      <c r="D68" s="12">
        <v>198468</v>
      </c>
      <c r="E68" s="18">
        <f t="shared" si="6"/>
        <v>544</v>
      </c>
      <c r="G68" s="5">
        <f t="shared" si="10"/>
        <v>60</v>
      </c>
      <c r="H68" s="8" t="s">
        <v>91</v>
      </c>
      <c r="I68" s="12">
        <v>198468</v>
      </c>
      <c r="J68" s="18">
        <f t="shared" si="7"/>
        <v>544</v>
      </c>
      <c r="L68" s="6"/>
      <c r="M68" s="10"/>
      <c r="N68" s="10"/>
      <c r="O68" s="20"/>
    </row>
    <row r="69" spans="1:17" ht="30" customHeight="1" x14ac:dyDescent="0.2">
      <c r="A69" s="4" t="s">
        <v>152</v>
      </c>
      <c r="B69" s="4"/>
      <c r="C69" s="9"/>
      <c r="D69" s="9"/>
      <c r="E69" s="4"/>
      <c r="F69" s="4"/>
      <c r="G69" s="13"/>
      <c r="H69" s="7"/>
      <c r="I69" s="4"/>
      <c r="J69" s="4"/>
      <c r="K69" s="4"/>
      <c r="L69" s="29"/>
      <c r="M69" s="9"/>
      <c r="N69" s="9"/>
      <c r="O69" s="29"/>
      <c r="P69" s="4"/>
      <c r="Q69" s="33"/>
    </row>
    <row r="70" spans="1:17" ht="16.5" customHeight="1" x14ac:dyDescent="0.2">
      <c r="B70" s="40" t="s">
        <v>16</v>
      </c>
      <c r="G70" s="1" t="s">
        <v>33</v>
      </c>
      <c r="L70" s="58"/>
      <c r="M70" s="10"/>
      <c r="N70" s="10"/>
      <c r="O70" s="20"/>
    </row>
    <row r="71" spans="1:17" ht="16.5" customHeight="1" x14ac:dyDescent="0.2">
      <c r="B71" s="79" t="s">
        <v>4</v>
      </c>
      <c r="C71" s="80" t="s">
        <v>0</v>
      </c>
      <c r="D71" s="82" t="s">
        <v>36</v>
      </c>
      <c r="E71" s="83"/>
      <c r="G71" s="79" t="s">
        <v>4</v>
      </c>
      <c r="H71" s="80" t="s">
        <v>0</v>
      </c>
      <c r="I71" s="82" t="s">
        <v>36</v>
      </c>
      <c r="J71" s="83"/>
      <c r="K71" s="26"/>
      <c r="L71" s="58"/>
      <c r="M71" s="10"/>
      <c r="N71" s="10"/>
      <c r="O71" s="20"/>
    </row>
    <row r="72" spans="1:17" ht="16.5" customHeight="1" x14ac:dyDescent="0.2">
      <c r="B72" s="79"/>
      <c r="C72" s="81"/>
      <c r="D72" s="59" t="s">
        <v>21</v>
      </c>
      <c r="E72" s="59" t="s">
        <v>25</v>
      </c>
      <c r="G72" s="79"/>
      <c r="H72" s="81"/>
      <c r="I72" s="59" t="s">
        <v>21</v>
      </c>
      <c r="J72" s="59" t="s">
        <v>25</v>
      </c>
      <c r="K72" s="26"/>
      <c r="L72" s="58"/>
      <c r="M72" s="10"/>
      <c r="N72" s="10"/>
      <c r="O72" s="20"/>
    </row>
    <row r="73" spans="1:17" ht="16.5" customHeight="1" x14ac:dyDescent="0.2">
      <c r="B73" s="59">
        <v>61</v>
      </c>
      <c r="C73" s="8" t="s">
        <v>131</v>
      </c>
      <c r="D73" s="12">
        <v>185786</v>
      </c>
      <c r="E73" s="18">
        <f t="shared" ref="E73:E102" si="12">ROUNDUP(D73/365,0)</f>
        <v>510</v>
      </c>
      <c r="G73" s="59">
        <v>61</v>
      </c>
      <c r="H73" s="8" t="s">
        <v>131</v>
      </c>
      <c r="I73" s="12">
        <v>185786</v>
      </c>
      <c r="J73" s="18">
        <f t="shared" ref="J73:J102" si="13">ROUNDUP(I73/365,0)</f>
        <v>510</v>
      </c>
      <c r="L73" s="58"/>
      <c r="M73" s="10"/>
      <c r="N73" s="10"/>
      <c r="O73" s="20"/>
    </row>
    <row r="74" spans="1:17" ht="16.5" customHeight="1" x14ac:dyDescent="0.2">
      <c r="B74" s="59">
        <f t="shared" ref="B74:B102" si="14">B73+1</f>
        <v>62</v>
      </c>
      <c r="C74" s="8" t="s">
        <v>71</v>
      </c>
      <c r="D74" s="8">
        <v>180798</v>
      </c>
      <c r="E74" s="18">
        <f t="shared" si="12"/>
        <v>496</v>
      </c>
      <c r="G74" s="59">
        <f t="shared" ref="G74:G102" si="15">G73+1</f>
        <v>62</v>
      </c>
      <c r="H74" s="8" t="s">
        <v>71</v>
      </c>
      <c r="I74" s="8">
        <v>180798</v>
      </c>
      <c r="J74" s="18">
        <f t="shared" si="13"/>
        <v>496</v>
      </c>
      <c r="L74" s="58"/>
      <c r="M74" s="10"/>
      <c r="N74" s="10"/>
      <c r="O74" s="20"/>
    </row>
    <row r="75" spans="1:17" ht="16.5" customHeight="1" x14ac:dyDescent="0.2">
      <c r="B75" s="59">
        <f t="shared" si="14"/>
        <v>63</v>
      </c>
      <c r="C75" s="8" t="s">
        <v>38</v>
      </c>
      <c r="D75" s="8">
        <v>138902</v>
      </c>
      <c r="E75" s="18">
        <f t="shared" si="12"/>
        <v>381</v>
      </c>
      <c r="G75" s="59">
        <f t="shared" si="15"/>
        <v>63</v>
      </c>
      <c r="H75" s="8" t="s">
        <v>38</v>
      </c>
      <c r="I75" s="8">
        <v>138902</v>
      </c>
      <c r="J75" s="18">
        <f t="shared" si="13"/>
        <v>381</v>
      </c>
      <c r="L75" s="58"/>
      <c r="M75" s="10"/>
      <c r="N75" s="10"/>
      <c r="O75" s="20"/>
    </row>
    <row r="76" spans="1:17" ht="16.5" customHeight="1" x14ac:dyDescent="0.2">
      <c r="B76" s="59">
        <f t="shared" si="14"/>
        <v>64</v>
      </c>
      <c r="C76" s="8" t="s">
        <v>39</v>
      </c>
      <c r="D76" s="12">
        <v>113435</v>
      </c>
      <c r="E76" s="18">
        <f t="shared" si="12"/>
        <v>311</v>
      </c>
      <c r="G76" s="59">
        <f t="shared" si="15"/>
        <v>64</v>
      </c>
      <c r="H76" s="8" t="s">
        <v>39</v>
      </c>
      <c r="I76" s="12">
        <v>113435</v>
      </c>
      <c r="J76" s="18">
        <f t="shared" si="13"/>
        <v>311</v>
      </c>
      <c r="L76" s="58"/>
      <c r="M76" s="10"/>
      <c r="N76" s="10"/>
      <c r="O76" s="20"/>
    </row>
    <row r="77" spans="1:17" ht="16.5" customHeight="1" x14ac:dyDescent="0.2">
      <c r="B77" s="59">
        <f t="shared" si="14"/>
        <v>65</v>
      </c>
      <c r="C77" s="8" t="s">
        <v>101</v>
      </c>
      <c r="D77" s="8">
        <v>110729</v>
      </c>
      <c r="E77" s="18">
        <f t="shared" si="12"/>
        <v>304</v>
      </c>
      <c r="G77" s="59">
        <f t="shared" si="15"/>
        <v>65</v>
      </c>
      <c r="H77" s="8" t="s">
        <v>101</v>
      </c>
      <c r="I77" s="8">
        <v>110729</v>
      </c>
      <c r="J77" s="18">
        <f t="shared" si="13"/>
        <v>304</v>
      </c>
      <c r="L77" s="58"/>
      <c r="M77" s="10"/>
      <c r="N77" s="10"/>
      <c r="O77" s="20"/>
    </row>
    <row r="78" spans="1:17" ht="16.5" customHeight="1" x14ac:dyDescent="0.2">
      <c r="B78" s="59">
        <f t="shared" si="14"/>
        <v>66</v>
      </c>
      <c r="C78" s="8" t="s">
        <v>109</v>
      </c>
      <c r="D78" s="12">
        <v>108639</v>
      </c>
      <c r="E78" s="18">
        <f t="shared" si="12"/>
        <v>298</v>
      </c>
      <c r="G78" s="59">
        <f t="shared" si="15"/>
        <v>66</v>
      </c>
      <c r="H78" s="8" t="s">
        <v>109</v>
      </c>
      <c r="I78" s="12">
        <v>108639</v>
      </c>
      <c r="J78" s="18">
        <f t="shared" si="13"/>
        <v>298</v>
      </c>
      <c r="L78" s="58"/>
      <c r="M78" s="10"/>
      <c r="N78" s="10"/>
      <c r="O78" s="20"/>
    </row>
    <row r="79" spans="1:17" ht="16.5" customHeight="1" x14ac:dyDescent="0.2">
      <c r="B79" s="59">
        <f t="shared" si="14"/>
        <v>67</v>
      </c>
      <c r="C79" s="8" t="s">
        <v>86</v>
      </c>
      <c r="D79" s="12">
        <v>101355</v>
      </c>
      <c r="E79" s="18">
        <f t="shared" si="12"/>
        <v>278</v>
      </c>
      <c r="G79" s="59">
        <f t="shared" si="15"/>
        <v>67</v>
      </c>
      <c r="H79" s="8" t="s">
        <v>86</v>
      </c>
      <c r="I79" s="12">
        <v>101355</v>
      </c>
      <c r="J79" s="18">
        <f t="shared" si="13"/>
        <v>278</v>
      </c>
      <c r="L79" s="58"/>
      <c r="M79" s="10"/>
      <c r="N79" s="10"/>
      <c r="O79" s="20"/>
    </row>
    <row r="80" spans="1:17" ht="16.5" customHeight="1" x14ac:dyDescent="0.2">
      <c r="B80" s="59">
        <f t="shared" si="14"/>
        <v>68</v>
      </c>
      <c r="C80" s="8" t="s">
        <v>92</v>
      </c>
      <c r="D80" s="12">
        <v>92701</v>
      </c>
      <c r="E80" s="18">
        <f t="shared" si="12"/>
        <v>254</v>
      </c>
      <c r="G80" s="59">
        <f t="shared" si="15"/>
        <v>68</v>
      </c>
      <c r="H80" s="8" t="s">
        <v>92</v>
      </c>
      <c r="I80" s="12">
        <v>92701</v>
      </c>
      <c r="J80" s="18">
        <f t="shared" si="13"/>
        <v>254</v>
      </c>
      <c r="L80" s="58"/>
      <c r="M80" s="10"/>
      <c r="N80" s="10"/>
      <c r="O80" s="20"/>
    </row>
    <row r="81" spans="2:15" ht="16.5" customHeight="1" x14ac:dyDescent="0.2">
      <c r="B81" s="59">
        <f t="shared" si="14"/>
        <v>69</v>
      </c>
      <c r="C81" s="8" t="s">
        <v>107</v>
      </c>
      <c r="D81" s="12">
        <v>86610</v>
      </c>
      <c r="E81" s="18">
        <f t="shared" si="12"/>
        <v>238</v>
      </c>
      <c r="G81" s="59">
        <f t="shared" si="15"/>
        <v>69</v>
      </c>
      <c r="H81" s="8" t="s">
        <v>107</v>
      </c>
      <c r="I81" s="12">
        <v>86610</v>
      </c>
      <c r="J81" s="18">
        <f t="shared" si="13"/>
        <v>238</v>
      </c>
      <c r="L81" s="58"/>
      <c r="M81" s="10"/>
      <c r="N81" s="10"/>
      <c r="O81" s="20"/>
    </row>
    <row r="82" spans="2:15" ht="16.5" customHeight="1" x14ac:dyDescent="0.2">
      <c r="B82" s="59">
        <f t="shared" si="14"/>
        <v>70</v>
      </c>
      <c r="C82" s="8" t="s">
        <v>94</v>
      </c>
      <c r="D82" s="8">
        <v>73654</v>
      </c>
      <c r="E82" s="18">
        <f t="shared" si="12"/>
        <v>202</v>
      </c>
      <c r="G82" s="59">
        <f t="shared" si="15"/>
        <v>70</v>
      </c>
      <c r="H82" s="8" t="s">
        <v>94</v>
      </c>
      <c r="I82" s="8">
        <v>73654</v>
      </c>
      <c r="J82" s="18">
        <f t="shared" si="13"/>
        <v>202</v>
      </c>
      <c r="L82" s="58"/>
      <c r="M82" s="10"/>
      <c r="N82" s="10"/>
      <c r="O82" s="20"/>
    </row>
    <row r="83" spans="2:15" ht="16.5" customHeight="1" x14ac:dyDescent="0.2">
      <c r="B83" s="59">
        <f t="shared" si="14"/>
        <v>71</v>
      </c>
      <c r="C83" s="8" t="s">
        <v>57</v>
      </c>
      <c r="D83" s="12">
        <v>73055</v>
      </c>
      <c r="E83" s="18">
        <f t="shared" si="12"/>
        <v>201</v>
      </c>
      <c r="G83" s="59">
        <f t="shared" si="15"/>
        <v>71</v>
      </c>
      <c r="H83" s="8" t="s">
        <v>57</v>
      </c>
      <c r="I83" s="12">
        <v>73055</v>
      </c>
      <c r="J83" s="18">
        <f t="shared" si="13"/>
        <v>201</v>
      </c>
      <c r="L83" s="58"/>
      <c r="M83" s="10"/>
      <c r="N83" s="10"/>
      <c r="O83" s="20"/>
    </row>
    <row r="84" spans="2:15" ht="16.5" customHeight="1" x14ac:dyDescent="0.2">
      <c r="B84" s="59">
        <f t="shared" si="14"/>
        <v>72</v>
      </c>
      <c r="C84" s="8" t="s">
        <v>130</v>
      </c>
      <c r="D84" s="12">
        <v>69396</v>
      </c>
      <c r="E84" s="18">
        <f t="shared" si="12"/>
        <v>191</v>
      </c>
      <c r="G84" s="59">
        <f t="shared" si="15"/>
        <v>72</v>
      </c>
      <c r="H84" s="8" t="s">
        <v>130</v>
      </c>
      <c r="I84" s="12">
        <v>69396</v>
      </c>
      <c r="J84" s="18">
        <f t="shared" si="13"/>
        <v>191</v>
      </c>
      <c r="L84" s="58"/>
      <c r="M84" s="10"/>
      <c r="N84" s="10"/>
      <c r="O84" s="20"/>
    </row>
    <row r="85" spans="2:15" ht="16.5" customHeight="1" x14ac:dyDescent="0.2">
      <c r="B85" s="59">
        <f t="shared" si="14"/>
        <v>73</v>
      </c>
      <c r="C85" s="8" t="s">
        <v>122</v>
      </c>
      <c r="D85" s="12">
        <v>61333</v>
      </c>
      <c r="E85" s="18">
        <f t="shared" si="12"/>
        <v>169</v>
      </c>
      <c r="G85" s="59">
        <f t="shared" si="15"/>
        <v>73</v>
      </c>
      <c r="H85" s="8" t="s">
        <v>122</v>
      </c>
      <c r="I85" s="12">
        <v>61333</v>
      </c>
      <c r="J85" s="18">
        <f t="shared" si="13"/>
        <v>169</v>
      </c>
      <c r="L85" s="58"/>
      <c r="M85" s="10"/>
      <c r="N85" s="10"/>
      <c r="O85" s="20"/>
    </row>
    <row r="86" spans="2:15" ht="16.5" customHeight="1" x14ac:dyDescent="0.2">
      <c r="B86" s="59">
        <f t="shared" si="14"/>
        <v>74</v>
      </c>
      <c r="C86" s="8" t="s">
        <v>105</v>
      </c>
      <c r="D86" s="8">
        <v>44640</v>
      </c>
      <c r="E86" s="18">
        <f t="shared" si="12"/>
        <v>123</v>
      </c>
      <c r="G86" s="59">
        <f t="shared" si="15"/>
        <v>74</v>
      </c>
      <c r="H86" s="8" t="s">
        <v>105</v>
      </c>
      <c r="I86" s="8">
        <v>44640</v>
      </c>
      <c r="J86" s="18">
        <f t="shared" si="13"/>
        <v>123</v>
      </c>
      <c r="L86" s="58"/>
      <c r="M86" s="10"/>
      <c r="N86" s="10"/>
      <c r="O86" s="20"/>
    </row>
    <row r="87" spans="2:15" ht="16.5" customHeight="1" x14ac:dyDescent="0.2">
      <c r="B87" s="59">
        <f t="shared" si="14"/>
        <v>75</v>
      </c>
      <c r="C87" s="8" t="s">
        <v>103</v>
      </c>
      <c r="D87" s="8">
        <v>41903</v>
      </c>
      <c r="E87" s="18">
        <f t="shared" si="12"/>
        <v>115</v>
      </c>
      <c r="G87" s="59">
        <f t="shared" si="15"/>
        <v>75</v>
      </c>
      <c r="H87" s="8" t="s">
        <v>103</v>
      </c>
      <c r="I87" s="8">
        <v>41903</v>
      </c>
      <c r="J87" s="18">
        <f t="shared" si="13"/>
        <v>115</v>
      </c>
      <c r="L87" s="58"/>
      <c r="M87" s="10"/>
      <c r="N87" s="10"/>
      <c r="O87" s="20"/>
    </row>
    <row r="88" spans="2:15" ht="16.5" customHeight="1" x14ac:dyDescent="0.2">
      <c r="B88" s="59">
        <f t="shared" si="14"/>
        <v>76</v>
      </c>
      <c r="C88" s="8" t="s">
        <v>68</v>
      </c>
      <c r="D88" s="12">
        <v>41545</v>
      </c>
      <c r="E88" s="18">
        <f t="shared" si="12"/>
        <v>114</v>
      </c>
      <c r="G88" s="59">
        <f t="shared" si="15"/>
        <v>76</v>
      </c>
      <c r="H88" s="8" t="s">
        <v>68</v>
      </c>
      <c r="I88" s="12">
        <v>41545</v>
      </c>
      <c r="J88" s="18">
        <f t="shared" si="13"/>
        <v>114</v>
      </c>
      <c r="L88" s="58"/>
      <c r="M88" s="10"/>
      <c r="N88" s="17"/>
      <c r="O88" s="20"/>
    </row>
    <row r="89" spans="2:15" ht="16.5" customHeight="1" x14ac:dyDescent="0.2">
      <c r="B89" s="59">
        <f t="shared" si="14"/>
        <v>77</v>
      </c>
      <c r="C89" s="8" t="s">
        <v>108</v>
      </c>
      <c r="D89" s="8">
        <v>35452</v>
      </c>
      <c r="E89" s="18">
        <f t="shared" si="12"/>
        <v>98</v>
      </c>
      <c r="G89" s="59">
        <f t="shared" si="15"/>
        <v>77</v>
      </c>
      <c r="H89" s="8" t="s">
        <v>108</v>
      </c>
      <c r="I89" s="8">
        <v>35452</v>
      </c>
      <c r="J89" s="18">
        <f t="shared" si="13"/>
        <v>98</v>
      </c>
      <c r="L89" s="58"/>
      <c r="M89" s="10"/>
      <c r="N89" s="17"/>
      <c r="O89" s="20"/>
    </row>
    <row r="90" spans="2:15" ht="16.5" customHeight="1" x14ac:dyDescent="0.2">
      <c r="B90" s="59">
        <f t="shared" si="14"/>
        <v>78</v>
      </c>
      <c r="C90" s="8" t="s">
        <v>100</v>
      </c>
      <c r="D90" s="12">
        <v>33875</v>
      </c>
      <c r="E90" s="18">
        <f t="shared" si="12"/>
        <v>93</v>
      </c>
      <c r="G90" s="59">
        <f t="shared" si="15"/>
        <v>78</v>
      </c>
      <c r="H90" s="8" t="s">
        <v>100</v>
      </c>
      <c r="I90" s="12">
        <v>33875</v>
      </c>
      <c r="J90" s="18">
        <f t="shared" si="13"/>
        <v>93</v>
      </c>
      <c r="L90" s="58"/>
      <c r="M90" s="10"/>
      <c r="N90" s="17"/>
      <c r="O90" s="20"/>
    </row>
    <row r="91" spans="2:15" ht="16.5" customHeight="1" x14ac:dyDescent="0.2">
      <c r="B91" s="59">
        <f t="shared" si="14"/>
        <v>79</v>
      </c>
      <c r="C91" s="8" t="s">
        <v>89</v>
      </c>
      <c r="D91" s="12">
        <v>33675</v>
      </c>
      <c r="E91" s="18">
        <f t="shared" si="12"/>
        <v>93</v>
      </c>
      <c r="G91" s="59">
        <f t="shared" si="15"/>
        <v>79</v>
      </c>
      <c r="H91" s="8" t="s">
        <v>89</v>
      </c>
      <c r="I91" s="12">
        <v>33675</v>
      </c>
      <c r="J91" s="18">
        <f t="shared" si="13"/>
        <v>93</v>
      </c>
      <c r="L91" s="58"/>
      <c r="M91" s="10"/>
      <c r="N91" s="17"/>
      <c r="O91" s="20"/>
    </row>
    <row r="92" spans="2:15" ht="16.5" customHeight="1" x14ac:dyDescent="0.2">
      <c r="B92" s="59">
        <f t="shared" si="14"/>
        <v>80</v>
      </c>
      <c r="C92" s="8" t="s">
        <v>97</v>
      </c>
      <c r="D92" s="8">
        <v>28914</v>
      </c>
      <c r="E92" s="18">
        <f t="shared" si="12"/>
        <v>80</v>
      </c>
      <c r="G92" s="59">
        <f t="shared" si="15"/>
        <v>80</v>
      </c>
      <c r="H92" s="8" t="s">
        <v>97</v>
      </c>
      <c r="I92" s="8">
        <v>28914</v>
      </c>
      <c r="J92" s="18">
        <f t="shared" si="13"/>
        <v>80</v>
      </c>
      <c r="L92" s="58"/>
      <c r="M92" s="10"/>
      <c r="N92" s="17"/>
      <c r="O92" s="20"/>
    </row>
    <row r="93" spans="2:15" ht="16.5" customHeight="1" x14ac:dyDescent="0.2">
      <c r="B93" s="59">
        <f t="shared" si="14"/>
        <v>81</v>
      </c>
      <c r="C93" s="8" t="s">
        <v>95</v>
      </c>
      <c r="D93" s="8">
        <v>25374</v>
      </c>
      <c r="E93" s="18">
        <f t="shared" si="12"/>
        <v>70</v>
      </c>
      <c r="G93" s="59">
        <f t="shared" si="15"/>
        <v>81</v>
      </c>
      <c r="H93" s="8" t="s">
        <v>95</v>
      </c>
      <c r="I93" s="8">
        <v>25374</v>
      </c>
      <c r="J93" s="18">
        <f t="shared" si="13"/>
        <v>70</v>
      </c>
      <c r="L93" s="58"/>
      <c r="M93" s="10"/>
      <c r="N93" s="17"/>
      <c r="O93" s="20"/>
    </row>
    <row r="94" spans="2:15" ht="16.5" customHeight="1" x14ac:dyDescent="0.2">
      <c r="B94" s="59">
        <f t="shared" si="14"/>
        <v>82</v>
      </c>
      <c r="C94" s="8" t="s">
        <v>61</v>
      </c>
      <c r="D94" s="12">
        <v>24798</v>
      </c>
      <c r="E94" s="18">
        <f t="shared" si="12"/>
        <v>68</v>
      </c>
      <c r="G94" s="59">
        <f t="shared" si="15"/>
        <v>82</v>
      </c>
      <c r="H94" s="8" t="s">
        <v>61</v>
      </c>
      <c r="I94" s="12">
        <v>24798</v>
      </c>
      <c r="J94" s="18">
        <f t="shared" si="13"/>
        <v>68</v>
      </c>
      <c r="L94" s="58"/>
      <c r="M94" s="10"/>
      <c r="N94" s="17"/>
      <c r="O94" s="20"/>
    </row>
    <row r="95" spans="2:15" ht="16.5" customHeight="1" x14ac:dyDescent="0.2">
      <c r="B95" s="59">
        <f t="shared" si="14"/>
        <v>83</v>
      </c>
      <c r="C95" s="8" t="s">
        <v>120</v>
      </c>
      <c r="D95" s="8">
        <v>23392</v>
      </c>
      <c r="E95" s="18">
        <f t="shared" si="12"/>
        <v>65</v>
      </c>
      <c r="G95" s="59">
        <f t="shared" si="15"/>
        <v>83</v>
      </c>
      <c r="H95" s="8" t="s">
        <v>120</v>
      </c>
      <c r="I95" s="8">
        <v>23392</v>
      </c>
      <c r="J95" s="18">
        <f t="shared" si="13"/>
        <v>65</v>
      </c>
      <c r="L95" s="58"/>
      <c r="M95" s="10"/>
      <c r="N95" s="17"/>
      <c r="O95" s="20"/>
    </row>
    <row r="96" spans="2:15" ht="16.5" customHeight="1" x14ac:dyDescent="0.2">
      <c r="B96" s="59">
        <f t="shared" si="14"/>
        <v>84</v>
      </c>
      <c r="C96" s="8" t="s">
        <v>87</v>
      </c>
      <c r="D96" s="12">
        <v>14584</v>
      </c>
      <c r="E96" s="18">
        <f t="shared" si="12"/>
        <v>40</v>
      </c>
      <c r="G96" s="59">
        <f t="shared" si="15"/>
        <v>84</v>
      </c>
      <c r="H96" s="8" t="s">
        <v>87</v>
      </c>
      <c r="I96" s="12">
        <v>14584</v>
      </c>
      <c r="J96" s="18">
        <f t="shared" si="13"/>
        <v>40</v>
      </c>
      <c r="L96" s="58"/>
      <c r="M96" s="10"/>
      <c r="N96" s="17"/>
      <c r="O96" s="20"/>
    </row>
    <row r="97" spans="1:17" ht="16.5" customHeight="1" x14ac:dyDescent="0.2">
      <c r="B97" s="59">
        <f t="shared" si="14"/>
        <v>85</v>
      </c>
      <c r="C97" s="8" t="s">
        <v>119</v>
      </c>
      <c r="D97" s="12">
        <v>1093</v>
      </c>
      <c r="E97" s="18">
        <f t="shared" si="12"/>
        <v>3</v>
      </c>
      <c r="G97" s="59">
        <f t="shared" si="15"/>
        <v>85</v>
      </c>
      <c r="H97" s="8" t="s">
        <v>119</v>
      </c>
      <c r="I97" s="12">
        <v>1093</v>
      </c>
      <c r="J97" s="18">
        <f t="shared" si="13"/>
        <v>3</v>
      </c>
    </row>
    <row r="98" spans="1:17" ht="16.5" customHeight="1" x14ac:dyDescent="0.2">
      <c r="B98" s="59">
        <f t="shared" si="14"/>
        <v>86</v>
      </c>
      <c r="C98" s="8" t="s">
        <v>85</v>
      </c>
      <c r="D98" s="12">
        <v>748</v>
      </c>
      <c r="E98" s="18">
        <f t="shared" si="12"/>
        <v>3</v>
      </c>
      <c r="G98" s="59">
        <f t="shared" si="15"/>
        <v>86</v>
      </c>
      <c r="H98" s="8" t="s">
        <v>85</v>
      </c>
      <c r="I98" s="12">
        <v>748</v>
      </c>
      <c r="J98" s="18">
        <f t="shared" si="13"/>
        <v>3</v>
      </c>
    </row>
    <row r="99" spans="1:17" ht="16.5" customHeight="1" x14ac:dyDescent="0.2">
      <c r="B99" s="59">
        <f t="shared" si="14"/>
        <v>87</v>
      </c>
      <c r="C99" s="8" t="s">
        <v>112</v>
      </c>
      <c r="D99" s="12">
        <v>601</v>
      </c>
      <c r="E99" s="18">
        <f t="shared" si="12"/>
        <v>2</v>
      </c>
      <c r="G99" s="59">
        <f t="shared" si="15"/>
        <v>87</v>
      </c>
      <c r="H99" s="8" t="s">
        <v>112</v>
      </c>
      <c r="I99" s="12">
        <v>601</v>
      </c>
      <c r="J99" s="18">
        <f t="shared" si="13"/>
        <v>2</v>
      </c>
    </row>
    <row r="100" spans="1:17" ht="16.5" customHeight="1" x14ac:dyDescent="0.2">
      <c r="B100" s="59">
        <f t="shared" si="14"/>
        <v>88</v>
      </c>
      <c r="C100" s="8" t="s">
        <v>111</v>
      </c>
      <c r="D100" s="12">
        <v>388</v>
      </c>
      <c r="E100" s="18">
        <f t="shared" si="12"/>
        <v>2</v>
      </c>
      <c r="G100" s="59">
        <f t="shared" si="15"/>
        <v>88</v>
      </c>
      <c r="H100" s="8" t="s">
        <v>111</v>
      </c>
      <c r="I100" s="12">
        <v>388</v>
      </c>
      <c r="J100" s="18">
        <f t="shared" si="13"/>
        <v>2</v>
      </c>
    </row>
    <row r="101" spans="1:17" ht="16.5" customHeight="1" x14ac:dyDescent="0.2">
      <c r="B101" s="59">
        <f t="shared" si="14"/>
        <v>89</v>
      </c>
      <c r="C101" s="8" t="s">
        <v>12</v>
      </c>
      <c r="D101" s="12">
        <v>113</v>
      </c>
      <c r="E101" s="18">
        <f t="shared" si="12"/>
        <v>1</v>
      </c>
      <c r="G101" s="59">
        <f t="shared" si="15"/>
        <v>89</v>
      </c>
      <c r="H101" s="8" t="s">
        <v>12</v>
      </c>
      <c r="I101" s="12">
        <v>113</v>
      </c>
      <c r="J101" s="18">
        <f t="shared" si="13"/>
        <v>1</v>
      </c>
    </row>
    <row r="102" spans="1:17" ht="16.5" customHeight="1" x14ac:dyDescent="0.2">
      <c r="B102" s="59">
        <f t="shared" si="14"/>
        <v>90</v>
      </c>
      <c r="C102" s="8" t="s">
        <v>80</v>
      </c>
      <c r="D102" s="12">
        <v>66</v>
      </c>
      <c r="E102" s="18">
        <f t="shared" si="12"/>
        <v>1</v>
      </c>
      <c r="G102" s="59">
        <f t="shared" si="15"/>
        <v>90</v>
      </c>
      <c r="H102" s="8" t="s">
        <v>80</v>
      </c>
      <c r="I102" s="12">
        <v>66</v>
      </c>
      <c r="J102" s="18">
        <f t="shared" si="13"/>
        <v>1</v>
      </c>
    </row>
    <row r="103" spans="1:17" ht="30" customHeight="1" x14ac:dyDescent="0.2">
      <c r="A103" s="4" t="s">
        <v>151</v>
      </c>
      <c r="B103" s="4"/>
      <c r="C103" s="9"/>
      <c r="D103" s="9"/>
      <c r="E103" s="4"/>
      <c r="F103" s="4"/>
      <c r="G103" s="13"/>
      <c r="H103" s="7"/>
      <c r="I103" s="4"/>
      <c r="J103" s="4"/>
      <c r="K103" s="4"/>
      <c r="L103" s="29"/>
      <c r="M103" s="9"/>
      <c r="N103" s="9"/>
      <c r="O103" s="29"/>
      <c r="P103" s="4"/>
      <c r="Q103" s="33"/>
    </row>
    <row r="104" spans="1:17" ht="16.5" customHeight="1" x14ac:dyDescent="0.2">
      <c r="B104" s="40" t="s">
        <v>16</v>
      </c>
      <c r="G104" s="1" t="s">
        <v>33</v>
      </c>
      <c r="L104" s="6"/>
      <c r="M104" s="10"/>
      <c r="N104" s="10"/>
      <c r="O104" s="20"/>
    </row>
    <row r="105" spans="1:17" ht="16.5" customHeight="1" x14ac:dyDescent="0.2">
      <c r="B105" s="79" t="s">
        <v>4</v>
      </c>
      <c r="C105" s="80" t="s">
        <v>0</v>
      </c>
      <c r="D105" s="82" t="s">
        <v>36</v>
      </c>
      <c r="E105" s="83"/>
      <c r="G105" s="79" t="s">
        <v>4</v>
      </c>
      <c r="H105" s="80" t="s">
        <v>0</v>
      </c>
      <c r="I105" s="82" t="s">
        <v>36</v>
      </c>
      <c r="J105" s="83"/>
      <c r="K105" s="26"/>
      <c r="L105" s="6"/>
      <c r="M105" s="10"/>
      <c r="N105" s="10"/>
      <c r="O105" s="20"/>
    </row>
    <row r="106" spans="1:17" ht="16.5" customHeight="1" x14ac:dyDescent="0.2">
      <c r="B106" s="79"/>
      <c r="C106" s="81"/>
      <c r="D106" s="5" t="s">
        <v>21</v>
      </c>
      <c r="E106" s="5" t="s">
        <v>25</v>
      </c>
      <c r="G106" s="79"/>
      <c r="H106" s="81"/>
      <c r="I106" s="5" t="s">
        <v>21</v>
      </c>
      <c r="J106" s="5" t="s">
        <v>25</v>
      </c>
      <c r="K106" s="26"/>
      <c r="L106" s="6"/>
      <c r="M106" s="10"/>
      <c r="N106" s="10"/>
      <c r="O106" s="20"/>
    </row>
    <row r="107" spans="1:17" ht="16.5" customHeight="1" x14ac:dyDescent="0.2">
      <c r="B107" s="59">
        <f>B102+1</f>
        <v>91</v>
      </c>
      <c r="C107" s="8" t="s">
        <v>96</v>
      </c>
      <c r="D107" s="12">
        <v>11</v>
      </c>
      <c r="E107" s="18">
        <f t="shared" ref="E107" si="16">ROUNDUP(D107/365,0)</f>
        <v>1</v>
      </c>
      <c r="G107" s="59">
        <f>G102+1</f>
        <v>91</v>
      </c>
      <c r="H107" s="8" t="s">
        <v>96</v>
      </c>
      <c r="I107" s="12">
        <v>11</v>
      </c>
      <c r="J107" s="18">
        <f t="shared" ref="J107" si="17">ROUNDUP(I107/365,0)</f>
        <v>1</v>
      </c>
      <c r="L107" s="6"/>
      <c r="M107" s="10"/>
      <c r="N107" s="10"/>
      <c r="O107" s="20"/>
    </row>
    <row r="108" spans="1:17" s="20" customFormat="1" ht="16.5" customHeight="1" x14ac:dyDescent="0.2">
      <c r="B108" s="67">
        <f>B107+1</f>
        <v>92</v>
      </c>
      <c r="C108" s="8" t="s">
        <v>93</v>
      </c>
      <c r="D108" s="12">
        <v>2</v>
      </c>
      <c r="E108" s="18">
        <f t="shared" ref="E108" si="18">ROUNDUP(D108/365,0)</f>
        <v>1</v>
      </c>
      <c r="G108" s="67">
        <f>G107+1</f>
        <v>92</v>
      </c>
      <c r="H108" s="8" t="s">
        <v>93</v>
      </c>
      <c r="I108" s="12">
        <v>2</v>
      </c>
      <c r="J108" s="18">
        <f t="shared" ref="J108" si="19">ROUNDUP(I108/365,0)</f>
        <v>1</v>
      </c>
      <c r="L108" s="58"/>
      <c r="M108" s="10"/>
      <c r="N108" s="10"/>
    </row>
    <row r="109" spans="1:17" ht="16.5" customHeight="1" x14ac:dyDescent="0.2">
      <c r="B109" s="40"/>
      <c r="G109" s="40"/>
    </row>
    <row r="110" spans="1:17" ht="16.5" customHeight="1" x14ac:dyDescent="0.2">
      <c r="D110" s="42" t="s">
        <v>42</v>
      </c>
      <c r="I110" s="42" t="s">
        <v>22</v>
      </c>
      <c r="N110" s="42" t="s">
        <v>40</v>
      </c>
    </row>
    <row r="111" spans="1:17" ht="16.5" customHeight="1" x14ac:dyDescent="0.2">
      <c r="D111" s="1">
        <f>SUM(D5:D34)+SUM(D39:D68)+SUM(D73:D102)+SUM(D107:D108)</f>
        <v>327094660</v>
      </c>
      <c r="I111" s="1">
        <f>SUM(I5:I34)+SUM(I39:I68)+SUM(I73:I102)+SUM(I107:I108)</f>
        <v>222194908</v>
      </c>
      <c r="N111" s="1">
        <f>SUM(N5:N34)+SUM(N39:N52)</f>
        <v>104899752</v>
      </c>
    </row>
  </sheetData>
  <mergeCells count="30">
    <mergeCell ref="I71:J71"/>
    <mergeCell ref="B71:B72"/>
    <mergeCell ref="C71:C72"/>
    <mergeCell ref="D71:E71"/>
    <mergeCell ref="G71:G72"/>
    <mergeCell ref="H71:H72"/>
    <mergeCell ref="D105:E105"/>
    <mergeCell ref="I105:J105"/>
    <mergeCell ref="B3:B4"/>
    <mergeCell ref="C3:C4"/>
    <mergeCell ref="G3:G4"/>
    <mergeCell ref="H3:H4"/>
    <mergeCell ref="B37:B38"/>
    <mergeCell ref="C37:C38"/>
    <mergeCell ref="G37:G38"/>
    <mergeCell ref="H37:H38"/>
    <mergeCell ref="B105:B106"/>
    <mergeCell ref="C105:C106"/>
    <mergeCell ref="G105:G106"/>
    <mergeCell ref="H105:H106"/>
    <mergeCell ref="D3:E3"/>
    <mergeCell ref="I3:J3"/>
    <mergeCell ref="N3:O3"/>
    <mergeCell ref="D37:E37"/>
    <mergeCell ref="I37:J37"/>
    <mergeCell ref="N37:O37"/>
    <mergeCell ref="L3:L4"/>
    <mergeCell ref="M3:M4"/>
    <mergeCell ref="L37:L38"/>
    <mergeCell ref="M37:M38"/>
  </mergeCells>
  <phoneticPr fontId="2"/>
  <pageMargins left="0.47244094488188976" right="0.27559055118110237" top="0.51181102362204722" bottom="0.47244094488188976" header="0.31496062992125984" footer="0.31496062992125984"/>
  <pageSetup paperSize="9" scale="80" orientation="landscape" r:id="rId1"/>
  <rowBreaks count="3" manualBreakCount="3">
    <brk id="34" max="15" man="1"/>
    <brk id="68" max="15" man="1"/>
    <brk id="102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Q36"/>
  <sheetViews>
    <sheetView view="pageBreakPreview" topLeftCell="A2" zoomScale="90" zoomScaleNormal="145" zoomScaleSheetLayoutView="90" workbookViewId="0">
      <selection activeCell="N37" sqref="N37"/>
    </sheetView>
  </sheetViews>
  <sheetFormatPr defaultColWidth="9" defaultRowHeight="16.5" customHeight="1" x14ac:dyDescent="0.2"/>
  <cols>
    <col min="1" max="1" width="2.6328125" style="1" customWidth="1"/>
    <col min="2" max="2" width="6.26953125" style="1" customWidth="1"/>
    <col min="3" max="3" width="11.6328125" style="3" customWidth="1"/>
    <col min="4" max="5" width="11.6328125" style="1" customWidth="1"/>
    <col min="6" max="6" width="4.6328125" style="1" customWidth="1"/>
    <col min="7" max="7" width="6.26953125" style="1" customWidth="1"/>
    <col min="8" max="8" width="11.6328125" style="3" customWidth="1"/>
    <col min="9" max="10" width="11.6328125" style="1" customWidth="1"/>
    <col min="11" max="11" width="4.6328125" style="1" customWidth="1"/>
    <col min="12" max="12" width="6.26953125" style="1" customWidth="1"/>
    <col min="13" max="13" width="11.6328125" style="3" customWidth="1"/>
    <col min="14" max="15" width="11.6328125" style="1" customWidth="1"/>
    <col min="16" max="16" width="2.6328125" style="1" customWidth="1"/>
    <col min="17" max="17" width="9" style="1" customWidth="1"/>
    <col min="18" max="16384" width="9" style="1"/>
  </cols>
  <sheetData>
    <row r="1" spans="1:17" ht="30" customHeight="1" x14ac:dyDescent="0.2">
      <c r="A1" s="4" t="s">
        <v>141</v>
      </c>
      <c r="B1" s="4"/>
      <c r="C1" s="7"/>
      <c r="D1" s="4"/>
      <c r="E1" s="4"/>
      <c r="F1" s="4"/>
      <c r="G1" s="13"/>
      <c r="H1" s="7"/>
      <c r="I1" s="4"/>
      <c r="J1" s="4"/>
      <c r="K1" s="4"/>
      <c r="L1" s="4"/>
      <c r="M1" s="7"/>
      <c r="N1" s="4"/>
      <c r="O1" s="4"/>
      <c r="P1" s="4"/>
      <c r="Q1" s="44"/>
    </row>
    <row r="2" spans="1:17" ht="16.5" customHeight="1" x14ac:dyDescent="0.2">
      <c r="B2" s="20" t="s">
        <v>45</v>
      </c>
      <c r="G2" s="47"/>
    </row>
    <row r="3" spans="1:17" ht="16.5" customHeight="1" x14ac:dyDescent="0.2">
      <c r="B3" s="79" t="s">
        <v>4</v>
      </c>
      <c r="C3" s="80" t="s">
        <v>0</v>
      </c>
      <c r="D3" s="11" t="s">
        <v>29</v>
      </c>
      <c r="E3" s="11"/>
      <c r="F3" s="23"/>
      <c r="G3" s="76" t="s">
        <v>4</v>
      </c>
      <c r="H3" s="80" t="s">
        <v>0</v>
      </c>
      <c r="I3" s="11" t="s">
        <v>29</v>
      </c>
      <c r="J3" s="11"/>
      <c r="L3" s="79" t="s">
        <v>4</v>
      </c>
      <c r="M3" s="80" t="s">
        <v>0</v>
      </c>
      <c r="N3" s="11" t="s">
        <v>29</v>
      </c>
      <c r="O3" s="11"/>
    </row>
    <row r="4" spans="1:17" ht="16.5" customHeight="1" x14ac:dyDescent="0.2">
      <c r="B4" s="79"/>
      <c r="C4" s="81"/>
      <c r="D4" s="5" t="s">
        <v>21</v>
      </c>
      <c r="E4" s="5" t="s">
        <v>25</v>
      </c>
      <c r="F4" s="23"/>
      <c r="G4" s="77"/>
      <c r="H4" s="81"/>
      <c r="I4" s="5" t="s">
        <v>21</v>
      </c>
      <c r="J4" s="5" t="s">
        <v>25</v>
      </c>
      <c r="L4" s="79"/>
      <c r="M4" s="81"/>
      <c r="N4" s="5" t="s">
        <v>21</v>
      </c>
      <c r="O4" s="5" t="s">
        <v>25</v>
      </c>
    </row>
    <row r="5" spans="1:17" ht="16.5" customHeight="1" x14ac:dyDescent="0.2">
      <c r="B5" s="5">
        <v>1</v>
      </c>
      <c r="C5" s="8" t="s">
        <v>123</v>
      </c>
      <c r="D5" s="8">
        <v>4236558</v>
      </c>
      <c r="E5" s="18">
        <f t="shared" ref="E5:E34" si="0">ROUNDUP(D5/365,0)</f>
        <v>11608</v>
      </c>
      <c r="G5" s="5">
        <f>B34+1</f>
        <v>31</v>
      </c>
      <c r="H5" s="8" t="s">
        <v>1</v>
      </c>
      <c r="I5" s="18">
        <v>18934</v>
      </c>
      <c r="J5" s="18">
        <f t="shared" ref="J5:J34" si="1">ROUNDUP(I5/365,0)</f>
        <v>52</v>
      </c>
      <c r="L5" s="5">
        <f>G34+1</f>
        <v>61</v>
      </c>
      <c r="M5" s="8" t="s">
        <v>86</v>
      </c>
      <c r="N5" s="18">
        <v>1301</v>
      </c>
      <c r="O5" s="18">
        <f t="shared" ref="O5:O30" si="2">ROUNDUP(N5/365,0)</f>
        <v>4</v>
      </c>
    </row>
    <row r="6" spans="1:17" ht="16.5" customHeight="1" x14ac:dyDescent="0.2">
      <c r="B6" s="5">
        <f t="shared" ref="B6:B34" si="3">B5+1</f>
        <v>2</v>
      </c>
      <c r="C6" s="8" t="s">
        <v>124</v>
      </c>
      <c r="D6" s="8">
        <v>3359515</v>
      </c>
      <c r="E6" s="18">
        <f t="shared" si="0"/>
        <v>9205</v>
      </c>
      <c r="G6" s="5">
        <f t="shared" ref="G6:G34" si="4">G5+1</f>
        <v>32</v>
      </c>
      <c r="H6" s="8" t="s">
        <v>20</v>
      </c>
      <c r="I6" s="18">
        <v>18546</v>
      </c>
      <c r="J6" s="18">
        <f t="shared" si="1"/>
        <v>51</v>
      </c>
      <c r="L6" s="5">
        <f t="shared" ref="L6:L30" si="5">L5+1</f>
        <v>62</v>
      </c>
      <c r="M6" s="8" t="s">
        <v>80</v>
      </c>
      <c r="N6" s="18">
        <v>723</v>
      </c>
      <c r="O6" s="18">
        <f t="shared" si="2"/>
        <v>2</v>
      </c>
    </row>
    <row r="7" spans="1:17" ht="16.5" customHeight="1" x14ac:dyDescent="0.2">
      <c r="B7" s="5">
        <f t="shared" si="3"/>
        <v>3</v>
      </c>
      <c r="C7" s="8" t="s">
        <v>125</v>
      </c>
      <c r="D7" s="18">
        <v>1387968</v>
      </c>
      <c r="E7" s="18">
        <f t="shared" si="0"/>
        <v>3803</v>
      </c>
      <c r="G7" s="5">
        <f t="shared" si="4"/>
        <v>33</v>
      </c>
      <c r="H7" s="8" t="s">
        <v>63</v>
      </c>
      <c r="I7" s="18">
        <v>15421</v>
      </c>
      <c r="J7" s="18">
        <f t="shared" si="1"/>
        <v>43</v>
      </c>
      <c r="L7" s="5">
        <f t="shared" si="5"/>
        <v>63</v>
      </c>
      <c r="M7" s="8" t="s">
        <v>77</v>
      </c>
      <c r="N7" s="18">
        <v>520</v>
      </c>
      <c r="O7" s="18">
        <f t="shared" si="2"/>
        <v>2</v>
      </c>
    </row>
    <row r="8" spans="1:17" ht="16.5" customHeight="1" x14ac:dyDescent="0.2">
      <c r="B8" s="5">
        <f t="shared" si="3"/>
        <v>4</v>
      </c>
      <c r="C8" s="8" t="s">
        <v>126</v>
      </c>
      <c r="D8" s="18">
        <v>515032</v>
      </c>
      <c r="E8" s="18">
        <f t="shared" si="0"/>
        <v>1412</v>
      </c>
      <c r="G8" s="5">
        <f t="shared" si="4"/>
        <v>34</v>
      </c>
      <c r="H8" s="8" t="s">
        <v>129</v>
      </c>
      <c r="I8" s="18">
        <v>14794</v>
      </c>
      <c r="J8" s="18">
        <f t="shared" si="1"/>
        <v>41</v>
      </c>
      <c r="L8" s="5">
        <f t="shared" si="5"/>
        <v>64</v>
      </c>
      <c r="M8" s="8" t="s">
        <v>130</v>
      </c>
      <c r="N8" s="18">
        <v>507</v>
      </c>
      <c r="O8" s="18">
        <f t="shared" si="2"/>
        <v>2</v>
      </c>
    </row>
    <row r="9" spans="1:17" ht="16.5" customHeight="1" x14ac:dyDescent="0.2">
      <c r="B9" s="5">
        <f t="shared" si="3"/>
        <v>5</v>
      </c>
      <c r="C9" s="8" t="s">
        <v>128</v>
      </c>
      <c r="D9" s="18">
        <v>484440</v>
      </c>
      <c r="E9" s="18">
        <f t="shared" si="0"/>
        <v>1328</v>
      </c>
      <c r="G9" s="5">
        <f t="shared" si="4"/>
        <v>35</v>
      </c>
      <c r="H9" s="8" t="s">
        <v>6</v>
      </c>
      <c r="I9" s="18">
        <v>14097</v>
      </c>
      <c r="J9" s="18">
        <f t="shared" si="1"/>
        <v>39</v>
      </c>
      <c r="L9" s="5">
        <f t="shared" si="5"/>
        <v>65</v>
      </c>
      <c r="M9" s="8" t="s">
        <v>110</v>
      </c>
      <c r="N9" s="18">
        <v>451</v>
      </c>
      <c r="O9" s="18">
        <f t="shared" si="2"/>
        <v>2</v>
      </c>
    </row>
    <row r="10" spans="1:17" ht="16.5" customHeight="1" x14ac:dyDescent="0.2">
      <c r="B10" s="5">
        <f t="shared" si="3"/>
        <v>6</v>
      </c>
      <c r="C10" s="8" t="s">
        <v>47</v>
      </c>
      <c r="D10" s="8">
        <v>459780</v>
      </c>
      <c r="E10" s="18">
        <f t="shared" si="0"/>
        <v>1260</v>
      </c>
      <c r="G10" s="5">
        <f t="shared" si="4"/>
        <v>36</v>
      </c>
      <c r="H10" s="8" t="s">
        <v>84</v>
      </c>
      <c r="I10" s="18">
        <v>14011</v>
      </c>
      <c r="J10" s="18">
        <f t="shared" si="1"/>
        <v>39</v>
      </c>
      <c r="L10" s="5">
        <f t="shared" si="5"/>
        <v>66</v>
      </c>
      <c r="M10" s="8" t="s">
        <v>106</v>
      </c>
      <c r="N10" s="18">
        <v>380</v>
      </c>
      <c r="O10" s="18">
        <f t="shared" si="2"/>
        <v>2</v>
      </c>
    </row>
    <row r="11" spans="1:17" ht="16.5" customHeight="1" x14ac:dyDescent="0.2">
      <c r="B11" s="5">
        <f t="shared" si="3"/>
        <v>7</v>
      </c>
      <c r="C11" s="8" t="s">
        <v>46</v>
      </c>
      <c r="D11" s="12">
        <v>449143</v>
      </c>
      <c r="E11" s="18">
        <f t="shared" si="0"/>
        <v>1231</v>
      </c>
      <c r="G11" s="5">
        <f t="shared" si="4"/>
        <v>37</v>
      </c>
      <c r="H11" s="8" t="s">
        <v>88</v>
      </c>
      <c r="I11" s="18">
        <v>13582</v>
      </c>
      <c r="J11" s="18">
        <f t="shared" si="1"/>
        <v>38</v>
      </c>
      <c r="L11" s="5">
        <f t="shared" si="5"/>
        <v>67</v>
      </c>
      <c r="M11" s="8" t="s">
        <v>109</v>
      </c>
      <c r="N11" s="18">
        <v>354</v>
      </c>
      <c r="O11" s="18">
        <f t="shared" si="2"/>
        <v>1</v>
      </c>
    </row>
    <row r="12" spans="1:17" ht="16.5" customHeight="1" x14ac:dyDescent="0.2">
      <c r="B12" s="5">
        <f t="shared" si="3"/>
        <v>8</v>
      </c>
      <c r="C12" s="8" t="s">
        <v>127</v>
      </c>
      <c r="D12" s="18">
        <v>253432</v>
      </c>
      <c r="E12" s="18">
        <f t="shared" si="0"/>
        <v>695</v>
      </c>
      <c r="G12" s="5">
        <f t="shared" si="4"/>
        <v>38</v>
      </c>
      <c r="H12" s="8" t="s">
        <v>67</v>
      </c>
      <c r="I12" s="18">
        <v>11950</v>
      </c>
      <c r="J12" s="18">
        <f t="shared" si="1"/>
        <v>33</v>
      </c>
      <c r="L12" s="5">
        <f t="shared" si="5"/>
        <v>68</v>
      </c>
      <c r="M12" s="8" t="s">
        <v>99</v>
      </c>
      <c r="N12" s="18">
        <v>307</v>
      </c>
      <c r="O12" s="18">
        <f t="shared" si="2"/>
        <v>1</v>
      </c>
    </row>
    <row r="13" spans="1:17" ht="16.5" customHeight="1" x14ac:dyDescent="0.2">
      <c r="B13" s="5">
        <f t="shared" si="3"/>
        <v>9</v>
      </c>
      <c r="C13" s="8" t="s">
        <v>49</v>
      </c>
      <c r="D13" s="18">
        <v>93328</v>
      </c>
      <c r="E13" s="18">
        <f t="shared" si="0"/>
        <v>256</v>
      </c>
      <c r="G13" s="5">
        <f t="shared" si="4"/>
        <v>39</v>
      </c>
      <c r="H13" s="8" t="s">
        <v>66</v>
      </c>
      <c r="I13" s="18">
        <v>11570</v>
      </c>
      <c r="J13" s="18">
        <f t="shared" si="1"/>
        <v>32</v>
      </c>
      <c r="L13" s="5">
        <f t="shared" si="5"/>
        <v>69</v>
      </c>
      <c r="M13" s="8" t="s">
        <v>23</v>
      </c>
      <c r="N13" s="18">
        <v>293</v>
      </c>
      <c r="O13" s="18">
        <f t="shared" si="2"/>
        <v>1</v>
      </c>
    </row>
    <row r="14" spans="1:17" ht="16.5" customHeight="1" x14ac:dyDescent="0.2">
      <c r="B14" s="5">
        <f t="shared" si="3"/>
        <v>10</v>
      </c>
      <c r="C14" s="8" t="s">
        <v>50</v>
      </c>
      <c r="D14" s="18">
        <v>83742</v>
      </c>
      <c r="E14" s="18">
        <f t="shared" si="0"/>
        <v>230</v>
      </c>
      <c r="G14" s="5">
        <f t="shared" si="4"/>
        <v>40</v>
      </c>
      <c r="H14" s="8" t="s">
        <v>27</v>
      </c>
      <c r="I14" s="8">
        <v>10250</v>
      </c>
      <c r="J14" s="18">
        <f t="shared" si="1"/>
        <v>29</v>
      </c>
      <c r="L14" s="5">
        <f t="shared" si="5"/>
        <v>70</v>
      </c>
      <c r="M14" s="8" t="s">
        <v>72</v>
      </c>
      <c r="N14" s="18">
        <v>292</v>
      </c>
      <c r="O14" s="18">
        <f t="shared" si="2"/>
        <v>1</v>
      </c>
    </row>
    <row r="15" spans="1:17" ht="16.5" customHeight="1" x14ac:dyDescent="0.2">
      <c r="B15" s="5">
        <f t="shared" si="3"/>
        <v>11</v>
      </c>
      <c r="C15" s="8" t="s">
        <v>11</v>
      </c>
      <c r="D15" s="18">
        <v>76823</v>
      </c>
      <c r="E15" s="18">
        <f t="shared" si="0"/>
        <v>211</v>
      </c>
      <c r="G15" s="5">
        <f t="shared" si="4"/>
        <v>41</v>
      </c>
      <c r="H15" s="8" t="s">
        <v>64</v>
      </c>
      <c r="I15" s="18">
        <v>10125</v>
      </c>
      <c r="J15" s="18">
        <f t="shared" si="1"/>
        <v>28</v>
      </c>
      <c r="L15" s="5">
        <f t="shared" si="5"/>
        <v>71</v>
      </c>
      <c r="M15" s="8" t="s">
        <v>61</v>
      </c>
      <c r="N15" s="18">
        <v>256</v>
      </c>
      <c r="O15" s="18">
        <f t="shared" si="2"/>
        <v>1</v>
      </c>
    </row>
    <row r="16" spans="1:17" ht="16.5" customHeight="1" x14ac:dyDescent="0.2">
      <c r="B16" s="5">
        <f t="shared" si="3"/>
        <v>12</v>
      </c>
      <c r="C16" s="8" t="s">
        <v>53</v>
      </c>
      <c r="D16" s="18">
        <v>57892</v>
      </c>
      <c r="E16" s="18">
        <f t="shared" si="0"/>
        <v>159</v>
      </c>
      <c r="G16" s="5">
        <f t="shared" si="4"/>
        <v>42</v>
      </c>
      <c r="H16" s="8" t="s">
        <v>104</v>
      </c>
      <c r="I16" s="18">
        <v>9568</v>
      </c>
      <c r="J16" s="18">
        <f t="shared" si="1"/>
        <v>27</v>
      </c>
      <c r="L16" s="5">
        <f t="shared" si="5"/>
        <v>72</v>
      </c>
      <c r="M16" s="8" t="s">
        <v>100</v>
      </c>
      <c r="N16" s="18">
        <v>251</v>
      </c>
      <c r="O16" s="18">
        <f t="shared" si="2"/>
        <v>1</v>
      </c>
    </row>
    <row r="17" spans="2:15" ht="16.5" customHeight="1" x14ac:dyDescent="0.2">
      <c r="B17" s="5">
        <f t="shared" si="3"/>
        <v>13</v>
      </c>
      <c r="C17" s="8" t="s">
        <v>56</v>
      </c>
      <c r="D17" s="18">
        <v>54094</v>
      </c>
      <c r="E17" s="18">
        <f t="shared" si="0"/>
        <v>149</v>
      </c>
      <c r="G17" s="5">
        <f t="shared" si="4"/>
        <v>43</v>
      </c>
      <c r="H17" s="8" t="s">
        <v>8</v>
      </c>
      <c r="I17" s="18">
        <v>9336</v>
      </c>
      <c r="J17" s="18">
        <f t="shared" si="1"/>
        <v>26</v>
      </c>
      <c r="L17" s="5">
        <f t="shared" si="5"/>
        <v>73</v>
      </c>
      <c r="M17" s="8" t="s">
        <v>97</v>
      </c>
      <c r="N17" s="18">
        <v>242</v>
      </c>
      <c r="O17" s="18">
        <f t="shared" si="2"/>
        <v>1</v>
      </c>
    </row>
    <row r="18" spans="2:15" ht="16.5" customHeight="1" x14ac:dyDescent="0.2">
      <c r="B18" s="5">
        <f t="shared" si="3"/>
        <v>14</v>
      </c>
      <c r="C18" s="8" t="s">
        <v>52</v>
      </c>
      <c r="D18" s="18">
        <v>51448</v>
      </c>
      <c r="E18" s="18">
        <f t="shared" si="0"/>
        <v>141</v>
      </c>
      <c r="G18" s="5">
        <f t="shared" si="4"/>
        <v>44</v>
      </c>
      <c r="H18" s="8" t="s">
        <v>65</v>
      </c>
      <c r="I18" s="18">
        <v>7268</v>
      </c>
      <c r="J18" s="18">
        <f t="shared" si="1"/>
        <v>20</v>
      </c>
      <c r="L18" s="5">
        <f t="shared" si="5"/>
        <v>74</v>
      </c>
      <c r="M18" s="8" t="s">
        <v>76</v>
      </c>
      <c r="N18" s="18">
        <v>239</v>
      </c>
      <c r="O18" s="18">
        <f t="shared" si="2"/>
        <v>1</v>
      </c>
    </row>
    <row r="19" spans="2:15" ht="16.5" customHeight="1" x14ac:dyDescent="0.2">
      <c r="B19" s="5">
        <f t="shared" si="3"/>
        <v>15</v>
      </c>
      <c r="C19" s="8" t="s">
        <v>44</v>
      </c>
      <c r="D19" s="18">
        <v>49857</v>
      </c>
      <c r="E19" s="18">
        <f t="shared" si="0"/>
        <v>137</v>
      </c>
      <c r="G19" s="5">
        <f t="shared" si="4"/>
        <v>45</v>
      </c>
      <c r="H19" s="8" t="s">
        <v>74</v>
      </c>
      <c r="I19" s="16">
        <v>6533</v>
      </c>
      <c r="J19" s="18">
        <f t="shared" si="1"/>
        <v>18</v>
      </c>
      <c r="L19" s="5">
        <f t="shared" si="5"/>
        <v>75</v>
      </c>
      <c r="M19" s="8" t="s">
        <v>93</v>
      </c>
      <c r="N19" s="18">
        <v>219</v>
      </c>
      <c r="O19" s="18">
        <f t="shared" si="2"/>
        <v>1</v>
      </c>
    </row>
    <row r="20" spans="2:15" ht="16.5" customHeight="1" x14ac:dyDescent="0.2">
      <c r="B20" s="5">
        <f t="shared" si="3"/>
        <v>16</v>
      </c>
      <c r="C20" s="8" t="s">
        <v>55</v>
      </c>
      <c r="D20" s="18">
        <v>44710</v>
      </c>
      <c r="E20" s="18">
        <f t="shared" si="0"/>
        <v>123</v>
      </c>
      <c r="G20" s="5">
        <f t="shared" si="4"/>
        <v>46</v>
      </c>
      <c r="H20" s="8" t="s">
        <v>81</v>
      </c>
      <c r="I20" s="18">
        <v>6525</v>
      </c>
      <c r="J20" s="18">
        <f t="shared" si="1"/>
        <v>18</v>
      </c>
      <c r="L20" s="5">
        <f t="shared" si="5"/>
        <v>76</v>
      </c>
      <c r="M20" s="8" t="s">
        <v>95</v>
      </c>
      <c r="N20" s="18">
        <v>214</v>
      </c>
      <c r="O20" s="18">
        <f t="shared" si="2"/>
        <v>1</v>
      </c>
    </row>
    <row r="21" spans="2:15" ht="16.5" customHeight="1" x14ac:dyDescent="0.2">
      <c r="B21" s="5">
        <f t="shared" si="3"/>
        <v>17</v>
      </c>
      <c r="C21" s="8" t="s">
        <v>161</v>
      </c>
      <c r="D21" s="18">
        <v>41113</v>
      </c>
      <c r="E21" s="18">
        <f t="shared" si="0"/>
        <v>113</v>
      </c>
      <c r="G21" s="5">
        <f t="shared" si="4"/>
        <v>47</v>
      </c>
      <c r="H21" s="8" t="s">
        <v>98</v>
      </c>
      <c r="I21" s="18">
        <v>6384</v>
      </c>
      <c r="J21" s="18">
        <f t="shared" si="1"/>
        <v>18</v>
      </c>
      <c r="L21" s="5">
        <f t="shared" si="5"/>
        <v>77</v>
      </c>
      <c r="M21" s="8" t="s">
        <v>96</v>
      </c>
      <c r="N21" s="18">
        <v>167</v>
      </c>
      <c r="O21" s="18">
        <f t="shared" si="2"/>
        <v>1</v>
      </c>
    </row>
    <row r="22" spans="2:15" ht="16.5" customHeight="1" x14ac:dyDescent="0.2">
      <c r="B22" s="5">
        <f t="shared" si="3"/>
        <v>18</v>
      </c>
      <c r="C22" s="8" t="s">
        <v>59</v>
      </c>
      <c r="D22" s="18">
        <v>35554</v>
      </c>
      <c r="E22" s="18">
        <f t="shared" si="0"/>
        <v>98</v>
      </c>
      <c r="G22" s="5">
        <f t="shared" si="4"/>
        <v>48</v>
      </c>
      <c r="H22" s="8" t="s">
        <v>79</v>
      </c>
      <c r="I22" s="18">
        <v>6151</v>
      </c>
      <c r="J22" s="18">
        <f t="shared" si="1"/>
        <v>17</v>
      </c>
      <c r="L22" s="5">
        <f t="shared" si="5"/>
        <v>78</v>
      </c>
      <c r="M22" s="8" t="s">
        <v>121</v>
      </c>
      <c r="N22" s="18">
        <v>130</v>
      </c>
      <c r="O22" s="18">
        <f t="shared" si="2"/>
        <v>1</v>
      </c>
    </row>
    <row r="23" spans="2:15" ht="16.5" customHeight="1" x14ac:dyDescent="0.2">
      <c r="B23" s="5">
        <f t="shared" si="3"/>
        <v>19</v>
      </c>
      <c r="C23" s="8" t="s">
        <v>15</v>
      </c>
      <c r="D23" s="18">
        <v>33305</v>
      </c>
      <c r="E23" s="18">
        <f t="shared" si="0"/>
        <v>92</v>
      </c>
      <c r="G23" s="5">
        <f t="shared" si="4"/>
        <v>49</v>
      </c>
      <c r="H23" s="8" t="s">
        <v>82</v>
      </c>
      <c r="I23" s="8">
        <v>5784</v>
      </c>
      <c r="J23" s="18">
        <f t="shared" si="1"/>
        <v>16</v>
      </c>
      <c r="L23" s="5">
        <f t="shared" si="5"/>
        <v>79</v>
      </c>
      <c r="M23" s="8" t="s">
        <v>108</v>
      </c>
      <c r="N23" s="18">
        <v>127</v>
      </c>
      <c r="O23" s="18">
        <f t="shared" si="2"/>
        <v>1</v>
      </c>
    </row>
    <row r="24" spans="2:15" ht="16.5" customHeight="1" x14ac:dyDescent="0.2">
      <c r="B24" s="5">
        <f t="shared" si="3"/>
        <v>20</v>
      </c>
      <c r="C24" s="8" t="s">
        <v>13</v>
      </c>
      <c r="D24" s="18">
        <v>30989</v>
      </c>
      <c r="E24" s="18">
        <f t="shared" si="0"/>
        <v>85</v>
      </c>
      <c r="G24" s="5">
        <f t="shared" si="4"/>
        <v>50</v>
      </c>
      <c r="H24" s="8" t="s">
        <v>70</v>
      </c>
      <c r="I24" s="18">
        <v>4882</v>
      </c>
      <c r="J24" s="18">
        <f t="shared" si="1"/>
        <v>14</v>
      </c>
      <c r="L24" s="5">
        <f t="shared" si="5"/>
        <v>80</v>
      </c>
      <c r="M24" s="8" t="s">
        <v>92</v>
      </c>
      <c r="N24" s="18">
        <v>119</v>
      </c>
      <c r="O24" s="18">
        <f t="shared" si="2"/>
        <v>1</v>
      </c>
    </row>
    <row r="25" spans="2:15" ht="16.5" customHeight="1" x14ac:dyDescent="0.2">
      <c r="B25" s="5">
        <f t="shared" si="3"/>
        <v>21</v>
      </c>
      <c r="C25" s="8" t="s">
        <v>60</v>
      </c>
      <c r="D25" s="18">
        <v>30397</v>
      </c>
      <c r="E25" s="18">
        <f t="shared" si="0"/>
        <v>84</v>
      </c>
      <c r="G25" s="5">
        <f t="shared" si="4"/>
        <v>51</v>
      </c>
      <c r="H25" s="8" t="s">
        <v>7</v>
      </c>
      <c r="I25" s="18">
        <v>3947</v>
      </c>
      <c r="J25" s="18">
        <f t="shared" si="1"/>
        <v>11</v>
      </c>
      <c r="L25" s="5">
        <f t="shared" si="5"/>
        <v>81</v>
      </c>
      <c r="M25" s="8" t="s">
        <v>39</v>
      </c>
      <c r="N25" s="18">
        <v>107</v>
      </c>
      <c r="O25" s="18">
        <f t="shared" si="2"/>
        <v>1</v>
      </c>
    </row>
    <row r="26" spans="2:15" ht="16.5" customHeight="1" x14ac:dyDescent="0.2">
      <c r="B26" s="5">
        <f t="shared" si="3"/>
        <v>22</v>
      </c>
      <c r="C26" s="8" t="s">
        <v>54</v>
      </c>
      <c r="D26" s="18">
        <v>30324</v>
      </c>
      <c r="E26" s="18">
        <f t="shared" si="0"/>
        <v>84</v>
      </c>
      <c r="G26" s="5">
        <f t="shared" si="4"/>
        <v>52</v>
      </c>
      <c r="H26" s="8" t="s">
        <v>91</v>
      </c>
      <c r="I26" s="18">
        <v>3377</v>
      </c>
      <c r="J26" s="18">
        <f t="shared" si="1"/>
        <v>10</v>
      </c>
      <c r="L26" s="5">
        <f t="shared" si="5"/>
        <v>82</v>
      </c>
      <c r="M26" s="8" t="s">
        <v>90</v>
      </c>
      <c r="N26" s="18">
        <v>92</v>
      </c>
      <c r="O26" s="18">
        <f t="shared" si="2"/>
        <v>1</v>
      </c>
    </row>
    <row r="27" spans="2:15" ht="16.5" customHeight="1" x14ac:dyDescent="0.2">
      <c r="B27" s="5">
        <f t="shared" si="3"/>
        <v>23</v>
      </c>
      <c r="C27" s="8" t="s">
        <v>58</v>
      </c>
      <c r="D27" s="18">
        <v>29650</v>
      </c>
      <c r="E27" s="18">
        <f t="shared" si="0"/>
        <v>82</v>
      </c>
      <c r="G27" s="5">
        <f t="shared" si="4"/>
        <v>53</v>
      </c>
      <c r="H27" s="8" t="s">
        <v>35</v>
      </c>
      <c r="I27" s="18">
        <v>3310</v>
      </c>
      <c r="J27" s="18">
        <f t="shared" si="1"/>
        <v>10</v>
      </c>
      <c r="L27" s="5">
        <f t="shared" si="5"/>
        <v>83</v>
      </c>
      <c r="M27" s="8" t="s">
        <v>94</v>
      </c>
      <c r="N27" s="18">
        <v>88</v>
      </c>
      <c r="O27" s="18">
        <f t="shared" si="2"/>
        <v>1</v>
      </c>
    </row>
    <row r="28" spans="2:15" ht="16.5" customHeight="1" x14ac:dyDescent="0.2">
      <c r="B28" s="5">
        <f t="shared" si="3"/>
        <v>24</v>
      </c>
      <c r="C28" s="8" t="s">
        <v>37</v>
      </c>
      <c r="D28" s="18">
        <v>25709</v>
      </c>
      <c r="E28" s="18">
        <f t="shared" si="0"/>
        <v>71</v>
      </c>
      <c r="G28" s="5">
        <f t="shared" si="4"/>
        <v>54</v>
      </c>
      <c r="H28" s="8" t="s">
        <v>118</v>
      </c>
      <c r="I28" s="18">
        <v>2648</v>
      </c>
      <c r="J28" s="18">
        <f t="shared" si="1"/>
        <v>8</v>
      </c>
      <c r="L28" s="5">
        <f t="shared" si="5"/>
        <v>84</v>
      </c>
      <c r="M28" s="8" t="s">
        <v>115</v>
      </c>
      <c r="N28" s="18">
        <v>16</v>
      </c>
      <c r="O28" s="18">
        <f t="shared" si="2"/>
        <v>1</v>
      </c>
    </row>
    <row r="29" spans="2:15" ht="16.5" customHeight="1" x14ac:dyDescent="0.2">
      <c r="B29" s="5">
        <f t="shared" si="3"/>
        <v>25</v>
      </c>
      <c r="C29" s="8" t="s">
        <v>69</v>
      </c>
      <c r="D29" s="18">
        <v>25101</v>
      </c>
      <c r="E29" s="18">
        <f t="shared" si="0"/>
        <v>69</v>
      </c>
      <c r="G29" s="5">
        <f t="shared" si="4"/>
        <v>55</v>
      </c>
      <c r="H29" s="8" t="s">
        <v>48</v>
      </c>
      <c r="I29" s="18">
        <v>2644</v>
      </c>
      <c r="J29" s="18">
        <f t="shared" si="1"/>
        <v>8</v>
      </c>
      <c r="L29" s="5">
        <f t="shared" si="5"/>
        <v>85</v>
      </c>
      <c r="M29" s="8" t="s">
        <v>78</v>
      </c>
      <c r="N29" s="18">
        <v>5</v>
      </c>
      <c r="O29" s="18">
        <f t="shared" si="2"/>
        <v>1</v>
      </c>
    </row>
    <row r="30" spans="2:15" ht="16.5" customHeight="1" x14ac:dyDescent="0.2">
      <c r="B30" s="5">
        <f t="shared" si="3"/>
        <v>26</v>
      </c>
      <c r="C30" s="8" t="s">
        <v>41</v>
      </c>
      <c r="D30" s="18">
        <v>24268</v>
      </c>
      <c r="E30" s="18">
        <f t="shared" si="0"/>
        <v>67</v>
      </c>
      <c r="G30" s="5">
        <f t="shared" si="4"/>
        <v>56</v>
      </c>
      <c r="H30" s="8" t="s">
        <v>131</v>
      </c>
      <c r="I30" s="18">
        <v>2539</v>
      </c>
      <c r="J30" s="18">
        <f t="shared" si="1"/>
        <v>7</v>
      </c>
      <c r="L30" s="5">
        <f t="shared" si="5"/>
        <v>86</v>
      </c>
      <c r="M30" s="8" t="s">
        <v>117</v>
      </c>
      <c r="N30" s="18">
        <v>3</v>
      </c>
      <c r="O30" s="18">
        <f t="shared" si="2"/>
        <v>1</v>
      </c>
    </row>
    <row r="31" spans="2:15" ht="16.5" customHeight="1" x14ac:dyDescent="0.2">
      <c r="B31" s="5">
        <f t="shared" si="3"/>
        <v>27</v>
      </c>
      <c r="C31" s="8" t="s">
        <v>34</v>
      </c>
      <c r="D31" s="18">
        <v>24042</v>
      </c>
      <c r="E31" s="18">
        <f t="shared" si="0"/>
        <v>66</v>
      </c>
      <c r="G31" s="5">
        <f t="shared" si="4"/>
        <v>57</v>
      </c>
      <c r="H31" s="8" t="s">
        <v>102</v>
      </c>
      <c r="I31" s="18">
        <v>2311</v>
      </c>
      <c r="J31" s="18">
        <f t="shared" si="1"/>
        <v>7</v>
      </c>
      <c r="M31" s="1"/>
    </row>
    <row r="32" spans="2:15" ht="16.5" customHeight="1" x14ac:dyDescent="0.2">
      <c r="B32" s="5">
        <f t="shared" si="3"/>
        <v>28</v>
      </c>
      <c r="C32" s="8" t="s">
        <v>62</v>
      </c>
      <c r="D32" s="18">
        <v>23536</v>
      </c>
      <c r="E32" s="18">
        <f t="shared" si="0"/>
        <v>65</v>
      </c>
      <c r="G32" s="5">
        <f t="shared" si="4"/>
        <v>58</v>
      </c>
      <c r="H32" s="8" t="s">
        <v>38</v>
      </c>
      <c r="I32" s="18">
        <v>2114</v>
      </c>
      <c r="J32" s="18">
        <f t="shared" si="1"/>
        <v>6</v>
      </c>
      <c r="L32" s="6"/>
      <c r="M32" s="10"/>
      <c r="N32" s="20"/>
      <c r="O32" s="20"/>
    </row>
    <row r="33" spans="2:15" ht="16.5" customHeight="1" x14ac:dyDescent="0.2">
      <c r="B33" s="5">
        <f t="shared" si="3"/>
        <v>29</v>
      </c>
      <c r="C33" s="8" t="s">
        <v>51</v>
      </c>
      <c r="D33" s="18">
        <v>21157</v>
      </c>
      <c r="E33" s="18">
        <f t="shared" si="0"/>
        <v>58</v>
      </c>
      <c r="G33" s="5">
        <f t="shared" si="4"/>
        <v>59</v>
      </c>
      <c r="H33" s="8" t="s">
        <v>24</v>
      </c>
      <c r="I33" s="18">
        <v>1706</v>
      </c>
      <c r="J33" s="18">
        <f t="shared" si="1"/>
        <v>5</v>
      </c>
      <c r="L33" s="6"/>
      <c r="M33" s="10"/>
      <c r="N33" s="20"/>
      <c r="O33" s="20"/>
    </row>
    <row r="34" spans="2:15" ht="16.5" customHeight="1" x14ac:dyDescent="0.2">
      <c r="B34" s="5">
        <f t="shared" si="3"/>
        <v>30</v>
      </c>
      <c r="C34" s="8" t="s">
        <v>83</v>
      </c>
      <c r="D34" s="18">
        <v>19619</v>
      </c>
      <c r="E34" s="18">
        <f t="shared" si="0"/>
        <v>54</v>
      </c>
      <c r="G34" s="5">
        <f t="shared" si="4"/>
        <v>60</v>
      </c>
      <c r="H34" s="8" t="s">
        <v>57</v>
      </c>
      <c r="I34" s="18">
        <v>1428</v>
      </c>
      <c r="J34" s="18">
        <f t="shared" si="1"/>
        <v>4</v>
      </c>
      <c r="M34" s="1"/>
    </row>
    <row r="35" spans="2:15" ht="16.5" customHeight="1" x14ac:dyDescent="0.2">
      <c r="I35" s="20"/>
      <c r="M35" s="1"/>
      <c r="N35" s="1" t="s">
        <v>132</v>
      </c>
    </row>
    <row r="36" spans="2:15" ht="16.5" customHeight="1" x14ac:dyDescent="0.2">
      <c r="N36" s="1">
        <f>SUM(D5:D34)+SUM(I5:I34)+SUM(N5:N30)</f>
        <v>12301664</v>
      </c>
    </row>
  </sheetData>
  <mergeCells count="6">
    <mergeCell ref="M3:M4"/>
    <mergeCell ref="B3:B4"/>
    <mergeCell ref="C3:C4"/>
    <mergeCell ref="G3:G4"/>
    <mergeCell ref="H3:H4"/>
    <mergeCell ref="L3:L4"/>
  </mergeCells>
  <phoneticPr fontId="2"/>
  <printOptions horizontalCentered="1"/>
  <pageMargins left="0.51181102362204722" right="0.31496062992125984" top="0.47244094488188981" bottom="0.51181102362204722" header="0.31496062992125984" footer="0.31496062992125984"/>
  <pageSetup paperSize="9"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</sheetPr>
  <dimension ref="A1:R89"/>
  <sheetViews>
    <sheetView showGridLines="0" view="pageBreakPreview" topLeftCell="A2" zoomScale="90" zoomScaleNormal="145" zoomScaleSheetLayoutView="90" workbookViewId="0">
      <selection activeCell="N37" sqref="N37"/>
    </sheetView>
  </sheetViews>
  <sheetFormatPr defaultColWidth="9" defaultRowHeight="16.5" customHeight="1" x14ac:dyDescent="0.2"/>
  <cols>
    <col min="1" max="1" width="2.6328125" style="1" customWidth="1"/>
    <col min="2" max="2" width="6.26953125" style="1" customWidth="1"/>
    <col min="3" max="3" width="11.6328125" style="3" customWidth="1"/>
    <col min="4" max="5" width="11.6328125" style="1" customWidth="1"/>
    <col min="6" max="6" width="4.6328125" style="1" customWidth="1"/>
    <col min="7" max="7" width="6.26953125" style="1" customWidth="1"/>
    <col min="8" max="8" width="11.6328125" style="3" customWidth="1"/>
    <col min="9" max="10" width="11.6328125" style="1" customWidth="1"/>
    <col min="11" max="11" width="4.6328125" style="1" customWidth="1"/>
    <col min="12" max="12" width="6.26953125" style="1" customWidth="1"/>
    <col min="13" max="13" width="11.6328125" style="3" customWidth="1"/>
    <col min="14" max="15" width="11.6328125" style="1" customWidth="1"/>
    <col min="16" max="16" width="2.6328125" style="1" customWidth="1"/>
    <col min="17" max="17" width="9" style="1" customWidth="1"/>
    <col min="18" max="16384" width="9" style="1"/>
  </cols>
  <sheetData>
    <row r="1" spans="1:18" ht="30" customHeight="1" x14ac:dyDescent="0.2">
      <c r="A1" s="4" t="s">
        <v>155</v>
      </c>
      <c r="B1" s="4"/>
      <c r="C1" s="7"/>
      <c r="D1" s="4"/>
      <c r="E1" s="4"/>
      <c r="F1" s="4"/>
      <c r="G1" s="13"/>
      <c r="H1" s="7"/>
      <c r="I1" s="4"/>
      <c r="J1" s="4"/>
      <c r="K1" s="4"/>
      <c r="L1" s="4"/>
      <c r="M1" s="7"/>
      <c r="N1" s="4"/>
      <c r="O1" s="4"/>
      <c r="P1" s="4"/>
      <c r="Q1" s="44"/>
    </row>
    <row r="2" spans="1:18" ht="16.5" customHeight="1" x14ac:dyDescent="0.2">
      <c r="B2" s="20" t="s">
        <v>45</v>
      </c>
      <c r="G2" s="47"/>
    </row>
    <row r="3" spans="1:18" ht="16.5" customHeight="1" x14ac:dyDescent="0.2">
      <c r="B3" s="79" t="s">
        <v>4</v>
      </c>
      <c r="C3" s="80" t="s">
        <v>0</v>
      </c>
      <c r="D3" s="11" t="s">
        <v>29</v>
      </c>
      <c r="E3" s="11"/>
      <c r="F3" s="23"/>
      <c r="G3" s="76" t="s">
        <v>4</v>
      </c>
      <c r="H3" s="80" t="s">
        <v>0</v>
      </c>
      <c r="I3" s="11" t="s">
        <v>29</v>
      </c>
      <c r="J3" s="11"/>
      <c r="L3" s="79" t="s">
        <v>4</v>
      </c>
      <c r="M3" s="80" t="s">
        <v>0</v>
      </c>
      <c r="N3" s="11" t="s">
        <v>29</v>
      </c>
      <c r="O3" s="11"/>
      <c r="R3" s="48"/>
    </row>
    <row r="4" spans="1:18" ht="16.5" customHeight="1" x14ac:dyDescent="0.2">
      <c r="B4" s="79"/>
      <c r="C4" s="81"/>
      <c r="D4" s="5" t="s">
        <v>21</v>
      </c>
      <c r="E4" s="5" t="s">
        <v>25</v>
      </c>
      <c r="F4" s="23"/>
      <c r="G4" s="77"/>
      <c r="H4" s="81"/>
      <c r="I4" s="5" t="s">
        <v>21</v>
      </c>
      <c r="J4" s="5" t="s">
        <v>25</v>
      </c>
      <c r="L4" s="79"/>
      <c r="M4" s="81"/>
      <c r="N4" s="5" t="s">
        <v>21</v>
      </c>
      <c r="O4" s="5" t="s">
        <v>25</v>
      </c>
      <c r="R4" s="48"/>
    </row>
    <row r="5" spans="1:18" ht="16.5" customHeight="1" x14ac:dyDescent="0.2">
      <c r="B5" s="5">
        <v>1</v>
      </c>
      <c r="C5" s="8" t="s">
        <v>123</v>
      </c>
      <c r="D5" s="8">
        <v>4318791</v>
      </c>
      <c r="E5" s="18">
        <f t="shared" ref="E5:E34" si="0">ROUNDUP(D5/365,0)</f>
        <v>11833</v>
      </c>
      <c r="G5" s="5">
        <f>B34+1</f>
        <v>31</v>
      </c>
      <c r="H5" s="8" t="s">
        <v>20</v>
      </c>
      <c r="I5" s="18">
        <v>18228</v>
      </c>
      <c r="J5" s="18">
        <f t="shared" ref="J5:J34" si="1">ROUNDUP(I5/365,0)</f>
        <v>50</v>
      </c>
      <c r="L5" s="5">
        <f>G34+1</f>
        <v>61</v>
      </c>
      <c r="M5" s="8" t="s">
        <v>86</v>
      </c>
      <c r="N5" s="18">
        <v>1326</v>
      </c>
      <c r="O5" s="18">
        <f t="shared" ref="O5:O30" si="2">ROUNDUP(N5/365,0)</f>
        <v>4</v>
      </c>
      <c r="R5" s="48"/>
    </row>
    <row r="6" spans="1:18" ht="16.5" customHeight="1" x14ac:dyDescent="0.2">
      <c r="B6" s="5">
        <f t="shared" ref="B6:B34" si="3">B5+1</f>
        <v>2</v>
      </c>
      <c r="C6" s="8" t="s">
        <v>124</v>
      </c>
      <c r="D6" s="8">
        <v>3392613</v>
      </c>
      <c r="E6" s="18">
        <f t="shared" si="0"/>
        <v>9295</v>
      </c>
      <c r="G6" s="5">
        <f t="shared" ref="G6:G34" si="4">G5+1</f>
        <v>32</v>
      </c>
      <c r="H6" s="8" t="s">
        <v>1</v>
      </c>
      <c r="I6" s="18">
        <v>18193</v>
      </c>
      <c r="J6" s="18">
        <f t="shared" si="1"/>
        <v>50</v>
      </c>
      <c r="L6" s="5">
        <f t="shared" ref="L6:L12" si="5">L5+1</f>
        <v>62</v>
      </c>
      <c r="M6" s="8" t="s">
        <v>130</v>
      </c>
      <c r="N6" s="18">
        <v>719</v>
      </c>
      <c r="O6" s="18">
        <f t="shared" si="2"/>
        <v>2</v>
      </c>
      <c r="R6" s="48"/>
    </row>
    <row r="7" spans="1:18" ht="16.5" customHeight="1" x14ac:dyDescent="0.2">
      <c r="B7" s="5">
        <f t="shared" si="3"/>
        <v>3</v>
      </c>
      <c r="C7" s="8" t="s">
        <v>125</v>
      </c>
      <c r="D7" s="18">
        <v>1418088</v>
      </c>
      <c r="E7" s="18">
        <f t="shared" si="0"/>
        <v>3886</v>
      </c>
      <c r="G7" s="5">
        <f t="shared" si="4"/>
        <v>33</v>
      </c>
      <c r="H7" s="8" t="s">
        <v>63</v>
      </c>
      <c r="I7" s="18">
        <v>16715</v>
      </c>
      <c r="J7" s="18">
        <f t="shared" si="1"/>
        <v>46</v>
      </c>
      <c r="L7" s="5">
        <f t="shared" si="5"/>
        <v>63</v>
      </c>
      <c r="M7" s="8" t="s">
        <v>80</v>
      </c>
      <c r="N7" s="18">
        <v>689</v>
      </c>
      <c r="O7" s="18">
        <f t="shared" si="2"/>
        <v>2</v>
      </c>
      <c r="R7" s="48"/>
    </row>
    <row r="8" spans="1:18" ht="16.5" customHeight="1" x14ac:dyDescent="0.2">
      <c r="B8" s="5">
        <f t="shared" si="3"/>
        <v>4</v>
      </c>
      <c r="C8" s="8" t="s">
        <v>126</v>
      </c>
      <c r="D8" s="18">
        <v>510997</v>
      </c>
      <c r="E8" s="18">
        <f t="shared" si="0"/>
        <v>1400</v>
      </c>
      <c r="G8" s="5">
        <f t="shared" si="4"/>
        <v>34</v>
      </c>
      <c r="H8" s="8" t="s">
        <v>84</v>
      </c>
      <c r="I8" s="18">
        <v>14707</v>
      </c>
      <c r="J8" s="18">
        <f t="shared" si="1"/>
        <v>41</v>
      </c>
      <c r="L8" s="5">
        <f t="shared" si="5"/>
        <v>64</v>
      </c>
      <c r="M8" s="8" t="s">
        <v>77</v>
      </c>
      <c r="N8" s="18">
        <v>512</v>
      </c>
      <c r="O8" s="18">
        <f t="shared" si="2"/>
        <v>2</v>
      </c>
      <c r="R8" s="48"/>
    </row>
    <row r="9" spans="1:18" ht="16.5" customHeight="1" x14ac:dyDescent="0.2">
      <c r="B9" s="5">
        <f t="shared" si="3"/>
        <v>5</v>
      </c>
      <c r="C9" s="8" t="s">
        <v>128</v>
      </c>
      <c r="D9" s="18">
        <v>500060</v>
      </c>
      <c r="E9" s="18">
        <f t="shared" si="0"/>
        <v>1371</v>
      </c>
      <c r="G9" s="5">
        <f t="shared" si="4"/>
        <v>35</v>
      </c>
      <c r="H9" s="8" t="s">
        <v>129</v>
      </c>
      <c r="I9" s="18">
        <v>14573</v>
      </c>
      <c r="J9" s="18">
        <f t="shared" si="1"/>
        <v>40</v>
      </c>
      <c r="L9" s="5">
        <f t="shared" si="5"/>
        <v>65</v>
      </c>
      <c r="M9" s="8" t="s">
        <v>110</v>
      </c>
      <c r="N9" s="18">
        <v>480</v>
      </c>
      <c r="O9" s="18">
        <f t="shared" si="2"/>
        <v>2</v>
      </c>
      <c r="R9" s="48"/>
    </row>
    <row r="10" spans="1:18" ht="16.5" customHeight="1" x14ac:dyDescent="0.2">
      <c r="B10" s="5">
        <f t="shared" si="3"/>
        <v>6</v>
      </c>
      <c r="C10" s="8" t="s">
        <v>47</v>
      </c>
      <c r="D10" s="8">
        <v>455664</v>
      </c>
      <c r="E10" s="18">
        <f t="shared" si="0"/>
        <v>1249</v>
      </c>
      <c r="G10" s="5">
        <f t="shared" si="4"/>
        <v>36</v>
      </c>
      <c r="H10" s="8" t="s">
        <v>6</v>
      </c>
      <c r="I10" s="18">
        <v>14410</v>
      </c>
      <c r="J10" s="18">
        <f t="shared" si="1"/>
        <v>40</v>
      </c>
      <c r="L10" s="5">
        <f t="shared" si="5"/>
        <v>66</v>
      </c>
      <c r="M10" s="8" t="s">
        <v>106</v>
      </c>
      <c r="N10" s="18">
        <v>408</v>
      </c>
      <c r="O10" s="18">
        <f t="shared" si="2"/>
        <v>2</v>
      </c>
      <c r="R10" s="48"/>
    </row>
    <row r="11" spans="1:18" ht="16.5" customHeight="1" x14ac:dyDescent="0.2">
      <c r="B11" s="5">
        <f t="shared" si="3"/>
        <v>7</v>
      </c>
      <c r="C11" s="8" t="s">
        <v>46</v>
      </c>
      <c r="D11" s="12">
        <v>452304</v>
      </c>
      <c r="E11" s="18">
        <f t="shared" si="0"/>
        <v>1240</v>
      </c>
      <c r="G11" s="5">
        <f t="shared" si="4"/>
        <v>37</v>
      </c>
      <c r="H11" s="8" t="s">
        <v>88</v>
      </c>
      <c r="I11" s="18">
        <v>13722</v>
      </c>
      <c r="J11" s="18">
        <f t="shared" si="1"/>
        <v>38</v>
      </c>
      <c r="L11" s="5">
        <f t="shared" si="5"/>
        <v>67</v>
      </c>
      <c r="M11" s="8" t="s">
        <v>99</v>
      </c>
      <c r="N11" s="18">
        <v>329</v>
      </c>
      <c r="O11" s="18">
        <f t="shared" si="2"/>
        <v>1</v>
      </c>
      <c r="R11" s="48"/>
    </row>
    <row r="12" spans="1:18" ht="16.5" customHeight="1" x14ac:dyDescent="0.2">
      <c r="B12" s="5">
        <f t="shared" si="3"/>
        <v>8</v>
      </c>
      <c r="C12" s="8" t="s">
        <v>127</v>
      </c>
      <c r="D12" s="18">
        <v>253419</v>
      </c>
      <c r="E12" s="18">
        <f t="shared" si="0"/>
        <v>695</v>
      </c>
      <c r="G12" s="5">
        <f t="shared" si="4"/>
        <v>38</v>
      </c>
      <c r="H12" s="8" t="s">
        <v>66</v>
      </c>
      <c r="I12" s="18">
        <v>12276</v>
      </c>
      <c r="J12" s="18">
        <f t="shared" si="1"/>
        <v>34</v>
      </c>
      <c r="L12" s="5">
        <f t="shared" si="5"/>
        <v>68</v>
      </c>
      <c r="M12" s="8" t="s">
        <v>109</v>
      </c>
      <c r="N12" s="18">
        <v>325</v>
      </c>
      <c r="O12" s="18">
        <f t="shared" si="2"/>
        <v>1</v>
      </c>
      <c r="R12" s="48"/>
    </row>
    <row r="13" spans="1:18" ht="16.5" customHeight="1" x14ac:dyDescent="0.2">
      <c r="B13" s="5">
        <f t="shared" si="3"/>
        <v>9</v>
      </c>
      <c r="C13" s="8" t="s">
        <v>49</v>
      </c>
      <c r="D13" s="18">
        <v>95113</v>
      </c>
      <c r="E13" s="18">
        <f t="shared" si="0"/>
        <v>261</v>
      </c>
      <c r="G13" s="5">
        <f t="shared" si="4"/>
        <v>39</v>
      </c>
      <c r="H13" s="8" t="s">
        <v>67</v>
      </c>
      <c r="I13" s="18">
        <v>10874</v>
      </c>
      <c r="J13" s="18">
        <f t="shared" si="1"/>
        <v>30</v>
      </c>
      <c r="L13" s="5">
        <v>69</v>
      </c>
      <c r="M13" s="8" t="s">
        <v>23</v>
      </c>
      <c r="N13" s="18">
        <v>280</v>
      </c>
      <c r="O13" s="18">
        <f t="shared" si="2"/>
        <v>1</v>
      </c>
      <c r="R13" s="48"/>
    </row>
    <row r="14" spans="1:18" ht="16.5" customHeight="1" x14ac:dyDescent="0.2">
      <c r="B14" s="5">
        <f t="shared" si="3"/>
        <v>10</v>
      </c>
      <c r="C14" s="8" t="s">
        <v>50</v>
      </c>
      <c r="D14" s="18">
        <v>84817</v>
      </c>
      <c r="E14" s="18">
        <f t="shared" si="0"/>
        <v>233</v>
      </c>
      <c r="G14" s="5">
        <f t="shared" si="4"/>
        <v>40</v>
      </c>
      <c r="H14" s="8" t="s">
        <v>27</v>
      </c>
      <c r="I14" s="8">
        <v>10446</v>
      </c>
      <c r="J14" s="18">
        <f t="shared" si="1"/>
        <v>29</v>
      </c>
      <c r="L14" s="5">
        <f t="shared" ref="L14:L30" si="6">L13+1</f>
        <v>70</v>
      </c>
      <c r="M14" s="8" t="s">
        <v>72</v>
      </c>
      <c r="N14" s="18">
        <v>269</v>
      </c>
      <c r="O14" s="18">
        <f t="shared" si="2"/>
        <v>1</v>
      </c>
      <c r="R14" s="48"/>
    </row>
    <row r="15" spans="1:18" ht="16.5" customHeight="1" x14ac:dyDescent="0.2">
      <c r="B15" s="5">
        <f t="shared" si="3"/>
        <v>11</v>
      </c>
      <c r="C15" s="8" t="s">
        <v>11</v>
      </c>
      <c r="D15" s="18">
        <v>77171</v>
      </c>
      <c r="E15" s="18">
        <f t="shared" si="0"/>
        <v>212</v>
      </c>
      <c r="G15" s="5">
        <f t="shared" si="4"/>
        <v>41</v>
      </c>
      <c r="H15" s="8" t="s">
        <v>64</v>
      </c>
      <c r="I15" s="18">
        <v>9927</v>
      </c>
      <c r="J15" s="18">
        <f t="shared" si="1"/>
        <v>28</v>
      </c>
      <c r="L15" s="5">
        <f t="shared" si="6"/>
        <v>71</v>
      </c>
      <c r="M15" s="8" t="s">
        <v>61</v>
      </c>
      <c r="N15" s="18">
        <v>264</v>
      </c>
      <c r="O15" s="18">
        <f t="shared" si="2"/>
        <v>1</v>
      </c>
      <c r="R15" s="48"/>
    </row>
    <row r="16" spans="1:18" ht="16.5" customHeight="1" x14ac:dyDescent="0.2">
      <c r="B16" s="5">
        <f t="shared" si="3"/>
        <v>12</v>
      </c>
      <c r="C16" s="8" t="s">
        <v>53</v>
      </c>
      <c r="D16" s="18">
        <v>56268</v>
      </c>
      <c r="E16" s="18">
        <f t="shared" si="0"/>
        <v>155</v>
      </c>
      <c r="G16" s="5">
        <f t="shared" si="4"/>
        <v>42</v>
      </c>
      <c r="H16" s="8" t="s">
        <v>104</v>
      </c>
      <c r="I16" s="18">
        <v>9454</v>
      </c>
      <c r="J16" s="18">
        <f t="shared" si="1"/>
        <v>26</v>
      </c>
      <c r="L16" s="67">
        <f t="shared" si="6"/>
        <v>72</v>
      </c>
      <c r="M16" s="8" t="s">
        <v>100</v>
      </c>
      <c r="N16" s="18">
        <v>242</v>
      </c>
      <c r="O16" s="18">
        <f t="shared" si="2"/>
        <v>1</v>
      </c>
      <c r="R16" s="48"/>
    </row>
    <row r="17" spans="2:18" ht="16.5" customHeight="1" x14ac:dyDescent="0.2">
      <c r="B17" s="5">
        <f t="shared" si="3"/>
        <v>13</v>
      </c>
      <c r="C17" s="8" t="s">
        <v>56</v>
      </c>
      <c r="D17" s="18">
        <v>53608</v>
      </c>
      <c r="E17" s="18">
        <f t="shared" si="0"/>
        <v>147</v>
      </c>
      <c r="G17" s="5">
        <f t="shared" si="4"/>
        <v>43</v>
      </c>
      <c r="H17" s="8" t="s">
        <v>8</v>
      </c>
      <c r="I17" s="18">
        <v>9157</v>
      </c>
      <c r="J17" s="18">
        <f t="shared" si="1"/>
        <v>26</v>
      </c>
      <c r="L17" s="67">
        <f t="shared" si="6"/>
        <v>73</v>
      </c>
      <c r="M17" s="8" t="s">
        <v>97</v>
      </c>
      <c r="N17" s="18">
        <v>233</v>
      </c>
      <c r="O17" s="18">
        <f t="shared" si="2"/>
        <v>1</v>
      </c>
      <c r="R17" s="48"/>
    </row>
    <row r="18" spans="2:18" ht="16.5" customHeight="1" x14ac:dyDescent="0.2">
      <c r="B18" s="5">
        <f t="shared" si="3"/>
        <v>14</v>
      </c>
      <c r="C18" s="8" t="s">
        <v>52</v>
      </c>
      <c r="D18" s="18">
        <v>50836</v>
      </c>
      <c r="E18" s="18">
        <f t="shared" si="0"/>
        <v>140</v>
      </c>
      <c r="G18" s="5">
        <f t="shared" si="4"/>
        <v>44</v>
      </c>
      <c r="H18" s="8" t="s">
        <v>65</v>
      </c>
      <c r="I18" s="18">
        <v>7286</v>
      </c>
      <c r="J18" s="18">
        <f t="shared" si="1"/>
        <v>20</v>
      </c>
      <c r="L18" s="67">
        <f t="shared" si="6"/>
        <v>74</v>
      </c>
      <c r="M18" s="8" t="s">
        <v>95</v>
      </c>
      <c r="N18" s="18">
        <v>214</v>
      </c>
      <c r="O18" s="18">
        <f t="shared" si="2"/>
        <v>1</v>
      </c>
      <c r="R18" s="48"/>
    </row>
    <row r="19" spans="2:18" ht="16.5" customHeight="1" x14ac:dyDescent="0.2">
      <c r="B19" s="5">
        <f t="shared" si="3"/>
        <v>15</v>
      </c>
      <c r="C19" s="8" t="s">
        <v>44</v>
      </c>
      <c r="D19" s="18">
        <v>49669</v>
      </c>
      <c r="E19" s="18">
        <f t="shared" si="0"/>
        <v>137</v>
      </c>
      <c r="G19" s="5">
        <f t="shared" si="4"/>
        <v>45</v>
      </c>
      <c r="H19" s="8" t="s">
        <v>79</v>
      </c>
      <c r="I19" s="16">
        <v>6312</v>
      </c>
      <c r="J19" s="18">
        <f t="shared" si="1"/>
        <v>18</v>
      </c>
      <c r="L19" s="67">
        <f t="shared" si="6"/>
        <v>75</v>
      </c>
      <c r="M19" s="8" t="s">
        <v>93</v>
      </c>
      <c r="N19" s="18">
        <v>212</v>
      </c>
      <c r="O19" s="18">
        <f t="shared" si="2"/>
        <v>1</v>
      </c>
      <c r="R19" s="48"/>
    </row>
    <row r="20" spans="2:18" ht="16.5" customHeight="1" x14ac:dyDescent="0.2">
      <c r="B20" s="5">
        <f t="shared" si="3"/>
        <v>16</v>
      </c>
      <c r="C20" s="8" t="s">
        <v>55</v>
      </c>
      <c r="D20" s="18">
        <v>44854</v>
      </c>
      <c r="E20" s="18">
        <f t="shared" si="0"/>
        <v>123</v>
      </c>
      <c r="G20" s="5">
        <f t="shared" si="4"/>
        <v>46</v>
      </c>
      <c r="H20" s="8" t="s">
        <v>98</v>
      </c>
      <c r="I20" s="18">
        <v>6253</v>
      </c>
      <c r="J20" s="18">
        <f t="shared" si="1"/>
        <v>18</v>
      </c>
      <c r="L20" s="67">
        <f t="shared" si="6"/>
        <v>76</v>
      </c>
      <c r="M20" s="8" t="s">
        <v>76</v>
      </c>
      <c r="N20" s="18">
        <v>183</v>
      </c>
      <c r="O20" s="18">
        <f t="shared" si="2"/>
        <v>1</v>
      </c>
      <c r="R20" s="48"/>
    </row>
    <row r="21" spans="2:18" ht="16.5" customHeight="1" x14ac:dyDescent="0.2">
      <c r="B21" s="5">
        <f t="shared" si="3"/>
        <v>17</v>
      </c>
      <c r="C21" s="8" t="s">
        <v>161</v>
      </c>
      <c r="D21" s="18">
        <v>40938</v>
      </c>
      <c r="E21" s="18">
        <f t="shared" si="0"/>
        <v>113</v>
      </c>
      <c r="G21" s="5">
        <f t="shared" si="4"/>
        <v>47</v>
      </c>
      <c r="H21" s="8" t="s">
        <v>81</v>
      </c>
      <c r="I21" s="18">
        <v>6171</v>
      </c>
      <c r="J21" s="18">
        <f t="shared" si="1"/>
        <v>17</v>
      </c>
      <c r="L21" s="67">
        <f t="shared" si="6"/>
        <v>77</v>
      </c>
      <c r="M21" s="8" t="s">
        <v>96</v>
      </c>
      <c r="N21" s="18">
        <v>167</v>
      </c>
      <c r="O21" s="18">
        <f t="shared" si="2"/>
        <v>1</v>
      </c>
      <c r="R21" s="48"/>
    </row>
    <row r="22" spans="2:18" ht="16.5" customHeight="1" x14ac:dyDescent="0.2">
      <c r="B22" s="5">
        <f t="shared" si="3"/>
        <v>18</v>
      </c>
      <c r="C22" s="8" t="s">
        <v>59</v>
      </c>
      <c r="D22" s="18">
        <v>34937</v>
      </c>
      <c r="E22" s="18">
        <f t="shared" si="0"/>
        <v>96</v>
      </c>
      <c r="G22" s="5">
        <f t="shared" si="4"/>
        <v>48</v>
      </c>
      <c r="H22" s="8" t="s">
        <v>74</v>
      </c>
      <c r="I22" s="18">
        <v>6146</v>
      </c>
      <c r="J22" s="18">
        <f t="shared" si="1"/>
        <v>17</v>
      </c>
      <c r="L22" s="67">
        <f t="shared" si="6"/>
        <v>78</v>
      </c>
      <c r="M22" s="8" t="s">
        <v>108</v>
      </c>
      <c r="N22" s="18">
        <v>132</v>
      </c>
      <c r="O22" s="18">
        <f t="shared" si="2"/>
        <v>1</v>
      </c>
      <c r="R22" s="48"/>
    </row>
    <row r="23" spans="2:18" ht="16.5" customHeight="1" x14ac:dyDescent="0.2">
      <c r="B23" s="5">
        <f t="shared" si="3"/>
        <v>19</v>
      </c>
      <c r="C23" s="8" t="s">
        <v>60</v>
      </c>
      <c r="D23" s="18">
        <v>31400</v>
      </c>
      <c r="E23" s="18">
        <f t="shared" si="0"/>
        <v>87</v>
      </c>
      <c r="G23" s="5">
        <f t="shared" si="4"/>
        <v>49</v>
      </c>
      <c r="H23" s="8" t="s">
        <v>82</v>
      </c>
      <c r="I23" s="8">
        <v>5863</v>
      </c>
      <c r="J23" s="18">
        <f t="shared" si="1"/>
        <v>17</v>
      </c>
      <c r="L23" s="67">
        <f t="shared" si="6"/>
        <v>79</v>
      </c>
      <c r="M23" s="8" t="s">
        <v>121</v>
      </c>
      <c r="N23" s="18">
        <v>122</v>
      </c>
      <c r="O23" s="18">
        <f t="shared" si="2"/>
        <v>1</v>
      </c>
      <c r="R23" s="48"/>
    </row>
    <row r="24" spans="2:18" ht="16.5" customHeight="1" x14ac:dyDescent="0.2">
      <c r="B24" s="5">
        <f t="shared" si="3"/>
        <v>20</v>
      </c>
      <c r="C24" s="8" t="s">
        <v>13</v>
      </c>
      <c r="D24" s="18">
        <v>30281</v>
      </c>
      <c r="E24" s="18">
        <f t="shared" si="0"/>
        <v>83</v>
      </c>
      <c r="G24" s="5">
        <f t="shared" si="4"/>
        <v>50</v>
      </c>
      <c r="H24" s="8" t="s">
        <v>70</v>
      </c>
      <c r="I24" s="18">
        <v>4957</v>
      </c>
      <c r="J24" s="18">
        <f t="shared" si="1"/>
        <v>14</v>
      </c>
      <c r="L24" s="67">
        <f t="shared" si="6"/>
        <v>80</v>
      </c>
      <c r="M24" s="8" t="s">
        <v>39</v>
      </c>
      <c r="N24" s="18">
        <v>105</v>
      </c>
      <c r="O24" s="18">
        <f t="shared" si="2"/>
        <v>1</v>
      </c>
      <c r="R24" s="48"/>
    </row>
    <row r="25" spans="2:18" ht="16.5" customHeight="1" x14ac:dyDescent="0.2">
      <c r="B25" s="5">
        <f t="shared" si="3"/>
        <v>21</v>
      </c>
      <c r="C25" s="8" t="s">
        <v>15</v>
      </c>
      <c r="D25" s="18">
        <v>30202</v>
      </c>
      <c r="E25" s="18">
        <f t="shared" si="0"/>
        <v>83</v>
      </c>
      <c r="G25" s="5">
        <f t="shared" si="4"/>
        <v>51</v>
      </c>
      <c r="H25" s="8" t="s">
        <v>7</v>
      </c>
      <c r="I25" s="18">
        <v>3759</v>
      </c>
      <c r="J25" s="18">
        <f t="shared" si="1"/>
        <v>11</v>
      </c>
      <c r="L25" s="67">
        <f t="shared" si="6"/>
        <v>81</v>
      </c>
      <c r="M25" s="8" t="s">
        <v>90</v>
      </c>
      <c r="N25" s="18">
        <v>105</v>
      </c>
      <c r="O25" s="18">
        <f t="shared" si="2"/>
        <v>1</v>
      </c>
      <c r="R25" s="48"/>
    </row>
    <row r="26" spans="2:18" ht="16.5" customHeight="1" x14ac:dyDescent="0.2">
      <c r="B26" s="5">
        <f t="shared" si="3"/>
        <v>22</v>
      </c>
      <c r="C26" s="8" t="s">
        <v>54</v>
      </c>
      <c r="D26" s="18">
        <v>29844</v>
      </c>
      <c r="E26" s="18">
        <f t="shared" si="0"/>
        <v>82</v>
      </c>
      <c r="G26" s="5">
        <f t="shared" si="4"/>
        <v>52</v>
      </c>
      <c r="H26" s="8" t="s">
        <v>35</v>
      </c>
      <c r="I26" s="18">
        <v>3281</v>
      </c>
      <c r="J26" s="18">
        <f t="shared" si="1"/>
        <v>9</v>
      </c>
      <c r="L26" s="67">
        <f t="shared" si="6"/>
        <v>82</v>
      </c>
      <c r="M26" s="8" t="s">
        <v>94</v>
      </c>
      <c r="N26" s="18">
        <v>104</v>
      </c>
      <c r="O26" s="18">
        <f t="shared" si="2"/>
        <v>1</v>
      </c>
      <c r="R26" s="48"/>
    </row>
    <row r="27" spans="2:18" ht="16.5" customHeight="1" x14ac:dyDescent="0.2">
      <c r="B27" s="5">
        <f t="shared" si="3"/>
        <v>23</v>
      </c>
      <c r="C27" s="8" t="s">
        <v>58</v>
      </c>
      <c r="D27" s="18">
        <v>28273</v>
      </c>
      <c r="E27" s="18">
        <f t="shared" si="0"/>
        <v>78</v>
      </c>
      <c r="G27" s="5">
        <f t="shared" si="4"/>
        <v>53</v>
      </c>
      <c r="H27" s="8" t="s">
        <v>91</v>
      </c>
      <c r="I27" s="18">
        <v>3251</v>
      </c>
      <c r="J27" s="18">
        <f t="shared" si="1"/>
        <v>9</v>
      </c>
      <c r="L27" s="67">
        <f t="shared" si="6"/>
        <v>83</v>
      </c>
      <c r="M27" s="8" t="s">
        <v>92</v>
      </c>
      <c r="N27" s="18">
        <v>95</v>
      </c>
      <c r="O27" s="18">
        <f t="shared" si="2"/>
        <v>1</v>
      </c>
      <c r="R27" s="48"/>
    </row>
    <row r="28" spans="2:18" ht="16.5" customHeight="1" x14ac:dyDescent="0.2">
      <c r="B28" s="5">
        <f t="shared" si="3"/>
        <v>24</v>
      </c>
      <c r="C28" s="8" t="s">
        <v>69</v>
      </c>
      <c r="D28" s="18">
        <v>25315</v>
      </c>
      <c r="E28" s="18">
        <f t="shared" si="0"/>
        <v>70</v>
      </c>
      <c r="G28" s="5">
        <f t="shared" si="4"/>
        <v>54</v>
      </c>
      <c r="H28" s="8" t="s">
        <v>118</v>
      </c>
      <c r="I28" s="18">
        <v>2840</v>
      </c>
      <c r="J28" s="18">
        <f t="shared" si="1"/>
        <v>8</v>
      </c>
      <c r="L28" s="67">
        <f t="shared" si="6"/>
        <v>84</v>
      </c>
      <c r="M28" s="8" t="s">
        <v>115</v>
      </c>
      <c r="N28" s="18">
        <v>17</v>
      </c>
      <c r="O28" s="18">
        <f t="shared" si="2"/>
        <v>1</v>
      </c>
      <c r="R28" s="48"/>
    </row>
    <row r="29" spans="2:18" ht="16.5" customHeight="1" x14ac:dyDescent="0.2">
      <c r="B29" s="5">
        <f t="shared" si="3"/>
        <v>25</v>
      </c>
      <c r="C29" s="8" t="s">
        <v>41</v>
      </c>
      <c r="D29" s="18">
        <v>24630</v>
      </c>
      <c r="E29" s="18">
        <f t="shared" si="0"/>
        <v>68</v>
      </c>
      <c r="G29" s="5">
        <f t="shared" si="4"/>
        <v>55</v>
      </c>
      <c r="H29" s="8" t="s">
        <v>48</v>
      </c>
      <c r="I29" s="18">
        <v>2733</v>
      </c>
      <c r="J29" s="18">
        <f t="shared" si="1"/>
        <v>8</v>
      </c>
      <c r="L29" s="67">
        <f t="shared" si="6"/>
        <v>85</v>
      </c>
      <c r="M29" s="8" t="s">
        <v>78</v>
      </c>
      <c r="N29" s="18">
        <v>7</v>
      </c>
      <c r="O29" s="18">
        <f t="shared" si="2"/>
        <v>1</v>
      </c>
      <c r="R29" s="48"/>
    </row>
    <row r="30" spans="2:18" ht="16.5" customHeight="1" x14ac:dyDescent="0.2">
      <c r="B30" s="5">
        <f t="shared" si="3"/>
        <v>26</v>
      </c>
      <c r="C30" s="8" t="s">
        <v>37</v>
      </c>
      <c r="D30" s="18">
        <v>24570</v>
      </c>
      <c r="E30" s="18">
        <f t="shared" si="0"/>
        <v>68</v>
      </c>
      <c r="G30" s="5">
        <f t="shared" si="4"/>
        <v>56</v>
      </c>
      <c r="H30" s="8" t="s">
        <v>131</v>
      </c>
      <c r="I30" s="18">
        <v>2489</v>
      </c>
      <c r="J30" s="18">
        <f t="shared" si="1"/>
        <v>7</v>
      </c>
      <c r="L30" s="67">
        <f t="shared" si="6"/>
        <v>86</v>
      </c>
      <c r="M30" s="8" t="s">
        <v>117</v>
      </c>
      <c r="N30" s="18">
        <v>3</v>
      </c>
      <c r="O30" s="18">
        <f t="shared" si="2"/>
        <v>1</v>
      </c>
      <c r="R30" s="48"/>
    </row>
    <row r="31" spans="2:18" ht="16.5" customHeight="1" x14ac:dyDescent="0.2">
      <c r="B31" s="5">
        <f t="shared" si="3"/>
        <v>27</v>
      </c>
      <c r="C31" s="8" t="s">
        <v>34</v>
      </c>
      <c r="D31" s="18">
        <v>24192</v>
      </c>
      <c r="E31" s="18">
        <f t="shared" si="0"/>
        <v>67</v>
      </c>
      <c r="G31" s="5">
        <f t="shared" si="4"/>
        <v>57</v>
      </c>
      <c r="H31" s="8" t="s">
        <v>102</v>
      </c>
      <c r="I31" s="18">
        <v>2250</v>
      </c>
      <c r="J31" s="18">
        <f t="shared" si="1"/>
        <v>7</v>
      </c>
      <c r="M31" s="1"/>
      <c r="N31" s="75"/>
    </row>
    <row r="32" spans="2:18" ht="16.5" customHeight="1" x14ac:dyDescent="0.2">
      <c r="B32" s="5">
        <f t="shared" si="3"/>
        <v>28</v>
      </c>
      <c r="C32" s="8" t="s">
        <v>62</v>
      </c>
      <c r="D32" s="18">
        <v>23747</v>
      </c>
      <c r="E32" s="18">
        <f t="shared" si="0"/>
        <v>66</v>
      </c>
      <c r="G32" s="5">
        <f t="shared" si="4"/>
        <v>58</v>
      </c>
      <c r="H32" s="8" t="s">
        <v>38</v>
      </c>
      <c r="I32" s="18">
        <v>2007</v>
      </c>
      <c r="J32" s="18">
        <f t="shared" si="1"/>
        <v>6</v>
      </c>
      <c r="L32" s="6"/>
      <c r="M32" s="10"/>
      <c r="N32" s="20"/>
      <c r="O32" s="20"/>
      <c r="R32" s="48"/>
    </row>
    <row r="33" spans="2:18" ht="16.5" customHeight="1" x14ac:dyDescent="0.2">
      <c r="B33" s="5">
        <f t="shared" si="3"/>
        <v>29</v>
      </c>
      <c r="C33" s="8" t="s">
        <v>51</v>
      </c>
      <c r="D33" s="18">
        <v>21517</v>
      </c>
      <c r="E33" s="18">
        <f t="shared" si="0"/>
        <v>59</v>
      </c>
      <c r="G33" s="5">
        <f t="shared" si="4"/>
        <v>59</v>
      </c>
      <c r="H33" s="8" t="s">
        <v>24</v>
      </c>
      <c r="I33" s="18">
        <v>1665</v>
      </c>
      <c r="J33" s="18">
        <f t="shared" si="1"/>
        <v>5</v>
      </c>
      <c r="M33" s="1"/>
      <c r="R33" s="48"/>
    </row>
    <row r="34" spans="2:18" ht="16.5" customHeight="1" x14ac:dyDescent="0.2">
      <c r="B34" s="5">
        <f t="shared" si="3"/>
        <v>30</v>
      </c>
      <c r="C34" s="8" t="s">
        <v>83</v>
      </c>
      <c r="D34" s="18">
        <v>19056</v>
      </c>
      <c r="E34" s="18">
        <f t="shared" si="0"/>
        <v>53</v>
      </c>
      <c r="G34" s="5">
        <f t="shared" si="4"/>
        <v>60</v>
      </c>
      <c r="H34" s="8" t="s">
        <v>57</v>
      </c>
      <c r="I34" s="18">
        <v>1362</v>
      </c>
      <c r="J34" s="18">
        <f t="shared" si="1"/>
        <v>4</v>
      </c>
      <c r="M34" s="1"/>
      <c r="R34" s="48"/>
    </row>
    <row r="35" spans="2:18" ht="16.5" customHeight="1" x14ac:dyDescent="0.2">
      <c r="I35" s="20"/>
      <c r="M35" s="1"/>
      <c r="N35" s="1" t="s">
        <v>132</v>
      </c>
      <c r="R35" s="48"/>
    </row>
    <row r="36" spans="2:18" ht="16.5" customHeight="1" x14ac:dyDescent="0.2">
      <c r="N36" s="1">
        <f>SUM(D5:D34)+SUM(I5:I34)+SUM(N5:N32)</f>
        <v>12452023</v>
      </c>
      <c r="R36" s="48"/>
    </row>
    <row r="37" spans="2:18" ht="16.5" customHeight="1" x14ac:dyDescent="0.2">
      <c r="R37" s="48"/>
    </row>
    <row r="38" spans="2:18" ht="16.5" customHeight="1" x14ac:dyDescent="0.2">
      <c r="R38" s="48"/>
    </row>
    <row r="39" spans="2:18" ht="16.5" customHeight="1" x14ac:dyDescent="0.2">
      <c r="R39" s="48"/>
    </row>
    <row r="40" spans="2:18" ht="16.5" customHeight="1" x14ac:dyDescent="0.2">
      <c r="R40" s="48"/>
    </row>
    <row r="41" spans="2:18" ht="16.5" customHeight="1" x14ac:dyDescent="0.2">
      <c r="R41" s="48"/>
    </row>
    <row r="42" spans="2:18" ht="16.5" customHeight="1" x14ac:dyDescent="0.2">
      <c r="R42" s="48"/>
    </row>
    <row r="43" spans="2:18" ht="16.5" customHeight="1" x14ac:dyDescent="0.2">
      <c r="R43" s="48"/>
    </row>
    <row r="44" spans="2:18" ht="16.5" customHeight="1" x14ac:dyDescent="0.2">
      <c r="R44" s="48"/>
    </row>
    <row r="45" spans="2:18" ht="16.5" customHeight="1" x14ac:dyDescent="0.2">
      <c r="R45" s="48"/>
    </row>
    <row r="46" spans="2:18" ht="16.5" customHeight="1" x14ac:dyDescent="0.2">
      <c r="R46" s="48"/>
    </row>
    <row r="47" spans="2:18" ht="16.5" customHeight="1" x14ac:dyDescent="0.2">
      <c r="R47" s="48"/>
    </row>
    <row r="48" spans="2:18" ht="16.5" customHeight="1" x14ac:dyDescent="0.2">
      <c r="R48" s="48"/>
    </row>
    <row r="49" spans="18:18" ht="16.5" customHeight="1" x14ac:dyDescent="0.2">
      <c r="R49" s="48"/>
    </row>
    <row r="50" spans="18:18" ht="16.5" customHeight="1" x14ac:dyDescent="0.2">
      <c r="R50" s="48"/>
    </row>
    <row r="51" spans="18:18" ht="16.5" customHeight="1" x14ac:dyDescent="0.2">
      <c r="R51" s="48"/>
    </row>
    <row r="52" spans="18:18" ht="16.5" customHeight="1" x14ac:dyDescent="0.2">
      <c r="R52" s="48"/>
    </row>
    <row r="53" spans="18:18" ht="16.5" customHeight="1" x14ac:dyDescent="0.2">
      <c r="R53" s="48"/>
    </row>
    <row r="54" spans="18:18" ht="16.5" customHeight="1" x14ac:dyDescent="0.2">
      <c r="R54" s="48"/>
    </row>
    <row r="55" spans="18:18" ht="16.5" customHeight="1" x14ac:dyDescent="0.2">
      <c r="R55" s="48"/>
    </row>
    <row r="56" spans="18:18" ht="16.5" customHeight="1" x14ac:dyDescent="0.2">
      <c r="R56" s="48"/>
    </row>
    <row r="57" spans="18:18" ht="16.5" customHeight="1" x14ac:dyDescent="0.2">
      <c r="R57" s="48"/>
    </row>
    <row r="58" spans="18:18" ht="16.5" customHeight="1" x14ac:dyDescent="0.2">
      <c r="R58" s="48"/>
    </row>
    <row r="59" spans="18:18" ht="16.5" customHeight="1" x14ac:dyDescent="0.2">
      <c r="R59" s="48"/>
    </row>
    <row r="60" spans="18:18" ht="16.5" customHeight="1" x14ac:dyDescent="0.2">
      <c r="R60" s="48"/>
    </row>
    <row r="61" spans="18:18" ht="16.5" customHeight="1" x14ac:dyDescent="0.2">
      <c r="R61" s="48"/>
    </row>
    <row r="62" spans="18:18" ht="16.5" customHeight="1" x14ac:dyDescent="0.2">
      <c r="R62" s="48"/>
    </row>
    <row r="63" spans="18:18" ht="16.5" customHeight="1" x14ac:dyDescent="0.2">
      <c r="R63" s="48"/>
    </row>
    <row r="64" spans="18:18" ht="16.5" customHeight="1" x14ac:dyDescent="0.2">
      <c r="R64" s="48"/>
    </row>
    <row r="65" spans="18:18" ht="16.5" customHeight="1" x14ac:dyDescent="0.2">
      <c r="R65" s="48"/>
    </row>
    <row r="66" spans="18:18" ht="16.5" customHeight="1" x14ac:dyDescent="0.2">
      <c r="R66" s="48"/>
    </row>
    <row r="67" spans="18:18" ht="16.5" customHeight="1" x14ac:dyDescent="0.2">
      <c r="R67" s="48"/>
    </row>
    <row r="68" spans="18:18" ht="16.5" customHeight="1" x14ac:dyDescent="0.2">
      <c r="R68" s="48"/>
    </row>
    <row r="69" spans="18:18" ht="16.5" customHeight="1" x14ac:dyDescent="0.2">
      <c r="R69" s="48"/>
    </row>
    <row r="70" spans="18:18" ht="16.5" customHeight="1" x14ac:dyDescent="0.2">
      <c r="R70" s="48"/>
    </row>
    <row r="71" spans="18:18" ht="16.5" customHeight="1" x14ac:dyDescent="0.2">
      <c r="R71" s="48"/>
    </row>
    <row r="72" spans="18:18" ht="16.5" customHeight="1" x14ac:dyDescent="0.2">
      <c r="R72" s="48"/>
    </row>
    <row r="73" spans="18:18" ht="16.5" customHeight="1" x14ac:dyDescent="0.2">
      <c r="R73" s="48"/>
    </row>
    <row r="74" spans="18:18" ht="16.5" customHeight="1" x14ac:dyDescent="0.2">
      <c r="R74" s="48"/>
    </row>
    <row r="75" spans="18:18" ht="16.5" customHeight="1" x14ac:dyDescent="0.2">
      <c r="R75" s="48"/>
    </row>
    <row r="76" spans="18:18" ht="16.5" customHeight="1" x14ac:dyDescent="0.2">
      <c r="R76" s="48"/>
    </row>
    <row r="77" spans="18:18" ht="16.5" customHeight="1" x14ac:dyDescent="0.2">
      <c r="R77" s="48"/>
    </row>
    <row r="78" spans="18:18" ht="16.5" customHeight="1" x14ac:dyDescent="0.2">
      <c r="R78" s="48"/>
    </row>
    <row r="79" spans="18:18" ht="16.5" customHeight="1" x14ac:dyDescent="0.2">
      <c r="R79" s="48"/>
    </row>
    <row r="80" spans="18:18" ht="16.5" customHeight="1" x14ac:dyDescent="0.2">
      <c r="R80" s="48"/>
    </row>
    <row r="81" spans="18:18" ht="16.5" customHeight="1" x14ac:dyDescent="0.2">
      <c r="R81" s="48"/>
    </row>
    <row r="82" spans="18:18" ht="16.5" customHeight="1" x14ac:dyDescent="0.2">
      <c r="R82" s="48"/>
    </row>
    <row r="83" spans="18:18" ht="16.5" customHeight="1" x14ac:dyDescent="0.2">
      <c r="R83" s="48"/>
    </row>
    <row r="84" spans="18:18" ht="16.5" customHeight="1" x14ac:dyDescent="0.2">
      <c r="R84" s="48"/>
    </row>
    <row r="85" spans="18:18" ht="16.5" customHeight="1" x14ac:dyDescent="0.2">
      <c r="R85" s="48"/>
    </row>
    <row r="86" spans="18:18" ht="16.5" customHeight="1" x14ac:dyDescent="0.2">
      <c r="R86" s="48"/>
    </row>
    <row r="87" spans="18:18" ht="16.5" customHeight="1" x14ac:dyDescent="0.2">
      <c r="R87" s="48"/>
    </row>
    <row r="88" spans="18:18" ht="16.5" customHeight="1" x14ac:dyDescent="0.2">
      <c r="R88" s="48"/>
    </row>
    <row r="89" spans="18:18" ht="16.5" customHeight="1" x14ac:dyDescent="0.2">
      <c r="R89" s="48"/>
    </row>
  </sheetData>
  <mergeCells count="6">
    <mergeCell ref="M3:M4"/>
    <mergeCell ref="B3:B4"/>
    <mergeCell ref="C3:C4"/>
    <mergeCell ref="G3:G4"/>
    <mergeCell ref="H3:H4"/>
    <mergeCell ref="L3:L4"/>
  </mergeCells>
  <phoneticPr fontId="2"/>
  <pageMargins left="0.52" right="0.3" top="0.47" bottom="0.51" header="0.31496062992125984" footer="0.31496062992125984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499984740745262"/>
  </sheetPr>
  <dimension ref="A1:Q87"/>
  <sheetViews>
    <sheetView view="pageBreakPreview" topLeftCell="A53" zoomScale="90" zoomScaleNormal="130" zoomScaleSheetLayoutView="90" workbookViewId="0">
      <selection activeCell="N88" sqref="N88"/>
    </sheetView>
  </sheetViews>
  <sheetFormatPr defaultColWidth="12.7265625" defaultRowHeight="16.5" customHeight="1" x14ac:dyDescent="0.2"/>
  <cols>
    <col min="1" max="1" width="2.6328125" style="1" customWidth="1"/>
    <col min="2" max="2" width="6.26953125" style="1" customWidth="1"/>
    <col min="3" max="3" width="11.6328125" style="3" customWidth="1"/>
    <col min="4" max="4" width="12.7265625" style="1"/>
    <col min="5" max="5" width="12.90625" style="1" bestFit="1" customWidth="1"/>
    <col min="6" max="6" width="3.453125" style="1" customWidth="1"/>
    <col min="7" max="7" width="6.26953125" style="1" customWidth="1"/>
    <col min="8" max="8" width="11.6328125" style="3" customWidth="1"/>
    <col min="9" max="10" width="12.7265625" style="1"/>
    <col min="11" max="11" width="3.7265625" style="1" customWidth="1"/>
    <col min="12" max="12" width="6.26953125" style="1" customWidth="1"/>
    <col min="13" max="13" width="11.6328125" style="1" customWidth="1"/>
    <col min="14" max="15" width="12.7265625" style="1"/>
    <col min="16" max="16" width="2.6328125" style="1" customWidth="1"/>
    <col min="17" max="16384" width="12.7265625" style="1"/>
  </cols>
  <sheetData>
    <row r="1" spans="1:17" ht="30" customHeight="1" x14ac:dyDescent="0.2">
      <c r="A1" s="4" t="s">
        <v>142</v>
      </c>
      <c r="B1" s="4"/>
      <c r="C1" s="7"/>
      <c r="D1" s="4"/>
      <c r="E1" s="4"/>
      <c r="F1" s="4"/>
      <c r="G1" s="13"/>
      <c r="H1" s="7"/>
      <c r="I1" s="4"/>
      <c r="J1" s="4"/>
      <c r="K1" s="4"/>
      <c r="L1" s="4"/>
      <c r="M1" s="4"/>
      <c r="N1" s="4"/>
      <c r="O1" s="4"/>
      <c r="P1" s="4"/>
      <c r="Q1" s="33"/>
    </row>
    <row r="2" spans="1:17" ht="16.5" customHeight="1" x14ac:dyDescent="0.2">
      <c r="B2" s="1" t="s">
        <v>10</v>
      </c>
      <c r="G2" s="1" t="s">
        <v>18</v>
      </c>
      <c r="L2" s="1" t="s">
        <v>17</v>
      </c>
    </row>
    <row r="3" spans="1:17" ht="16.5" customHeight="1" x14ac:dyDescent="0.2">
      <c r="B3" s="76" t="s">
        <v>4</v>
      </c>
      <c r="C3" s="80" t="s">
        <v>0</v>
      </c>
      <c r="D3" s="49" t="s">
        <v>3</v>
      </c>
      <c r="E3" s="50"/>
      <c r="F3" s="23"/>
      <c r="G3" s="76" t="s">
        <v>4</v>
      </c>
      <c r="H3" s="80" t="s">
        <v>0</v>
      </c>
      <c r="I3" s="49" t="s">
        <v>3</v>
      </c>
      <c r="J3" s="50"/>
      <c r="L3" s="76" t="s">
        <v>4</v>
      </c>
      <c r="M3" s="76" t="s">
        <v>0</v>
      </c>
      <c r="N3" s="49" t="s">
        <v>3</v>
      </c>
      <c r="O3" s="50"/>
    </row>
    <row r="4" spans="1:17" ht="16.5" customHeight="1" x14ac:dyDescent="0.2">
      <c r="B4" s="77"/>
      <c r="C4" s="81"/>
      <c r="D4" s="5" t="s">
        <v>21</v>
      </c>
      <c r="E4" s="5" t="s">
        <v>25</v>
      </c>
      <c r="F4" s="23"/>
      <c r="G4" s="77"/>
      <c r="H4" s="81"/>
      <c r="I4" s="5" t="s">
        <v>21</v>
      </c>
      <c r="J4" s="5" t="s">
        <v>25</v>
      </c>
      <c r="L4" s="77"/>
      <c r="M4" s="77"/>
      <c r="N4" s="5" t="s">
        <v>21</v>
      </c>
      <c r="O4" s="5" t="s">
        <v>25</v>
      </c>
    </row>
    <row r="5" spans="1:17" ht="16.5" customHeight="1" x14ac:dyDescent="0.2">
      <c r="B5" s="5">
        <v>1</v>
      </c>
      <c r="C5" s="8" t="s">
        <v>124</v>
      </c>
      <c r="D5" s="18">
        <v>1970835</v>
      </c>
      <c r="E5" s="18">
        <f t="shared" ref="E5:E34" si="0">ROUNDUP(D5/365,0)</f>
        <v>5400</v>
      </c>
      <c r="G5" s="5">
        <v>1</v>
      </c>
      <c r="H5" s="8" t="s">
        <v>123</v>
      </c>
      <c r="I5" s="18">
        <v>477269</v>
      </c>
      <c r="J5" s="18">
        <f t="shared" ref="J5:J34" si="1">ROUNDUP(I5/365,0)</f>
        <v>1308</v>
      </c>
      <c r="L5" s="5">
        <v>1</v>
      </c>
      <c r="M5" s="8" t="s">
        <v>124</v>
      </c>
      <c r="N5" s="18">
        <v>1945795</v>
      </c>
      <c r="O5" s="18">
        <f t="shared" ref="O5:O16" si="2">ROUNDUP(N5/365,0)</f>
        <v>5331</v>
      </c>
    </row>
    <row r="6" spans="1:17" ht="16.5" customHeight="1" x14ac:dyDescent="0.2">
      <c r="B6" s="5">
        <f t="shared" ref="B6:B34" si="3">B5+1</f>
        <v>2</v>
      </c>
      <c r="C6" s="8" t="s">
        <v>123</v>
      </c>
      <c r="D6" s="18">
        <v>1178440</v>
      </c>
      <c r="E6" s="18">
        <f t="shared" si="0"/>
        <v>3229</v>
      </c>
      <c r="G6" s="5">
        <f t="shared" ref="G6:G34" si="4">G5+1</f>
        <v>2</v>
      </c>
      <c r="H6" s="8" t="s">
        <v>47</v>
      </c>
      <c r="I6" s="12">
        <v>179729</v>
      </c>
      <c r="J6" s="18">
        <f t="shared" si="1"/>
        <v>493</v>
      </c>
      <c r="L6" s="5">
        <f t="shared" ref="L6:L20" si="5">L5+1</f>
        <v>2</v>
      </c>
      <c r="M6" s="8" t="s">
        <v>125</v>
      </c>
      <c r="N6" s="12">
        <v>746127</v>
      </c>
      <c r="O6" s="18">
        <f t="shared" si="2"/>
        <v>2045</v>
      </c>
    </row>
    <row r="7" spans="1:17" ht="16.5" customHeight="1" x14ac:dyDescent="0.2">
      <c r="B7" s="5">
        <f t="shared" si="3"/>
        <v>3</v>
      </c>
      <c r="C7" s="8" t="s">
        <v>125</v>
      </c>
      <c r="D7" s="12">
        <v>757257</v>
      </c>
      <c r="E7" s="18">
        <f t="shared" si="0"/>
        <v>2075</v>
      </c>
      <c r="G7" s="5">
        <f t="shared" si="4"/>
        <v>3</v>
      </c>
      <c r="H7" s="8" t="s">
        <v>126</v>
      </c>
      <c r="I7" s="18">
        <v>144408</v>
      </c>
      <c r="J7" s="18">
        <f t="shared" si="1"/>
        <v>396</v>
      </c>
      <c r="L7" s="5">
        <f t="shared" si="5"/>
        <v>3</v>
      </c>
      <c r="M7" s="8" t="s">
        <v>123</v>
      </c>
      <c r="N7" s="18">
        <v>701171</v>
      </c>
      <c r="O7" s="18">
        <f t="shared" si="2"/>
        <v>1922</v>
      </c>
    </row>
    <row r="8" spans="1:17" ht="16.5" customHeight="1" x14ac:dyDescent="0.2">
      <c r="B8" s="5">
        <f t="shared" si="3"/>
        <v>4</v>
      </c>
      <c r="C8" s="8" t="s">
        <v>47</v>
      </c>
      <c r="D8" s="12">
        <v>182246</v>
      </c>
      <c r="E8" s="18">
        <f t="shared" si="0"/>
        <v>500</v>
      </c>
      <c r="G8" s="5">
        <f t="shared" si="4"/>
        <v>4</v>
      </c>
      <c r="H8" s="8" t="s">
        <v>46</v>
      </c>
      <c r="I8" s="12">
        <v>119052</v>
      </c>
      <c r="J8" s="18">
        <f t="shared" si="1"/>
        <v>327</v>
      </c>
      <c r="L8" s="5">
        <f t="shared" si="5"/>
        <v>4</v>
      </c>
      <c r="M8" s="8" t="s">
        <v>128</v>
      </c>
      <c r="N8" s="12">
        <v>128039</v>
      </c>
      <c r="O8" s="18">
        <f t="shared" si="2"/>
        <v>351</v>
      </c>
    </row>
    <row r="9" spans="1:17" ht="16.5" customHeight="1" x14ac:dyDescent="0.2">
      <c r="B9" s="5">
        <f t="shared" si="3"/>
        <v>5</v>
      </c>
      <c r="C9" s="8" t="s">
        <v>46</v>
      </c>
      <c r="D9" s="12">
        <v>153128</v>
      </c>
      <c r="E9" s="18">
        <f t="shared" si="0"/>
        <v>420</v>
      </c>
      <c r="G9" s="5">
        <f t="shared" si="4"/>
        <v>5</v>
      </c>
      <c r="H9" s="8" t="s">
        <v>127</v>
      </c>
      <c r="I9" s="12">
        <v>90004</v>
      </c>
      <c r="J9" s="18">
        <f t="shared" si="1"/>
        <v>247</v>
      </c>
      <c r="L9" s="5">
        <f t="shared" si="5"/>
        <v>5</v>
      </c>
      <c r="M9" s="8" t="s">
        <v>46</v>
      </c>
      <c r="N9" s="12">
        <v>34076</v>
      </c>
      <c r="O9" s="18">
        <f t="shared" si="2"/>
        <v>94</v>
      </c>
    </row>
    <row r="10" spans="1:17" ht="16.5" customHeight="1" x14ac:dyDescent="0.2">
      <c r="B10" s="5">
        <f t="shared" si="3"/>
        <v>6</v>
      </c>
      <c r="C10" s="8" t="s">
        <v>126</v>
      </c>
      <c r="D10" s="18">
        <v>152048</v>
      </c>
      <c r="E10" s="18">
        <f t="shared" si="0"/>
        <v>417</v>
      </c>
      <c r="G10" s="5">
        <f t="shared" si="4"/>
        <v>6</v>
      </c>
      <c r="H10" s="8" t="s">
        <v>124</v>
      </c>
      <c r="I10" s="18">
        <v>25040</v>
      </c>
      <c r="J10" s="18">
        <f t="shared" si="1"/>
        <v>69</v>
      </c>
      <c r="L10" s="5">
        <f t="shared" si="5"/>
        <v>6</v>
      </c>
      <c r="M10" s="8" t="s">
        <v>15</v>
      </c>
      <c r="N10" s="12">
        <v>10045</v>
      </c>
      <c r="O10" s="18">
        <f t="shared" si="2"/>
        <v>28</v>
      </c>
    </row>
    <row r="11" spans="1:17" ht="16.5" customHeight="1" x14ac:dyDescent="0.2">
      <c r="B11" s="5">
        <f t="shared" si="3"/>
        <v>7</v>
      </c>
      <c r="C11" s="8" t="s">
        <v>128</v>
      </c>
      <c r="D11" s="12">
        <v>137760</v>
      </c>
      <c r="E11" s="18">
        <f t="shared" si="0"/>
        <v>378</v>
      </c>
      <c r="G11" s="5">
        <f t="shared" si="4"/>
        <v>7</v>
      </c>
      <c r="H11" s="8" t="s">
        <v>15</v>
      </c>
      <c r="I11" s="12">
        <v>20605</v>
      </c>
      <c r="J11" s="18">
        <f t="shared" si="1"/>
        <v>57</v>
      </c>
      <c r="L11" s="5">
        <f t="shared" si="5"/>
        <v>7</v>
      </c>
      <c r="M11" s="8" t="s">
        <v>126</v>
      </c>
      <c r="N11" s="12">
        <v>7640</v>
      </c>
      <c r="O11" s="18">
        <f t="shared" si="2"/>
        <v>21</v>
      </c>
    </row>
    <row r="12" spans="1:17" ht="16.5" customHeight="1" x14ac:dyDescent="0.2">
      <c r="B12" s="5">
        <f t="shared" si="3"/>
        <v>8</v>
      </c>
      <c r="C12" s="8" t="s">
        <v>127</v>
      </c>
      <c r="D12" s="12">
        <v>90004</v>
      </c>
      <c r="E12" s="18">
        <f t="shared" si="0"/>
        <v>247</v>
      </c>
      <c r="G12" s="5">
        <f t="shared" si="4"/>
        <v>8</v>
      </c>
      <c r="H12" s="8" t="s">
        <v>49</v>
      </c>
      <c r="I12" s="12">
        <v>17230</v>
      </c>
      <c r="J12" s="18">
        <f t="shared" si="1"/>
        <v>48</v>
      </c>
      <c r="L12" s="5">
        <f t="shared" si="5"/>
        <v>8</v>
      </c>
      <c r="M12" s="8" t="s">
        <v>47</v>
      </c>
      <c r="N12" s="18">
        <v>2517</v>
      </c>
      <c r="O12" s="18">
        <f t="shared" si="2"/>
        <v>7</v>
      </c>
    </row>
    <row r="13" spans="1:17" ht="16.5" customHeight="1" x14ac:dyDescent="0.2">
      <c r="B13" s="5">
        <f t="shared" si="3"/>
        <v>9</v>
      </c>
      <c r="C13" s="8" t="s">
        <v>15</v>
      </c>
      <c r="D13" s="12">
        <v>30650</v>
      </c>
      <c r="E13" s="18">
        <f t="shared" si="0"/>
        <v>84</v>
      </c>
      <c r="G13" s="5">
        <f t="shared" si="4"/>
        <v>9</v>
      </c>
      <c r="H13" s="8" t="s">
        <v>161</v>
      </c>
      <c r="I13" s="12">
        <v>16988</v>
      </c>
      <c r="J13" s="18">
        <f t="shared" si="1"/>
        <v>47</v>
      </c>
      <c r="L13" s="5">
        <f t="shared" si="5"/>
        <v>9</v>
      </c>
      <c r="M13" s="8" t="s">
        <v>60</v>
      </c>
      <c r="N13" s="12">
        <v>2187</v>
      </c>
      <c r="O13" s="18">
        <f t="shared" si="2"/>
        <v>6</v>
      </c>
    </row>
    <row r="14" spans="1:17" ht="16.5" customHeight="1" x14ac:dyDescent="0.2">
      <c r="B14" s="5">
        <f t="shared" si="3"/>
        <v>10</v>
      </c>
      <c r="C14" s="8" t="s">
        <v>49</v>
      </c>
      <c r="D14" s="12">
        <v>17469</v>
      </c>
      <c r="E14" s="18">
        <f t="shared" si="0"/>
        <v>48</v>
      </c>
      <c r="G14" s="5">
        <f t="shared" si="4"/>
        <v>10</v>
      </c>
      <c r="H14" s="8" t="s">
        <v>41</v>
      </c>
      <c r="I14" s="12">
        <v>15265</v>
      </c>
      <c r="J14" s="18">
        <f t="shared" si="1"/>
        <v>42</v>
      </c>
      <c r="L14" s="5">
        <f t="shared" si="5"/>
        <v>10</v>
      </c>
      <c r="M14" s="8" t="s">
        <v>49</v>
      </c>
      <c r="N14" s="12">
        <v>239</v>
      </c>
      <c r="O14" s="18">
        <f t="shared" si="2"/>
        <v>1</v>
      </c>
    </row>
    <row r="15" spans="1:17" ht="16.5" customHeight="1" x14ac:dyDescent="0.2">
      <c r="B15" s="5">
        <f t="shared" si="3"/>
        <v>11</v>
      </c>
      <c r="C15" s="8" t="s">
        <v>161</v>
      </c>
      <c r="D15" s="12">
        <v>16988</v>
      </c>
      <c r="E15" s="18">
        <f t="shared" si="0"/>
        <v>47</v>
      </c>
      <c r="G15" s="5">
        <f t="shared" si="4"/>
        <v>11</v>
      </c>
      <c r="H15" s="8" t="s">
        <v>125</v>
      </c>
      <c r="I15" s="12">
        <v>11130</v>
      </c>
      <c r="J15" s="18">
        <f t="shared" si="1"/>
        <v>31</v>
      </c>
      <c r="L15" s="5">
        <f t="shared" si="5"/>
        <v>11</v>
      </c>
      <c r="M15" s="8" t="s">
        <v>63</v>
      </c>
      <c r="N15" s="12">
        <v>107</v>
      </c>
      <c r="O15" s="18">
        <f t="shared" si="2"/>
        <v>1</v>
      </c>
    </row>
    <row r="16" spans="1:17" ht="16.5" customHeight="1" x14ac:dyDescent="0.2">
      <c r="B16" s="5">
        <f t="shared" si="3"/>
        <v>12</v>
      </c>
      <c r="C16" s="8" t="s">
        <v>41</v>
      </c>
      <c r="D16" s="12">
        <v>15265</v>
      </c>
      <c r="E16" s="18">
        <f t="shared" si="0"/>
        <v>42</v>
      </c>
      <c r="G16" s="5">
        <f t="shared" si="4"/>
        <v>12</v>
      </c>
      <c r="H16" s="8" t="s">
        <v>56</v>
      </c>
      <c r="I16" s="12">
        <v>10234</v>
      </c>
      <c r="J16" s="18">
        <f t="shared" si="1"/>
        <v>29</v>
      </c>
      <c r="L16" s="57">
        <f t="shared" si="5"/>
        <v>12</v>
      </c>
      <c r="M16" s="8" t="s">
        <v>62</v>
      </c>
      <c r="N16" s="12">
        <v>48</v>
      </c>
      <c r="O16" s="18">
        <f t="shared" si="2"/>
        <v>1</v>
      </c>
    </row>
    <row r="17" spans="2:15" ht="16.5" customHeight="1" x14ac:dyDescent="0.2">
      <c r="B17" s="5">
        <f t="shared" si="3"/>
        <v>13</v>
      </c>
      <c r="C17" s="8" t="s">
        <v>56</v>
      </c>
      <c r="D17" s="12">
        <v>10257</v>
      </c>
      <c r="E17" s="18">
        <f t="shared" si="0"/>
        <v>29</v>
      </c>
      <c r="G17" s="5">
        <f t="shared" si="4"/>
        <v>13</v>
      </c>
      <c r="H17" s="8" t="s">
        <v>128</v>
      </c>
      <c r="I17" s="12">
        <v>9721</v>
      </c>
      <c r="J17" s="18">
        <f t="shared" si="1"/>
        <v>27</v>
      </c>
      <c r="L17" s="71">
        <f t="shared" si="5"/>
        <v>13</v>
      </c>
      <c r="M17" s="8" t="s">
        <v>56</v>
      </c>
      <c r="N17" s="12">
        <v>23</v>
      </c>
      <c r="O17" s="18">
        <f t="shared" ref="O17" si="6">ROUNDUP(N17/365,0)</f>
        <v>1</v>
      </c>
    </row>
    <row r="18" spans="2:15" ht="16.5" customHeight="1" x14ac:dyDescent="0.2">
      <c r="B18" s="5">
        <f t="shared" si="3"/>
        <v>14</v>
      </c>
      <c r="C18" s="8" t="s">
        <v>53</v>
      </c>
      <c r="D18" s="12">
        <v>8236</v>
      </c>
      <c r="E18" s="18">
        <f t="shared" si="0"/>
        <v>23</v>
      </c>
      <c r="G18" s="5">
        <f t="shared" si="4"/>
        <v>14</v>
      </c>
      <c r="H18" s="8" t="s">
        <v>53</v>
      </c>
      <c r="I18" s="12">
        <v>8217</v>
      </c>
      <c r="J18" s="18">
        <f t="shared" si="1"/>
        <v>23</v>
      </c>
      <c r="L18" s="71">
        <f t="shared" si="5"/>
        <v>14</v>
      </c>
      <c r="M18" s="8" t="s">
        <v>53</v>
      </c>
      <c r="N18" s="12">
        <v>19</v>
      </c>
      <c r="O18" s="18">
        <f t="shared" ref="O18:O20" si="7">ROUNDUP(N18/365,0)</f>
        <v>1</v>
      </c>
    </row>
    <row r="19" spans="2:15" ht="16.5" customHeight="1" x14ac:dyDescent="0.2">
      <c r="B19" s="5">
        <f t="shared" si="3"/>
        <v>15</v>
      </c>
      <c r="C19" s="8" t="s">
        <v>44</v>
      </c>
      <c r="D19" s="12">
        <v>5819</v>
      </c>
      <c r="E19" s="18">
        <f t="shared" si="0"/>
        <v>16</v>
      </c>
      <c r="G19" s="5">
        <f t="shared" si="4"/>
        <v>15</v>
      </c>
      <c r="H19" s="8" t="s">
        <v>44</v>
      </c>
      <c r="I19" s="12">
        <v>5808</v>
      </c>
      <c r="J19" s="18">
        <f t="shared" si="1"/>
        <v>16</v>
      </c>
      <c r="L19" s="65">
        <v>15</v>
      </c>
      <c r="M19" s="8" t="s">
        <v>44</v>
      </c>
      <c r="N19" s="12">
        <v>11</v>
      </c>
      <c r="O19" s="18">
        <f t="shared" si="7"/>
        <v>1</v>
      </c>
    </row>
    <row r="20" spans="2:15" ht="16.5" customHeight="1" x14ac:dyDescent="0.2">
      <c r="B20" s="5">
        <f t="shared" si="3"/>
        <v>16</v>
      </c>
      <c r="C20" s="8" t="s">
        <v>55</v>
      </c>
      <c r="D20" s="12">
        <v>5351</v>
      </c>
      <c r="E20" s="18">
        <f t="shared" si="0"/>
        <v>15</v>
      </c>
      <c r="G20" s="5">
        <f t="shared" si="4"/>
        <v>16</v>
      </c>
      <c r="H20" s="8" t="s">
        <v>55</v>
      </c>
      <c r="I20" s="18">
        <v>5351</v>
      </c>
      <c r="J20" s="18">
        <f t="shared" si="1"/>
        <v>15</v>
      </c>
      <c r="L20" s="65">
        <f t="shared" si="5"/>
        <v>16</v>
      </c>
      <c r="M20" s="8" t="s">
        <v>50</v>
      </c>
      <c r="N20" s="12">
        <v>7</v>
      </c>
      <c r="O20" s="18">
        <f t="shared" si="7"/>
        <v>1</v>
      </c>
    </row>
    <row r="21" spans="2:15" ht="16.5" customHeight="1" x14ac:dyDescent="0.2">
      <c r="B21" s="5">
        <f t="shared" si="3"/>
        <v>17</v>
      </c>
      <c r="C21" s="8" t="s">
        <v>69</v>
      </c>
      <c r="D21" s="18">
        <v>4267</v>
      </c>
      <c r="E21" s="18">
        <f t="shared" si="0"/>
        <v>12</v>
      </c>
      <c r="G21" s="5">
        <f t="shared" si="4"/>
        <v>17</v>
      </c>
      <c r="H21" s="8" t="s">
        <v>69</v>
      </c>
      <c r="I21" s="12">
        <v>4267</v>
      </c>
      <c r="J21" s="18">
        <f t="shared" si="1"/>
        <v>12</v>
      </c>
      <c r="L21" s="6"/>
      <c r="M21" s="10"/>
      <c r="N21" s="20"/>
      <c r="O21" s="20"/>
    </row>
    <row r="22" spans="2:15" ht="16.5" customHeight="1" x14ac:dyDescent="0.2">
      <c r="B22" s="5">
        <f t="shared" si="3"/>
        <v>18</v>
      </c>
      <c r="C22" s="8" t="s">
        <v>52</v>
      </c>
      <c r="D22" s="12">
        <v>4047</v>
      </c>
      <c r="E22" s="18">
        <f t="shared" si="0"/>
        <v>12</v>
      </c>
      <c r="G22" s="5">
        <f t="shared" si="4"/>
        <v>18</v>
      </c>
      <c r="H22" s="8" t="s">
        <v>52</v>
      </c>
      <c r="I22" s="12">
        <v>4047</v>
      </c>
      <c r="J22" s="18">
        <f t="shared" si="1"/>
        <v>12</v>
      </c>
      <c r="L22" s="6"/>
      <c r="M22" s="10"/>
      <c r="N22" s="17"/>
      <c r="O22" s="20"/>
    </row>
    <row r="23" spans="2:15" ht="16.5" customHeight="1" x14ac:dyDescent="0.2">
      <c r="B23" s="5">
        <f t="shared" si="3"/>
        <v>19</v>
      </c>
      <c r="C23" s="8" t="s">
        <v>13</v>
      </c>
      <c r="D23" s="12">
        <v>3648</v>
      </c>
      <c r="E23" s="18">
        <f t="shared" si="0"/>
        <v>10</v>
      </c>
      <c r="G23" s="5">
        <f t="shared" si="4"/>
        <v>19</v>
      </c>
      <c r="H23" s="8" t="s">
        <v>13</v>
      </c>
      <c r="I23" s="12">
        <v>3648</v>
      </c>
      <c r="J23" s="18">
        <f t="shared" si="1"/>
        <v>10</v>
      </c>
      <c r="L23" s="6"/>
      <c r="M23" s="10"/>
      <c r="N23" s="17"/>
      <c r="O23" s="20"/>
    </row>
    <row r="24" spans="2:15" ht="16.5" customHeight="1" x14ac:dyDescent="0.2">
      <c r="B24" s="5">
        <f t="shared" si="3"/>
        <v>20</v>
      </c>
      <c r="C24" s="8" t="s">
        <v>58</v>
      </c>
      <c r="D24" s="12">
        <v>3437</v>
      </c>
      <c r="E24" s="18">
        <f t="shared" si="0"/>
        <v>10</v>
      </c>
      <c r="G24" s="5">
        <f t="shared" si="4"/>
        <v>20</v>
      </c>
      <c r="H24" s="8" t="s">
        <v>58</v>
      </c>
      <c r="I24" s="18">
        <v>3437</v>
      </c>
      <c r="J24" s="18">
        <f t="shared" si="1"/>
        <v>10</v>
      </c>
      <c r="L24" s="6"/>
      <c r="M24" s="10"/>
      <c r="N24" s="17"/>
      <c r="O24" s="20"/>
    </row>
    <row r="25" spans="2:15" ht="16.5" customHeight="1" x14ac:dyDescent="0.2">
      <c r="B25" s="5">
        <f t="shared" si="3"/>
        <v>21</v>
      </c>
      <c r="C25" s="8" t="s">
        <v>62</v>
      </c>
      <c r="D25" s="12">
        <v>3287</v>
      </c>
      <c r="E25" s="18">
        <f t="shared" si="0"/>
        <v>10</v>
      </c>
      <c r="G25" s="5">
        <f t="shared" si="4"/>
        <v>21</v>
      </c>
      <c r="H25" s="8" t="s">
        <v>62</v>
      </c>
      <c r="I25" s="18">
        <v>3239</v>
      </c>
      <c r="J25" s="18">
        <f t="shared" si="1"/>
        <v>9</v>
      </c>
      <c r="L25" s="6"/>
      <c r="M25" s="10"/>
      <c r="N25" s="20"/>
      <c r="O25" s="20"/>
    </row>
    <row r="26" spans="2:15" ht="16.5" customHeight="1" x14ac:dyDescent="0.2">
      <c r="B26" s="5">
        <f t="shared" si="3"/>
        <v>22</v>
      </c>
      <c r="C26" s="8" t="s">
        <v>60</v>
      </c>
      <c r="D26" s="18">
        <v>3055</v>
      </c>
      <c r="E26" s="18">
        <f t="shared" si="0"/>
        <v>9</v>
      </c>
      <c r="G26" s="5">
        <f t="shared" si="4"/>
        <v>22</v>
      </c>
      <c r="H26" s="8" t="s">
        <v>59</v>
      </c>
      <c r="I26" s="12">
        <v>2999</v>
      </c>
      <c r="J26" s="18">
        <f t="shared" si="1"/>
        <v>9</v>
      </c>
      <c r="L26" s="6"/>
      <c r="M26" s="10"/>
      <c r="N26" s="20"/>
      <c r="O26" s="20"/>
    </row>
    <row r="27" spans="2:15" ht="16.5" customHeight="1" x14ac:dyDescent="0.2">
      <c r="B27" s="5">
        <f t="shared" si="3"/>
        <v>23</v>
      </c>
      <c r="C27" s="8" t="s">
        <v>59</v>
      </c>
      <c r="D27" s="18">
        <v>2999</v>
      </c>
      <c r="E27" s="18">
        <f t="shared" si="0"/>
        <v>9</v>
      </c>
      <c r="G27" s="5">
        <f t="shared" si="4"/>
        <v>23</v>
      </c>
      <c r="H27" s="8" t="s">
        <v>37</v>
      </c>
      <c r="I27" s="12">
        <v>2268</v>
      </c>
      <c r="J27" s="18">
        <f t="shared" si="1"/>
        <v>7</v>
      </c>
      <c r="L27" s="6"/>
      <c r="M27" s="10"/>
      <c r="N27" s="20"/>
      <c r="O27" s="20"/>
    </row>
    <row r="28" spans="2:15" ht="16.5" customHeight="1" x14ac:dyDescent="0.2">
      <c r="B28" s="5">
        <f t="shared" si="3"/>
        <v>24</v>
      </c>
      <c r="C28" s="8" t="s">
        <v>37</v>
      </c>
      <c r="D28" s="12">
        <v>2268</v>
      </c>
      <c r="E28" s="18">
        <f t="shared" si="0"/>
        <v>7</v>
      </c>
      <c r="G28" s="5">
        <f t="shared" si="4"/>
        <v>24</v>
      </c>
      <c r="H28" s="8" t="s">
        <v>20</v>
      </c>
      <c r="I28" s="12">
        <v>1643</v>
      </c>
      <c r="J28" s="18">
        <f t="shared" si="1"/>
        <v>5</v>
      </c>
      <c r="L28" s="6"/>
      <c r="M28" s="10"/>
      <c r="N28" s="20"/>
      <c r="O28" s="20"/>
    </row>
    <row r="29" spans="2:15" ht="16.5" customHeight="1" x14ac:dyDescent="0.2">
      <c r="B29" s="5">
        <f t="shared" si="3"/>
        <v>25</v>
      </c>
      <c r="C29" s="8" t="s">
        <v>20</v>
      </c>
      <c r="D29" s="12">
        <v>1643</v>
      </c>
      <c r="E29" s="18">
        <f t="shared" si="0"/>
        <v>5</v>
      </c>
      <c r="G29" s="5">
        <f t="shared" si="4"/>
        <v>25</v>
      </c>
      <c r="H29" s="8" t="s">
        <v>129</v>
      </c>
      <c r="I29" s="12">
        <v>1497</v>
      </c>
      <c r="J29" s="18">
        <f t="shared" si="1"/>
        <v>5</v>
      </c>
      <c r="L29" s="6"/>
      <c r="M29" s="10"/>
      <c r="N29" s="20"/>
      <c r="O29" s="20"/>
    </row>
    <row r="30" spans="2:15" ht="16.5" customHeight="1" x14ac:dyDescent="0.2">
      <c r="B30" s="5">
        <f t="shared" si="3"/>
        <v>26</v>
      </c>
      <c r="C30" s="8" t="s">
        <v>129</v>
      </c>
      <c r="D30" s="12">
        <v>1497</v>
      </c>
      <c r="E30" s="18">
        <f t="shared" si="0"/>
        <v>5</v>
      </c>
      <c r="G30" s="5">
        <f t="shared" si="4"/>
        <v>26</v>
      </c>
      <c r="H30" s="8" t="s">
        <v>50</v>
      </c>
      <c r="I30" s="12">
        <v>1396</v>
      </c>
      <c r="J30" s="18">
        <f t="shared" si="1"/>
        <v>4</v>
      </c>
      <c r="L30" s="6"/>
      <c r="M30" s="20"/>
      <c r="N30" s="17"/>
      <c r="O30" s="20"/>
    </row>
    <row r="31" spans="2:15" ht="16.5" customHeight="1" x14ac:dyDescent="0.2">
      <c r="B31" s="5">
        <f t="shared" si="3"/>
        <v>27</v>
      </c>
      <c r="C31" s="8" t="s">
        <v>50</v>
      </c>
      <c r="D31" s="12">
        <v>1403</v>
      </c>
      <c r="E31" s="18">
        <f t="shared" si="0"/>
        <v>4</v>
      </c>
      <c r="G31" s="5">
        <f t="shared" si="4"/>
        <v>27</v>
      </c>
      <c r="H31" s="8" t="s">
        <v>75</v>
      </c>
      <c r="I31" s="12">
        <v>1337</v>
      </c>
      <c r="J31" s="18">
        <f t="shared" si="1"/>
        <v>4</v>
      </c>
      <c r="L31" s="20"/>
      <c r="M31" s="10"/>
      <c r="N31" s="20"/>
      <c r="O31" s="20"/>
    </row>
    <row r="32" spans="2:15" ht="16.5" customHeight="1" x14ac:dyDescent="0.2">
      <c r="B32" s="5">
        <f t="shared" si="3"/>
        <v>28</v>
      </c>
      <c r="C32" s="8" t="s">
        <v>75</v>
      </c>
      <c r="D32" s="18">
        <v>1337</v>
      </c>
      <c r="E32" s="18">
        <f t="shared" si="0"/>
        <v>4</v>
      </c>
      <c r="G32" s="5">
        <f t="shared" si="4"/>
        <v>28</v>
      </c>
      <c r="H32" s="8" t="s">
        <v>83</v>
      </c>
      <c r="I32" s="18">
        <v>1073</v>
      </c>
      <c r="J32" s="18">
        <f t="shared" si="1"/>
        <v>3</v>
      </c>
      <c r="L32" s="51"/>
      <c r="M32" s="51"/>
      <c r="N32" s="51"/>
      <c r="O32" s="51"/>
    </row>
    <row r="33" spans="1:17" ht="16.5" customHeight="1" x14ac:dyDescent="0.2">
      <c r="B33" s="5">
        <f t="shared" si="3"/>
        <v>29</v>
      </c>
      <c r="C33" s="8" t="s">
        <v>83</v>
      </c>
      <c r="D33" s="12">
        <v>1073</v>
      </c>
      <c r="E33" s="18">
        <f t="shared" si="0"/>
        <v>3</v>
      </c>
      <c r="G33" s="5">
        <f t="shared" si="4"/>
        <v>29</v>
      </c>
      <c r="H33" s="8" t="s">
        <v>6</v>
      </c>
      <c r="I33" s="18">
        <v>954</v>
      </c>
      <c r="J33" s="18">
        <f t="shared" si="1"/>
        <v>3</v>
      </c>
      <c r="L33" s="20"/>
      <c r="M33" s="20"/>
      <c r="N33" s="20"/>
      <c r="O33" s="20"/>
    </row>
    <row r="34" spans="1:17" ht="16.5" customHeight="1" x14ac:dyDescent="0.2">
      <c r="B34" s="5">
        <f t="shared" si="3"/>
        <v>30</v>
      </c>
      <c r="C34" s="8" t="s">
        <v>6</v>
      </c>
      <c r="D34" s="18">
        <v>954</v>
      </c>
      <c r="E34" s="18">
        <f t="shared" si="0"/>
        <v>3</v>
      </c>
      <c r="G34" s="5">
        <f t="shared" si="4"/>
        <v>30</v>
      </c>
      <c r="H34" s="8" t="s">
        <v>60</v>
      </c>
      <c r="I34" s="12">
        <v>868</v>
      </c>
      <c r="J34" s="18">
        <f t="shared" si="1"/>
        <v>3</v>
      </c>
      <c r="L34" s="17"/>
      <c r="M34" s="17"/>
      <c r="N34" s="84"/>
      <c r="O34" s="84"/>
    </row>
    <row r="35" spans="1:17" ht="30" customHeight="1" x14ac:dyDescent="0.2">
      <c r="A35" s="4" t="s">
        <v>143</v>
      </c>
      <c r="B35" s="4"/>
      <c r="C35" s="9"/>
      <c r="D35" s="29"/>
      <c r="E35" s="4"/>
      <c r="F35" s="4"/>
      <c r="G35" s="13"/>
      <c r="H35" s="7"/>
      <c r="I35" s="4"/>
      <c r="J35" s="4"/>
      <c r="K35" s="4"/>
      <c r="L35" s="29"/>
      <c r="M35" s="36"/>
      <c r="N35" s="29"/>
      <c r="O35" s="29"/>
      <c r="P35" s="4"/>
      <c r="Q35" s="33"/>
    </row>
    <row r="36" spans="1:17" ht="16.5" customHeight="1" x14ac:dyDescent="0.2">
      <c r="B36" s="1" t="s">
        <v>10</v>
      </c>
      <c r="G36" s="1" t="s">
        <v>18</v>
      </c>
      <c r="L36" s="6"/>
      <c r="M36" s="10"/>
      <c r="N36" s="20"/>
      <c r="O36" s="20"/>
    </row>
    <row r="37" spans="1:17" ht="16.5" customHeight="1" x14ac:dyDescent="0.2">
      <c r="B37" s="76" t="s">
        <v>4</v>
      </c>
      <c r="C37" s="80" t="s">
        <v>0</v>
      </c>
      <c r="D37" s="49" t="s">
        <v>3</v>
      </c>
      <c r="E37" s="50"/>
      <c r="F37" s="23"/>
      <c r="G37" s="76" t="s">
        <v>4</v>
      </c>
      <c r="H37" s="80" t="s">
        <v>0</v>
      </c>
      <c r="I37" s="49" t="s">
        <v>3</v>
      </c>
      <c r="J37" s="50"/>
      <c r="L37" s="6"/>
      <c r="M37" s="10"/>
      <c r="N37" s="20"/>
      <c r="O37" s="20"/>
    </row>
    <row r="38" spans="1:17" ht="16.5" customHeight="1" x14ac:dyDescent="0.2">
      <c r="B38" s="77"/>
      <c r="C38" s="81"/>
      <c r="D38" s="5" t="s">
        <v>21</v>
      </c>
      <c r="E38" s="5" t="s">
        <v>25</v>
      </c>
      <c r="F38" s="23"/>
      <c r="G38" s="77"/>
      <c r="H38" s="81"/>
      <c r="I38" s="5" t="s">
        <v>21</v>
      </c>
      <c r="J38" s="5" t="s">
        <v>25</v>
      </c>
      <c r="L38" s="6"/>
      <c r="M38" s="10"/>
      <c r="N38" s="20"/>
      <c r="O38" s="20"/>
    </row>
    <row r="39" spans="1:17" ht="16.5" customHeight="1" x14ac:dyDescent="0.2">
      <c r="B39" s="5">
        <f>B34+1</f>
        <v>31</v>
      </c>
      <c r="C39" s="8" t="s">
        <v>8</v>
      </c>
      <c r="D39" s="18">
        <v>691</v>
      </c>
      <c r="E39" s="18">
        <f t="shared" ref="E39:E68" si="8">ROUNDUP(D39/365,0)</f>
        <v>2</v>
      </c>
      <c r="G39" s="5">
        <f>G34+1</f>
        <v>31</v>
      </c>
      <c r="H39" s="8" t="s">
        <v>8</v>
      </c>
      <c r="I39" s="18">
        <v>691</v>
      </c>
      <c r="J39" s="18">
        <f t="shared" ref="J39:J68" si="9">ROUNDUP(I39/365,0)</f>
        <v>2</v>
      </c>
      <c r="L39" s="6"/>
      <c r="M39" s="10"/>
      <c r="N39" s="20"/>
      <c r="O39" s="20"/>
    </row>
    <row r="40" spans="1:17" ht="16.5" customHeight="1" x14ac:dyDescent="0.2">
      <c r="B40" s="5">
        <f t="shared" ref="B40:B68" si="10">B39+1</f>
        <v>32</v>
      </c>
      <c r="C40" s="8" t="s">
        <v>67</v>
      </c>
      <c r="D40" s="18">
        <v>653</v>
      </c>
      <c r="E40" s="18">
        <f t="shared" si="8"/>
        <v>2</v>
      </c>
      <c r="G40" s="5">
        <f t="shared" ref="G40:G68" si="11">G39+1</f>
        <v>32</v>
      </c>
      <c r="H40" s="8" t="s">
        <v>67</v>
      </c>
      <c r="I40" s="18">
        <v>653</v>
      </c>
      <c r="J40" s="18">
        <f t="shared" si="9"/>
        <v>2</v>
      </c>
      <c r="L40" s="6"/>
      <c r="M40" s="10"/>
      <c r="N40" s="20"/>
      <c r="O40" s="20"/>
    </row>
    <row r="41" spans="1:17" ht="16.5" customHeight="1" x14ac:dyDescent="0.2">
      <c r="B41" s="5">
        <f t="shared" si="10"/>
        <v>33</v>
      </c>
      <c r="C41" s="8" t="s">
        <v>110</v>
      </c>
      <c r="D41" s="12">
        <v>634</v>
      </c>
      <c r="E41" s="18">
        <f t="shared" si="8"/>
        <v>2</v>
      </c>
      <c r="G41" s="5">
        <f t="shared" si="11"/>
        <v>33</v>
      </c>
      <c r="H41" s="8" t="s">
        <v>110</v>
      </c>
      <c r="I41" s="12">
        <v>634</v>
      </c>
      <c r="J41" s="18">
        <f t="shared" si="9"/>
        <v>2</v>
      </c>
      <c r="L41" s="6"/>
      <c r="M41" s="10"/>
      <c r="N41" s="20"/>
      <c r="O41" s="20"/>
    </row>
    <row r="42" spans="1:17" ht="16.5" customHeight="1" x14ac:dyDescent="0.2">
      <c r="B42" s="5">
        <f t="shared" si="10"/>
        <v>34</v>
      </c>
      <c r="C42" s="8" t="s">
        <v>51</v>
      </c>
      <c r="D42" s="18">
        <v>629</v>
      </c>
      <c r="E42" s="18">
        <f t="shared" si="8"/>
        <v>2</v>
      </c>
      <c r="G42" s="5">
        <f t="shared" si="11"/>
        <v>34</v>
      </c>
      <c r="H42" s="8" t="s">
        <v>51</v>
      </c>
      <c r="I42" s="18">
        <v>629</v>
      </c>
      <c r="J42" s="18">
        <f t="shared" si="9"/>
        <v>2</v>
      </c>
      <c r="L42" s="6"/>
      <c r="M42" s="10"/>
      <c r="N42" s="20"/>
      <c r="O42" s="20"/>
    </row>
    <row r="43" spans="1:17" ht="16.5" customHeight="1" x14ac:dyDescent="0.2">
      <c r="B43" s="5">
        <f t="shared" si="10"/>
        <v>35</v>
      </c>
      <c r="C43" s="8" t="s">
        <v>1</v>
      </c>
      <c r="D43" s="12">
        <v>611</v>
      </c>
      <c r="E43" s="18">
        <f t="shared" si="8"/>
        <v>2</v>
      </c>
      <c r="G43" s="5">
        <f t="shared" si="11"/>
        <v>35</v>
      </c>
      <c r="H43" s="8" t="s">
        <v>1</v>
      </c>
      <c r="I43" s="12">
        <v>611</v>
      </c>
      <c r="J43" s="18">
        <f t="shared" si="9"/>
        <v>2</v>
      </c>
      <c r="L43" s="6"/>
      <c r="M43" s="10"/>
      <c r="N43" s="20"/>
      <c r="O43" s="20"/>
    </row>
    <row r="44" spans="1:17" ht="16.5" customHeight="1" x14ac:dyDescent="0.2">
      <c r="B44" s="5">
        <f t="shared" si="10"/>
        <v>36</v>
      </c>
      <c r="C44" s="8" t="s">
        <v>88</v>
      </c>
      <c r="D44" s="12">
        <v>520</v>
      </c>
      <c r="E44" s="18">
        <f t="shared" si="8"/>
        <v>2</v>
      </c>
      <c r="G44" s="5">
        <f t="shared" si="11"/>
        <v>36</v>
      </c>
      <c r="H44" s="8" t="s">
        <v>88</v>
      </c>
      <c r="I44" s="12">
        <v>520</v>
      </c>
      <c r="J44" s="18">
        <f t="shared" si="9"/>
        <v>2</v>
      </c>
      <c r="L44" s="6"/>
      <c r="M44" s="10"/>
      <c r="N44" s="20"/>
      <c r="O44" s="20"/>
    </row>
    <row r="45" spans="1:17" ht="16.5" customHeight="1" x14ac:dyDescent="0.2">
      <c r="B45" s="5">
        <f t="shared" si="10"/>
        <v>37</v>
      </c>
      <c r="C45" s="8" t="s">
        <v>7</v>
      </c>
      <c r="D45" s="12">
        <v>466</v>
      </c>
      <c r="E45" s="18">
        <f t="shared" si="8"/>
        <v>2</v>
      </c>
      <c r="G45" s="5">
        <f t="shared" si="11"/>
        <v>37</v>
      </c>
      <c r="H45" s="8" t="s">
        <v>7</v>
      </c>
      <c r="I45" s="12">
        <v>466</v>
      </c>
      <c r="J45" s="18">
        <f t="shared" si="9"/>
        <v>2</v>
      </c>
      <c r="L45" s="6"/>
      <c r="M45" s="10"/>
      <c r="N45" s="20"/>
      <c r="O45" s="20"/>
    </row>
    <row r="46" spans="1:17" ht="16.5" customHeight="1" x14ac:dyDescent="0.2">
      <c r="B46" s="5">
        <f t="shared" si="10"/>
        <v>38</v>
      </c>
      <c r="C46" s="8" t="s">
        <v>101</v>
      </c>
      <c r="D46" s="18">
        <v>445</v>
      </c>
      <c r="E46" s="18">
        <f t="shared" si="8"/>
        <v>2</v>
      </c>
      <c r="G46" s="5">
        <f t="shared" si="11"/>
        <v>38</v>
      </c>
      <c r="H46" s="8" t="s">
        <v>101</v>
      </c>
      <c r="I46" s="18">
        <v>445</v>
      </c>
      <c r="J46" s="18">
        <f t="shared" si="9"/>
        <v>2</v>
      </c>
      <c r="L46" s="6"/>
      <c r="M46" s="10"/>
      <c r="N46" s="20"/>
      <c r="O46" s="20"/>
    </row>
    <row r="47" spans="1:17" ht="16.5" customHeight="1" x14ac:dyDescent="0.2">
      <c r="B47" s="5">
        <f t="shared" si="10"/>
        <v>39</v>
      </c>
      <c r="C47" s="8" t="s">
        <v>64</v>
      </c>
      <c r="D47" s="12">
        <v>429</v>
      </c>
      <c r="E47" s="18">
        <f t="shared" si="8"/>
        <v>2</v>
      </c>
      <c r="G47" s="5">
        <f t="shared" si="11"/>
        <v>39</v>
      </c>
      <c r="H47" s="8" t="s">
        <v>64</v>
      </c>
      <c r="I47" s="12">
        <v>429</v>
      </c>
      <c r="J47" s="18">
        <f t="shared" si="9"/>
        <v>2</v>
      </c>
      <c r="L47" s="6"/>
      <c r="M47" s="10"/>
      <c r="N47" s="20"/>
      <c r="O47" s="20"/>
    </row>
    <row r="48" spans="1:17" ht="16.5" customHeight="1" x14ac:dyDescent="0.2">
      <c r="B48" s="5">
        <f t="shared" si="10"/>
        <v>40</v>
      </c>
      <c r="C48" s="8" t="s">
        <v>84</v>
      </c>
      <c r="D48" s="18">
        <v>387</v>
      </c>
      <c r="E48" s="18">
        <f t="shared" si="8"/>
        <v>2</v>
      </c>
      <c r="G48" s="5">
        <f t="shared" si="11"/>
        <v>40</v>
      </c>
      <c r="H48" s="8" t="s">
        <v>84</v>
      </c>
      <c r="I48" s="18">
        <v>387</v>
      </c>
      <c r="J48" s="18">
        <f t="shared" si="9"/>
        <v>2</v>
      </c>
      <c r="L48" s="6"/>
      <c r="M48" s="10"/>
      <c r="N48" s="20"/>
      <c r="O48" s="20"/>
    </row>
    <row r="49" spans="2:15" ht="16.5" customHeight="1" x14ac:dyDescent="0.2">
      <c r="B49" s="5">
        <f t="shared" si="10"/>
        <v>41</v>
      </c>
      <c r="C49" s="8" t="s">
        <v>104</v>
      </c>
      <c r="D49" s="18">
        <v>316</v>
      </c>
      <c r="E49" s="18">
        <f t="shared" si="8"/>
        <v>1</v>
      </c>
      <c r="G49" s="5">
        <f t="shared" si="11"/>
        <v>41</v>
      </c>
      <c r="H49" s="8" t="s">
        <v>104</v>
      </c>
      <c r="I49" s="12">
        <v>316</v>
      </c>
      <c r="J49" s="18">
        <f t="shared" si="9"/>
        <v>1</v>
      </c>
      <c r="L49" s="6"/>
      <c r="M49" s="10"/>
      <c r="N49" s="20"/>
      <c r="O49" s="20"/>
    </row>
    <row r="50" spans="2:15" ht="16.5" customHeight="1" x14ac:dyDescent="0.2">
      <c r="B50" s="5">
        <f t="shared" si="10"/>
        <v>42</v>
      </c>
      <c r="C50" s="8" t="s">
        <v>68</v>
      </c>
      <c r="D50" s="12">
        <v>308</v>
      </c>
      <c r="E50" s="18">
        <f t="shared" si="8"/>
        <v>1</v>
      </c>
      <c r="G50" s="5">
        <f t="shared" si="11"/>
        <v>42</v>
      </c>
      <c r="H50" s="8" t="s">
        <v>68</v>
      </c>
      <c r="I50" s="18">
        <v>308</v>
      </c>
      <c r="J50" s="18">
        <f t="shared" si="9"/>
        <v>1</v>
      </c>
      <c r="L50" s="6"/>
      <c r="M50" s="10"/>
      <c r="N50" s="20"/>
      <c r="O50" s="20"/>
    </row>
    <row r="51" spans="2:15" ht="16.5" customHeight="1" x14ac:dyDescent="0.2">
      <c r="B51" s="5">
        <f t="shared" si="10"/>
        <v>43</v>
      </c>
      <c r="C51" s="8" t="s">
        <v>74</v>
      </c>
      <c r="D51" s="18">
        <v>300</v>
      </c>
      <c r="E51" s="18">
        <f t="shared" si="8"/>
        <v>1</v>
      </c>
      <c r="G51" s="5">
        <f t="shared" si="11"/>
        <v>43</v>
      </c>
      <c r="H51" s="8" t="s">
        <v>74</v>
      </c>
      <c r="I51" s="18">
        <v>300</v>
      </c>
      <c r="J51" s="18">
        <f t="shared" si="9"/>
        <v>1</v>
      </c>
      <c r="L51" s="6"/>
      <c r="M51" s="10"/>
      <c r="N51" s="20"/>
      <c r="O51" s="20"/>
    </row>
    <row r="52" spans="2:15" ht="16.5" customHeight="1" x14ac:dyDescent="0.2">
      <c r="B52" s="5">
        <f t="shared" si="10"/>
        <v>44</v>
      </c>
      <c r="C52" s="8" t="s">
        <v>105</v>
      </c>
      <c r="D52" s="18">
        <v>298</v>
      </c>
      <c r="E52" s="18">
        <f t="shared" si="8"/>
        <v>1</v>
      </c>
      <c r="G52" s="5">
        <f t="shared" si="11"/>
        <v>44</v>
      </c>
      <c r="H52" s="8" t="s">
        <v>105</v>
      </c>
      <c r="I52" s="18">
        <v>298</v>
      </c>
      <c r="J52" s="18">
        <f t="shared" si="9"/>
        <v>1</v>
      </c>
      <c r="L52" s="6"/>
      <c r="M52" s="10"/>
      <c r="N52" s="20"/>
      <c r="O52" s="20"/>
    </row>
    <row r="53" spans="2:15" ht="16.5" customHeight="1" x14ac:dyDescent="0.2">
      <c r="B53" s="5">
        <f t="shared" si="10"/>
        <v>45</v>
      </c>
      <c r="C53" s="8" t="s">
        <v>98</v>
      </c>
      <c r="D53" s="18">
        <v>281</v>
      </c>
      <c r="E53" s="18">
        <f t="shared" si="8"/>
        <v>1</v>
      </c>
      <c r="G53" s="5">
        <f t="shared" si="11"/>
        <v>45</v>
      </c>
      <c r="H53" s="8" t="s">
        <v>98</v>
      </c>
      <c r="I53" s="12">
        <v>281</v>
      </c>
      <c r="J53" s="18">
        <f t="shared" si="9"/>
        <v>1</v>
      </c>
      <c r="L53" s="6"/>
      <c r="M53" s="10"/>
      <c r="N53" s="20"/>
      <c r="O53" s="20"/>
    </row>
    <row r="54" spans="2:15" ht="16.5" customHeight="1" x14ac:dyDescent="0.2">
      <c r="B54" s="5">
        <f t="shared" si="10"/>
        <v>46</v>
      </c>
      <c r="C54" s="8" t="s">
        <v>65</v>
      </c>
      <c r="D54" s="12">
        <v>239</v>
      </c>
      <c r="E54" s="18">
        <f t="shared" si="8"/>
        <v>1</v>
      </c>
      <c r="G54" s="5">
        <f t="shared" si="11"/>
        <v>46</v>
      </c>
      <c r="H54" s="8" t="s">
        <v>65</v>
      </c>
      <c r="I54" s="12">
        <v>239</v>
      </c>
      <c r="J54" s="18">
        <f t="shared" si="9"/>
        <v>1</v>
      </c>
      <c r="L54" s="6"/>
      <c r="M54" s="10"/>
      <c r="N54" s="20"/>
      <c r="O54" s="20"/>
    </row>
    <row r="55" spans="2:15" ht="16.5" customHeight="1" x14ac:dyDescent="0.2">
      <c r="B55" s="5">
        <f t="shared" si="10"/>
        <v>47</v>
      </c>
      <c r="C55" s="8" t="s">
        <v>27</v>
      </c>
      <c r="D55" s="12">
        <v>178</v>
      </c>
      <c r="E55" s="18">
        <f t="shared" si="8"/>
        <v>1</v>
      </c>
      <c r="G55" s="5">
        <f t="shared" si="11"/>
        <v>47</v>
      </c>
      <c r="H55" s="8" t="s">
        <v>27</v>
      </c>
      <c r="I55" s="12">
        <v>178</v>
      </c>
      <c r="J55" s="18">
        <f t="shared" si="9"/>
        <v>1</v>
      </c>
      <c r="L55" s="6"/>
      <c r="M55" s="10"/>
      <c r="N55" s="20"/>
      <c r="O55" s="20"/>
    </row>
    <row r="56" spans="2:15" ht="16.5" customHeight="1" x14ac:dyDescent="0.2">
      <c r="B56" s="5">
        <f t="shared" si="10"/>
        <v>48</v>
      </c>
      <c r="C56" s="8" t="s">
        <v>102</v>
      </c>
      <c r="D56" s="18">
        <v>177</v>
      </c>
      <c r="E56" s="18">
        <f t="shared" si="8"/>
        <v>1</v>
      </c>
      <c r="G56" s="5">
        <f t="shared" si="11"/>
        <v>48</v>
      </c>
      <c r="H56" s="8" t="s">
        <v>102</v>
      </c>
      <c r="I56" s="18">
        <v>177</v>
      </c>
      <c r="J56" s="18">
        <f t="shared" si="9"/>
        <v>1</v>
      </c>
      <c r="L56" s="6"/>
      <c r="M56" s="10"/>
      <c r="N56" s="20"/>
      <c r="O56" s="20"/>
    </row>
    <row r="57" spans="2:15" ht="16.5" customHeight="1" x14ac:dyDescent="0.2">
      <c r="B57" s="5">
        <f t="shared" si="10"/>
        <v>49</v>
      </c>
      <c r="C57" s="8" t="s">
        <v>63</v>
      </c>
      <c r="D57" s="12">
        <v>155</v>
      </c>
      <c r="E57" s="18">
        <f t="shared" si="8"/>
        <v>1</v>
      </c>
      <c r="G57" s="5">
        <f t="shared" si="11"/>
        <v>49</v>
      </c>
      <c r="H57" s="8" t="s">
        <v>78</v>
      </c>
      <c r="I57" s="18">
        <v>151</v>
      </c>
      <c r="J57" s="18">
        <f t="shared" si="9"/>
        <v>1</v>
      </c>
      <c r="L57" s="6"/>
      <c r="M57" s="10"/>
      <c r="N57" s="20"/>
      <c r="O57" s="20"/>
    </row>
    <row r="58" spans="2:15" ht="16.5" customHeight="1" x14ac:dyDescent="0.2">
      <c r="B58" s="5">
        <f t="shared" si="10"/>
        <v>50</v>
      </c>
      <c r="C58" s="8" t="s">
        <v>78</v>
      </c>
      <c r="D58" s="18">
        <v>151</v>
      </c>
      <c r="E58" s="18">
        <f t="shared" si="8"/>
        <v>1</v>
      </c>
      <c r="G58" s="5">
        <f t="shared" si="11"/>
        <v>50</v>
      </c>
      <c r="H58" s="8" t="s">
        <v>118</v>
      </c>
      <c r="I58" s="12">
        <v>147</v>
      </c>
      <c r="J58" s="18">
        <f t="shared" si="9"/>
        <v>1</v>
      </c>
      <c r="L58" s="6"/>
      <c r="M58" s="10"/>
      <c r="N58" s="20"/>
      <c r="O58" s="20"/>
    </row>
    <row r="59" spans="2:15" ht="16.5" customHeight="1" x14ac:dyDescent="0.2">
      <c r="B59" s="5">
        <f t="shared" si="10"/>
        <v>51</v>
      </c>
      <c r="C59" s="8" t="s">
        <v>118</v>
      </c>
      <c r="D59" s="12">
        <v>147</v>
      </c>
      <c r="E59" s="18">
        <f t="shared" si="8"/>
        <v>1</v>
      </c>
      <c r="G59" s="5">
        <f t="shared" si="11"/>
        <v>51</v>
      </c>
      <c r="H59" s="8" t="s">
        <v>71</v>
      </c>
      <c r="I59" s="12">
        <v>124</v>
      </c>
      <c r="J59" s="18">
        <f t="shared" si="9"/>
        <v>1</v>
      </c>
      <c r="L59" s="6"/>
      <c r="M59" s="10"/>
      <c r="N59" s="20"/>
      <c r="O59" s="20"/>
    </row>
    <row r="60" spans="2:15" ht="16.5" customHeight="1" x14ac:dyDescent="0.2">
      <c r="B60" s="5">
        <f t="shared" si="10"/>
        <v>52</v>
      </c>
      <c r="C60" s="8" t="s">
        <v>71</v>
      </c>
      <c r="D60" s="12">
        <v>124</v>
      </c>
      <c r="E60" s="18">
        <f t="shared" si="8"/>
        <v>1</v>
      </c>
      <c r="G60" s="5">
        <f t="shared" si="11"/>
        <v>52</v>
      </c>
      <c r="H60" s="8" t="s">
        <v>109</v>
      </c>
      <c r="I60" s="12">
        <v>123</v>
      </c>
      <c r="J60" s="18">
        <f t="shared" si="9"/>
        <v>1</v>
      </c>
      <c r="L60" s="6"/>
      <c r="M60" s="10"/>
      <c r="N60" s="20"/>
      <c r="O60" s="20"/>
    </row>
    <row r="61" spans="2:15" ht="16.5" customHeight="1" x14ac:dyDescent="0.2">
      <c r="B61" s="5">
        <f t="shared" si="10"/>
        <v>53</v>
      </c>
      <c r="C61" s="8" t="s">
        <v>109</v>
      </c>
      <c r="D61" s="12">
        <v>123</v>
      </c>
      <c r="E61" s="18">
        <f t="shared" si="8"/>
        <v>1</v>
      </c>
      <c r="G61" s="5">
        <f t="shared" si="11"/>
        <v>53</v>
      </c>
      <c r="H61" s="8" t="s">
        <v>120</v>
      </c>
      <c r="I61" s="12">
        <v>120</v>
      </c>
      <c r="J61" s="18">
        <f t="shared" si="9"/>
        <v>1</v>
      </c>
      <c r="L61" s="6"/>
      <c r="M61" s="10"/>
      <c r="N61" s="20"/>
      <c r="O61" s="20"/>
    </row>
    <row r="62" spans="2:15" ht="16.5" customHeight="1" x14ac:dyDescent="0.2">
      <c r="B62" s="5">
        <f t="shared" si="10"/>
        <v>54</v>
      </c>
      <c r="C62" s="8" t="s">
        <v>120</v>
      </c>
      <c r="D62" s="12">
        <v>120</v>
      </c>
      <c r="E62" s="18">
        <f t="shared" si="8"/>
        <v>1</v>
      </c>
      <c r="G62" s="5">
        <f t="shared" si="11"/>
        <v>54</v>
      </c>
      <c r="H62" s="8" t="s">
        <v>72</v>
      </c>
      <c r="I62" s="12">
        <v>119</v>
      </c>
      <c r="J62" s="18">
        <f t="shared" si="9"/>
        <v>1</v>
      </c>
      <c r="L62" s="6"/>
      <c r="M62" s="10"/>
      <c r="N62" s="20"/>
      <c r="O62" s="20"/>
    </row>
    <row r="63" spans="2:15" ht="16.5" customHeight="1" x14ac:dyDescent="0.2">
      <c r="B63" s="5">
        <f t="shared" si="10"/>
        <v>55</v>
      </c>
      <c r="C63" s="8" t="s">
        <v>72</v>
      </c>
      <c r="D63" s="12">
        <v>119</v>
      </c>
      <c r="E63" s="18">
        <f t="shared" si="8"/>
        <v>1</v>
      </c>
      <c r="G63" s="5">
        <f t="shared" si="11"/>
        <v>55</v>
      </c>
      <c r="H63" s="8" t="s">
        <v>107</v>
      </c>
      <c r="I63" s="18">
        <v>103</v>
      </c>
      <c r="J63" s="18">
        <f t="shared" si="9"/>
        <v>1</v>
      </c>
      <c r="L63" s="6"/>
      <c r="M63" s="10"/>
      <c r="N63" s="20"/>
      <c r="O63" s="20"/>
    </row>
    <row r="64" spans="2:15" ht="16.5" customHeight="1" x14ac:dyDescent="0.2">
      <c r="B64" s="5">
        <f t="shared" si="10"/>
        <v>56</v>
      </c>
      <c r="C64" s="8" t="s">
        <v>107</v>
      </c>
      <c r="D64" s="18">
        <v>103</v>
      </c>
      <c r="E64" s="18">
        <f t="shared" si="8"/>
        <v>1</v>
      </c>
      <c r="G64" s="5">
        <f t="shared" si="11"/>
        <v>56</v>
      </c>
      <c r="H64" s="8" t="s">
        <v>73</v>
      </c>
      <c r="I64" s="12">
        <v>96</v>
      </c>
      <c r="J64" s="18">
        <f t="shared" si="9"/>
        <v>1</v>
      </c>
      <c r="L64" s="6"/>
      <c r="M64" s="20"/>
      <c r="N64" s="17"/>
      <c r="O64" s="20"/>
    </row>
    <row r="65" spans="1:17" ht="16.5" customHeight="1" x14ac:dyDescent="0.2">
      <c r="B65" s="5">
        <f t="shared" si="10"/>
        <v>57</v>
      </c>
      <c r="C65" s="8" t="s">
        <v>73</v>
      </c>
      <c r="D65" s="12">
        <v>96</v>
      </c>
      <c r="E65" s="18">
        <f t="shared" si="8"/>
        <v>1</v>
      </c>
      <c r="G65" s="5">
        <f t="shared" si="11"/>
        <v>57</v>
      </c>
      <c r="H65" s="8" t="s">
        <v>131</v>
      </c>
      <c r="I65" s="12">
        <v>68</v>
      </c>
      <c r="J65" s="18">
        <f t="shared" si="9"/>
        <v>1</v>
      </c>
      <c r="L65" s="6"/>
      <c r="M65" s="10"/>
      <c r="N65" s="20"/>
      <c r="O65" s="20"/>
    </row>
    <row r="66" spans="1:17" ht="16.5" customHeight="1" x14ac:dyDescent="0.2">
      <c r="B66" s="5">
        <f t="shared" si="10"/>
        <v>58</v>
      </c>
      <c r="C66" s="8" t="s">
        <v>131</v>
      </c>
      <c r="D66" s="12">
        <v>68</v>
      </c>
      <c r="E66" s="18">
        <f t="shared" si="8"/>
        <v>1</v>
      </c>
      <c r="G66" s="5">
        <f t="shared" si="11"/>
        <v>58</v>
      </c>
      <c r="H66" s="8" t="s">
        <v>39</v>
      </c>
      <c r="I66" s="12">
        <v>64</v>
      </c>
      <c r="J66" s="18">
        <f t="shared" si="9"/>
        <v>1</v>
      </c>
      <c r="L66" s="44"/>
      <c r="M66" s="44"/>
      <c r="N66" s="44"/>
      <c r="O66" s="44"/>
    </row>
    <row r="67" spans="1:17" ht="16.5" customHeight="1" x14ac:dyDescent="0.2">
      <c r="B67" s="5">
        <f t="shared" si="10"/>
        <v>59</v>
      </c>
      <c r="C67" s="8" t="s">
        <v>39</v>
      </c>
      <c r="D67" s="12">
        <v>64</v>
      </c>
      <c r="E67" s="18">
        <f t="shared" si="8"/>
        <v>1</v>
      </c>
      <c r="G67" s="5">
        <f t="shared" si="11"/>
        <v>59</v>
      </c>
      <c r="H67" s="8" t="s">
        <v>91</v>
      </c>
      <c r="I67" s="12">
        <v>63</v>
      </c>
      <c r="J67" s="18">
        <f t="shared" si="9"/>
        <v>1</v>
      </c>
      <c r="L67" s="20"/>
      <c r="M67" s="20"/>
      <c r="N67" s="20"/>
      <c r="O67" s="20"/>
    </row>
    <row r="68" spans="1:17" ht="16.5" customHeight="1" x14ac:dyDescent="0.2">
      <c r="B68" s="5">
        <f t="shared" si="10"/>
        <v>60</v>
      </c>
      <c r="C68" s="8" t="s">
        <v>91</v>
      </c>
      <c r="D68" s="12">
        <v>63</v>
      </c>
      <c r="E68" s="18">
        <f t="shared" si="8"/>
        <v>1</v>
      </c>
      <c r="G68" s="5">
        <f t="shared" si="11"/>
        <v>60</v>
      </c>
      <c r="H68" s="8" t="s">
        <v>34</v>
      </c>
      <c r="I68" s="18">
        <v>60</v>
      </c>
      <c r="J68" s="18">
        <f t="shared" si="9"/>
        <v>1</v>
      </c>
      <c r="L68" s="17"/>
      <c r="M68" s="17"/>
      <c r="N68" s="84"/>
      <c r="O68" s="84"/>
    </row>
    <row r="69" spans="1:17" ht="30" customHeight="1" x14ac:dyDescent="0.2">
      <c r="A69" s="4" t="s">
        <v>144</v>
      </c>
      <c r="B69" s="4"/>
      <c r="C69" s="7"/>
      <c r="D69" s="4"/>
      <c r="E69" s="4"/>
      <c r="F69" s="4"/>
      <c r="G69" s="13"/>
      <c r="H69" s="7"/>
      <c r="I69" s="4"/>
      <c r="J69" s="4"/>
      <c r="K69" s="4"/>
      <c r="L69" s="29"/>
      <c r="M69" s="29"/>
      <c r="N69" s="29"/>
      <c r="O69" s="29"/>
      <c r="P69" s="4"/>
      <c r="Q69" s="33"/>
    </row>
    <row r="70" spans="1:17" ht="16.5" customHeight="1" x14ac:dyDescent="0.2">
      <c r="B70" s="1" t="s">
        <v>10</v>
      </c>
      <c r="G70" s="1" t="s">
        <v>18</v>
      </c>
      <c r="L70" s="6"/>
      <c r="M70" s="20"/>
      <c r="N70" s="17"/>
      <c r="O70" s="20"/>
    </row>
    <row r="71" spans="1:17" ht="16.5" customHeight="1" x14ac:dyDescent="0.2">
      <c r="B71" s="76" t="s">
        <v>4</v>
      </c>
      <c r="C71" s="80" t="s">
        <v>0</v>
      </c>
      <c r="D71" s="49" t="s">
        <v>3</v>
      </c>
      <c r="E71" s="50"/>
      <c r="F71" s="23"/>
      <c r="G71" s="76" t="s">
        <v>4</v>
      </c>
      <c r="H71" s="80" t="s">
        <v>0</v>
      </c>
      <c r="I71" s="49" t="s">
        <v>3</v>
      </c>
      <c r="J71" s="50"/>
      <c r="L71" s="6"/>
      <c r="M71" s="10"/>
      <c r="N71" s="20"/>
      <c r="O71" s="20"/>
    </row>
    <row r="72" spans="1:17" ht="16.5" customHeight="1" x14ac:dyDescent="0.2">
      <c r="B72" s="77"/>
      <c r="C72" s="81"/>
      <c r="D72" s="5" t="s">
        <v>21</v>
      </c>
      <c r="E72" s="5" t="s">
        <v>25</v>
      </c>
      <c r="F72" s="23"/>
      <c r="G72" s="77"/>
      <c r="H72" s="81"/>
      <c r="I72" s="5" t="s">
        <v>21</v>
      </c>
      <c r="J72" s="5" t="s">
        <v>25</v>
      </c>
      <c r="L72" s="6"/>
      <c r="M72" s="10"/>
      <c r="N72" s="20"/>
      <c r="O72" s="20"/>
    </row>
    <row r="73" spans="1:17" ht="16.5" customHeight="1" x14ac:dyDescent="0.2">
      <c r="B73" s="65">
        <f>B68+1</f>
        <v>61</v>
      </c>
      <c r="C73" s="8" t="s">
        <v>34</v>
      </c>
      <c r="D73" s="18">
        <v>60</v>
      </c>
      <c r="E73" s="18">
        <f t="shared" ref="E73:E82" si="12">ROUNDUP(D73/365,0)</f>
        <v>1</v>
      </c>
      <c r="G73" s="65">
        <f>G68+1</f>
        <v>61</v>
      </c>
      <c r="H73" s="8" t="s">
        <v>63</v>
      </c>
      <c r="I73" s="12">
        <v>48</v>
      </c>
      <c r="J73" s="18">
        <f t="shared" ref="J73:J82" si="13">ROUNDUP(I73/365,0)</f>
        <v>1</v>
      </c>
      <c r="L73" s="6"/>
      <c r="M73" s="20"/>
      <c r="N73" s="17"/>
      <c r="O73" s="20"/>
    </row>
    <row r="74" spans="1:17" ht="16.5" customHeight="1" x14ac:dyDescent="0.2">
      <c r="B74" s="65">
        <f t="shared" ref="B74:B82" si="14">B73+1</f>
        <v>62</v>
      </c>
      <c r="C74" s="8" t="s">
        <v>92</v>
      </c>
      <c r="D74" s="12">
        <v>47</v>
      </c>
      <c r="E74" s="18">
        <f t="shared" si="12"/>
        <v>1</v>
      </c>
      <c r="G74" s="65">
        <f t="shared" ref="G74:G82" si="15">G73+1</f>
        <v>62</v>
      </c>
      <c r="H74" s="8" t="s">
        <v>92</v>
      </c>
      <c r="I74" s="18">
        <v>47</v>
      </c>
      <c r="J74" s="18">
        <f t="shared" si="13"/>
        <v>1</v>
      </c>
      <c r="L74" s="6"/>
      <c r="M74" s="20"/>
      <c r="N74" s="17"/>
      <c r="O74" s="20"/>
    </row>
    <row r="75" spans="1:17" ht="16.5" customHeight="1" x14ac:dyDescent="0.2">
      <c r="B75" s="65">
        <f t="shared" si="14"/>
        <v>63</v>
      </c>
      <c r="C75" s="8" t="s">
        <v>86</v>
      </c>
      <c r="D75" s="12">
        <v>27</v>
      </c>
      <c r="E75" s="18">
        <f t="shared" si="12"/>
        <v>1</v>
      </c>
      <c r="G75" s="65">
        <f t="shared" si="15"/>
        <v>63</v>
      </c>
      <c r="H75" s="8" t="s">
        <v>86</v>
      </c>
      <c r="I75" s="18">
        <v>27</v>
      </c>
      <c r="J75" s="18">
        <f t="shared" si="13"/>
        <v>1</v>
      </c>
      <c r="L75" s="2"/>
      <c r="N75" s="40"/>
    </row>
    <row r="76" spans="1:17" ht="16.5" customHeight="1" x14ac:dyDescent="0.2">
      <c r="B76" s="65">
        <f t="shared" si="14"/>
        <v>64</v>
      </c>
      <c r="C76" s="8" t="s">
        <v>35</v>
      </c>
      <c r="D76" s="18">
        <v>14</v>
      </c>
      <c r="E76" s="18">
        <f t="shared" si="12"/>
        <v>1</v>
      </c>
      <c r="G76" s="65">
        <f t="shared" si="15"/>
        <v>64</v>
      </c>
      <c r="H76" s="8" t="s">
        <v>35</v>
      </c>
      <c r="I76" s="18">
        <v>14</v>
      </c>
      <c r="J76" s="18">
        <f t="shared" si="13"/>
        <v>1</v>
      </c>
      <c r="L76" s="6"/>
      <c r="M76" s="20"/>
      <c r="N76" s="17"/>
      <c r="O76" s="20"/>
    </row>
    <row r="77" spans="1:17" ht="16.5" customHeight="1" x14ac:dyDescent="0.2">
      <c r="B77" s="76">
        <f t="shared" si="14"/>
        <v>65</v>
      </c>
      <c r="C77" s="8" t="s">
        <v>100</v>
      </c>
      <c r="D77" s="18">
        <v>12</v>
      </c>
      <c r="E77" s="18">
        <f t="shared" si="12"/>
        <v>1</v>
      </c>
      <c r="G77" s="76">
        <f t="shared" si="15"/>
        <v>65</v>
      </c>
      <c r="H77" s="8" t="s">
        <v>100</v>
      </c>
      <c r="I77" s="18">
        <v>12</v>
      </c>
      <c r="J77" s="18">
        <f t="shared" si="13"/>
        <v>1</v>
      </c>
      <c r="L77" s="6"/>
      <c r="M77" s="20"/>
      <c r="N77" s="17"/>
      <c r="O77" s="20"/>
    </row>
    <row r="78" spans="1:17" ht="16.5" customHeight="1" x14ac:dyDescent="0.2">
      <c r="B78" s="77"/>
      <c r="C78" s="8" t="s">
        <v>97</v>
      </c>
      <c r="D78" s="18">
        <v>12</v>
      </c>
      <c r="E78" s="18">
        <f t="shared" si="12"/>
        <v>1</v>
      </c>
      <c r="G78" s="77"/>
      <c r="H78" s="8" t="s">
        <v>97</v>
      </c>
      <c r="I78" s="18">
        <v>12</v>
      </c>
      <c r="J78" s="18">
        <f t="shared" si="13"/>
        <v>1</v>
      </c>
      <c r="L78" s="6"/>
      <c r="M78" s="20"/>
      <c r="N78" s="17"/>
      <c r="O78" s="20"/>
    </row>
    <row r="79" spans="1:17" ht="16.5" customHeight="1" x14ac:dyDescent="0.2">
      <c r="B79" s="65">
        <v>67</v>
      </c>
      <c r="C79" s="8" t="s">
        <v>82</v>
      </c>
      <c r="D79" s="18">
        <v>7</v>
      </c>
      <c r="E79" s="18">
        <f t="shared" si="12"/>
        <v>1</v>
      </c>
      <c r="G79" s="71">
        <v>67</v>
      </c>
      <c r="H79" s="8" t="s">
        <v>82</v>
      </c>
      <c r="I79" s="12">
        <v>7</v>
      </c>
      <c r="J79" s="18">
        <f t="shared" si="13"/>
        <v>1</v>
      </c>
      <c r="L79" s="6"/>
      <c r="M79" s="20"/>
      <c r="N79" s="17"/>
      <c r="O79" s="20"/>
    </row>
    <row r="80" spans="1:17" ht="16.5" customHeight="1" x14ac:dyDescent="0.2">
      <c r="B80" s="65">
        <f t="shared" si="14"/>
        <v>68</v>
      </c>
      <c r="C80" s="8" t="s">
        <v>81</v>
      </c>
      <c r="D80" s="12">
        <v>6</v>
      </c>
      <c r="E80" s="18">
        <f t="shared" si="12"/>
        <v>1</v>
      </c>
      <c r="G80" s="71">
        <f t="shared" si="15"/>
        <v>68</v>
      </c>
      <c r="H80" s="8" t="s">
        <v>81</v>
      </c>
      <c r="I80" s="12">
        <v>6</v>
      </c>
      <c r="J80" s="18">
        <f t="shared" si="13"/>
        <v>1</v>
      </c>
      <c r="L80" s="6"/>
      <c r="M80" s="20"/>
      <c r="N80" s="17"/>
      <c r="O80" s="20"/>
    </row>
    <row r="81" spans="2:15" ht="16.5" customHeight="1" x14ac:dyDescent="0.2">
      <c r="B81" s="72">
        <f t="shared" si="14"/>
        <v>69</v>
      </c>
      <c r="C81" s="8" t="s">
        <v>57</v>
      </c>
      <c r="D81" s="12">
        <v>4</v>
      </c>
      <c r="E81" s="18">
        <f t="shared" si="12"/>
        <v>1</v>
      </c>
      <c r="G81" s="72">
        <f t="shared" si="15"/>
        <v>69</v>
      </c>
      <c r="H81" s="8" t="s">
        <v>57</v>
      </c>
      <c r="I81" s="18">
        <v>4</v>
      </c>
      <c r="J81" s="18">
        <f t="shared" si="13"/>
        <v>1</v>
      </c>
      <c r="L81" s="6"/>
      <c r="M81" s="20"/>
      <c r="N81" s="17"/>
      <c r="O81" s="20"/>
    </row>
    <row r="82" spans="2:15" ht="16.5" customHeight="1" x14ac:dyDescent="0.2">
      <c r="B82" s="72">
        <f t="shared" si="14"/>
        <v>70</v>
      </c>
      <c r="C82" s="8" t="s">
        <v>130</v>
      </c>
      <c r="D82" s="12">
        <v>3</v>
      </c>
      <c r="E82" s="18">
        <f t="shared" si="12"/>
        <v>1</v>
      </c>
      <c r="G82" s="72">
        <f t="shared" si="15"/>
        <v>70</v>
      </c>
      <c r="H82" s="18" t="s">
        <v>130</v>
      </c>
      <c r="I82" s="18">
        <v>3</v>
      </c>
      <c r="J82" s="18">
        <f t="shared" si="13"/>
        <v>1</v>
      </c>
      <c r="L82" s="6"/>
      <c r="M82" s="20"/>
      <c r="N82" s="17"/>
      <c r="O82" s="20"/>
    </row>
    <row r="83" spans="2:15" ht="16.5" customHeight="1" x14ac:dyDescent="0.2">
      <c r="B83" s="76">
        <v>71</v>
      </c>
      <c r="C83" s="8" t="s">
        <v>70</v>
      </c>
      <c r="D83" s="12">
        <v>2</v>
      </c>
      <c r="E83" s="18">
        <f t="shared" ref="E83:E84" si="16">ROUNDUP(D83/365,0)</f>
        <v>1</v>
      </c>
      <c r="G83" s="76">
        <v>71</v>
      </c>
      <c r="H83" s="18" t="s">
        <v>70</v>
      </c>
      <c r="I83" s="18">
        <v>2</v>
      </c>
      <c r="J83" s="18">
        <f t="shared" ref="J83:J84" si="17">ROUNDUP(I83/365,0)</f>
        <v>1</v>
      </c>
      <c r="L83" s="64"/>
      <c r="M83" s="20"/>
      <c r="N83" s="17"/>
      <c r="O83" s="20"/>
    </row>
    <row r="84" spans="2:15" ht="16.5" customHeight="1" x14ac:dyDescent="0.2">
      <c r="B84" s="77"/>
      <c r="C84" s="8" t="s">
        <v>87</v>
      </c>
      <c r="D84" s="12">
        <v>2</v>
      </c>
      <c r="E84" s="18">
        <f t="shared" si="16"/>
        <v>1</v>
      </c>
      <c r="G84" s="77"/>
      <c r="H84" s="18" t="s">
        <v>87</v>
      </c>
      <c r="I84" s="18">
        <v>2</v>
      </c>
      <c r="J84" s="18">
        <f t="shared" si="17"/>
        <v>1</v>
      </c>
      <c r="L84" s="64"/>
      <c r="M84" s="20"/>
      <c r="N84" s="17"/>
      <c r="O84" s="20"/>
    </row>
    <row r="85" spans="2:15" ht="16.5" customHeight="1" x14ac:dyDescent="0.2">
      <c r="B85" s="6"/>
      <c r="C85" s="10"/>
      <c r="D85" s="17"/>
      <c r="E85" s="20"/>
      <c r="H85" s="1"/>
      <c r="L85" s="6"/>
      <c r="M85" s="20"/>
      <c r="N85" s="17"/>
      <c r="O85" s="20"/>
    </row>
    <row r="86" spans="2:15" ht="16.5" customHeight="1" x14ac:dyDescent="0.2">
      <c r="B86" s="20"/>
      <c r="C86" s="10"/>
      <c r="D86" s="17" t="s">
        <v>42</v>
      </c>
      <c r="E86" s="20"/>
      <c r="I86" s="1" t="s">
        <v>22</v>
      </c>
      <c r="L86" s="6"/>
      <c r="M86" s="20"/>
      <c r="N86" s="1" t="s">
        <v>40</v>
      </c>
      <c r="O86" s="20"/>
    </row>
    <row r="87" spans="2:15" ht="16.5" customHeight="1" x14ac:dyDescent="0.2">
      <c r="D87" s="1">
        <f>SUM(D5:D34)+SUM(D39:D68)+SUM(D73:D84)</f>
        <v>4775759</v>
      </c>
      <c r="I87" s="1">
        <f>SUM(I5:I34)+SUM(I39:I68)+SUM(I73:I84)</f>
        <v>1197708</v>
      </c>
      <c r="N87" s="1">
        <f>SUM(N5:N22)</f>
        <v>3578051</v>
      </c>
    </row>
  </sheetData>
  <sortState xmlns:xlrd2="http://schemas.microsoft.com/office/spreadsheetml/2017/richdata2" ref="I6:J29">
    <sortCondition descending="1" ref="J6:J29"/>
  </sortState>
  <mergeCells count="20">
    <mergeCell ref="B83:B84"/>
    <mergeCell ref="G83:G84"/>
    <mergeCell ref="B71:B72"/>
    <mergeCell ref="C71:C72"/>
    <mergeCell ref="G71:G72"/>
    <mergeCell ref="H71:H72"/>
    <mergeCell ref="B77:B78"/>
    <mergeCell ref="G77:G78"/>
    <mergeCell ref="N34:O34"/>
    <mergeCell ref="N68:O68"/>
    <mergeCell ref="M3:M4"/>
    <mergeCell ref="B37:B38"/>
    <mergeCell ref="C37:C38"/>
    <mergeCell ref="G37:G38"/>
    <mergeCell ref="H37:H38"/>
    <mergeCell ref="B3:B4"/>
    <mergeCell ref="C3:C4"/>
    <mergeCell ref="G3:G4"/>
    <mergeCell ref="H3:H4"/>
    <mergeCell ref="L3:L4"/>
  </mergeCells>
  <phoneticPr fontId="2"/>
  <printOptions horizontalCentered="1"/>
  <pageMargins left="0.23622047244094491" right="0.19685039370078741" top="0.55118110236220474" bottom="0.39370078740157483" header="0.31496062992125984" footer="0.31496062992125984"/>
  <pageSetup paperSize="9" scale="93" orientation="landscape" r:id="rId1"/>
  <rowBreaks count="2" manualBreakCount="2">
    <brk id="34" max="15" man="1"/>
    <brk id="68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-0.499984740745262"/>
  </sheetPr>
  <dimension ref="A1:Q87"/>
  <sheetViews>
    <sheetView showGridLines="0" view="pageBreakPreview" topLeftCell="A53" zoomScale="90" zoomScaleNormal="130" zoomScaleSheetLayoutView="90" workbookViewId="0">
      <selection activeCell="N88" sqref="N88"/>
    </sheetView>
  </sheetViews>
  <sheetFormatPr defaultColWidth="12.7265625" defaultRowHeight="16.5" customHeight="1" x14ac:dyDescent="0.2"/>
  <cols>
    <col min="1" max="1" width="2.6328125" style="1" customWidth="1"/>
    <col min="2" max="2" width="6.26953125" style="1" customWidth="1"/>
    <col min="3" max="3" width="11.6328125" style="3" customWidth="1"/>
    <col min="4" max="4" width="12.7265625" style="1"/>
    <col min="5" max="5" width="12.90625" style="1" bestFit="1" customWidth="1"/>
    <col min="6" max="6" width="3.453125" style="1" customWidth="1"/>
    <col min="7" max="7" width="6.26953125" style="1" customWidth="1"/>
    <col min="8" max="8" width="11.6328125" style="3" customWidth="1"/>
    <col min="9" max="10" width="12.7265625" style="1"/>
    <col min="11" max="11" width="3.7265625" style="1" customWidth="1"/>
    <col min="12" max="12" width="6.26953125" style="1" customWidth="1"/>
    <col min="13" max="13" width="11.6328125" style="1" customWidth="1"/>
    <col min="14" max="15" width="12.7265625" style="1"/>
    <col min="16" max="16" width="2.6328125" style="1" customWidth="1"/>
    <col min="17" max="16384" width="12.7265625" style="1"/>
  </cols>
  <sheetData>
    <row r="1" spans="1:17" ht="30" customHeight="1" x14ac:dyDescent="0.2">
      <c r="A1" s="4" t="s">
        <v>156</v>
      </c>
      <c r="B1" s="4"/>
      <c r="C1" s="7"/>
      <c r="D1" s="4"/>
      <c r="E1" s="4"/>
      <c r="F1" s="4"/>
      <c r="G1" s="13"/>
      <c r="H1" s="7"/>
      <c r="I1" s="4"/>
      <c r="J1" s="4"/>
      <c r="K1" s="4"/>
      <c r="L1" s="4"/>
      <c r="M1" s="4"/>
      <c r="N1" s="4"/>
      <c r="O1" s="4"/>
      <c r="P1" s="4"/>
      <c r="Q1" s="33"/>
    </row>
    <row r="2" spans="1:17" ht="16.5" customHeight="1" x14ac:dyDescent="0.2">
      <c r="B2" s="1" t="s">
        <v>10</v>
      </c>
      <c r="G2" s="1" t="s">
        <v>18</v>
      </c>
      <c r="L2" s="1" t="s">
        <v>17</v>
      </c>
    </row>
    <row r="3" spans="1:17" ht="16.5" customHeight="1" x14ac:dyDescent="0.2">
      <c r="B3" s="76" t="s">
        <v>4</v>
      </c>
      <c r="C3" s="80" t="s">
        <v>0</v>
      </c>
      <c r="D3" s="49" t="s">
        <v>3</v>
      </c>
      <c r="E3" s="50"/>
      <c r="F3" s="23"/>
      <c r="G3" s="76" t="s">
        <v>4</v>
      </c>
      <c r="H3" s="80" t="s">
        <v>0</v>
      </c>
      <c r="I3" s="49" t="s">
        <v>3</v>
      </c>
      <c r="J3" s="50"/>
      <c r="L3" s="76" t="s">
        <v>4</v>
      </c>
      <c r="M3" s="76" t="s">
        <v>0</v>
      </c>
      <c r="N3" s="49" t="s">
        <v>3</v>
      </c>
      <c r="O3" s="50"/>
    </row>
    <row r="4" spans="1:17" ht="16.5" customHeight="1" x14ac:dyDescent="0.2">
      <c r="B4" s="77"/>
      <c r="C4" s="81"/>
      <c r="D4" s="5" t="s">
        <v>21</v>
      </c>
      <c r="E4" s="5" t="s">
        <v>25</v>
      </c>
      <c r="F4" s="23"/>
      <c r="G4" s="77"/>
      <c r="H4" s="81"/>
      <c r="I4" s="5" t="s">
        <v>21</v>
      </c>
      <c r="J4" s="5" t="s">
        <v>25</v>
      </c>
      <c r="L4" s="77"/>
      <c r="M4" s="77"/>
      <c r="N4" s="5" t="s">
        <v>21</v>
      </c>
      <c r="O4" s="5" t="s">
        <v>25</v>
      </c>
    </row>
    <row r="5" spans="1:17" ht="16.5" customHeight="1" x14ac:dyDescent="0.2">
      <c r="B5" s="5">
        <v>1</v>
      </c>
      <c r="C5" s="8" t="s">
        <v>124</v>
      </c>
      <c r="D5" s="18">
        <v>2000602</v>
      </c>
      <c r="E5" s="18">
        <f>ROUNDUP(D5/365,0)</f>
        <v>5482</v>
      </c>
      <c r="G5" s="5">
        <v>1</v>
      </c>
      <c r="H5" s="8" t="s">
        <v>123</v>
      </c>
      <c r="I5" s="18">
        <v>482336</v>
      </c>
      <c r="J5" s="18">
        <f t="shared" ref="J5:J34" si="0">ROUNDUP(I5/365,0)</f>
        <v>1322</v>
      </c>
      <c r="L5" s="5">
        <v>1</v>
      </c>
      <c r="M5" s="8" t="s">
        <v>124</v>
      </c>
      <c r="N5" s="18">
        <v>1969644</v>
      </c>
      <c r="O5" s="18">
        <f t="shared" ref="O5:O14" si="1">ROUNDUP(N5/365,0)</f>
        <v>5397</v>
      </c>
    </row>
    <row r="6" spans="1:17" ht="16.5" customHeight="1" x14ac:dyDescent="0.2">
      <c r="B6" s="5">
        <f t="shared" ref="B6:B34" si="2">B5+1</f>
        <v>2</v>
      </c>
      <c r="C6" s="8" t="s">
        <v>123</v>
      </c>
      <c r="D6" s="18">
        <v>1189987</v>
      </c>
      <c r="E6" s="18">
        <f t="shared" ref="E6:E34" si="3">ROUNDUP(D6/365,0)</f>
        <v>3261</v>
      </c>
      <c r="G6" s="5">
        <f t="shared" ref="G6:G34" si="4">G5+1</f>
        <v>2</v>
      </c>
      <c r="H6" s="8" t="s">
        <v>47</v>
      </c>
      <c r="I6" s="12">
        <v>179155</v>
      </c>
      <c r="J6" s="18">
        <f t="shared" si="0"/>
        <v>491</v>
      </c>
      <c r="L6" s="5">
        <f t="shared" ref="L6:L21" si="5">L5+1</f>
        <v>2</v>
      </c>
      <c r="M6" s="8" t="s">
        <v>125</v>
      </c>
      <c r="N6" s="12">
        <v>761014</v>
      </c>
      <c r="O6" s="18">
        <f t="shared" si="1"/>
        <v>2085</v>
      </c>
    </row>
    <row r="7" spans="1:17" ht="16.5" customHeight="1" x14ac:dyDescent="0.2">
      <c r="B7" s="5">
        <f t="shared" si="2"/>
        <v>3</v>
      </c>
      <c r="C7" s="8" t="s">
        <v>125</v>
      </c>
      <c r="D7" s="12">
        <v>772603</v>
      </c>
      <c r="E7" s="18">
        <f t="shared" si="3"/>
        <v>2117</v>
      </c>
      <c r="G7" s="5">
        <f t="shared" si="4"/>
        <v>3</v>
      </c>
      <c r="H7" s="8" t="s">
        <v>126</v>
      </c>
      <c r="I7" s="18">
        <v>149496</v>
      </c>
      <c r="J7" s="18">
        <f t="shared" si="0"/>
        <v>410</v>
      </c>
      <c r="L7" s="5">
        <f t="shared" si="5"/>
        <v>3</v>
      </c>
      <c r="M7" s="8" t="s">
        <v>123</v>
      </c>
      <c r="N7" s="18">
        <v>707651</v>
      </c>
      <c r="O7" s="18">
        <f t="shared" si="1"/>
        <v>1939</v>
      </c>
    </row>
    <row r="8" spans="1:17" ht="16.5" customHeight="1" x14ac:dyDescent="0.2">
      <c r="B8" s="5">
        <f t="shared" si="2"/>
        <v>4</v>
      </c>
      <c r="C8" s="8" t="s">
        <v>47</v>
      </c>
      <c r="D8" s="12">
        <v>181787</v>
      </c>
      <c r="E8" s="18">
        <f t="shared" si="3"/>
        <v>499</v>
      </c>
      <c r="G8" s="5">
        <f t="shared" si="4"/>
        <v>4</v>
      </c>
      <c r="H8" s="8" t="s">
        <v>46</v>
      </c>
      <c r="I8" s="12">
        <v>120216</v>
      </c>
      <c r="J8" s="18">
        <f t="shared" si="0"/>
        <v>330</v>
      </c>
      <c r="L8" s="5">
        <f t="shared" si="5"/>
        <v>4</v>
      </c>
      <c r="M8" s="8" t="s">
        <v>128</v>
      </c>
      <c r="N8" s="12">
        <v>129073</v>
      </c>
      <c r="O8" s="18">
        <f t="shared" si="1"/>
        <v>354</v>
      </c>
    </row>
    <row r="9" spans="1:17" ht="16.5" customHeight="1" x14ac:dyDescent="0.2">
      <c r="B9" s="5">
        <f t="shared" si="2"/>
        <v>5</v>
      </c>
      <c r="C9" s="8" t="s">
        <v>126</v>
      </c>
      <c r="D9" s="12">
        <v>157354</v>
      </c>
      <c r="E9" s="18">
        <f t="shared" si="3"/>
        <v>432</v>
      </c>
      <c r="G9" s="5">
        <f t="shared" si="4"/>
        <v>5</v>
      </c>
      <c r="H9" s="8" t="s">
        <v>127</v>
      </c>
      <c r="I9" s="12">
        <v>90877</v>
      </c>
      <c r="J9" s="18">
        <f t="shared" si="0"/>
        <v>249</v>
      </c>
      <c r="L9" s="5">
        <f t="shared" si="5"/>
        <v>5</v>
      </c>
      <c r="M9" s="8" t="s">
        <v>46</v>
      </c>
      <c r="N9" s="12">
        <v>35076</v>
      </c>
      <c r="O9" s="18">
        <f t="shared" si="1"/>
        <v>97</v>
      </c>
    </row>
    <row r="10" spans="1:17" ht="16.5" customHeight="1" x14ac:dyDescent="0.2">
      <c r="B10" s="5">
        <f t="shared" si="2"/>
        <v>6</v>
      </c>
      <c r="C10" s="8" t="s">
        <v>46</v>
      </c>
      <c r="D10" s="18">
        <v>155292</v>
      </c>
      <c r="E10" s="18">
        <f t="shared" si="3"/>
        <v>426</v>
      </c>
      <c r="G10" s="5">
        <f t="shared" si="4"/>
        <v>6</v>
      </c>
      <c r="H10" s="8" t="s">
        <v>124</v>
      </c>
      <c r="I10" s="18">
        <v>30958</v>
      </c>
      <c r="J10" s="18">
        <f t="shared" si="0"/>
        <v>85</v>
      </c>
      <c r="L10" s="5">
        <f t="shared" si="5"/>
        <v>6</v>
      </c>
      <c r="M10" s="8" t="s">
        <v>15</v>
      </c>
      <c r="N10" s="12">
        <v>10550</v>
      </c>
      <c r="O10" s="18">
        <f t="shared" si="1"/>
        <v>29</v>
      </c>
    </row>
    <row r="11" spans="1:17" ht="16.5" customHeight="1" x14ac:dyDescent="0.2">
      <c r="B11" s="5">
        <f t="shared" si="2"/>
        <v>7</v>
      </c>
      <c r="C11" s="8" t="s">
        <v>128</v>
      </c>
      <c r="D11" s="12">
        <v>139407</v>
      </c>
      <c r="E11" s="18">
        <f t="shared" si="3"/>
        <v>382</v>
      </c>
      <c r="G11" s="5">
        <f t="shared" si="4"/>
        <v>7</v>
      </c>
      <c r="H11" s="8" t="s">
        <v>15</v>
      </c>
      <c r="I11" s="12">
        <v>26138</v>
      </c>
      <c r="J11" s="18">
        <f t="shared" si="0"/>
        <v>72</v>
      </c>
      <c r="L11" s="5">
        <f t="shared" si="5"/>
        <v>7</v>
      </c>
      <c r="M11" s="8" t="s">
        <v>126</v>
      </c>
      <c r="N11" s="12">
        <v>7858</v>
      </c>
      <c r="O11" s="18">
        <f t="shared" si="1"/>
        <v>22</v>
      </c>
    </row>
    <row r="12" spans="1:17" ht="16.5" customHeight="1" x14ac:dyDescent="0.2">
      <c r="B12" s="5">
        <f t="shared" si="2"/>
        <v>8</v>
      </c>
      <c r="C12" s="8" t="s">
        <v>127</v>
      </c>
      <c r="D12" s="12">
        <v>90877</v>
      </c>
      <c r="E12" s="18">
        <f t="shared" si="3"/>
        <v>249</v>
      </c>
      <c r="G12" s="5">
        <f t="shared" si="4"/>
        <v>8</v>
      </c>
      <c r="H12" s="8" t="s">
        <v>49</v>
      </c>
      <c r="I12" s="12">
        <v>17211</v>
      </c>
      <c r="J12" s="18">
        <f t="shared" si="0"/>
        <v>48</v>
      </c>
      <c r="L12" s="5">
        <f t="shared" si="5"/>
        <v>8</v>
      </c>
      <c r="M12" s="8" t="s">
        <v>47</v>
      </c>
      <c r="N12" s="18">
        <v>2632</v>
      </c>
      <c r="O12" s="18">
        <f t="shared" si="1"/>
        <v>8</v>
      </c>
    </row>
    <row r="13" spans="1:17" ht="16.5" customHeight="1" x14ac:dyDescent="0.2">
      <c r="B13" s="5">
        <f t="shared" si="2"/>
        <v>9</v>
      </c>
      <c r="C13" s="8" t="s">
        <v>15</v>
      </c>
      <c r="D13" s="12">
        <v>36688</v>
      </c>
      <c r="E13" s="18">
        <f t="shared" si="3"/>
        <v>101</v>
      </c>
      <c r="G13" s="5">
        <f t="shared" si="4"/>
        <v>9</v>
      </c>
      <c r="H13" s="8" t="s">
        <v>161</v>
      </c>
      <c r="I13" s="12">
        <v>16883</v>
      </c>
      <c r="J13" s="18">
        <f t="shared" si="0"/>
        <v>47</v>
      </c>
      <c r="L13" s="5">
        <f t="shared" si="5"/>
        <v>9</v>
      </c>
      <c r="M13" s="8" t="s">
        <v>60</v>
      </c>
      <c r="N13" s="12">
        <v>2140</v>
      </c>
      <c r="O13" s="18">
        <f t="shared" si="1"/>
        <v>6</v>
      </c>
    </row>
    <row r="14" spans="1:17" ht="16.5" customHeight="1" x14ac:dyDescent="0.2">
      <c r="B14" s="5">
        <f t="shared" si="2"/>
        <v>10</v>
      </c>
      <c r="C14" s="8" t="s">
        <v>49</v>
      </c>
      <c r="D14" s="12">
        <v>17281</v>
      </c>
      <c r="E14" s="18">
        <f t="shared" si="3"/>
        <v>48</v>
      </c>
      <c r="G14" s="5">
        <f t="shared" si="4"/>
        <v>10</v>
      </c>
      <c r="H14" s="8" t="s">
        <v>41</v>
      </c>
      <c r="I14" s="12">
        <v>15272</v>
      </c>
      <c r="J14" s="18">
        <f t="shared" si="0"/>
        <v>42</v>
      </c>
      <c r="L14" s="60">
        <f t="shared" si="5"/>
        <v>10</v>
      </c>
      <c r="M14" s="61" t="s">
        <v>63</v>
      </c>
      <c r="N14" s="62">
        <v>146</v>
      </c>
      <c r="O14" s="63">
        <f t="shared" si="1"/>
        <v>1</v>
      </c>
    </row>
    <row r="15" spans="1:17" ht="16.5" customHeight="1" x14ac:dyDescent="0.2">
      <c r="B15" s="5">
        <f t="shared" si="2"/>
        <v>11</v>
      </c>
      <c r="C15" s="8" t="s">
        <v>161</v>
      </c>
      <c r="D15" s="12">
        <v>16883</v>
      </c>
      <c r="E15" s="18">
        <f t="shared" si="3"/>
        <v>47</v>
      </c>
      <c r="G15" s="5">
        <f t="shared" si="4"/>
        <v>11</v>
      </c>
      <c r="H15" s="8" t="s">
        <v>125</v>
      </c>
      <c r="I15" s="12">
        <v>11589</v>
      </c>
      <c r="J15" s="18">
        <f t="shared" si="0"/>
        <v>32</v>
      </c>
      <c r="L15" s="67">
        <f t="shared" si="5"/>
        <v>11</v>
      </c>
      <c r="M15" s="8" t="s">
        <v>49</v>
      </c>
      <c r="N15" s="12">
        <v>70</v>
      </c>
      <c r="O15" s="18">
        <f t="shared" ref="O15:O21" si="6">ROUNDUP(N15/365,0)</f>
        <v>1</v>
      </c>
    </row>
    <row r="16" spans="1:17" ht="16.5" customHeight="1" x14ac:dyDescent="0.2">
      <c r="B16" s="5">
        <f t="shared" si="2"/>
        <v>12</v>
      </c>
      <c r="C16" s="8" t="s">
        <v>41</v>
      </c>
      <c r="D16" s="12">
        <v>15272</v>
      </c>
      <c r="E16" s="18">
        <f t="shared" si="3"/>
        <v>42</v>
      </c>
      <c r="G16" s="5">
        <f t="shared" si="4"/>
        <v>12</v>
      </c>
      <c r="H16" s="8" t="s">
        <v>56</v>
      </c>
      <c r="I16" s="12">
        <v>10789</v>
      </c>
      <c r="J16" s="18">
        <f t="shared" si="0"/>
        <v>30</v>
      </c>
      <c r="L16" s="69">
        <f t="shared" si="5"/>
        <v>12</v>
      </c>
      <c r="M16" s="61" t="s">
        <v>66</v>
      </c>
      <c r="N16" s="62">
        <v>35</v>
      </c>
      <c r="O16" s="63">
        <f t="shared" si="6"/>
        <v>1</v>
      </c>
    </row>
    <row r="17" spans="2:15" ht="16.5" customHeight="1" x14ac:dyDescent="0.2">
      <c r="B17" s="5">
        <f t="shared" si="2"/>
        <v>13</v>
      </c>
      <c r="C17" s="8" t="s">
        <v>56</v>
      </c>
      <c r="D17" s="12">
        <v>10808</v>
      </c>
      <c r="E17" s="18">
        <f t="shared" si="3"/>
        <v>30</v>
      </c>
      <c r="G17" s="5">
        <f t="shared" si="4"/>
        <v>13</v>
      </c>
      <c r="H17" s="8" t="s">
        <v>128</v>
      </c>
      <c r="I17" s="12">
        <v>10334</v>
      </c>
      <c r="J17" s="18">
        <f t="shared" si="0"/>
        <v>29</v>
      </c>
      <c r="L17" s="67">
        <f t="shared" si="5"/>
        <v>13</v>
      </c>
      <c r="M17" s="8" t="s">
        <v>56</v>
      </c>
      <c r="N17" s="12">
        <v>19</v>
      </c>
      <c r="O17" s="18">
        <f t="shared" si="6"/>
        <v>1</v>
      </c>
    </row>
    <row r="18" spans="2:15" ht="16.5" customHeight="1" x14ac:dyDescent="0.2">
      <c r="B18" s="5">
        <f t="shared" si="2"/>
        <v>14</v>
      </c>
      <c r="C18" s="8" t="s">
        <v>53</v>
      </c>
      <c r="D18" s="12">
        <v>7991</v>
      </c>
      <c r="E18" s="18">
        <f t="shared" si="3"/>
        <v>22</v>
      </c>
      <c r="G18" s="5">
        <f t="shared" si="4"/>
        <v>14</v>
      </c>
      <c r="H18" s="8" t="s">
        <v>53</v>
      </c>
      <c r="I18" s="12">
        <v>7981</v>
      </c>
      <c r="J18" s="18">
        <f t="shared" si="0"/>
        <v>22</v>
      </c>
      <c r="L18" s="69">
        <f t="shared" si="5"/>
        <v>14</v>
      </c>
      <c r="M18" s="61" t="s">
        <v>62</v>
      </c>
      <c r="N18" s="62">
        <v>17</v>
      </c>
      <c r="O18" s="63">
        <f t="shared" si="6"/>
        <v>1</v>
      </c>
    </row>
    <row r="19" spans="2:15" ht="16.5" customHeight="1" x14ac:dyDescent="0.2">
      <c r="B19" s="5">
        <f t="shared" si="2"/>
        <v>15</v>
      </c>
      <c r="C19" s="8" t="s">
        <v>44</v>
      </c>
      <c r="D19" s="12">
        <v>5770</v>
      </c>
      <c r="E19" s="18">
        <f t="shared" si="3"/>
        <v>16</v>
      </c>
      <c r="G19" s="5">
        <f t="shared" si="4"/>
        <v>15</v>
      </c>
      <c r="H19" s="8" t="s">
        <v>44</v>
      </c>
      <c r="I19" s="12">
        <v>5759</v>
      </c>
      <c r="J19" s="18">
        <f t="shared" si="0"/>
        <v>16</v>
      </c>
      <c r="L19" s="67">
        <f t="shared" si="5"/>
        <v>15</v>
      </c>
      <c r="M19" s="8" t="s">
        <v>44</v>
      </c>
      <c r="N19" s="12">
        <v>11</v>
      </c>
      <c r="O19" s="18">
        <f t="shared" si="6"/>
        <v>1</v>
      </c>
    </row>
    <row r="20" spans="2:15" ht="16.5" customHeight="1" x14ac:dyDescent="0.2">
      <c r="B20" s="5">
        <f t="shared" si="2"/>
        <v>16</v>
      </c>
      <c r="C20" s="8" t="s">
        <v>55</v>
      </c>
      <c r="D20" s="12">
        <v>5289</v>
      </c>
      <c r="E20" s="18">
        <f t="shared" si="3"/>
        <v>15</v>
      </c>
      <c r="G20" s="5">
        <f t="shared" si="4"/>
        <v>16</v>
      </c>
      <c r="H20" s="8" t="s">
        <v>55</v>
      </c>
      <c r="I20" s="18">
        <v>5289</v>
      </c>
      <c r="J20" s="18">
        <f t="shared" si="0"/>
        <v>15</v>
      </c>
      <c r="L20" s="67">
        <f t="shared" si="5"/>
        <v>16</v>
      </c>
      <c r="M20" s="8" t="s">
        <v>53</v>
      </c>
      <c r="N20" s="12">
        <v>10</v>
      </c>
      <c r="O20" s="18">
        <f t="shared" si="6"/>
        <v>1</v>
      </c>
    </row>
    <row r="21" spans="2:15" ht="16.5" customHeight="1" x14ac:dyDescent="0.2">
      <c r="B21" s="5">
        <f t="shared" si="2"/>
        <v>17</v>
      </c>
      <c r="C21" s="8" t="s">
        <v>69</v>
      </c>
      <c r="D21" s="18">
        <v>4253</v>
      </c>
      <c r="E21" s="18">
        <f t="shared" si="3"/>
        <v>12</v>
      </c>
      <c r="G21" s="5">
        <f t="shared" si="4"/>
        <v>17</v>
      </c>
      <c r="H21" s="8" t="s">
        <v>69</v>
      </c>
      <c r="I21" s="12">
        <v>4253</v>
      </c>
      <c r="J21" s="18">
        <f t="shared" si="0"/>
        <v>12</v>
      </c>
      <c r="L21" s="67">
        <f t="shared" si="5"/>
        <v>17</v>
      </c>
      <c r="M21" s="8" t="s">
        <v>50</v>
      </c>
      <c r="N21" s="12">
        <v>7</v>
      </c>
      <c r="O21" s="18">
        <f t="shared" si="6"/>
        <v>1</v>
      </c>
    </row>
    <row r="22" spans="2:15" ht="16.5" customHeight="1" x14ac:dyDescent="0.2">
      <c r="B22" s="5">
        <f t="shared" si="2"/>
        <v>18</v>
      </c>
      <c r="C22" s="8" t="s">
        <v>52</v>
      </c>
      <c r="D22" s="12">
        <v>4009</v>
      </c>
      <c r="E22" s="18">
        <f t="shared" si="3"/>
        <v>11</v>
      </c>
      <c r="G22" s="5">
        <f t="shared" si="4"/>
        <v>18</v>
      </c>
      <c r="H22" s="8" t="s">
        <v>52</v>
      </c>
      <c r="I22" s="12">
        <v>4009</v>
      </c>
      <c r="J22" s="18">
        <f t="shared" si="0"/>
        <v>11</v>
      </c>
      <c r="L22" s="68"/>
      <c r="M22" s="10"/>
      <c r="N22" s="17"/>
      <c r="O22" s="20"/>
    </row>
    <row r="23" spans="2:15" ht="16.5" customHeight="1" x14ac:dyDescent="0.2">
      <c r="B23" s="5">
        <f t="shared" si="2"/>
        <v>19</v>
      </c>
      <c r="C23" s="8" t="s">
        <v>13</v>
      </c>
      <c r="D23" s="12">
        <v>3611</v>
      </c>
      <c r="E23" s="18">
        <f t="shared" si="3"/>
        <v>10</v>
      </c>
      <c r="G23" s="5">
        <f t="shared" si="4"/>
        <v>19</v>
      </c>
      <c r="H23" s="8" t="s">
        <v>13</v>
      </c>
      <c r="I23" s="12">
        <v>3611</v>
      </c>
      <c r="J23" s="18">
        <f t="shared" si="0"/>
        <v>10</v>
      </c>
      <c r="L23" s="6"/>
      <c r="M23" s="10"/>
      <c r="N23" s="17"/>
      <c r="O23" s="20"/>
    </row>
    <row r="24" spans="2:15" ht="16.5" customHeight="1" x14ac:dyDescent="0.2">
      <c r="B24" s="5">
        <f t="shared" si="2"/>
        <v>20</v>
      </c>
      <c r="C24" s="8" t="s">
        <v>58</v>
      </c>
      <c r="D24" s="12">
        <v>3441</v>
      </c>
      <c r="E24" s="18">
        <f t="shared" si="3"/>
        <v>10</v>
      </c>
      <c r="G24" s="5">
        <f t="shared" si="4"/>
        <v>20</v>
      </c>
      <c r="H24" s="8" t="s">
        <v>58</v>
      </c>
      <c r="I24" s="18">
        <v>3441</v>
      </c>
      <c r="J24" s="18">
        <f t="shared" si="0"/>
        <v>10</v>
      </c>
      <c r="L24" s="6"/>
      <c r="M24" s="10"/>
      <c r="N24" s="17"/>
      <c r="O24" s="20"/>
    </row>
    <row r="25" spans="2:15" ht="16.5" customHeight="1" x14ac:dyDescent="0.2">
      <c r="B25" s="5">
        <f t="shared" si="2"/>
        <v>21</v>
      </c>
      <c r="C25" s="8" t="s">
        <v>62</v>
      </c>
      <c r="D25" s="12">
        <v>3337</v>
      </c>
      <c r="E25" s="18">
        <f t="shared" si="3"/>
        <v>10</v>
      </c>
      <c r="G25" s="5">
        <f t="shared" si="4"/>
        <v>21</v>
      </c>
      <c r="H25" s="8" t="s">
        <v>62</v>
      </c>
      <c r="I25" s="18">
        <v>3320</v>
      </c>
      <c r="J25" s="18">
        <f t="shared" si="0"/>
        <v>10</v>
      </c>
      <c r="L25" s="6"/>
      <c r="M25" s="10"/>
      <c r="N25" s="20"/>
      <c r="O25" s="20"/>
    </row>
    <row r="26" spans="2:15" ht="16.5" customHeight="1" x14ac:dyDescent="0.2">
      <c r="B26" s="5">
        <f t="shared" si="2"/>
        <v>22</v>
      </c>
      <c r="C26" s="8" t="s">
        <v>60</v>
      </c>
      <c r="D26" s="18">
        <v>2942</v>
      </c>
      <c r="E26" s="18">
        <f t="shared" si="3"/>
        <v>9</v>
      </c>
      <c r="G26" s="5">
        <f t="shared" si="4"/>
        <v>22</v>
      </c>
      <c r="H26" s="8" t="s">
        <v>59</v>
      </c>
      <c r="I26" s="12">
        <v>2925</v>
      </c>
      <c r="J26" s="18">
        <f t="shared" si="0"/>
        <v>9</v>
      </c>
      <c r="L26" s="6"/>
      <c r="M26" s="10"/>
      <c r="N26" s="20"/>
      <c r="O26" s="20"/>
    </row>
    <row r="27" spans="2:15" ht="16.5" customHeight="1" x14ac:dyDescent="0.2">
      <c r="B27" s="5">
        <f t="shared" si="2"/>
        <v>23</v>
      </c>
      <c r="C27" s="8" t="s">
        <v>59</v>
      </c>
      <c r="D27" s="18">
        <v>2925</v>
      </c>
      <c r="E27" s="18">
        <f t="shared" si="3"/>
        <v>9</v>
      </c>
      <c r="G27" s="5">
        <f t="shared" si="4"/>
        <v>23</v>
      </c>
      <c r="H27" s="8" t="s">
        <v>37</v>
      </c>
      <c r="I27" s="12">
        <v>2205</v>
      </c>
      <c r="J27" s="18">
        <f t="shared" si="0"/>
        <v>7</v>
      </c>
      <c r="L27" s="6"/>
      <c r="M27" s="10"/>
      <c r="N27" s="20"/>
      <c r="O27" s="20"/>
    </row>
    <row r="28" spans="2:15" ht="16.5" customHeight="1" x14ac:dyDescent="0.2">
      <c r="B28" s="5">
        <f t="shared" si="2"/>
        <v>24</v>
      </c>
      <c r="C28" s="8" t="s">
        <v>37</v>
      </c>
      <c r="D28" s="12">
        <v>2205</v>
      </c>
      <c r="E28" s="18">
        <f t="shared" si="3"/>
        <v>7</v>
      </c>
      <c r="G28" s="5">
        <f t="shared" si="4"/>
        <v>24</v>
      </c>
      <c r="H28" s="8" t="s">
        <v>20</v>
      </c>
      <c r="I28" s="12">
        <v>1630</v>
      </c>
      <c r="J28" s="18">
        <f t="shared" si="0"/>
        <v>5</v>
      </c>
      <c r="L28" s="6"/>
      <c r="M28" s="10"/>
      <c r="N28" s="20"/>
      <c r="O28" s="20"/>
    </row>
    <row r="29" spans="2:15" ht="16.5" customHeight="1" x14ac:dyDescent="0.2">
      <c r="B29" s="5">
        <f t="shared" si="2"/>
        <v>25</v>
      </c>
      <c r="C29" s="8" t="s">
        <v>20</v>
      </c>
      <c r="D29" s="12">
        <v>1630</v>
      </c>
      <c r="E29" s="18">
        <f t="shared" si="3"/>
        <v>5</v>
      </c>
      <c r="G29" s="5">
        <f t="shared" si="4"/>
        <v>25</v>
      </c>
      <c r="H29" s="8" t="s">
        <v>129</v>
      </c>
      <c r="I29" s="12">
        <v>1467</v>
      </c>
      <c r="J29" s="18">
        <f t="shared" si="0"/>
        <v>5</v>
      </c>
      <c r="L29" s="6"/>
      <c r="M29" s="10"/>
      <c r="N29" s="20"/>
      <c r="O29" s="20"/>
    </row>
    <row r="30" spans="2:15" ht="16.5" customHeight="1" x14ac:dyDescent="0.2">
      <c r="B30" s="5">
        <f t="shared" si="2"/>
        <v>26</v>
      </c>
      <c r="C30" s="8" t="s">
        <v>129</v>
      </c>
      <c r="D30" s="12">
        <v>1467</v>
      </c>
      <c r="E30" s="18">
        <f t="shared" si="3"/>
        <v>5</v>
      </c>
      <c r="G30" s="5">
        <f t="shared" si="4"/>
        <v>26</v>
      </c>
      <c r="H30" s="8" t="s">
        <v>50</v>
      </c>
      <c r="I30" s="12">
        <v>1425</v>
      </c>
      <c r="J30" s="18">
        <f t="shared" si="0"/>
        <v>4</v>
      </c>
      <c r="L30" s="6"/>
      <c r="M30" s="20"/>
      <c r="N30" s="17"/>
      <c r="O30" s="20"/>
    </row>
    <row r="31" spans="2:15" ht="16.5" customHeight="1" x14ac:dyDescent="0.2">
      <c r="B31" s="5">
        <f t="shared" si="2"/>
        <v>27</v>
      </c>
      <c r="C31" s="8" t="s">
        <v>50</v>
      </c>
      <c r="D31" s="12">
        <v>1432</v>
      </c>
      <c r="E31" s="18">
        <f t="shared" si="3"/>
        <v>4</v>
      </c>
      <c r="G31" s="5">
        <f t="shared" si="4"/>
        <v>27</v>
      </c>
      <c r="H31" s="8" t="s">
        <v>75</v>
      </c>
      <c r="I31" s="12">
        <v>1283</v>
      </c>
      <c r="J31" s="18">
        <f t="shared" si="0"/>
        <v>4</v>
      </c>
      <c r="L31" s="20"/>
      <c r="M31" s="10"/>
      <c r="N31" s="20"/>
      <c r="O31" s="20"/>
    </row>
    <row r="32" spans="2:15" ht="16.5" customHeight="1" x14ac:dyDescent="0.2">
      <c r="B32" s="5">
        <f t="shared" si="2"/>
        <v>28</v>
      </c>
      <c r="C32" s="8" t="s">
        <v>75</v>
      </c>
      <c r="D32" s="18">
        <v>1283</v>
      </c>
      <c r="E32" s="18">
        <f t="shared" si="3"/>
        <v>4</v>
      </c>
      <c r="G32" s="5">
        <f t="shared" si="4"/>
        <v>28</v>
      </c>
      <c r="H32" s="8" t="s">
        <v>83</v>
      </c>
      <c r="I32" s="18">
        <v>1179</v>
      </c>
      <c r="J32" s="18">
        <f t="shared" si="0"/>
        <v>4</v>
      </c>
      <c r="L32" s="51"/>
      <c r="M32" s="51"/>
      <c r="N32" s="51"/>
      <c r="O32" s="51"/>
    </row>
    <row r="33" spans="1:17" ht="16.5" customHeight="1" x14ac:dyDescent="0.2">
      <c r="B33" s="5">
        <f t="shared" si="2"/>
        <v>29</v>
      </c>
      <c r="C33" s="8" t="s">
        <v>83</v>
      </c>
      <c r="D33" s="12">
        <v>1179</v>
      </c>
      <c r="E33" s="18">
        <f t="shared" si="3"/>
        <v>4</v>
      </c>
      <c r="G33" s="5">
        <f t="shared" si="4"/>
        <v>29</v>
      </c>
      <c r="H33" s="8" t="s">
        <v>6</v>
      </c>
      <c r="I33" s="18">
        <v>970</v>
      </c>
      <c r="J33" s="18">
        <f t="shared" si="0"/>
        <v>3</v>
      </c>
      <c r="L33" s="20"/>
      <c r="M33" s="20"/>
      <c r="N33" s="20"/>
      <c r="O33" s="20"/>
    </row>
    <row r="34" spans="1:17" ht="16.5" customHeight="1" x14ac:dyDescent="0.2">
      <c r="B34" s="5">
        <f t="shared" si="2"/>
        <v>30</v>
      </c>
      <c r="C34" s="8" t="s">
        <v>6</v>
      </c>
      <c r="D34" s="18">
        <v>970</v>
      </c>
      <c r="E34" s="18">
        <f t="shared" si="3"/>
        <v>3</v>
      </c>
      <c r="G34" s="5">
        <f t="shared" si="4"/>
        <v>30</v>
      </c>
      <c r="H34" s="8" t="s">
        <v>60</v>
      </c>
      <c r="I34" s="12">
        <v>802</v>
      </c>
      <c r="J34" s="18">
        <f t="shared" si="0"/>
        <v>3</v>
      </c>
      <c r="L34" s="17"/>
      <c r="M34" s="17"/>
      <c r="N34" s="84"/>
      <c r="O34" s="84"/>
    </row>
    <row r="35" spans="1:17" ht="30" customHeight="1" x14ac:dyDescent="0.2">
      <c r="A35" s="4" t="s">
        <v>157</v>
      </c>
      <c r="B35" s="4"/>
      <c r="C35" s="9"/>
      <c r="D35" s="29"/>
      <c r="E35" s="4"/>
      <c r="F35" s="4"/>
      <c r="G35" s="13"/>
      <c r="H35" s="7"/>
      <c r="I35" s="4"/>
      <c r="J35" s="4"/>
      <c r="K35" s="4"/>
      <c r="L35" s="29"/>
      <c r="M35" s="36"/>
      <c r="N35" s="29"/>
      <c r="O35" s="29"/>
      <c r="P35" s="4"/>
      <c r="Q35" s="33"/>
    </row>
    <row r="36" spans="1:17" ht="16.5" customHeight="1" x14ac:dyDescent="0.2">
      <c r="B36" s="1" t="s">
        <v>10</v>
      </c>
      <c r="G36" s="1" t="s">
        <v>18</v>
      </c>
      <c r="L36" s="6"/>
      <c r="M36" s="10"/>
      <c r="N36" s="20"/>
      <c r="O36" s="20"/>
    </row>
    <row r="37" spans="1:17" ht="16.5" customHeight="1" x14ac:dyDescent="0.2">
      <c r="B37" s="76" t="s">
        <v>4</v>
      </c>
      <c r="C37" s="80" t="s">
        <v>0</v>
      </c>
      <c r="D37" s="49" t="s">
        <v>3</v>
      </c>
      <c r="E37" s="50"/>
      <c r="F37" s="23"/>
      <c r="G37" s="76" t="s">
        <v>4</v>
      </c>
      <c r="H37" s="80" t="s">
        <v>0</v>
      </c>
      <c r="I37" s="49" t="s">
        <v>3</v>
      </c>
      <c r="J37" s="50"/>
      <c r="L37" s="6"/>
      <c r="M37" s="10"/>
      <c r="N37" s="20"/>
      <c r="O37" s="20"/>
    </row>
    <row r="38" spans="1:17" ht="16.5" customHeight="1" x14ac:dyDescent="0.2">
      <c r="B38" s="77"/>
      <c r="C38" s="81"/>
      <c r="D38" s="5" t="s">
        <v>21</v>
      </c>
      <c r="E38" s="5" t="s">
        <v>25</v>
      </c>
      <c r="F38" s="23"/>
      <c r="G38" s="77"/>
      <c r="H38" s="81"/>
      <c r="I38" s="5" t="s">
        <v>21</v>
      </c>
      <c r="J38" s="5" t="s">
        <v>25</v>
      </c>
      <c r="L38" s="6"/>
      <c r="M38" s="10"/>
      <c r="N38" s="20"/>
      <c r="O38" s="20"/>
    </row>
    <row r="39" spans="1:17" ht="16.5" customHeight="1" x14ac:dyDescent="0.2">
      <c r="B39" s="5">
        <f>B34+1</f>
        <v>31</v>
      </c>
      <c r="C39" s="8" t="s">
        <v>8</v>
      </c>
      <c r="D39" s="18">
        <v>681</v>
      </c>
      <c r="E39" s="18">
        <f t="shared" ref="E39:E68" si="7">ROUNDUP(D39/365,0)</f>
        <v>2</v>
      </c>
      <c r="G39" s="5">
        <f>G34+1</f>
        <v>31</v>
      </c>
      <c r="H39" s="8" t="s">
        <v>8</v>
      </c>
      <c r="I39" s="18">
        <v>681</v>
      </c>
      <c r="J39" s="18">
        <f t="shared" ref="J39:J68" si="8">ROUNDUP(I39/365,0)</f>
        <v>2</v>
      </c>
      <c r="L39" s="6"/>
      <c r="M39" s="10"/>
      <c r="N39" s="20"/>
      <c r="O39" s="20"/>
    </row>
    <row r="40" spans="1:17" ht="16.5" customHeight="1" x14ac:dyDescent="0.2">
      <c r="B40" s="5">
        <f t="shared" ref="B40:B68" si="9">B39+1</f>
        <v>32</v>
      </c>
      <c r="C40" s="8" t="s">
        <v>51</v>
      </c>
      <c r="D40" s="18">
        <v>644</v>
      </c>
      <c r="E40" s="18">
        <f t="shared" si="7"/>
        <v>2</v>
      </c>
      <c r="G40" s="5">
        <f t="shared" ref="G40:G68" si="10">G39+1</f>
        <v>32</v>
      </c>
      <c r="H40" s="8" t="s">
        <v>51</v>
      </c>
      <c r="I40" s="18">
        <v>644</v>
      </c>
      <c r="J40" s="18">
        <f t="shared" si="8"/>
        <v>2</v>
      </c>
      <c r="L40" s="6"/>
      <c r="M40" s="10"/>
      <c r="N40" s="20"/>
      <c r="O40" s="20"/>
    </row>
    <row r="41" spans="1:17" ht="16.5" customHeight="1" x14ac:dyDescent="0.2">
      <c r="B41" s="5">
        <f t="shared" si="9"/>
        <v>33</v>
      </c>
      <c r="C41" s="8" t="s">
        <v>67</v>
      </c>
      <c r="D41" s="12">
        <v>627</v>
      </c>
      <c r="E41" s="18">
        <f t="shared" si="7"/>
        <v>2</v>
      </c>
      <c r="G41" s="5">
        <f t="shared" si="10"/>
        <v>33</v>
      </c>
      <c r="H41" s="8" t="s">
        <v>67</v>
      </c>
      <c r="I41" s="12">
        <v>627</v>
      </c>
      <c r="J41" s="18">
        <f t="shared" si="8"/>
        <v>2</v>
      </c>
      <c r="L41" s="6"/>
      <c r="M41" s="10"/>
      <c r="N41" s="20"/>
      <c r="O41" s="20"/>
    </row>
    <row r="42" spans="1:17" ht="16.5" customHeight="1" x14ac:dyDescent="0.2">
      <c r="B42" s="5">
        <f t="shared" si="9"/>
        <v>34</v>
      </c>
      <c r="C42" s="8" t="s">
        <v>110</v>
      </c>
      <c r="D42" s="18">
        <v>625</v>
      </c>
      <c r="E42" s="18">
        <f t="shared" si="7"/>
        <v>2</v>
      </c>
      <c r="G42" s="5">
        <f t="shared" si="10"/>
        <v>34</v>
      </c>
      <c r="H42" s="8" t="s">
        <v>110</v>
      </c>
      <c r="I42" s="18">
        <v>625</v>
      </c>
      <c r="J42" s="18">
        <f t="shared" si="8"/>
        <v>2</v>
      </c>
      <c r="L42" s="6"/>
      <c r="M42" s="10"/>
      <c r="N42" s="20"/>
      <c r="O42" s="20"/>
    </row>
    <row r="43" spans="1:17" ht="16.5" customHeight="1" x14ac:dyDescent="0.2">
      <c r="B43" s="5">
        <f t="shared" si="9"/>
        <v>35</v>
      </c>
      <c r="C43" s="8" t="s">
        <v>1</v>
      </c>
      <c r="D43" s="12">
        <v>607</v>
      </c>
      <c r="E43" s="18">
        <f t="shared" si="7"/>
        <v>2</v>
      </c>
      <c r="G43" s="5">
        <f t="shared" si="10"/>
        <v>35</v>
      </c>
      <c r="H43" s="8" t="s">
        <v>1</v>
      </c>
      <c r="I43" s="12">
        <v>607</v>
      </c>
      <c r="J43" s="18">
        <f t="shared" si="8"/>
        <v>2</v>
      </c>
      <c r="L43" s="6"/>
      <c r="M43" s="10"/>
      <c r="N43" s="20"/>
      <c r="O43" s="20"/>
    </row>
    <row r="44" spans="1:17" ht="16.5" customHeight="1" x14ac:dyDescent="0.2">
      <c r="B44" s="5">
        <f t="shared" si="9"/>
        <v>36</v>
      </c>
      <c r="C44" s="8" t="s">
        <v>88</v>
      </c>
      <c r="D44" s="12">
        <v>487</v>
      </c>
      <c r="E44" s="18">
        <f t="shared" si="7"/>
        <v>2</v>
      </c>
      <c r="G44" s="5">
        <f t="shared" si="10"/>
        <v>36</v>
      </c>
      <c r="H44" s="8" t="s">
        <v>88</v>
      </c>
      <c r="I44" s="12">
        <v>487</v>
      </c>
      <c r="J44" s="18">
        <f t="shared" si="8"/>
        <v>2</v>
      </c>
      <c r="L44" s="6"/>
      <c r="M44" s="10"/>
      <c r="N44" s="20"/>
      <c r="O44" s="20"/>
    </row>
    <row r="45" spans="1:17" ht="16.5" customHeight="1" x14ac:dyDescent="0.2">
      <c r="B45" s="5">
        <f t="shared" si="9"/>
        <v>37</v>
      </c>
      <c r="C45" s="8" t="s">
        <v>7</v>
      </c>
      <c r="D45" s="12">
        <v>452</v>
      </c>
      <c r="E45" s="18">
        <f t="shared" si="7"/>
        <v>2</v>
      </c>
      <c r="G45" s="5">
        <f t="shared" si="10"/>
        <v>37</v>
      </c>
      <c r="H45" s="8" t="s">
        <v>7</v>
      </c>
      <c r="I45" s="12">
        <v>452</v>
      </c>
      <c r="J45" s="18">
        <f t="shared" si="8"/>
        <v>2</v>
      </c>
      <c r="L45" s="6"/>
      <c r="M45" s="10"/>
      <c r="N45" s="20"/>
      <c r="O45" s="20"/>
    </row>
    <row r="46" spans="1:17" ht="16.5" customHeight="1" x14ac:dyDescent="0.2">
      <c r="B46" s="5">
        <f t="shared" si="9"/>
        <v>38</v>
      </c>
      <c r="C46" s="8" t="s">
        <v>101</v>
      </c>
      <c r="D46" s="18">
        <v>425</v>
      </c>
      <c r="E46" s="18">
        <f t="shared" si="7"/>
        <v>2</v>
      </c>
      <c r="G46" s="5">
        <f t="shared" si="10"/>
        <v>38</v>
      </c>
      <c r="H46" s="8" t="s">
        <v>101</v>
      </c>
      <c r="I46" s="18">
        <v>425</v>
      </c>
      <c r="J46" s="18">
        <f t="shared" si="8"/>
        <v>2</v>
      </c>
      <c r="L46" s="6"/>
      <c r="M46" s="10"/>
      <c r="N46" s="20"/>
      <c r="O46" s="20"/>
    </row>
    <row r="47" spans="1:17" ht="16.5" customHeight="1" x14ac:dyDescent="0.2">
      <c r="B47" s="5">
        <f t="shared" si="9"/>
        <v>39</v>
      </c>
      <c r="C47" s="8" t="s">
        <v>64</v>
      </c>
      <c r="D47" s="12">
        <v>398</v>
      </c>
      <c r="E47" s="18">
        <f t="shared" si="7"/>
        <v>2</v>
      </c>
      <c r="G47" s="5">
        <f t="shared" si="10"/>
        <v>39</v>
      </c>
      <c r="H47" s="8" t="s">
        <v>64</v>
      </c>
      <c r="I47" s="12">
        <v>398</v>
      </c>
      <c r="J47" s="18">
        <f t="shared" si="8"/>
        <v>2</v>
      </c>
      <c r="L47" s="6"/>
      <c r="M47" s="10"/>
      <c r="N47" s="20"/>
      <c r="O47" s="20"/>
    </row>
    <row r="48" spans="1:17" ht="16.5" customHeight="1" x14ac:dyDescent="0.2">
      <c r="B48" s="5">
        <f t="shared" si="9"/>
        <v>40</v>
      </c>
      <c r="C48" s="8" t="s">
        <v>84</v>
      </c>
      <c r="D48" s="18">
        <v>373</v>
      </c>
      <c r="E48" s="18">
        <f t="shared" si="7"/>
        <v>2</v>
      </c>
      <c r="G48" s="5">
        <f t="shared" si="10"/>
        <v>40</v>
      </c>
      <c r="H48" s="8" t="s">
        <v>84</v>
      </c>
      <c r="I48" s="18">
        <v>373</v>
      </c>
      <c r="J48" s="18">
        <f t="shared" si="8"/>
        <v>2</v>
      </c>
      <c r="L48" s="6"/>
      <c r="M48" s="10"/>
      <c r="N48" s="20"/>
      <c r="O48" s="20"/>
    </row>
    <row r="49" spans="2:15" ht="16.5" customHeight="1" x14ac:dyDescent="0.2">
      <c r="B49" s="5">
        <f t="shared" si="9"/>
        <v>41</v>
      </c>
      <c r="C49" s="8" t="s">
        <v>104</v>
      </c>
      <c r="D49" s="18">
        <v>306</v>
      </c>
      <c r="E49" s="18">
        <f t="shared" si="7"/>
        <v>1</v>
      </c>
      <c r="G49" s="5">
        <f t="shared" si="10"/>
        <v>41</v>
      </c>
      <c r="H49" s="8" t="s">
        <v>104</v>
      </c>
      <c r="I49" s="12">
        <v>306</v>
      </c>
      <c r="J49" s="18">
        <f t="shared" si="8"/>
        <v>1</v>
      </c>
      <c r="L49" s="6"/>
      <c r="M49" s="10"/>
      <c r="N49" s="20"/>
      <c r="O49" s="20"/>
    </row>
    <row r="50" spans="2:15" ht="16.5" customHeight="1" x14ac:dyDescent="0.2">
      <c r="B50" s="5">
        <f t="shared" si="9"/>
        <v>42</v>
      </c>
      <c r="C50" s="8" t="s">
        <v>98</v>
      </c>
      <c r="D50" s="12">
        <v>303</v>
      </c>
      <c r="E50" s="18">
        <f t="shared" si="7"/>
        <v>1</v>
      </c>
      <c r="G50" s="5">
        <f t="shared" si="10"/>
        <v>42</v>
      </c>
      <c r="H50" s="8" t="s">
        <v>98</v>
      </c>
      <c r="I50" s="18">
        <v>303</v>
      </c>
      <c r="J50" s="18">
        <f t="shared" si="8"/>
        <v>1</v>
      </c>
      <c r="L50" s="6"/>
      <c r="M50" s="10"/>
      <c r="N50" s="20"/>
      <c r="O50" s="20"/>
    </row>
    <row r="51" spans="2:15" ht="16.5" customHeight="1" x14ac:dyDescent="0.2">
      <c r="B51" s="5">
        <f t="shared" si="9"/>
        <v>43</v>
      </c>
      <c r="C51" s="8" t="s">
        <v>105</v>
      </c>
      <c r="D51" s="18">
        <v>302</v>
      </c>
      <c r="E51" s="18">
        <f t="shared" si="7"/>
        <v>1</v>
      </c>
      <c r="G51" s="5">
        <f t="shared" si="10"/>
        <v>43</v>
      </c>
      <c r="H51" s="8" t="s">
        <v>105</v>
      </c>
      <c r="I51" s="18">
        <v>302</v>
      </c>
      <c r="J51" s="18">
        <f t="shared" si="8"/>
        <v>1</v>
      </c>
      <c r="L51" s="6"/>
      <c r="M51" s="10"/>
      <c r="N51" s="20"/>
      <c r="O51" s="20"/>
    </row>
    <row r="52" spans="2:15" ht="16.5" customHeight="1" x14ac:dyDescent="0.2">
      <c r="B52" s="5">
        <f t="shared" si="9"/>
        <v>44</v>
      </c>
      <c r="C52" s="8" t="s">
        <v>74</v>
      </c>
      <c r="D52" s="18">
        <v>292</v>
      </c>
      <c r="E52" s="18">
        <f t="shared" si="7"/>
        <v>1</v>
      </c>
      <c r="G52" s="5">
        <f t="shared" si="10"/>
        <v>44</v>
      </c>
      <c r="H52" s="8" t="s">
        <v>74</v>
      </c>
      <c r="I52" s="18">
        <v>292</v>
      </c>
      <c r="J52" s="18">
        <f t="shared" si="8"/>
        <v>1</v>
      </c>
      <c r="L52" s="6"/>
      <c r="M52" s="10"/>
      <c r="N52" s="20"/>
      <c r="O52" s="20"/>
    </row>
    <row r="53" spans="2:15" ht="16.5" customHeight="1" x14ac:dyDescent="0.2">
      <c r="B53" s="5">
        <f t="shared" si="9"/>
        <v>45</v>
      </c>
      <c r="C53" s="8" t="s">
        <v>68</v>
      </c>
      <c r="D53" s="18">
        <v>268</v>
      </c>
      <c r="E53" s="18">
        <f t="shared" si="7"/>
        <v>1</v>
      </c>
      <c r="G53" s="5">
        <f t="shared" si="10"/>
        <v>45</v>
      </c>
      <c r="H53" s="8" t="s">
        <v>68</v>
      </c>
      <c r="I53" s="12">
        <v>268</v>
      </c>
      <c r="J53" s="18">
        <f t="shared" si="8"/>
        <v>1</v>
      </c>
      <c r="L53" s="6"/>
      <c r="M53" s="10"/>
      <c r="N53" s="20"/>
      <c r="O53" s="20"/>
    </row>
    <row r="54" spans="2:15" ht="16.5" customHeight="1" x14ac:dyDescent="0.2">
      <c r="B54" s="5">
        <f t="shared" si="9"/>
        <v>46</v>
      </c>
      <c r="C54" s="8" t="s">
        <v>65</v>
      </c>
      <c r="D54" s="12">
        <v>240</v>
      </c>
      <c r="E54" s="18">
        <f t="shared" si="7"/>
        <v>1</v>
      </c>
      <c r="G54" s="5">
        <f t="shared" si="10"/>
        <v>46</v>
      </c>
      <c r="H54" s="8" t="s">
        <v>65</v>
      </c>
      <c r="I54" s="12">
        <v>240</v>
      </c>
      <c r="J54" s="18">
        <f t="shared" si="8"/>
        <v>1</v>
      </c>
      <c r="L54" s="6"/>
      <c r="M54" s="10"/>
      <c r="N54" s="20"/>
      <c r="O54" s="20"/>
    </row>
    <row r="55" spans="2:15" ht="16.5" customHeight="1" x14ac:dyDescent="0.2">
      <c r="B55" s="5">
        <f t="shared" si="9"/>
        <v>47</v>
      </c>
      <c r="C55" s="8" t="s">
        <v>63</v>
      </c>
      <c r="D55" s="12">
        <v>211</v>
      </c>
      <c r="E55" s="18">
        <f t="shared" si="7"/>
        <v>1</v>
      </c>
      <c r="G55" s="5">
        <f t="shared" si="10"/>
        <v>47</v>
      </c>
      <c r="H55" s="8" t="s">
        <v>102</v>
      </c>
      <c r="I55" s="12">
        <v>210</v>
      </c>
      <c r="J55" s="18">
        <f t="shared" si="8"/>
        <v>1</v>
      </c>
      <c r="L55" s="6"/>
      <c r="M55" s="10"/>
      <c r="N55" s="20"/>
      <c r="O55" s="20"/>
    </row>
    <row r="56" spans="2:15" ht="16.5" customHeight="1" x14ac:dyDescent="0.2">
      <c r="B56" s="5">
        <f t="shared" si="9"/>
        <v>48</v>
      </c>
      <c r="C56" s="8" t="s">
        <v>102</v>
      </c>
      <c r="D56" s="18">
        <v>210</v>
      </c>
      <c r="E56" s="18">
        <f t="shared" si="7"/>
        <v>1</v>
      </c>
      <c r="G56" s="5">
        <f t="shared" si="10"/>
        <v>48</v>
      </c>
      <c r="H56" s="8" t="s">
        <v>27</v>
      </c>
      <c r="I56" s="18">
        <v>172</v>
      </c>
      <c r="J56" s="18">
        <f t="shared" si="8"/>
        <v>1</v>
      </c>
      <c r="L56" s="6"/>
      <c r="M56" s="10"/>
      <c r="N56" s="20"/>
      <c r="O56" s="20"/>
    </row>
    <row r="57" spans="2:15" ht="16.5" customHeight="1" x14ac:dyDescent="0.2">
      <c r="B57" s="5">
        <f t="shared" si="9"/>
        <v>49</v>
      </c>
      <c r="C57" s="8" t="s">
        <v>27</v>
      </c>
      <c r="D57" s="12">
        <v>172</v>
      </c>
      <c r="E57" s="18">
        <f t="shared" si="7"/>
        <v>1</v>
      </c>
      <c r="G57" s="5">
        <f t="shared" si="10"/>
        <v>49</v>
      </c>
      <c r="H57" s="8" t="s">
        <v>78</v>
      </c>
      <c r="I57" s="18">
        <v>146</v>
      </c>
      <c r="J57" s="18">
        <f t="shared" si="8"/>
        <v>1</v>
      </c>
      <c r="L57" s="6"/>
      <c r="M57" s="10"/>
      <c r="N57" s="20"/>
      <c r="O57" s="20"/>
    </row>
    <row r="58" spans="2:15" ht="16.5" customHeight="1" x14ac:dyDescent="0.2">
      <c r="B58" s="5">
        <f t="shared" si="9"/>
        <v>50</v>
      </c>
      <c r="C58" s="8" t="s">
        <v>78</v>
      </c>
      <c r="D58" s="18">
        <v>146</v>
      </c>
      <c r="E58" s="18">
        <f t="shared" si="7"/>
        <v>1</v>
      </c>
      <c r="G58" s="5">
        <f t="shared" si="10"/>
        <v>50</v>
      </c>
      <c r="H58" s="8" t="s">
        <v>118</v>
      </c>
      <c r="I58" s="12">
        <v>139</v>
      </c>
      <c r="J58" s="18">
        <f t="shared" si="8"/>
        <v>1</v>
      </c>
      <c r="L58" s="6"/>
      <c r="M58" s="10"/>
      <c r="N58" s="20"/>
      <c r="O58" s="20"/>
    </row>
    <row r="59" spans="2:15" ht="16.5" customHeight="1" x14ac:dyDescent="0.2">
      <c r="B59" s="5">
        <f t="shared" si="9"/>
        <v>51</v>
      </c>
      <c r="C59" s="8" t="s">
        <v>118</v>
      </c>
      <c r="D59" s="12">
        <v>139</v>
      </c>
      <c r="E59" s="18">
        <f t="shared" si="7"/>
        <v>1</v>
      </c>
      <c r="G59" s="5">
        <f t="shared" si="10"/>
        <v>51</v>
      </c>
      <c r="H59" s="8" t="s">
        <v>109</v>
      </c>
      <c r="I59" s="12">
        <v>129</v>
      </c>
      <c r="J59" s="18">
        <f t="shared" si="8"/>
        <v>1</v>
      </c>
      <c r="L59" s="6"/>
      <c r="M59" s="10"/>
      <c r="N59" s="20"/>
      <c r="O59" s="20"/>
    </row>
    <row r="60" spans="2:15" ht="16.5" customHeight="1" x14ac:dyDescent="0.2">
      <c r="B60" s="5">
        <f t="shared" si="9"/>
        <v>52</v>
      </c>
      <c r="C60" s="8" t="s">
        <v>109</v>
      </c>
      <c r="D60" s="12">
        <v>129</v>
      </c>
      <c r="E60" s="18">
        <f t="shared" si="7"/>
        <v>1</v>
      </c>
      <c r="G60" s="5">
        <f t="shared" si="10"/>
        <v>52</v>
      </c>
      <c r="H60" s="8" t="s">
        <v>71</v>
      </c>
      <c r="I60" s="12">
        <v>128</v>
      </c>
      <c r="J60" s="18">
        <f t="shared" si="8"/>
        <v>1</v>
      </c>
      <c r="L60" s="6"/>
      <c r="M60" s="10"/>
      <c r="N60" s="20"/>
      <c r="O60" s="20"/>
    </row>
    <row r="61" spans="2:15" ht="16.5" customHeight="1" x14ac:dyDescent="0.2">
      <c r="B61" s="5">
        <f t="shared" si="9"/>
        <v>53</v>
      </c>
      <c r="C61" s="8" t="s">
        <v>71</v>
      </c>
      <c r="D61" s="12">
        <v>128</v>
      </c>
      <c r="E61" s="18">
        <f t="shared" si="7"/>
        <v>1</v>
      </c>
      <c r="G61" s="5">
        <f t="shared" si="10"/>
        <v>53</v>
      </c>
      <c r="H61" s="8" t="s">
        <v>72</v>
      </c>
      <c r="I61" s="12">
        <v>119</v>
      </c>
      <c r="J61" s="18">
        <f t="shared" si="8"/>
        <v>1</v>
      </c>
      <c r="L61" s="6"/>
      <c r="M61" s="10"/>
      <c r="N61" s="20"/>
      <c r="O61" s="20"/>
    </row>
    <row r="62" spans="2:15" ht="16.5" customHeight="1" x14ac:dyDescent="0.2">
      <c r="B62" s="5">
        <f t="shared" si="9"/>
        <v>54</v>
      </c>
      <c r="C62" s="8" t="s">
        <v>72</v>
      </c>
      <c r="D62" s="12">
        <v>119</v>
      </c>
      <c r="E62" s="18">
        <f t="shared" si="7"/>
        <v>1</v>
      </c>
      <c r="G62" s="5">
        <f t="shared" si="10"/>
        <v>54</v>
      </c>
      <c r="H62" s="8" t="s">
        <v>120</v>
      </c>
      <c r="I62" s="12">
        <v>112</v>
      </c>
      <c r="J62" s="18">
        <f t="shared" si="8"/>
        <v>1</v>
      </c>
      <c r="L62" s="6"/>
      <c r="M62" s="10"/>
      <c r="N62" s="20"/>
      <c r="O62" s="20"/>
    </row>
    <row r="63" spans="2:15" ht="16.5" customHeight="1" x14ac:dyDescent="0.2">
      <c r="B63" s="5">
        <f t="shared" si="9"/>
        <v>55</v>
      </c>
      <c r="C63" s="8" t="s">
        <v>120</v>
      </c>
      <c r="D63" s="12">
        <v>112</v>
      </c>
      <c r="E63" s="18">
        <f t="shared" si="7"/>
        <v>1</v>
      </c>
      <c r="G63" s="5">
        <f t="shared" si="10"/>
        <v>55</v>
      </c>
      <c r="H63" s="8" t="s">
        <v>73</v>
      </c>
      <c r="I63" s="18">
        <v>103</v>
      </c>
      <c r="J63" s="18">
        <f t="shared" si="8"/>
        <v>1</v>
      </c>
      <c r="L63" s="6"/>
      <c r="M63" s="10"/>
      <c r="N63" s="20"/>
      <c r="O63" s="20"/>
    </row>
    <row r="64" spans="2:15" ht="16.5" customHeight="1" x14ac:dyDescent="0.2">
      <c r="B64" s="5">
        <f t="shared" si="9"/>
        <v>56</v>
      </c>
      <c r="C64" s="8" t="s">
        <v>73</v>
      </c>
      <c r="D64" s="18">
        <v>103</v>
      </c>
      <c r="E64" s="18">
        <f t="shared" si="7"/>
        <v>1</v>
      </c>
      <c r="G64" s="5">
        <f t="shared" si="10"/>
        <v>56</v>
      </c>
      <c r="H64" s="8" t="s">
        <v>107</v>
      </c>
      <c r="I64" s="12">
        <v>100</v>
      </c>
      <c r="J64" s="18">
        <f t="shared" si="8"/>
        <v>1</v>
      </c>
      <c r="L64" s="6"/>
      <c r="M64" s="20"/>
      <c r="N64" s="17"/>
      <c r="O64" s="20"/>
    </row>
    <row r="65" spans="1:17" ht="16.5" customHeight="1" x14ac:dyDescent="0.2">
      <c r="B65" s="67">
        <f t="shared" si="9"/>
        <v>57</v>
      </c>
      <c r="C65" s="8" t="s">
        <v>107</v>
      </c>
      <c r="D65" s="12">
        <v>100</v>
      </c>
      <c r="E65" s="18">
        <f t="shared" si="7"/>
        <v>1</v>
      </c>
      <c r="G65" s="67">
        <f t="shared" si="10"/>
        <v>57</v>
      </c>
      <c r="H65" s="8" t="s">
        <v>91</v>
      </c>
      <c r="I65" s="12">
        <v>68</v>
      </c>
      <c r="J65" s="18">
        <f t="shared" si="8"/>
        <v>1</v>
      </c>
      <c r="L65" s="6"/>
      <c r="M65" s="10"/>
      <c r="N65" s="20"/>
      <c r="O65" s="20"/>
    </row>
    <row r="66" spans="1:17" ht="16.5" customHeight="1" x14ac:dyDescent="0.2">
      <c r="B66" s="67">
        <f t="shared" si="9"/>
        <v>58</v>
      </c>
      <c r="C66" s="8" t="s">
        <v>91</v>
      </c>
      <c r="D66" s="12">
        <v>68</v>
      </c>
      <c r="E66" s="18">
        <f t="shared" si="7"/>
        <v>1</v>
      </c>
      <c r="G66" s="67">
        <f t="shared" si="10"/>
        <v>58</v>
      </c>
      <c r="H66" s="8" t="s">
        <v>131</v>
      </c>
      <c r="I66" s="12">
        <v>66</v>
      </c>
      <c r="J66" s="18">
        <f t="shared" si="8"/>
        <v>1</v>
      </c>
      <c r="L66" s="44"/>
      <c r="M66" s="44"/>
      <c r="N66" s="44"/>
      <c r="O66" s="44"/>
    </row>
    <row r="67" spans="1:17" ht="16.5" customHeight="1" x14ac:dyDescent="0.2">
      <c r="B67" s="67">
        <f t="shared" si="9"/>
        <v>59</v>
      </c>
      <c r="C67" s="8" t="s">
        <v>131</v>
      </c>
      <c r="D67" s="12">
        <v>66</v>
      </c>
      <c r="E67" s="18">
        <f t="shared" si="7"/>
        <v>1</v>
      </c>
      <c r="G67" s="67">
        <f t="shared" si="10"/>
        <v>59</v>
      </c>
      <c r="H67" s="8" t="s">
        <v>63</v>
      </c>
      <c r="I67" s="12">
        <v>65</v>
      </c>
      <c r="J67" s="18">
        <f t="shared" si="8"/>
        <v>1</v>
      </c>
      <c r="L67" s="20"/>
      <c r="M67" s="20"/>
      <c r="N67" s="20"/>
      <c r="O67" s="20"/>
    </row>
    <row r="68" spans="1:17" ht="16.5" customHeight="1" x14ac:dyDescent="0.2">
      <c r="B68" s="67">
        <f t="shared" si="9"/>
        <v>60</v>
      </c>
      <c r="C68" s="8" t="s">
        <v>39</v>
      </c>
      <c r="D68" s="12">
        <v>64</v>
      </c>
      <c r="E68" s="18">
        <f t="shared" si="7"/>
        <v>1</v>
      </c>
      <c r="G68" s="67">
        <f t="shared" si="10"/>
        <v>60</v>
      </c>
      <c r="H68" s="8" t="s">
        <v>39</v>
      </c>
      <c r="I68" s="18">
        <v>64</v>
      </c>
      <c r="J68" s="18">
        <f t="shared" si="8"/>
        <v>1</v>
      </c>
      <c r="L68" s="17"/>
      <c r="M68" s="17"/>
      <c r="N68" s="84"/>
      <c r="O68" s="84"/>
    </row>
    <row r="69" spans="1:17" ht="30" customHeight="1" x14ac:dyDescent="0.2">
      <c r="A69" s="4" t="s">
        <v>158</v>
      </c>
      <c r="B69" s="4"/>
      <c r="C69" s="7"/>
      <c r="D69" s="4"/>
      <c r="E69" s="4"/>
      <c r="F69" s="4"/>
      <c r="G69" s="13"/>
      <c r="H69" s="7"/>
      <c r="I69" s="4"/>
      <c r="J69" s="4"/>
      <c r="K69" s="4"/>
      <c r="L69" s="29"/>
      <c r="M69" s="29"/>
      <c r="N69" s="29"/>
      <c r="O69" s="29"/>
      <c r="P69" s="4"/>
      <c r="Q69" s="33"/>
    </row>
    <row r="70" spans="1:17" ht="16.5" customHeight="1" x14ac:dyDescent="0.2">
      <c r="B70" s="1" t="s">
        <v>10</v>
      </c>
      <c r="G70" s="1" t="s">
        <v>18</v>
      </c>
      <c r="L70" s="6"/>
      <c r="M70" s="20"/>
      <c r="N70" s="17"/>
      <c r="O70" s="20"/>
    </row>
    <row r="71" spans="1:17" ht="16.5" customHeight="1" x14ac:dyDescent="0.2">
      <c r="B71" s="76" t="s">
        <v>4</v>
      </c>
      <c r="C71" s="80" t="s">
        <v>0</v>
      </c>
      <c r="D71" s="49" t="s">
        <v>3</v>
      </c>
      <c r="E71" s="50"/>
      <c r="F71" s="26"/>
      <c r="G71" s="79" t="s">
        <v>4</v>
      </c>
      <c r="H71" s="87" t="s">
        <v>0</v>
      </c>
      <c r="I71" s="11" t="s">
        <v>3</v>
      </c>
      <c r="J71" s="11"/>
      <c r="L71" s="6"/>
      <c r="M71" s="10"/>
      <c r="N71" s="20"/>
      <c r="O71" s="20"/>
    </row>
    <row r="72" spans="1:17" ht="16.5" customHeight="1" x14ac:dyDescent="0.2">
      <c r="B72" s="77"/>
      <c r="C72" s="81"/>
      <c r="D72" s="5" t="s">
        <v>21</v>
      </c>
      <c r="E72" s="5" t="s">
        <v>25</v>
      </c>
      <c r="F72" s="26"/>
      <c r="G72" s="79"/>
      <c r="H72" s="87"/>
      <c r="I72" s="5" t="s">
        <v>21</v>
      </c>
      <c r="J72" s="5" t="s">
        <v>25</v>
      </c>
      <c r="L72" s="6"/>
      <c r="M72" s="10"/>
      <c r="N72" s="20"/>
      <c r="O72" s="20"/>
    </row>
    <row r="73" spans="1:17" ht="16.5" customHeight="1" x14ac:dyDescent="0.2">
      <c r="B73" s="5">
        <v>61</v>
      </c>
      <c r="C73" s="8" t="s">
        <v>34</v>
      </c>
      <c r="D73" s="18">
        <v>60</v>
      </c>
      <c r="E73" s="18">
        <f>ROUNDUP(D73/365,0)</f>
        <v>1</v>
      </c>
      <c r="G73" s="67">
        <v>61</v>
      </c>
      <c r="H73" s="8" t="s">
        <v>34</v>
      </c>
      <c r="I73" s="18">
        <v>60</v>
      </c>
      <c r="J73" s="18">
        <f>ROUNDUP(I73/365,0)</f>
        <v>1</v>
      </c>
      <c r="L73" s="6"/>
      <c r="M73" s="20"/>
      <c r="N73" s="17"/>
      <c r="O73" s="20"/>
    </row>
    <row r="74" spans="1:17" ht="16.5" customHeight="1" x14ac:dyDescent="0.2">
      <c r="B74" s="67">
        <f>B73+1</f>
        <v>62</v>
      </c>
      <c r="C74" s="8" t="s">
        <v>92</v>
      </c>
      <c r="D74" s="12">
        <v>46</v>
      </c>
      <c r="E74" s="18">
        <f t="shared" ref="E74:E81" si="11">ROUNDUP(D74/365,0)</f>
        <v>1</v>
      </c>
      <c r="G74" s="67">
        <f>G73+1</f>
        <v>62</v>
      </c>
      <c r="H74" s="8" t="s">
        <v>92</v>
      </c>
      <c r="I74" s="12">
        <v>46</v>
      </c>
      <c r="J74" s="18">
        <f t="shared" ref="J74:J83" si="12">ROUNDUP(I74/365,0)</f>
        <v>1</v>
      </c>
      <c r="L74" s="6"/>
      <c r="M74" s="20"/>
      <c r="N74" s="17"/>
      <c r="O74" s="20"/>
    </row>
    <row r="75" spans="1:17" ht="16.5" customHeight="1" x14ac:dyDescent="0.2">
      <c r="B75" s="67">
        <f t="shared" ref="B75:B84" si="13">B74+1</f>
        <v>63</v>
      </c>
      <c r="C75" s="8" t="s">
        <v>66</v>
      </c>
      <c r="D75" s="12">
        <v>35</v>
      </c>
      <c r="E75" s="18">
        <f t="shared" si="11"/>
        <v>1</v>
      </c>
      <c r="G75" s="67">
        <f t="shared" ref="G75:G83" si="14">G74+1</f>
        <v>63</v>
      </c>
      <c r="H75" s="8" t="s">
        <v>86</v>
      </c>
      <c r="I75" s="12">
        <v>27</v>
      </c>
      <c r="J75" s="18">
        <f t="shared" si="12"/>
        <v>1</v>
      </c>
      <c r="L75" s="2"/>
      <c r="N75" s="40"/>
    </row>
    <row r="76" spans="1:17" ht="16.5" customHeight="1" x14ac:dyDescent="0.2">
      <c r="B76" s="67">
        <f t="shared" si="13"/>
        <v>64</v>
      </c>
      <c r="C76" s="8" t="s">
        <v>86</v>
      </c>
      <c r="D76" s="18">
        <v>27</v>
      </c>
      <c r="E76" s="18">
        <f t="shared" si="11"/>
        <v>1</v>
      </c>
      <c r="G76" s="67">
        <f t="shared" si="14"/>
        <v>64</v>
      </c>
      <c r="H76" s="8" t="s">
        <v>35</v>
      </c>
      <c r="I76" s="18">
        <v>14</v>
      </c>
      <c r="J76" s="18">
        <f t="shared" si="12"/>
        <v>1</v>
      </c>
      <c r="L76" s="6"/>
      <c r="M76" s="20"/>
      <c r="N76" s="17"/>
      <c r="O76" s="20"/>
    </row>
    <row r="77" spans="1:17" ht="16.5" customHeight="1" x14ac:dyDescent="0.2">
      <c r="B77" s="67">
        <f t="shared" si="13"/>
        <v>65</v>
      </c>
      <c r="C77" s="8" t="s">
        <v>35</v>
      </c>
      <c r="D77" s="18">
        <v>14</v>
      </c>
      <c r="E77" s="18">
        <f t="shared" si="11"/>
        <v>1</v>
      </c>
      <c r="G77" s="67">
        <f t="shared" si="14"/>
        <v>65</v>
      </c>
      <c r="H77" s="8" t="s">
        <v>100</v>
      </c>
      <c r="I77" s="18">
        <v>12</v>
      </c>
      <c r="J77" s="18">
        <f t="shared" si="12"/>
        <v>1</v>
      </c>
      <c r="L77" s="6"/>
      <c r="M77" s="20"/>
      <c r="N77" s="17"/>
      <c r="O77" s="20"/>
    </row>
    <row r="78" spans="1:17" ht="16.5" customHeight="1" x14ac:dyDescent="0.2">
      <c r="B78" s="76">
        <f t="shared" si="13"/>
        <v>66</v>
      </c>
      <c r="C78" s="8" t="s">
        <v>100</v>
      </c>
      <c r="D78" s="18">
        <v>12</v>
      </c>
      <c r="E78" s="18">
        <f t="shared" si="11"/>
        <v>1</v>
      </c>
      <c r="G78" s="67">
        <f t="shared" si="14"/>
        <v>66</v>
      </c>
      <c r="H78" s="8" t="s">
        <v>97</v>
      </c>
      <c r="I78" s="18">
        <v>12</v>
      </c>
      <c r="J78" s="18">
        <f t="shared" si="12"/>
        <v>1</v>
      </c>
      <c r="L78" s="6"/>
      <c r="M78" s="20"/>
      <c r="N78" s="17"/>
      <c r="O78" s="20"/>
    </row>
    <row r="79" spans="1:17" ht="16.5" customHeight="1" x14ac:dyDescent="0.2">
      <c r="B79" s="77"/>
      <c r="C79" s="8" t="s">
        <v>97</v>
      </c>
      <c r="D79" s="18">
        <v>12</v>
      </c>
      <c r="E79" s="18">
        <f t="shared" si="11"/>
        <v>1</v>
      </c>
      <c r="G79" s="76">
        <f t="shared" si="14"/>
        <v>67</v>
      </c>
      <c r="H79" s="8" t="s">
        <v>81</v>
      </c>
      <c r="I79" s="18">
        <v>6</v>
      </c>
      <c r="J79" s="18">
        <f t="shared" si="12"/>
        <v>1</v>
      </c>
      <c r="L79" s="6"/>
      <c r="M79" s="20"/>
      <c r="N79" s="17"/>
      <c r="O79" s="20"/>
    </row>
    <row r="80" spans="1:17" ht="16.5" customHeight="1" x14ac:dyDescent="0.2">
      <c r="B80" s="76">
        <v>68</v>
      </c>
      <c r="C80" s="8" t="s">
        <v>81</v>
      </c>
      <c r="D80" s="12">
        <v>6</v>
      </c>
      <c r="E80" s="18">
        <f t="shared" si="11"/>
        <v>1</v>
      </c>
      <c r="G80" s="77"/>
      <c r="H80" s="8" t="s">
        <v>82</v>
      </c>
      <c r="I80" s="12">
        <v>6</v>
      </c>
      <c r="J80" s="18">
        <f t="shared" si="12"/>
        <v>1</v>
      </c>
      <c r="L80" s="6"/>
      <c r="M80" s="20"/>
      <c r="N80" s="17"/>
      <c r="O80" s="20"/>
    </row>
    <row r="81" spans="2:15" ht="16.5" customHeight="1" x14ac:dyDescent="0.2">
      <c r="B81" s="77"/>
      <c r="C81" s="8" t="s">
        <v>82</v>
      </c>
      <c r="D81" s="12">
        <v>6</v>
      </c>
      <c r="E81" s="18">
        <f t="shared" si="11"/>
        <v>1</v>
      </c>
      <c r="G81" s="73">
        <v>69</v>
      </c>
      <c r="H81" s="8" t="s">
        <v>57</v>
      </c>
      <c r="I81" s="12">
        <v>4</v>
      </c>
      <c r="J81" s="18">
        <f t="shared" si="12"/>
        <v>1</v>
      </c>
      <c r="L81" s="6"/>
      <c r="M81" s="20"/>
      <c r="N81" s="17"/>
      <c r="O81" s="20"/>
    </row>
    <row r="82" spans="2:15" ht="16.5" customHeight="1" x14ac:dyDescent="0.2">
      <c r="B82" s="67">
        <v>70</v>
      </c>
      <c r="C82" s="8" t="s">
        <v>57</v>
      </c>
      <c r="D82" s="12">
        <v>4</v>
      </c>
      <c r="E82" s="18">
        <f t="shared" ref="E82:E83" si="15">ROUNDUP(D82/365,0)</f>
        <v>1</v>
      </c>
      <c r="G82" s="67">
        <v>70</v>
      </c>
      <c r="H82" s="8" t="s">
        <v>70</v>
      </c>
      <c r="I82" s="12">
        <v>3</v>
      </c>
      <c r="J82" s="18">
        <f t="shared" si="12"/>
        <v>1</v>
      </c>
      <c r="L82" s="6"/>
      <c r="M82" s="20"/>
      <c r="N82" s="17"/>
      <c r="O82" s="20"/>
    </row>
    <row r="83" spans="2:15" ht="16.5" customHeight="1" x14ac:dyDescent="0.2">
      <c r="B83" s="67">
        <f t="shared" si="13"/>
        <v>71</v>
      </c>
      <c r="C83" s="8" t="s">
        <v>70</v>
      </c>
      <c r="D83" s="12">
        <v>3</v>
      </c>
      <c r="E83" s="18">
        <f t="shared" si="15"/>
        <v>1</v>
      </c>
      <c r="G83" s="71">
        <f t="shared" si="14"/>
        <v>71</v>
      </c>
      <c r="H83" s="8" t="s">
        <v>87</v>
      </c>
      <c r="I83" s="12">
        <v>1</v>
      </c>
      <c r="J83" s="18">
        <f t="shared" si="12"/>
        <v>1</v>
      </c>
      <c r="L83" s="6"/>
      <c r="M83" s="20"/>
      <c r="N83" s="17"/>
      <c r="O83" s="20"/>
    </row>
    <row r="84" spans="2:15" ht="16.5" customHeight="1" x14ac:dyDescent="0.2">
      <c r="B84" s="67">
        <f t="shared" si="13"/>
        <v>72</v>
      </c>
      <c r="C84" s="8" t="s">
        <v>87</v>
      </c>
      <c r="D84" s="12">
        <v>1</v>
      </c>
      <c r="E84" s="18">
        <f t="shared" ref="E84" si="16">ROUNDUP(D84/365,0)</f>
        <v>1</v>
      </c>
      <c r="G84" s="74"/>
      <c r="H84" s="10"/>
      <c r="I84" s="17"/>
      <c r="J84" s="20"/>
      <c r="L84" s="68"/>
      <c r="M84" s="20"/>
      <c r="N84" s="17"/>
      <c r="O84" s="20"/>
    </row>
    <row r="85" spans="2:15" ht="16.5" customHeight="1" x14ac:dyDescent="0.2">
      <c r="B85" s="6"/>
      <c r="C85" s="10"/>
      <c r="D85" s="20"/>
      <c r="E85" s="20"/>
      <c r="G85" s="6"/>
      <c r="H85" s="10"/>
      <c r="I85" s="20"/>
      <c r="J85" s="20"/>
      <c r="L85" s="6"/>
      <c r="M85" s="20"/>
      <c r="N85" s="17"/>
      <c r="O85" s="20"/>
    </row>
    <row r="86" spans="2:15" ht="16.5" customHeight="1" x14ac:dyDescent="0.2">
      <c r="B86" s="20"/>
      <c r="C86" s="1"/>
      <c r="D86" s="17" t="s">
        <v>42</v>
      </c>
      <c r="E86" s="20"/>
      <c r="I86" s="1" t="s">
        <v>22</v>
      </c>
      <c r="N86" s="1" t="s">
        <v>40</v>
      </c>
    </row>
    <row r="87" spans="2:15" ht="16.5" customHeight="1" x14ac:dyDescent="0.2">
      <c r="D87" s="1">
        <f>SUM(D5:D34)+SUM(D39:D68)+SUM(D73:D84)</f>
        <v>4847598</v>
      </c>
      <c r="I87" s="1">
        <f>SUM(I5:I34)+SUM(I39:I68)+SUM(I73:I83)</f>
        <v>1221645</v>
      </c>
      <c r="N87" s="1">
        <f>SUM(N5:N21)</f>
        <v>3625953</v>
      </c>
    </row>
  </sheetData>
  <mergeCells count="19">
    <mergeCell ref="B71:B72"/>
    <mergeCell ref="C71:C72"/>
    <mergeCell ref="G71:G72"/>
    <mergeCell ref="B80:B81"/>
    <mergeCell ref="H71:H72"/>
    <mergeCell ref="B78:B79"/>
    <mergeCell ref="G79:G80"/>
    <mergeCell ref="N34:O34"/>
    <mergeCell ref="N68:O68"/>
    <mergeCell ref="M3:M4"/>
    <mergeCell ref="L3:L4"/>
    <mergeCell ref="B37:B38"/>
    <mergeCell ref="C37:C38"/>
    <mergeCell ref="G37:G38"/>
    <mergeCell ref="H37:H38"/>
    <mergeCell ref="B3:B4"/>
    <mergeCell ref="C3:C4"/>
    <mergeCell ref="G3:G4"/>
    <mergeCell ref="H3:H4"/>
  </mergeCells>
  <phoneticPr fontId="2"/>
  <pageMargins left="0.23622047244094488" right="0.19685039370078741" top="0.56999999999999995" bottom="0.4" header="0.31496062992125984" footer="0.31496062992125984"/>
  <pageSetup paperSize="9" scale="95" orientation="landscape" r:id="rId1"/>
  <rowBreaks count="2" manualBreakCount="2">
    <brk id="34" max="15" man="1"/>
    <brk id="68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-0.499984740745262"/>
  </sheetPr>
  <dimension ref="A1:Q64"/>
  <sheetViews>
    <sheetView showGridLines="0" view="pageBreakPreview" topLeftCell="A35" zoomScale="90" zoomScaleSheetLayoutView="90" workbookViewId="0">
      <selection activeCell="N65" sqref="N65"/>
    </sheetView>
  </sheetViews>
  <sheetFormatPr defaultColWidth="12.7265625" defaultRowHeight="16.5" customHeight="1" x14ac:dyDescent="0.2"/>
  <cols>
    <col min="1" max="1" width="2.453125" style="1" customWidth="1"/>
    <col min="2" max="2" width="6.26953125" style="1" customWidth="1"/>
    <col min="3" max="3" width="11.6328125" style="1" customWidth="1"/>
    <col min="4" max="5" width="12.7265625" style="1"/>
    <col min="6" max="6" width="3.453125" style="1" customWidth="1"/>
    <col min="7" max="7" width="6.26953125" style="1" customWidth="1"/>
    <col min="8" max="8" width="11.6328125" style="21" customWidth="1"/>
    <col min="9" max="10" width="12.7265625" style="1"/>
    <col min="11" max="11" width="3.7265625" style="1" customWidth="1"/>
    <col min="12" max="12" width="6.26953125" style="1" customWidth="1"/>
    <col min="13" max="13" width="11.6328125" style="1" customWidth="1"/>
    <col min="14" max="15" width="12.7265625" style="1"/>
    <col min="16" max="16" width="2.6328125" style="1" customWidth="1"/>
    <col min="17" max="16384" width="12.7265625" style="1"/>
  </cols>
  <sheetData>
    <row r="1" spans="1:17" ht="30" customHeight="1" x14ac:dyDescent="0.2">
      <c r="A1" s="4" t="s">
        <v>145</v>
      </c>
      <c r="B1" s="4"/>
      <c r="C1" s="4"/>
      <c r="D1" s="4"/>
      <c r="E1" s="4"/>
      <c r="F1" s="4"/>
      <c r="G1" s="13"/>
      <c r="H1" s="52"/>
      <c r="I1" s="4"/>
      <c r="J1" s="4"/>
      <c r="K1" s="4"/>
      <c r="L1" s="4"/>
      <c r="M1" s="4"/>
      <c r="N1" s="4"/>
      <c r="O1" s="4"/>
      <c r="P1" s="4"/>
      <c r="Q1" s="33"/>
    </row>
    <row r="2" spans="1:17" ht="16.5" customHeight="1" x14ac:dyDescent="0.2">
      <c r="B2" s="1" t="s">
        <v>30</v>
      </c>
      <c r="G2" s="1" t="s">
        <v>28</v>
      </c>
      <c r="L2" s="1" t="s">
        <v>26</v>
      </c>
    </row>
    <row r="3" spans="1:17" ht="16.5" customHeight="1" x14ac:dyDescent="0.2">
      <c r="B3" s="79" t="s">
        <v>4</v>
      </c>
      <c r="C3" s="76" t="s">
        <v>0</v>
      </c>
      <c r="D3" s="11" t="s">
        <v>31</v>
      </c>
      <c r="E3" s="11"/>
      <c r="F3" s="23"/>
      <c r="G3" s="76" t="s">
        <v>4</v>
      </c>
      <c r="H3" s="89" t="s">
        <v>0</v>
      </c>
      <c r="I3" s="11" t="s">
        <v>31</v>
      </c>
      <c r="J3" s="11"/>
      <c r="L3" s="79" t="s">
        <v>4</v>
      </c>
      <c r="M3" s="76" t="s">
        <v>0</v>
      </c>
      <c r="N3" s="11" t="s">
        <v>31</v>
      </c>
      <c r="O3" s="11"/>
    </row>
    <row r="4" spans="1:17" ht="16.5" customHeight="1" x14ac:dyDescent="0.2">
      <c r="B4" s="79"/>
      <c r="C4" s="77"/>
      <c r="D4" s="5" t="s">
        <v>21</v>
      </c>
      <c r="E4" s="5" t="s">
        <v>25</v>
      </c>
      <c r="F4" s="23"/>
      <c r="G4" s="77"/>
      <c r="H4" s="90"/>
      <c r="I4" s="5" t="s">
        <v>21</v>
      </c>
      <c r="J4" s="5" t="s">
        <v>25</v>
      </c>
      <c r="L4" s="79"/>
      <c r="M4" s="77"/>
      <c r="N4" s="5" t="s">
        <v>21</v>
      </c>
      <c r="O4" s="5" t="s">
        <v>25</v>
      </c>
    </row>
    <row r="5" spans="1:17" ht="16.5" customHeight="1" x14ac:dyDescent="0.2">
      <c r="B5" s="5">
        <v>1</v>
      </c>
      <c r="C5" s="8" t="s">
        <v>123</v>
      </c>
      <c r="D5" s="18">
        <v>67391407</v>
      </c>
      <c r="E5" s="18">
        <f t="shared" ref="E5:E34" si="0">ROUNDUP(D5/365,0)</f>
        <v>184634</v>
      </c>
      <c r="G5" s="5">
        <v>1</v>
      </c>
      <c r="H5" s="15" t="s">
        <v>123</v>
      </c>
      <c r="I5" s="18">
        <v>42264661</v>
      </c>
      <c r="J5" s="18">
        <f t="shared" ref="J5:J34" si="1">ROUNDUP(I5/365,0)</f>
        <v>115794</v>
      </c>
      <c r="L5" s="5">
        <v>1</v>
      </c>
      <c r="M5" s="8" t="s">
        <v>124</v>
      </c>
      <c r="N5" s="18">
        <v>33606527</v>
      </c>
      <c r="O5" s="18">
        <f t="shared" ref="O5:O10" si="2">ROUNDUP(N5/365,0)</f>
        <v>92073</v>
      </c>
    </row>
    <row r="6" spans="1:17" ht="16.5" customHeight="1" x14ac:dyDescent="0.2">
      <c r="B6" s="5">
        <f t="shared" ref="B6:B34" si="3">B5+1</f>
        <v>2</v>
      </c>
      <c r="C6" s="8" t="s">
        <v>124</v>
      </c>
      <c r="D6" s="18">
        <v>33879059</v>
      </c>
      <c r="E6" s="18">
        <f t="shared" si="0"/>
        <v>92820</v>
      </c>
      <c r="G6" s="5">
        <f t="shared" ref="G6:G34" si="4">G5+1</f>
        <v>2</v>
      </c>
      <c r="H6" s="19" t="s">
        <v>127</v>
      </c>
      <c r="I6" s="12">
        <v>9452245</v>
      </c>
      <c r="J6" s="18">
        <f t="shared" si="1"/>
        <v>25897</v>
      </c>
      <c r="L6" s="5">
        <f>L5+1</f>
        <v>2</v>
      </c>
      <c r="M6" s="8" t="s">
        <v>123</v>
      </c>
      <c r="N6" s="18">
        <v>25126746</v>
      </c>
      <c r="O6" s="18">
        <f t="shared" si="2"/>
        <v>68841</v>
      </c>
    </row>
    <row r="7" spans="1:17" ht="16.5" customHeight="1" x14ac:dyDescent="0.2">
      <c r="B7" s="5">
        <f t="shared" si="3"/>
        <v>3</v>
      </c>
      <c r="C7" s="18" t="s">
        <v>125</v>
      </c>
      <c r="D7" s="12">
        <v>17843946</v>
      </c>
      <c r="E7" s="18">
        <f t="shared" si="0"/>
        <v>48888</v>
      </c>
      <c r="G7" s="5">
        <f t="shared" si="4"/>
        <v>3</v>
      </c>
      <c r="H7" s="15" t="s">
        <v>126</v>
      </c>
      <c r="I7" s="18">
        <v>8887118</v>
      </c>
      <c r="J7" s="18">
        <f t="shared" si="1"/>
        <v>24349</v>
      </c>
      <c r="L7" s="5">
        <f>L6+1</f>
        <v>3</v>
      </c>
      <c r="M7" s="18" t="s">
        <v>125</v>
      </c>
      <c r="N7" s="12">
        <v>15765918</v>
      </c>
      <c r="O7" s="18">
        <f t="shared" si="2"/>
        <v>43195</v>
      </c>
    </row>
    <row r="8" spans="1:17" ht="16.5" customHeight="1" x14ac:dyDescent="0.2">
      <c r="B8" s="5">
        <f t="shared" si="3"/>
        <v>4</v>
      </c>
      <c r="C8" s="18" t="s">
        <v>127</v>
      </c>
      <c r="D8" s="12">
        <v>9452245</v>
      </c>
      <c r="E8" s="18">
        <f t="shared" si="0"/>
        <v>25897</v>
      </c>
      <c r="G8" s="5">
        <f t="shared" si="4"/>
        <v>4</v>
      </c>
      <c r="H8" s="19" t="s">
        <v>46</v>
      </c>
      <c r="I8" s="12">
        <v>8802076</v>
      </c>
      <c r="J8" s="18">
        <f t="shared" si="1"/>
        <v>24116</v>
      </c>
      <c r="L8" s="5">
        <f>L7+1</f>
        <v>4</v>
      </c>
      <c r="M8" s="18" t="s">
        <v>128</v>
      </c>
      <c r="N8" s="12">
        <v>2437310</v>
      </c>
      <c r="O8" s="18">
        <f t="shared" si="2"/>
        <v>6678</v>
      </c>
    </row>
    <row r="9" spans="1:17" ht="16.5" customHeight="1" x14ac:dyDescent="0.2">
      <c r="B9" s="5">
        <f t="shared" si="3"/>
        <v>5</v>
      </c>
      <c r="C9" s="18" t="s">
        <v>46</v>
      </c>
      <c r="D9" s="12">
        <v>9445286</v>
      </c>
      <c r="E9" s="18">
        <f t="shared" si="0"/>
        <v>25878</v>
      </c>
      <c r="G9" s="5">
        <f t="shared" si="4"/>
        <v>5</v>
      </c>
      <c r="H9" s="19" t="s">
        <v>47</v>
      </c>
      <c r="I9" s="12">
        <v>7571600</v>
      </c>
      <c r="J9" s="18">
        <f t="shared" si="1"/>
        <v>20745</v>
      </c>
      <c r="L9" s="5">
        <f>L8+1</f>
        <v>5</v>
      </c>
      <c r="M9" s="18" t="s">
        <v>47</v>
      </c>
      <c r="N9" s="12">
        <v>1345154</v>
      </c>
      <c r="O9" s="18">
        <f t="shared" si="2"/>
        <v>3686</v>
      </c>
    </row>
    <row r="10" spans="1:17" ht="16.5" customHeight="1" x14ac:dyDescent="0.2">
      <c r="B10" s="5">
        <f t="shared" si="3"/>
        <v>6</v>
      </c>
      <c r="C10" s="8" t="s">
        <v>47</v>
      </c>
      <c r="D10" s="18">
        <v>8916754</v>
      </c>
      <c r="E10" s="18">
        <f t="shared" si="0"/>
        <v>24430</v>
      </c>
      <c r="G10" s="5">
        <f t="shared" si="4"/>
        <v>6</v>
      </c>
      <c r="H10" s="19" t="s">
        <v>125</v>
      </c>
      <c r="I10" s="12">
        <v>2078028</v>
      </c>
      <c r="J10" s="18">
        <f t="shared" si="1"/>
        <v>5694</v>
      </c>
      <c r="L10" s="5">
        <f>L9+1</f>
        <v>6</v>
      </c>
      <c r="M10" s="18" t="s">
        <v>46</v>
      </c>
      <c r="N10" s="12">
        <v>643210</v>
      </c>
      <c r="O10" s="18">
        <f t="shared" si="2"/>
        <v>1763</v>
      </c>
    </row>
    <row r="11" spans="1:17" ht="16.5" customHeight="1" x14ac:dyDescent="0.2">
      <c r="B11" s="5">
        <f t="shared" si="3"/>
        <v>7</v>
      </c>
      <c r="C11" s="18" t="s">
        <v>126</v>
      </c>
      <c r="D11" s="12">
        <v>8887118</v>
      </c>
      <c r="E11" s="18">
        <f t="shared" si="0"/>
        <v>24349</v>
      </c>
      <c r="G11" s="5">
        <f t="shared" si="4"/>
        <v>7</v>
      </c>
      <c r="H11" s="19" t="s">
        <v>49</v>
      </c>
      <c r="I11" s="12">
        <v>1713062</v>
      </c>
      <c r="J11" s="18">
        <f t="shared" si="1"/>
        <v>4694</v>
      </c>
      <c r="L11" s="54"/>
      <c r="M11" s="55"/>
      <c r="N11" s="22"/>
      <c r="O11" s="22"/>
    </row>
    <row r="12" spans="1:17" ht="16.5" customHeight="1" x14ac:dyDescent="0.2">
      <c r="B12" s="5">
        <f t="shared" si="3"/>
        <v>8</v>
      </c>
      <c r="C12" s="18" t="s">
        <v>128</v>
      </c>
      <c r="D12" s="12">
        <v>4008909</v>
      </c>
      <c r="E12" s="18">
        <f t="shared" si="0"/>
        <v>10984</v>
      </c>
      <c r="G12" s="5">
        <f t="shared" si="4"/>
        <v>8</v>
      </c>
      <c r="H12" s="15" t="s">
        <v>128</v>
      </c>
      <c r="I12" s="18">
        <v>1571599</v>
      </c>
      <c r="J12" s="18">
        <f t="shared" si="1"/>
        <v>4306</v>
      </c>
      <c r="L12" s="6"/>
      <c r="M12" s="20"/>
      <c r="N12" s="17"/>
      <c r="O12" s="20"/>
    </row>
    <row r="13" spans="1:17" ht="16.5" customHeight="1" x14ac:dyDescent="0.2">
      <c r="B13" s="5">
        <f t="shared" si="3"/>
        <v>9</v>
      </c>
      <c r="C13" s="18" t="s">
        <v>49</v>
      </c>
      <c r="D13" s="12">
        <v>1713062</v>
      </c>
      <c r="E13" s="18">
        <f t="shared" si="0"/>
        <v>4694</v>
      </c>
      <c r="G13" s="5">
        <f t="shared" si="4"/>
        <v>9</v>
      </c>
      <c r="H13" s="19" t="s">
        <v>53</v>
      </c>
      <c r="I13" s="12">
        <v>1387704</v>
      </c>
      <c r="J13" s="18">
        <f t="shared" si="1"/>
        <v>3802</v>
      </c>
      <c r="L13" s="6"/>
      <c r="M13" s="20"/>
      <c r="N13" s="17"/>
      <c r="O13" s="20"/>
    </row>
    <row r="14" spans="1:17" ht="16.5" customHeight="1" x14ac:dyDescent="0.2">
      <c r="B14" s="5">
        <f t="shared" si="3"/>
        <v>10</v>
      </c>
      <c r="C14" s="18" t="s">
        <v>53</v>
      </c>
      <c r="D14" s="12">
        <v>1387704</v>
      </c>
      <c r="E14" s="18">
        <f t="shared" si="0"/>
        <v>3802</v>
      </c>
      <c r="G14" s="5">
        <f t="shared" si="4"/>
        <v>10</v>
      </c>
      <c r="H14" s="19" t="s">
        <v>44</v>
      </c>
      <c r="I14" s="12">
        <v>1292206</v>
      </c>
      <c r="J14" s="18">
        <f t="shared" si="1"/>
        <v>3541</v>
      </c>
      <c r="L14" s="6"/>
      <c r="M14" s="20"/>
      <c r="N14" s="17"/>
      <c r="O14" s="20"/>
    </row>
    <row r="15" spans="1:17" ht="16.5" customHeight="1" x14ac:dyDescent="0.2">
      <c r="B15" s="5">
        <f t="shared" si="3"/>
        <v>11</v>
      </c>
      <c r="C15" s="18" t="s">
        <v>44</v>
      </c>
      <c r="D15" s="12">
        <v>1292206</v>
      </c>
      <c r="E15" s="18">
        <f t="shared" si="0"/>
        <v>3541</v>
      </c>
      <c r="G15" s="5">
        <f t="shared" si="4"/>
        <v>11</v>
      </c>
      <c r="H15" s="19" t="s">
        <v>52</v>
      </c>
      <c r="I15" s="12">
        <v>1193452</v>
      </c>
      <c r="J15" s="18">
        <f t="shared" si="1"/>
        <v>3270</v>
      </c>
      <c r="L15" s="6"/>
      <c r="M15" s="10"/>
      <c r="N15" s="20"/>
      <c r="O15" s="20"/>
    </row>
    <row r="16" spans="1:17" ht="16.5" customHeight="1" x14ac:dyDescent="0.2">
      <c r="B16" s="5">
        <f t="shared" si="3"/>
        <v>12</v>
      </c>
      <c r="C16" s="18" t="s">
        <v>52</v>
      </c>
      <c r="D16" s="12">
        <v>1193452</v>
      </c>
      <c r="E16" s="18">
        <f t="shared" si="0"/>
        <v>3270</v>
      </c>
      <c r="G16" s="5">
        <f t="shared" si="4"/>
        <v>12</v>
      </c>
      <c r="H16" s="19" t="s">
        <v>69</v>
      </c>
      <c r="I16" s="12">
        <v>1152492</v>
      </c>
      <c r="J16" s="18">
        <f t="shared" si="1"/>
        <v>3158</v>
      </c>
      <c r="L16" s="6"/>
      <c r="M16" s="20"/>
      <c r="N16" s="17"/>
      <c r="O16" s="20"/>
    </row>
    <row r="17" spans="2:15" ht="16.5" customHeight="1" x14ac:dyDescent="0.2">
      <c r="B17" s="5">
        <f t="shared" si="3"/>
        <v>13</v>
      </c>
      <c r="C17" s="18" t="s">
        <v>69</v>
      </c>
      <c r="D17" s="12">
        <v>1152492</v>
      </c>
      <c r="E17" s="18">
        <f t="shared" si="0"/>
        <v>3158</v>
      </c>
      <c r="G17" s="5">
        <f t="shared" si="4"/>
        <v>13</v>
      </c>
      <c r="H17" s="19" t="s">
        <v>13</v>
      </c>
      <c r="I17" s="12">
        <v>962208</v>
      </c>
      <c r="J17" s="18">
        <f t="shared" si="1"/>
        <v>2637</v>
      </c>
      <c r="L17" s="6"/>
      <c r="M17" s="20"/>
      <c r="N17" s="17"/>
      <c r="O17" s="20"/>
    </row>
    <row r="18" spans="2:15" ht="16.5" customHeight="1" x14ac:dyDescent="0.2">
      <c r="B18" s="5">
        <f t="shared" si="3"/>
        <v>14</v>
      </c>
      <c r="C18" s="8" t="s">
        <v>13</v>
      </c>
      <c r="D18" s="18">
        <v>962208</v>
      </c>
      <c r="E18" s="18">
        <f t="shared" si="0"/>
        <v>2637</v>
      </c>
      <c r="G18" s="5">
        <f t="shared" si="4"/>
        <v>14</v>
      </c>
      <c r="H18" s="15" t="s">
        <v>56</v>
      </c>
      <c r="I18" s="18">
        <v>920690</v>
      </c>
      <c r="J18" s="18">
        <f t="shared" si="1"/>
        <v>2523</v>
      </c>
      <c r="L18" s="6"/>
      <c r="M18" s="10"/>
      <c r="N18" s="20"/>
      <c r="O18" s="20"/>
    </row>
    <row r="19" spans="2:15" ht="16.5" customHeight="1" x14ac:dyDescent="0.2">
      <c r="B19" s="5">
        <f t="shared" si="3"/>
        <v>15</v>
      </c>
      <c r="C19" s="18" t="s">
        <v>56</v>
      </c>
      <c r="D19" s="12">
        <v>920690</v>
      </c>
      <c r="E19" s="18">
        <f t="shared" si="0"/>
        <v>2523</v>
      </c>
      <c r="G19" s="5">
        <f t="shared" si="4"/>
        <v>15</v>
      </c>
      <c r="H19" s="19" t="s">
        <v>62</v>
      </c>
      <c r="I19" s="12">
        <v>883353</v>
      </c>
      <c r="J19" s="18">
        <f t="shared" si="1"/>
        <v>2421</v>
      </c>
      <c r="L19" s="6"/>
      <c r="M19" s="20"/>
      <c r="N19" s="17"/>
      <c r="O19" s="20"/>
    </row>
    <row r="20" spans="2:15" ht="16.5" customHeight="1" x14ac:dyDescent="0.2">
      <c r="B20" s="5">
        <f t="shared" si="3"/>
        <v>16</v>
      </c>
      <c r="C20" s="8" t="s">
        <v>62</v>
      </c>
      <c r="D20" s="18">
        <v>883353</v>
      </c>
      <c r="E20" s="18">
        <f t="shared" si="0"/>
        <v>2421</v>
      </c>
      <c r="G20" s="5">
        <f t="shared" si="4"/>
        <v>16</v>
      </c>
      <c r="H20" s="15" t="s">
        <v>58</v>
      </c>
      <c r="I20" s="18">
        <v>817597</v>
      </c>
      <c r="J20" s="18">
        <f t="shared" si="1"/>
        <v>2240</v>
      </c>
      <c r="L20" s="6"/>
      <c r="M20" s="20"/>
      <c r="N20" s="17"/>
      <c r="O20" s="20"/>
    </row>
    <row r="21" spans="2:15" ht="16.5" customHeight="1" x14ac:dyDescent="0.2">
      <c r="B21" s="5">
        <f t="shared" si="3"/>
        <v>17</v>
      </c>
      <c r="C21" s="8" t="s">
        <v>58</v>
      </c>
      <c r="D21" s="18">
        <v>817597</v>
      </c>
      <c r="E21" s="18">
        <f t="shared" si="0"/>
        <v>2240</v>
      </c>
      <c r="G21" s="5">
        <f t="shared" si="4"/>
        <v>17</v>
      </c>
      <c r="H21" s="15" t="s">
        <v>60</v>
      </c>
      <c r="I21" s="18">
        <v>642407</v>
      </c>
      <c r="J21" s="18">
        <f t="shared" si="1"/>
        <v>1761</v>
      </c>
      <c r="L21" s="6"/>
      <c r="M21" s="20"/>
      <c r="N21" s="17"/>
      <c r="O21" s="20"/>
    </row>
    <row r="22" spans="2:15" ht="16.5" customHeight="1" x14ac:dyDescent="0.2">
      <c r="B22" s="5">
        <f t="shared" si="3"/>
        <v>18</v>
      </c>
      <c r="C22" s="18" t="s">
        <v>60</v>
      </c>
      <c r="D22" s="12">
        <v>642407</v>
      </c>
      <c r="E22" s="18">
        <f t="shared" si="0"/>
        <v>1761</v>
      </c>
      <c r="G22" s="5">
        <f t="shared" si="4"/>
        <v>18</v>
      </c>
      <c r="H22" s="19" t="s">
        <v>41</v>
      </c>
      <c r="I22" s="12">
        <v>547767</v>
      </c>
      <c r="J22" s="18">
        <f t="shared" si="1"/>
        <v>1501</v>
      </c>
      <c r="L22" s="6"/>
      <c r="M22" s="20"/>
      <c r="N22" s="17"/>
      <c r="O22" s="20"/>
    </row>
    <row r="23" spans="2:15" ht="16.5" customHeight="1" x14ac:dyDescent="0.2">
      <c r="B23" s="5">
        <f t="shared" si="3"/>
        <v>19</v>
      </c>
      <c r="C23" s="8" t="s">
        <v>41</v>
      </c>
      <c r="D23" s="18">
        <v>547767</v>
      </c>
      <c r="E23" s="18">
        <f t="shared" si="0"/>
        <v>1501</v>
      </c>
      <c r="G23" s="5">
        <f t="shared" si="4"/>
        <v>19</v>
      </c>
      <c r="H23" s="15" t="s">
        <v>88</v>
      </c>
      <c r="I23" s="18">
        <v>538086</v>
      </c>
      <c r="J23" s="18">
        <f t="shared" si="1"/>
        <v>1475</v>
      </c>
      <c r="L23" s="6"/>
      <c r="M23" s="20"/>
      <c r="N23" s="17"/>
      <c r="O23" s="20"/>
    </row>
    <row r="24" spans="2:15" ht="16.5" customHeight="1" x14ac:dyDescent="0.2">
      <c r="B24" s="5">
        <f t="shared" si="3"/>
        <v>20</v>
      </c>
      <c r="C24" s="18" t="s">
        <v>88</v>
      </c>
      <c r="D24" s="12">
        <v>538086</v>
      </c>
      <c r="E24" s="18">
        <f t="shared" si="0"/>
        <v>1475</v>
      </c>
      <c r="G24" s="5">
        <f t="shared" si="4"/>
        <v>20</v>
      </c>
      <c r="H24" s="19" t="s">
        <v>51</v>
      </c>
      <c r="I24" s="12">
        <v>512017</v>
      </c>
      <c r="J24" s="18">
        <f t="shared" si="1"/>
        <v>1403</v>
      </c>
      <c r="L24" s="6"/>
      <c r="M24" s="10"/>
      <c r="N24" s="20"/>
      <c r="O24" s="20"/>
    </row>
    <row r="25" spans="2:15" ht="16.5" customHeight="1" x14ac:dyDescent="0.2">
      <c r="B25" s="5">
        <f t="shared" si="3"/>
        <v>21</v>
      </c>
      <c r="C25" s="8" t="s">
        <v>51</v>
      </c>
      <c r="D25" s="18">
        <v>512019</v>
      </c>
      <c r="E25" s="18">
        <f t="shared" si="0"/>
        <v>1403</v>
      </c>
      <c r="G25" s="5">
        <f t="shared" si="4"/>
        <v>21</v>
      </c>
      <c r="H25" s="15" t="s">
        <v>98</v>
      </c>
      <c r="I25" s="18">
        <v>490949</v>
      </c>
      <c r="J25" s="18">
        <f t="shared" si="1"/>
        <v>1346</v>
      </c>
      <c r="L25" s="6"/>
      <c r="M25" s="20"/>
      <c r="N25" s="17"/>
      <c r="O25" s="20"/>
    </row>
    <row r="26" spans="2:15" ht="16.5" customHeight="1" x14ac:dyDescent="0.2">
      <c r="B26" s="5">
        <f t="shared" si="3"/>
        <v>22</v>
      </c>
      <c r="C26" s="18" t="s">
        <v>98</v>
      </c>
      <c r="D26" s="12">
        <v>490949</v>
      </c>
      <c r="E26" s="18">
        <f t="shared" si="0"/>
        <v>1346</v>
      </c>
      <c r="G26" s="5">
        <f t="shared" si="4"/>
        <v>22</v>
      </c>
      <c r="H26" s="19" t="s">
        <v>50</v>
      </c>
      <c r="I26" s="12">
        <v>448079</v>
      </c>
      <c r="J26" s="18">
        <f t="shared" si="1"/>
        <v>1228</v>
      </c>
      <c r="L26" s="6"/>
      <c r="M26" s="20"/>
      <c r="N26" s="17"/>
      <c r="O26" s="20"/>
    </row>
    <row r="27" spans="2:15" ht="16.5" customHeight="1" x14ac:dyDescent="0.2">
      <c r="B27" s="5">
        <f t="shared" si="3"/>
        <v>23</v>
      </c>
      <c r="C27" s="8" t="s">
        <v>50</v>
      </c>
      <c r="D27" s="18">
        <v>448079</v>
      </c>
      <c r="E27" s="18">
        <f t="shared" si="0"/>
        <v>1228</v>
      </c>
      <c r="G27" s="5">
        <f t="shared" si="4"/>
        <v>23</v>
      </c>
      <c r="H27" s="15" t="s">
        <v>55</v>
      </c>
      <c r="I27" s="18">
        <v>419101</v>
      </c>
      <c r="J27" s="18">
        <f t="shared" si="1"/>
        <v>1149</v>
      </c>
      <c r="L27" s="6"/>
      <c r="M27" s="20"/>
      <c r="N27" s="17"/>
      <c r="O27" s="20"/>
    </row>
    <row r="28" spans="2:15" ht="16.5" customHeight="1" x14ac:dyDescent="0.2">
      <c r="B28" s="5">
        <f t="shared" si="3"/>
        <v>24</v>
      </c>
      <c r="C28" s="18" t="s">
        <v>55</v>
      </c>
      <c r="D28" s="12">
        <v>419101</v>
      </c>
      <c r="E28" s="18">
        <f t="shared" si="0"/>
        <v>1149</v>
      </c>
      <c r="G28" s="5">
        <f t="shared" si="4"/>
        <v>24</v>
      </c>
      <c r="H28" s="19" t="s">
        <v>67</v>
      </c>
      <c r="I28" s="12">
        <v>393055</v>
      </c>
      <c r="J28" s="18">
        <f t="shared" si="1"/>
        <v>1077</v>
      </c>
      <c r="L28" s="6"/>
      <c r="M28" s="10"/>
      <c r="N28" s="20"/>
      <c r="O28" s="20"/>
    </row>
    <row r="29" spans="2:15" ht="16.5" customHeight="1" x14ac:dyDescent="0.2">
      <c r="B29" s="5">
        <f t="shared" si="3"/>
        <v>25</v>
      </c>
      <c r="C29" s="8" t="s">
        <v>67</v>
      </c>
      <c r="D29" s="18">
        <v>393055</v>
      </c>
      <c r="E29" s="18">
        <f t="shared" si="0"/>
        <v>1077</v>
      </c>
      <c r="G29" s="5">
        <f t="shared" si="4"/>
        <v>25</v>
      </c>
      <c r="H29" s="15" t="s">
        <v>161</v>
      </c>
      <c r="I29" s="18">
        <v>347973</v>
      </c>
      <c r="J29" s="18">
        <f t="shared" si="1"/>
        <v>954</v>
      </c>
      <c r="L29" s="6"/>
      <c r="M29" s="10"/>
      <c r="N29" s="20"/>
      <c r="O29" s="20"/>
    </row>
    <row r="30" spans="2:15" ht="16.5" customHeight="1" x14ac:dyDescent="0.2">
      <c r="B30" s="5">
        <f t="shared" si="3"/>
        <v>26</v>
      </c>
      <c r="C30" s="18" t="s">
        <v>161</v>
      </c>
      <c r="D30" s="12">
        <v>347973</v>
      </c>
      <c r="E30" s="18">
        <f t="shared" si="0"/>
        <v>954</v>
      </c>
      <c r="G30" s="5">
        <f t="shared" si="4"/>
        <v>26</v>
      </c>
      <c r="H30" s="19" t="s">
        <v>101</v>
      </c>
      <c r="I30" s="12">
        <v>343766</v>
      </c>
      <c r="J30" s="18">
        <f t="shared" si="1"/>
        <v>942</v>
      </c>
      <c r="L30" s="6"/>
      <c r="M30" s="10"/>
      <c r="N30" s="20"/>
      <c r="O30" s="20"/>
    </row>
    <row r="31" spans="2:15" ht="16.5" customHeight="1" x14ac:dyDescent="0.2">
      <c r="B31" s="5">
        <f t="shared" si="3"/>
        <v>27</v>
      </c>
      <c r="C31" s="18" t="s">
        <v>101</v>
      </c>
      <c r="D31" s="12">
        <v>343766</v>
      </c>
      <c r="E31" s="18">
        <f t="shared" si="0"/>
        <v>942</v>
      </c>
      <c r="G31" s="5">
        <f t="shared" si="4"/>
        <v>27</v>
      </c>
      <c r="H31" s="19" t="s">
        <v>59</v>
      </c>
      <c r="I31" s="12">
        <v>312847</v>
      </c>
      <c r="J31" s="18">
        <f t="shared" si="1"/>
        <v>858</v>
      </c>
      <c r="L31" s="6"/>
      <c r="M31" s="10"/>
      <c r="N31" s="20"/>
      <c r="O31" s="20"/>
    </row>
    <row r="32" spans="2:15" ht="16.5" customHeight="1" x14ac:dyDescent="0.2">
      <c r="B32" s="5">
        <f t="shared" si="3"/>
        <v>28</v>
      </c>
      <c r="C32" s="18" t="s">
        <v>59</v>
      </c>
      <c r="D32" s="12">
        <v>312847</v>
      </c>
      <c r="E32" s="18">
        <f t="shared" si="0"/>
        <v>858</v>
      </c>
      <c r="G32" s="5">
        <f t="shared" si="4"/>
        <v>28</v>
      </c>
      <c r="H32" s="19" t="s">
        <v>124</v>
      </c>
      <c r="I32" s="12">
        <v>272532</v>
      </c>
      <c r="J32" s="18">
        <f t="shared" si="1"/>
        <v>747</v>
      </c>
      <c r="L32" s="6"/>
      <c r="M32" s="20"/>
      <c r="N32" s="17"/>
      <c r="O32" s="20"/>
    </row>
    <row r="33" spans="1:17" ht="16.5" customHeight="1" x14ac:dyDescent="0.2">
      <c r="B33" s="5">
        <f t="shared" si="3"/>
        <v>29</v>
      </c>
      <c r="C33" s="18" t="s">
        <v>104</v>
      </c>
      <c r="D33" s="12">
        <v>254628</v>
      </c>
      <c r="E33" s="18">
        <f t="shared" si="0"/>
        <v>698</v>
      </c>
      <c r="G33" s="5">
        <f t="shared" si="4"/>
        <v>29</v>
      </c>
      <c r="H33" s="19" t="s">
        <v>104</v>
      </c>
      <c r="I33" s="12">
        <v>254628</v>
      </c>
      <c r="J33" s="18">
        <f t="shared" si="1"/>
        <v>698</v>
      </c>
      <c r="L33" s="6"/>
      <c r="M33" s="20"/>
      <c r="N33" s="17"/>
      <c r="O33" s="20"/>
    </row>
    <row r="34" spans="1:17" ht="16.5" customHeight="1" x14ac:dyDescent="0.2">
      <c r="B34" s="5">
        <f t="shared" si="3"/>
        <v>30</v>
      </c>
      <c r="C34" s="18" t="s">
        <v>83</v>
      </c>
      <c r="D34" s="12">
        <v>243533</v>
      </c>
      <c r="E34" s="18">
        <f t="shared" si="0"/>
        <v>668</v>
      </c>
      <c r="G34" s="5">
        <f t="shared" si="4"/>
        <v>30</v>
      </c>
      <c r="H34" s="19" t="s">
        <v>83</v>
      </c>
      <c r="I34" s="12">
        <v>243533</v>
      </c>
      <c r="J34" s="18">
        <f t="shared" si="1"/>
        <v>668</v>
      </c>
      <c r="L34" s="6"/>
      <c r="M34" s="20"/>
      <c r="N34" s="17"/>
      <c r="O34" s="20"/>
    </row>
    <row r="35" spans="1:17" ht="30" customHeight="1" x14ac:dyDescent="0.2">
      <c r="A35" s="4" t="s">
        <v>146</v>
      </c>
      <c r="B35" s="4"/>
      <c r="C35" s="4"/>
      <c r="D35" s="4"/>
      <c r="E35" s="4"/>
      <c r="F35" s="4"/>
      <c r="G35" s="13"/>
      <c r="H35" s="52"/>
      <c r="I35" s="4"/>
      <c r="J35" s="4"/>
      <c r="K35" s="4"/>
      <c r="L35" s="4"/>
      <c r="M35" s="4"/>
      <c r="N35" s="4"/>
      <c r="O35" s="4"/>
      <c r="P35" s="4"/>
      <c r="Q35" s="33"/>
    </row>
    <row r="36" spans="1:17" ht="16.5" customHeight="1" x14ac:dyDescent="0.2">
      <c r="B36" s="1" t="s">
        <v>30</v>
      </c>
      <c r="G36" s="1" t="s">
        <v>28</v>
      </c>
      <c r="L36" s="20"/>
      <c r="M36" s="20"/>
      <c r="N36" s="20"/>
      <c r="O36" s="20"/>
    </row>
    <row r="37" spans="1:17" ht="16.5" customHeight="1" x14ac:dyDescent="0.2">
      <c r="B37" s="79" t="s">
        <v>4</v>
      </c>
      <c r="C37" s="76" t="s">
        <v>0</v>
      </c>
      <c r="D37" s="11" t="s">
        <v>31</v>
      </c>
      <c r="E37" s="11"/>
      <c r="F37" s="23"/>
      <c r="G37" s="76" t="s">
        <v>4</v>
      </c>
      <c r="H37" s="89" t="s">
        <v>0</v>
      </c>
      <c r="I37" s="11" t="s">
        <v>31</v>
      </c>
      <c r="J37" s="11"/>
      <c r="L37" s="17"/>
      <c r="M37" s="17"/>
      <c r="N37" s="84"/>
      <c r="O37" s="84"/>
    </row>
    <row r="38" spans="1:17" ht="16.5" customHeight="1" x14ac:dyDescent="0.2">
      <c r="B38" s="79"/>
      <c r="C38" s="77"/>
      <c r="D38" s="5" t="s">
        <v>21</v>
      </c>
      <c r="E38" s="5" t="s">
        <v>25</v>
      </c>
      <c r="F38" s="23"/>
      <c r="G38" s="77"/>
      <c r="H38" s="90"/>
      <c r="I38" s="5" t="s">
        <v>21</v>
      </c>
      <c r="J38" s="5" t="s">
        <v>25</v>
      </c>
      <c r="L38" s="17"/>
      <c r="M38" s="17"/>
      <c r="N38" s="6"/>
      <c r="O38" s="6"/>
    </row>
    <row r="39" spans="1:17" ht="16.5" customHeight="1" x14ac:dyDescent="0.2">
      <c r="B39" s="5">
        <f>B34+1</f>
        <v>31</v>
      </c>
      <c r="C39" s="18" t="s">
        <v>37</v>
      </c>
      <c r="D39" s="12">
        <v>222349</v>
      </c>
      <c r="E39" s="18">
        <f t="shared" ref="E39:E61" si="5">ROUNDUP(D39/365,0)</f>
        <v>610</v>
      </c>
      <c r="G39" s="5">
        <f>G34+1</f>
        <v>31</v>
      </c>
      <c r="H39" s="19" t="s">
        <v>37</v>
      </c>
      <c r="I39" s="12">
        <v>222349</v>
      </c>
      <c r="J39" s="18">
        <f t="shared" ref="J39:J60" si="6">ROUNDUP(I39/365,0)</f>
        <v>610</v>
      </c>
      <c r="L39" s="6"/>
      <c r="M39" s="10"/>
      <c r="N39" s="20"/>
      <c r="O39" s="20"/>
    </row>
    <row r="40" spans="1:17" ht="16.5" customHeight="1" x14ac:dyDescent="0.2">
      <c r="B40" s="5">
        <f t="shared" ref="B40:B61" si="7">B39+1</f>
        <v>32</v>
      </c>
      <c r="C40" s="18" t="s">
        <v>65</v>
      </c>
      <c r="D40" s="12">
        <v>174719</v>
      </c>
      <c r="E40" s="18">
        <f t="shared" si="5"/>
        <v>479</v>
      </c>
      <c r="G40" s="5">
        <f t="shared" ref="G40:G61" si="8">G39+1</f>
        <v>32</v>
      </c>
      <c r="H40" s="19" t="s">
        <v>65</v>
      </c>
      <c r="I40" s="12">
        <v>174719</v>
      </c>
      <c r="J40" s="18">
        <f t="shared" si="6"/>
        <v>479</v>
      </c>
      <c r="L40" s="6"/>
      <c r="M40" s="10"/>
      <c r="N40" s="20"/>
      <c r="O40" s="20"/>
    </row>
    <row r="41" spans="1:17" ht="16.5" customHeight="1" x14ac:dyDescent="0.2">
      <c r="B41" s="5">
        <f t="shared" si="7"/>
        <v>33</v>
      </c>
      <c r="C41" s="8" t="s">
        <v>27</v>
      </c>
      <c r="D41" s="18">
        <v>106820</v>
      </c>
      <c r="E41" s="18">
        <f t="shared" si="5"/>
        <v>293</v>
      </c>
      <c r="G41" s="5">
        <f t="shared" si="8"/>
        <v>33</v>
      </c>
      <c r="H41" s="15" t="s">
        <v>27</v>
      </c>
      <c r="I41" s="18">
        <v>106820</v>
      </c>
      <c r="J41" s="18">
        <f t="shared" si="6"/>
        <v>293</v>
      </c>
      <c r="L41" s="6"/>
      <c r="M41" s="10"/>
      <c r="N41" s="20"/>
      <c r="O41" s="20"/>
    </row>
    <row r="42" spans="1:17" ht="16.5" customHeight="1" x14ac:dyDescent="0.2">
      <c r="B42" s="5">
        <f t="shared" si="7"/>
        <v>34</v>
      </c>
      <c r="C42" s="18" t="s">
        <v>34</v>
      </c>
      <c r="D42" s="12">
        <v>93274</v>
      </c>
      <c r="E42" s="18">
        <f t="shared" si="5"/>
        <v>256</v>
      </c>
      <c r="G42" s="5">
        <f t="shared" si="8"/>
        <v>34</v>
      </c>
      <c r="H42" s="19" t="s">
        <v>34</v>
      </c>
      <c r="I42" s="12">
        <v>93274</v>
      </c>
      <c r="J42" s="18">
        <f t="shared" si="6"/>
        <v>256</v>
      </c>
      <c r="L42" s="6"/>
      <c r="M42" s="10"/>
      <c r="N42" s="20"/>
      <c r="O42" s="20"/>
    </row>
    <row r="43" spans="1:17" ht="16.5" customHeight="1" x14ac:dyDescent="0.2">
      <c r="B43" s="5">
        <f t="shared" si="7"/>
        <v>35</v>
      </c>
      <c r="C43" s="8" t="s">
        <v>20</v>
      </c>
      <c r="D43" s="18">
        <v>83662</v>
      </c>
      <c r="E43" s="18">
        <f t="shared" si="5"/>
        <v>230</v>
      </c>
      <c r="G43" s="5">
        <f t="shared" si="8"/>
        <v>35</v>
      </c>
      <c r="H43" s="15" t="s">
        <v>20</v>
      </c>
      <c r="I43" s="18">
        <v>83662</v>
      </c>
      <c r="J43" s="18">
        <f t="shared" si="6"/>
        <v>230</v>
      </c>
      <c r="L43" s="6"/>
      <c r="M43" s="10"/>
      <c r="N43" s="20"/>
      <c r="O43" s="20"/>
    </row>
    <row r="44" spans="1:17" ht="16.5" customHeight="1" x14ac:dyDescent="0.2">
      <c r="B44" s="5">
        <f t="shared" si="7"/>
        <v>36</v>
      </c>
      <c r="C44" s="8" t="s">
        <v>8</v>
      </c>
      <c r="D44" s="18">
        <v>80600</v>
      </c>
      <c r="E44" s="18">
        <f t="shared" si="5"/>
        <v>221</v>
      </c>
      <c r="G44" s="5">
        <f t="shared" si="8"/>
        <v>36</v>
      </c>
      <c r="H44" s="15" t="s">
        <v>8</v>
      </c>
      <c r="I44" s="18">
        <v>80600</v>
      </c>
      <c r="J44" s="18">
        <f t="shared" si="6"/>
        <v>221</v>
      </c>
      <c r="L44" s="6"/>
      <c r="M44" s="10"/>
      <c r="N44" s="20"/>
      <c r="O44" s="20"/>
    </row>
    <row r="45" spans="1:17" ht="16.5" customHeight="1" x14ac:dyDescent="0.2">
      <c r="B45" s="5">
        <f t="shared" si="7"/>
        <v>37</v>
      </c>
      <c r="C45" s="18" t="s">
        <v>110</v>
      </c>
      <c r="D45" s="12">
        <v>57592</v>
      </c>
      <c r="E45" s="18">
        <f t="shared" si="5"/>
        <v>158</v>
      </c>
      <c r="G45" s="5">
        <f t="shared" si="8"/>
        <v>37</v>
      </c>
      <c r="H45" s="19" t="s">
        <v>110</v>
      </c>
      <c r="I45" s="12">
        <v>57592</v>
      </c>
      <c r="J45" s="18">
        <f t="shared" si="6"/>
        <v>158</v>
      </c>
      <c r="L45" s="6"/>
      <c r="M45" s="10"/>
      <c r="N45" s="20"/>
      <c r="O45" s="20"/>
    </row>
    <row r="46" spans="1:17" ht="16.5" customHeight="1" x14ac:dyDescent="0.2">
      <c r="B46" s="5">
        <f t="shared" si="7"/>
        <v>38</v>
      </c>
      <c r="C46" s="18" t="s">
        <v>75</v>
      </c>
      <c r="D46" s="12">
        <v>49338</v>
      </c>
      <c r="E46" s="18">
        <f t="shared" si="5"/>
        <v>136</v>
      </c>
      <c r="G46" s="5">
        <f t="shared" si="8"/>
        <v>38</v>
      </c>
      <c r="H46" s="19" t="s">
        <v>75</v>
      </c>
      <c r="I46" s="12">
        <v>49338</v>
      </c>
      <c r="J46" s="18">
        <f t="shared" si="6"/>
        <v>136</v>
      </c>
      <c r="L46" s="6"/>
      <c r="M46" s="10"/>
      <c r="N46" s="20"/>
      <c r="O46" s="20"/>
    </row>
    <row r="47" spans="1:17" ht="16.5" customHeight="1" x14ac:dyDescent="0.2">
      <c r="B47" s="5">
        <f t="shared" si="7"/>
        <v>39</v>
      </c>
      <c r="C47" s="8" t="s">
        <v>72</v>
      </c>
      <c r="D47" s="18">
        <v>49044</v>
      </c>
      <c r="E47" s="18">
        <f t="shared" si="5"/>
        <v>135</v>
      </c>
      <c r="G47" s="5">
        <f t="shared" si="8"/>
        <v>39</v>
      </c>
      <c r="H47" s="15" t="s">
        <v>72</v>
      </c>
      <c r="I47" s="18">
        <v>49044</v>
      </c>
      <c r="J47" s="18">
        <f t="shared" si="6"/>
        <v>135</v>
      </c>
      <c r="L47" s="6"/>
      <c r="M47" s="10"/>
      <c r="N47" s="20"/>
      <c r="O47" s="20"/>
    </row>
    <row r="48" spans="1:17" ht="16.5" customHeight="1" x14ac:dyDescent="0.2">
      <c r="B48" s="5">
        <f t="shared" si="7"/>
        <v>40</v>
      </c>
      <c r="C48" s="8" t="s">
        <v>6</v>
      </c>
      <c r="D48" s="18">
        <v>39957</v>
      </c>
      <c r="E48" s="18">
        <f t="shared" si="5"/>
        <v>110</v>
      </c>
      <c r="G48" s="5">
        <f t="shared" si="8"/>
        <v>40</v>
      </c>
      <c r="H48" s="15" t="s">
        <v>6</v>
      </c>
      <c r="I48" s="18">
        <v>39957</v>
      </c>
      <c r="J48" s="18">
        <f t="shared" si="6"/>
        <v>110</v>
      </c>
      <c r="L48" s="6"/>
      <c r="M48" s="10"/>
      <c r="N48" s="20"/>
      <c r="O48" s="20"/>
    </row>
    <row r="49" spans="2:15" ht="16.5" customHeight="1" x14ac:dyDescent="0.2">
      <c r="B49" s="5">
        <f t="shared" si="7"/>
        <v>41</v>
      </c>
      <c r="C49" s="18" t="s">
        <v>129</v>
      </c>
      <c r="D49" s="12">
        <v>35541</v>
      </c>
      <c r="E49" s="18">
        <f t="shared" si="5"/>
        <v>98</v>
      </c>
      <c r="G49" s="5">
        <f t="shared" si="8"/>
        <v>41</v>
      </c>
      <c r="H49" s="19" t="s">
        <v>129</v>
      </c>
      <c r="I49" s="12">
        <v>35541</v>
      </c>
      <c r="J49" s="18">
        <f t="shared" si="6"/>
        <v>98</v>
      </c>
      <c r="L49" s="6"/>
      <c r="M49" s="10"/>
      <c r="N49" s="20"/>
      <c r="O49" s="20"/>
    </row>
    <row r="50" spans="2:15" ht="16.5" customHeight="1" x14ac:dyDescent="0.2">
      <c r="B50" s="5">
        <f t="shared" si="7"/>
        <v>42</v>
      </c>
      <c r="C50" s="8" t="s">
        <v>73</v>
      </c>
      <c r="D50" s="18">
        <v>32362</v>
      </c>
      <c r="E50" s="18">
        <f t="shared" si="5"/>
        <v>89</v>
      </c>
      <c r="G50" s="5">
        <f t="shared" si="8"/>
        <v>42</v>
      </c>
      <c r="H50" s="15" t="s">
        <v>73</v>
      </c>
      <c r="I50" s="18">
        <v>32362</v>
      </c>
      <c r="J50" s="18">
        <f t="shared" si="6"/>
        <v>89</v>
      </c>
      <c r="L50" s="6"/>
      <c r="M50" s="10"/>
      <c r="N50" s="20"/>
      <c r="O50" s="20"/>
    </row>
    <row r="51" spans="2:15" ht="16.5" customHeight="1" x14ac:dyDescent="0.2">
      <c r="B51" s="5">
        <f t="shared" si="7"/>
        <v>43</v>
      </c>
      <c r="C51" s="18" t="s">
        <v>39</v>
      </c>
      <c r="D51" s="12">
        <v>26329</v>
      </c>
      <c r="E51" s="18">
        <f t="shared" si="5"/>
        <v>73</v>
      </c>
      <c r="G51" s="5">
        <f t="shared" si="8"/>
        <v>43</v>
      </c>
      <c r="H51" s="19" t="s">
        <v>39</v>
      </c>
      <c r="I51" s="12">
        <v>26329</v>
      </c>
      <c r="J51" s="18">
        <f t="shared" si="6"/>
        <v>73</v>
      </c>
      <c r="L51" s="6"/>
      <c r="M51" s="10"/>
      <c r="N51" s="20"/>
      <c r="O51" s="20"/>
    </row>
    <row r="52" spans="2:15" ht="16.5" customHeight="1" x14ac:dyDescent="0.2">
      <c r="B52" s="5">
        <f t="shared" si="7"/>
        <v>44</v>
      </c>
      <c r="C52" s="8" t="s">
        <v>81</v>
      </c>
      <c r="D52" s="18">
        <v>25642</v>
      </c>
      <c r="E52" s="18">
        <f t="shared" si="5"/>
        <v>71</v>
      </c>
      <c r="G52" s="5">
        <f t="shared" si="8"/>
        <v>44</v>
      </c>
      <c r="H52" s="15" t="s">
        <v>81</v>
      </c>
      <c r="I52" s="18">
        <v>25642</v>
      </c>
      <c r="J52" s="18">
        <f t="shared" si="6"/>
        <v>71</v>
      </c>
      <c r="L52" s="6"/>
      <c r="M52" s="10"/>
      <c r="N52" s="20"/>
      <c r="O52" s="20"/>
    </row>
    <row r="53" spans="2:15" ht="16.5" customHeight="1" x14ac:dyDescent="0.2">
      <c r="B53" s="5">
        <f t="shared" si="7"/>
        <v>45</v>
      </c>
      <c r="C53" s="18" t="s">
        <v>68</v>
      </c>
      <c r="D53" s="12">
        <v>21195</v>
      </c>
      <c r="E53" s="18">
        <f t="shared" si="5"/>
        <v>59</v>
      </c>
      <c r="G53" s="5">
        <f t="shared" si="8"/>
        <v>45</v>
      </c>
      <c r="H53" s="19" t="s">
        <v>68</v>
      </c>
      <c r="I53" s="12">
        <v>21195</v>
      </c>
      <c r="J53" s="18">
        <f t="shared" si="6"/>
        <v>59</v>
      </c>
      <c r="L53" s="6"/>
      <c r="M53" s="10"/>
      <c r="N53" s="20"/>
      <c r="O53" s="20"/>
    </row>
    <row r="54" spans="2:15" ht="16.5" customHeight="1" x14ac:dyDescent="0.2">
      <c r="B54" s="5">
        <f t="shared" si="7"/>
        <v>46</v>
      </c>
      <c r="C54" s="18" t="s">
        <v>109</v>
      </c>
      <c r="D54" s="12">
        <v>17189</v>
      </c>
      <c r="E54" s="18">
        <f t="shared" si="5"/>
        <v>48</v>
      </c>
      <c r="G54" s="5">
        <f t="shared" si="8"/>
        <v>46</v>
      </c>
      <c r="H54" s="19" t="s">
        <v>109</v>
      </c>
      <c r="I54" s="12">
        <v>17189</v>
      </c>
      <c r="J54" s="18">
        <f t="shared" si="6"/>
        <v>48</v>
      </c>
      <c r="L54" s="6"/>
      <c r="M54" s="10"/>
      <c r="N54" s="20"/>
      <c r="O54" s="20"/>
    </row>
    <row r="55" spans="2:15" ht="16.5" customHeight="1" x14ac:dyDescent="0.2">
      <c r="B55" s="5">
        <f t="shared" si="7"/>
        <v>47</v>
      </c>
      <c r="C55" s="18" t="s">
        <v>107</v>
      </c>
      <c r="D55" s="12">
        <v>15509</v>
      </c>
      <c r="E55" s="18">
        <f t="shared" si="5"/>
        <v>43</v>
      </c>
      <c r="G55" s="5">
        <f t="shared" si="8"/>
        <v>47</v>
      </c>
      <c r="H55" s="19" t="s">
        <v>107</v>
      </c>
      <c r="I55" s="12">
        <v>15509</v>
      </c>
      <c r="J55" s="18">
        <f t="shared" si="6"/>
        <v>43</v>
      </c>
      <c r="L55" s="6"/>
      <c r="M55" s="10"/>
      <c r="N55" s="20"/>
      <c r="O55" s="20"/>
    </row>
    <row r="56" spans="2:15" ht="16.5" customHeight="1" x14ac:dyDescent="0.2">
      <c r="B56" s="5">
        <f t="shared" si="7"/>
        <v>48</v>
      </c>
      <c r="C56" s="18" t="s">
        <v>74</v>
      </c>
      <c r="D56" s="12">
        <v>13122</v>
      </c>
      <c r="E56" s="18">
        <f t="shared" si="5"/>
        <v>36</v>
      </c>
      <c r="G56" s="5">
        <f t="shared" si="8"/>
        <v>48</v>
      </c>
      <c r="H56" s="19" t="s">
        <v>74</v>
      </c>
      <c r="I56" s="12">
        <v>13122</v>
      </c>
      <c r="J56" s="18">
        <f t="shared" si="6"/>
        <v>36</v>
      </c>
      <c r="L56" s="6"/>
      <c r="M56" s="10"/>
      <c r="N56" s="20"/>
      <c r="O56" s="20"/>
    </row>
    <row r="57" spans="2:15" ht="16.5" customHeight="1" x14ac:dyDescent="0.2">
      <c r="B57" s="5">
        <f t="shared" si="7"/>
        <v>49</v>
      </c>
      <c r="C57" s="18" t="s">
        <v>105</v>
      </c>
      <c r="D57" s="12">
        <v>11827</v>
      </c>
      <c r="E57" s="18">
        <f t="shared" si="5"/>
        <v>33</v>
      </c>
      <c r="G57" s="5">
        <f t="shared" si="8"/>
        <v>49</v>
      </c>
      <c r="H57" s="19" t="s">
        <v>105</v>
      </c>
      <c r="I57" s="12">
        <v>11827</v>
      </c>
      <c r="J57" s="18">
        <f t="shared" si="6"/>
        <v>33</v>
      </c>
      <c r="L57" s="6"/>
      <c r="M57" s="10"/>
      <c r="N57" s="20"/>
      <c r="O57" s="20"/>
    </row>
    <row r="58" spans="2:15" ht="16.5" customHeight="1" x14ac:dyDescent="0.2">
      <c r="B58" s="5">
        <f t="shared" si="7"/>
        <v>50</v>
      </c>
      <c r="C58" s="18" t="s">
        <v>120</v>
      </c>
      <c r="D58" s="12">
        <v>11532</v>
      </c>
      <c r="E58" s="18">
        <f t="shared" si="5"/>
        <v>32</v>
      </c>
      <c r="G58" s="5">
        <f t="shared" si="8"/>
        <v>50</v>
      </c>
      <c r="H58" s="19" t="s">
        <v>120</v>
      </c>
      <c r="I58" s="12">
        <v>11532</v>
      </c>
      <c r="J58" s="18">
        <f t="shared" si="6"/>
        <v>32</v>
      </c>
      <c r="L58" s="6"/>
      <c r="M58" s="10"/>
      <c r="N58" s="20"/>
      <c r="O58" s="20"/>
    </row>
    <row r="59" spans="2:15" ht="16.5" customHeight="1" x14ac:dyDescent="0.2">
      <c r="B59" s="5">
        <f t="shared" si="7"/>
        <v>51</v>
      </c>
      <c r="C59" s="18" t="s">
        <v>84</v>
      </c>
      <c r="D59" s="12">
        <v>10553</v>
      </c>
      <c r="E59" s="18">
        <f t="shared" si="5"/>
        <v>29</v>
      </c>
      <c r="G59" s="5">
        <f t="shared" si="8"/>
        <v>51</v>
      </c>
      <c r="H59" s="19" t="s">
        <v>84</v>
      </c>
      <c r="I59" s="12">
        <v>10553</v>
      </c>
      <c r="J59" s="18">
        <f t="shared" si="6"/>
        <v>29</v>
      </c>
      <c r="L59" s="6"/>
      <c r="M59" s="10"/>
      <c r="N59" s="20"/>
      <c r="O59" s="20"/>
    </row>
    <row r="60" spans="2:15" ht="16.5" customHeight="1" x14ac:dyDescent="0.2">
      <c r="B60" s="5">
        <f t="shared" si="7"/>
        <v>52</v>
      </c>
      <c r="C60" s="18" t="s">
        <v>92</v>
      </c>
      <c r="D60" s="12">
        <v>10104</v>
      </c>
      <c r="E60" s="18">
        <f t="shared" si="5"/>
        <v>28</v>
      </c>
      <c r="G60" s="5">
        <f t="shared" si="8"/>
        <v>52</v>
      </c>
      <c r="H60" s="19" t="s">
        <v>92</v>
      </c>
      <c r="I60" s="12">
        <v>10104</v>
      </c>
      <c r="J60" s="18">
        <f t="shared" si="6"/>
        <v>28</v>
      </c>
      <c r="L60" s="6"/>
      <c r="M60" s="10"/>
      <c r="N60" s="20"/>
      <c r="O60" s="20"/>
    </row>
    <row r="61" spans="2:15" ht="16.5" customHeight="1" x14ac:dyDescent="0.2">
      <c r="B61" s="71">
        <f t="shared" si="7"/>
        <v>53</v>
      </c>
      <c r="C61" s="8" t="s">
        <v>78</v>
      </c>
      <c r="D61" s="18">
        <v>5811</v>
      </c>
      <c r="E61" s="18">
        <f t="shared" si="5"/>
        <v>16</v>
      </c>
      <c r="G61" s="71">
        <f t="shared" si="8"/>
        <v>53</v>
      </c>
      <c r="H61" s="19" t="s">
        <v>78</v>
      </c>
      <c r="I61" s="12">
        <v>5811</v>
      </c>
      <c r="J61" s="18">
        <f t="shared" ref="J61" si="9">ROUNDUP(I61/365,0)</f>
        <v>16</v>
      </c>
      <c r="L61" s="6"/>
      <c r="M61" s="10"/>
      <c r="N61" s="20"/>
      <c r="O61" s="20"/>
    </row>
    <row r="62" spans="2:15" ht="16.5" customHeight="1" x14ac:dyDescent="0.2">
      <c r="B62" s="74"/>
      <c r="C62" s="10"/>
      <c r="D62" s="20"/>
      <c r="E62" s="20"/>
      <c r="G62" s="74"/>
      <c r="H62" s="53"/>
      <c r="I62" s="20"/>
      <c r="J62" s="20"/>
      <c r="L62" s="74"/>
      <c r="M62" s="10"/>
      <c r="N62" s="20"/>
      <c r="O62" s="20"/>
    </row>
    <row r="63" spans="2:15" ht="16.5" customHeight="1" x14ac:dyDescent="0.2">
      <c r="B63" s="6"/>
      <c r="C63" s="20"/>
      <c r="D63" s="17" t="s">
        <v>42</v>
      </c>
      <c r="E63" s="20"/>
      <c r="G63" s="6"/>
      <c r="H63" s="32"/>
      <c r="I63" s="20" t="s">
        <v>22</v>
      </c>
      <c r="J63" s="20"/>
      <c r="L63" s="6"/>
      <c r="M63" s="10"/>
      <c r="N63" s="20" t="s">
        <v>43</v>
      </c>
      <c r="O63" s="20"/>
    </row>
    <row r="64" spans="2:15" ht="16.5" customHeight="1" x14ac:dyDescent="0.2">
      <c r="B64" s="6"/>
      <c r="C64" s="20"/>
      <c r="D64" s="17">
        <f>SUM(D5:D34)+SUM(D39:D61)</f>
        <v>176835769</v>
      </c>
      <c r="E64" s="20"/>
      <c r="G64" s="6"/>
      <c r="H64" s="32"/>
      <c r="I64" s="17">
        <f>SUM(I5:I34)+SUM(I39:I61)</f>
        <v>97910902</v>
      </c>
      <c r="J64" s="20"/>
      <c r="L64" s="6"/>
      <c r="M64" s="10"/>
      <c r="N64" s="17">
        <f>SUM(N5:N10)</f>
        <v>78924865</v>
      </c>
      <c r="O64" s="20"/>
    </row>
  </sheetData>
  <mergeCells count="11">
    <mergeCell ref="N37:O37"/>
    <mergeCell ref="B3:B4"/>
    <mergeCell ref="C3:C4"/>
    <mergeCell ref="G3:G4"/>
    <mergeCell ref="H3:H4"/>
    <mergeCell ref="L3:L4"/>
    <mergeCell ref="M3:M4"/>
    <mergeCell ref="B37:B38"/>
    <mergeCell ref="C37:C38"/>
    <mergeCell ref="G37:G38"/>
    <mergeCell ref="H37:H38"/>
  </mergeCells>
  <phoneticPr fontId="2"/>
  <pageMargins left="0.23622047244094488" right="0.19685039370078741" top="0.56999999999999995" bottom="0.4" header="0.31496062992125984" footer="0.31496062992125984"/>
  <pageSetup paperSize="9" scale="93" orientation="landscape" r:id="rId1"/>
  <rowBreaks count="1" manualBreakCount="1">
    <brk id="3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〇着陸（暦年）</vt:lpstr>
      <vt:lpstr>〇着陸（年度）</vt:lpstr>
      <vt:lpstr>〇旅客（暦年）</vt:lpstr>
      <vt:lpstr>〇旅客（年度）</vt:lpstr>
      <vt:lpstr>〇燃料 （暦年）</vt:lpstr>
      <vt:lpstr>〇燃料 （年度）</vt:lpstr>
      <vt:lpstr>〇貨物（暦年）</vt:lpstr>
      <vt:lpstr>〇貨物（年度）</vt:lpstr>
      <vt:lpstr>〇郵便（暦年）</vt:lpstr>
      <vt:lpstr>〇郵便（年度）</vt:lpstr>
      <vt:lpstr>'〇貨物（年度）'!Print_Area</vt:lpstr>
      <vt:lpstr>'〇貨物（暦年）'!Print_Area</vt:lpstr>
      <vt:lpstr>'〇着陸（年度）'!Print_Area</vt:lpstr>
      <vt:lpstr>'〇着陸（暦年）'!Print_Area</vt:lpstr>
      <vt:lpstr>'〇燃料 （年度）'!Print_Area</vt:lpstr>
      <vt:lpstr>'〇燃料 （暦年）'!Print_Area</vt:lpstr>
      <vt:lpstr>'〇郵便（年度）'!Print_Area</vt:lpstr>
      <vt:lpstr>'〇郵便（暦年）'!Print_Area</vt:lpstr>
      <vt:lpstr>'〇旅客（年度）'!Print_Area</vt:lpstr>
      <vt:lpstr>'〇旅客（暦年）'!Print_Area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3.0.4.0</vt:lpwstr>
      <vt:lpwstr>3.1.10.0</vt:lpwstr>
      <vt:lpwstr>3.1.2.0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2022-07-25T05:29:03Z</vt:filetime>
  </property>
</Properties>
</file>