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bookViews>
    <workbookView xWindow="270" yWindow="30" windowWidth="14790" windowHeight="11955" tabRatio="867"/>
  </bookViews>
  <sheets>
    <sheet name="表紙" sheetId="17" r:id="rId1"/>
    <sheet name="第1号様式" sheetId="22" r:id="rId2"/>
    <sheet name="第2号様式" sheetId="19" r:id="rId3"/>
    <sheet name="第3号様式" sheetId="27" r:id="rId4"/>
    <sheet name="第4号様式" sheetId="30" r:id="rId5"/>
    <sheet name="港湾運送実績総括表" sheetId="25" r:id="rId6"/>
    <sheet name="財務諸表抜粋" sheetId="26" r:id="rId7"/>
  </sheets>
  <definedNames>
    <definedName name="_xlnm.Print_Area" localSheetId="2">第2号様式!$A$1:$I$59</definedName>
    <definedName name="_xlnm.Print_Area" localSheetId="1">第1号様式!$A$1:$T$57</definedName>
    <definedName name="_xlnm.Print_Area" localSheetId="5">港湾運送実績総括表!$B$1:$J$29</definedName>
    <definedName name="_xlnm.Print_Area" localSheetId="6">財務諸表抜粋!$A$1:$H$52</definedName>
    <definedName name="_xlnm.Print_Area" localSheetId="3">第3号様式!$A$1:$O$80</definedName>
    <definedName name="_xlnm.Print_Area" localSheetId="4">第4号様式!$A$1:$N$29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<sst xmlns="http://schemas.openxmlformats.org/spreadsheetml/2006/main" xmlns:r="http://schemas.openxmlformats.org/officeDocument/2006/relationships" count="245" uniqueCount="245">
  <si>
    <t>備考</t>
    <rPh sb="0" eb="2">
      <t>びこう</t>
    </rPh>
    <phoneticPr fontId="4" type="Hiragana"/>
  </si>
  <si>
    <t>通信運搬費</t>
    <rPh sb="0" eb="2">
      <t>ツウシン</t>
    </rPh>
    <rPh sb="2" eb="4">
      <t>ウンパン</t>
    </rPh>
    <rPh sb="4" eb="5">
      <t>ヒ</t>
    </rPh>
    <phoneticPr fontId="19"/>
  </si>
  <si>
    <t>港湾運送雑収</t>
    <rPh sb="0" eb="2">
      <t>こうわん</t>
    </rPh>
    <rPh sb="2" eb="4">
      <t>うんそう</t>
    </rPh>
    <rPh sb="4" eb="5">
      <t>ざっ</t>
    </rPh>
    <rPh sb="5" eb="6">
      <t>しゅう</t>
    </rPh>
    <phoneticPr fontId="4" type="Hiragana"/>
  </si>
  <si>
    <t>第１号様式（第２条関係）（日本産業規格Ａ列４番）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</si>
  <si>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固定負債</t>
    <rPh sb="0" eb="2">
      <t>コテイ</t>
    </rPh>
    <rPh sb="2" eb="4">
      <t>フサイ</t>
    </rPh>
    <phoneticPr fontId="19"/>
  </si>
  <si>
    <t>その他</t>
  </si>
  <si>
    <t>いかだ運送</t>
    <rPh sb="3" eb="5">
      <t>ウンソウ</t>
    </rPh>
    <phoneticPr fontId="19"/>
  </si>
  <si>
    <t>区分</t>
    <rPh sb="0" eb="2">
      <t>くぶん</t>
    </rPh>
    <phoneticPr fontId="4" type="Hiragana"/>
  </si>
  <si>
    <t>計</t>
  </si>
  <si>
    <t>修繕費</t>
  </si>
  <si>
    <t>事業者名</t>
    <rPh sb="0" eb="4">
      <t>じぎょうしゃめい</t>
    </rPh>
    <phoneticPr fontId="4" type="Hiragana"/>
  </si>
  <si>
    <t>有形固定資産</t>
    <rPh sb="0" eb="2">
      <t>ユウケイ</t>
    </rPh>
    <rPh sb="2" eb="4">
      <t>コテイ</t>
    </rPh>
    <rPh sb="4" eb="6">
      <t>シサン</t>
    </rPh>
    <phoneticPr fontId="19"/>
  </si>
  <si>
    <t>はしけ運送</t>
    <rPh sb="3" eb="5">
      <t>ウンソウ</t>
    </rPh>
    <phoneticPr fontId="19"/>
  </si>
  <si>
    <t>合計</t>
    <rPh sb="0" eb="2">
      <t>ごうけい</t>
    </rPh>
    <phoneticPr fontId="4" type="Hiragana"/>
  </si>
  <si>
    <t>一般港湾運送事業収入</t>
    <rPh sb="0" eb="2">
      <t>いっぱん</t>
    </rPh>
    <rPh sb="2" eb="4">
      <t>こうわん</t>
    </rPh>
    <rPh sb="4" eb="6">
      <t>うんそう</t>
    </rPh>
    <rPh sb="6" eb="8">
      <t>じぎょう</t>
    </rPh>
    <rPh sb="8" eb="10">
      <t>しゅうにゅう</t>
    </rPh>
    <phoneticPr fontId="4" type="Hiragana"/>
  </si>
  <si>
    <t>自己株式の取得</t>
    <rPh sb="0" eb="2">
      <t>ジコ</t>
    </rPh>
    <rPh sb="2" eb="4">
      <t>カブシキ</t>
    </rPh>
    <rPh sb="5" eb="7">
      <t>シュトク</t>
    </rPh>
    <phoneticPr fontId="4"/>
  </si>
  <si>
    <t xml:space="preserve">自営した量 </t>
    <rPh sb="0" eb="2">
      <t>ジエイ</t>
    </rPh>
    <rPh sb="4" eb="5">
      <t>リョウ</t>
    </rPh>
    <phoneticPr fontId="19"/>
  </si>
  <si>
    <t>港湾運送事業営業収益合計</t>
    <rPh sb="0" eb="2">
      <t>こうわん</t>
    </rPh>
    <rPh sb="2" eb="4">
      <t>うんそう</t>
    </rPh>
    <rPh sb="4" eb="6">
      <t>じぎょう</t>
    </rPh>
    <rPh sb="6" eb="8">
      <t>えいぎょう</t>
    </rPh>
    <rPh sb="8" eb="10">
      <t>しゅうえき</t>
    </rPh>
    <rPh sb="10" eb="12">
      <t>ごうけい</t>
    </rPh>
    <phoneticPr fontId="4" type="Hiragana"/>
  </si>
  <si>
    <t>計</t>
    <rPh sb="0" eb="1">
      <t>けい</t>
    </rPh>
    <phoneticPr fontId="4" type="Hiragana"/>
  </si>
  <si>
    <t>事業者名</t>
    <rPh sb="3" eb="4">
      <t>メイ</t>
    </rPh>
    <phoneticPr fontId="4"/>
  </si>
  <si>
    <t>水面貯木場使用料</t>
    <rPh sb="3" eb="4">
      <t>き</t>
    </rPh>
    <phoneticPr fontId="4" type="Hiragana"/>
  </si>
  <si>
    <t>事業者コード</t>
  </si>
  <si>
    <t>下請させた量</t>
    <rPh sb="0" eb="2">
      <t>シタウケ</t>
    </rPh>
    <rPh sb="5" eb="6">
      <t>リョウ</t>
    </rPh>
    <phoneticPr fontId="19"/>
  </si>
  <si>
    <t>資本金</t>
    <rPh sb="0" eb="3">
      <t>しほんきん</t>
    </rPh>
    <phoneticPr fontId="4" type="Hiragana"/>
  </si>
  <si>
    <t>資本金の額</t>
    <rPh sb="0" eb="3">
      <t>しほんきん</t>
    </rPh>
    <rPh sb="4" eb="5">
      <t>がく</t>
    </rPh>
    <phoneticPr fontId="4" type="Hiragana"/>
  </si>
  <si>
    <t>千円</t>
    <rPh sb="0" eb="2">
      <t>せんえん</t>
    </rPh>
    <phoneticPr fontId="4" type="Hiragana"/>
  </si>
  <si>
    <t>取締役、理事
その他業務を
執行する役員</t>
    <rPh sb="0" eb="3">
      <t>とりしまりやく</t>
    </rPh>
    <rPh sb="4" eb="6">
      <t>りじ</t>
    </rPh>
    <rPh sb="9" eb="10">
      <t>た</t>
    </rPh>
    <rPh sb="10" eb="12">
      <t>ぎょうむ</t>
    </rPh>
    <rPh sb="14" eb="16">
      <t>しっこう</t>
    </rPh>
    <rPh sb="18" eb="20">
      <t>やくいん</t>
    </rPh>
    <phoneticPr fontId="4" type="Hiragana"/>
  </si>
  <si>
    <t>大株主（自己株式を除き、所有株式数の多い順に10名を記載すること。）</t>
    <rPh sb="0" eb="1">
      <t>おお</t>
    </rPh>
    <rPh sb="1" eb="3">
      <t>かぶぬし</t>
    </rPh>
    <rPh sb="4" eb="6">
      <t>じこ</t>
    </rPh>
    <rPh sb="6" eb="8">
      <t>かぶしき</t>
    </rPh>
    <rPh sb="9" eb="10">
      <t>のぞ</t>
    </rPh>
    <phoneticPr fontId="4" type="Hiragana"/>
  </si>
  <si>
    <t>いかだ運送事業収入</t>
    <rPh sb="3" eb="5">
      <t>うんそう</t>
    </rPh>
    <rPh sb="5" eb="7">
      <t>じぎょう</t>
    </rPh>
    <rPh sb="7" eb="9">
      <t>しゅうにゅう</t>
    </rPh>
    <phoneticPr fontId="4" type="Hiragana"/>
  </si>
  <si>
    <t>その他事業収入</t>
    <rPh sb="2" eb="3">
      <t>た</t>
    </rPh>
    <rPh sb="3" eb="5">
      <t>じぎょう</t>
    </rPh>
    <rPh sb="5" eb="7">
      <t>しゅうにゅう</t>
    </rPh>
    <phoneticPr fontId="4" type="Hiragana"/>
  </si>
  <si>
    <t>株　主　名</t>
    <rPh sb="0" eb="1">
      <t>かぶ</t>
    </rPh>
    <rPh sb="2" eb="3">
      <t>おも</t>
    </rPh>
    <rPh sb="4" eb="5">
      <t>めい</t>
    </rPh>
    <phoneticPr fontId="4" type="Hiragana"/>
  </si>
  <si>
    <t>役職名</t>
    <rPh sb="0" eb="1">
      <t>やく</t>
    </rPh>
    <rPh sb="1" eb="2">
      <t>しょく</t>
    </rPh>
    <rPh sb="2" eb="3">
      <t>な</t>
    </rPh>
    <phoneticPr fontId="4" type="Hiragana"/>
  </si>
  <si>
    <t>下払費</t>
  </si>
  <si>
    <t>所有株式数（株）
又は出資額（円）</t>
    <rPh sb="0" eb="2">
      <t>しょゆう</t>
    </rPh>
    <rPh sb="2" eb="5">
      <t>かぶしきすう</t>
    </rPh>
    <rPh sb="6" eb="7">
      <t>かぶ</t>
    </rPh>
    <rPh sb="9" eb="10">
      <t>また</t>
    </rPh>
    <rPh sb="11" eb="14">
      <t>しゅっしがく</t>
    </rPh>
    <rPh sb="15" eb="16">
      <t>えん</t>
    </rPh>
    <phoneticPr fontId="4" type="Hiragana"/>
  </si>
  <si>
    <t>株主資本合計</t>
    <rPh sb="0" eb="2">
      <t>カブヌシ</t>
    </rPh>
    <rPh sb="2" eb="4">
      <t>シホン</t>
    </rPh>
    <rPh sb="4" eb="6">
      <t>ゴウケイ</t>
    </rPh>
    <phoneticPr fontId="19"/>
  </si>
  <si>
    <t>港湾荷役事業収入</t>
    <rPh sb="0" eb="2">
      <t>こうわん</t>
    </rPh>
    <rPh sb="2" eb="4">
      <t>にやく</t>
    </rPh>
    <rPh sb="4" eb="6">
      <t>じぎょう</t>
    </rPh>
    <rPh sb="6" eb="8">
      <t>しゅうにゅう</t>
    </rPh>
    <phoneticPr fontId="4" type="Hiragana"/>
  </si>
  <si>
    <t>経営している事業</t>
    <rPh sb="0" eb="2">
      <t>けいえい</t>
    </rPh>
    <rPh sb="6" eb="8">
      <t>じぎょう</t>
    </rPh>
    <phoneticPr fontId="4" type="Hiragana"/>
  </si>
  <si>
    <t>当期首残高</t>
    <rPh sb="0" eb="1">
      <t>トウ</t>
    </rPh>
    <rPh sb="1" eb="3">
      <t>キシュ</t>
    </rPh>
    <rPh sb="3" eb="5">
      <t>ザンダカ</t>
    </rPh>
    <phoneticPr fontId="4"/>
  </si>
  <si>
    <t>沿岸荷役料金収入</t>
    <rPh sb="0" eb="2">
      <t>えんがん</t>
    </rPh>
    <rPh sb="2" eb="4">
      <t>にやく</t>
    </rPh>
    <rPh sb="4" eb="6">
      <t>りょうきん</t>
    </rPh>
    <rPh sb="6" eb="8">
      <t>しゅうにゅう</t>
    </rPh>
    <phoneticPr fontId="4" type="Hiragana"/>
  </si>
  <si>
    <t>事業の名称</t>
    <rPh sb="0" eb="2">
      <t>じぎょう</t>
    </rPh>
    <rPh sb="3" eb="5">
      <t>めいしょう</t>
    </rPh>
    <phoneticPr fontId="4" type="Hiragana"/>
  </si>
  <si>
    <t>倉庫業</t>
  </si>
  <si>
    <t>当事業年度の収益が、前事業年度の収益に比して増加し又は減少した場合におけるその主たる理由</t>
    <rPh sb="0" eb="1">
      <t>とう</t>
    </rPh>
    <rPh sb="1" eb="3">
      <t>じぎょう</t>
    </rPh>
    <rPh sb="3" eb="5">
      <t>ねんど</t>
    </rPh>
    <rPh sb="6" eb="8">
      <t>しゅうえき</t>
    </rPh>
    <rPh sb="10" eb="11">
      <t>まえ</t>
    </rPh>
    <rPh sb="11" eb="13">
      <t>じぎょう</t>
    </rPh>
    <rPh sb="13" eb="15">
      <t>ねんど</t>
    </rPh>
    <rPh sb="16" eb="18">
      <t>しゅうえき</t>
    </rPh>
    <rPh sb="19" eb="20">
      <t>ひ</t>
    </rPh>
    <rPh sb="22" eb="24">
      <t>ぞうか</t>
    </rPh>
    <rPh sb="25" eb="26">
      <t>また</t>
    </rPh>
    <rPh sb="27" eb="29">
      <t>げんしょう</t>
    </rPh>
    <rPh sb="31" eb="33">
      <t>ばあい</t>
    </rPh>
    <rPh sb="39" eb="40">
      <t>しゅ</t>
    </rPh>
    <rPh sb="42" eb="44">
      <t>りゆう</t>
    </rPh>
    <phoneticPr fontId="4" type="Hiragana"/>
  </si>
  <si>
    <t>計</t>
    <rPh sb="0" eb="1">
      <t>ケイ</t>
    </rPh>
    <phoneticPr fontId="19"/>
  </si>
  <si>
    <t>株主資本</t>
    <rPh sb="0" eb="2">
      <t>カブヌシ</t>
    </rPh>
    <rPh sb="2" eb="4">
      <t>シホン</t>
    </rPh>
    <phoneticPr fontId="19"/>
  </si>
  <si>
    <t>利益剰余金</t>
  </si>
  <si>
    <t>当事業年度の費用が、前事業年度の費用に比して増加し又は減少した場合におけるその主たる理由</t>
    <rPh sb="0" eb="1">
      <t>とう</t>
    </rPh>
    <rPh sb="1" eb="3">
      <t>じぎょう</t>
    </rPh>
    <rPh sb="3" eb="5">
      <t>ねんど</t>
    </rPh>
    <rPh sb="6" eb="8">
      <t>ひよう</t>
    </rPh>
    <rPh sb="10" eb="11">
      <t>まえ</t>
    </rPh>
    <rPh sb="11" eb="13">
      <t>じぎょう</t>
    </rPh>
    <rPh sb="13" eb="15">
      <t>ねんど</t>
    </rPh>
    <rPh sb="16" eb="18">
      <t>ひよう</t>
    </rPh>
    <rPh sb="19" eb="20">
      <t>ひ</t>
    </rPh>
    <rPh sb="22" eb="24">
      <t>ぞうか</t>
    </rPh>
    <rPh sb="25" eb="26">
      <t>また</t>
    </rPh>
    <rPh sb="27" eb="29">
      <t>げんしょう</t>
    </rPh>
    <rPh sb="31" eb="33">
      <t>ばあい</t>
    </rPh>
    <rPh sb="39" eb="40">
      <t>しゅ</t>
    </rPh>
    <rPh sb="42" eb="44">
      <t>りゆう</t>
    </rPh>
    <phoneticPr fontId="4" type="Hiragana"/>
  </si>
  <si>
    <t>人件費</t>
  </si>
  <si>
    <t>従業員数は、給与支払の対象となつた月払支給人員（日雇労働者（日日雇い入れられる者、２月以内の期間を定めて使用される者及び試みに使用される者をいう。）にあつては、22人日を１人として換算）の当該事業年度における合計人員を当該事業年度の月数で除した人数とすること。</t>
  </si>
  <si>
    <t>第２号様式（第２条関係）（日本産業規格Ａ列４番）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</si>
  <si>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固定資産合計</t>
    <rPh sb="0" eb="4">
      <t>コテイシサン</t>
    </rPh>
    <rPh sb="4" eb="6">
      <t>ゴウケイ</t>
    </rPh>
    <phoneticPr fontId="4"/>
  </si>
  <si>
    <t>金額</t>
    <rPh sb="0" eb="2">
      <t>きんがく</t>
    </rPh>
    <phoneticPr fontId="4" type="Hiragana"/>
  </si>
  <si>
    <t>一般港湾運送事業</t>
    <rPh sb="0" eb="2">
      <t>イッパン</t>
    </rPh>
    <rPh sb="2" eb="4">
      <t>コウワン</t>
    </rPh>
    <rPh sb="4" eb="6">
      <t>ウンソウ</t>
    </rPh>
    <rPh sb="6" eb="8">
      <t>ジギョウ</t>
    </rPh>
    <phoneticPr fontId="19"/>
  </si>
  <si>
    <t>検数事業収入</t>
    <rPh sb="0" eb="2">
      <t>けんすう</t>
    </rPh>
    <rPh sb="2" eb="4">
      <t>じぎょう</t>
    </rPh>
    <rPh sb="4" eb="6">
      <t>しゅうにゅう</t>
    </rPh>
    <phoneticPr fontId="4" type="Hiragana"/>
  </si>
  <si>
    <t>交際費</t>
  </si>
  <si>
    <t>電力燃料費等</t>
    <rPh sb="0" eb="2">
      <t>デンリョク</t>
    </rPh>
    <rPh sb="2" eb="5">
      <t>ネンリョウヒ</t>
    </rPh>
    <rPh sb="5" eb="6">
      <t>トウ</t>
    </rPh>
    <phoneticPr fontId="19"/>
  </si>
  <si>
    <t>港湾運送収入</t>
    <rPh sb="0" eb="2">
      <t>こうわん</t>
    </rPh>
    <rPh sb="2" eb="4">
      <t>うんそう</t>
    </rPh>
    <rPh sb="4" eb="6">
      <t>しゅうにゅう</t>
    </rPh>
    <phoneticPr fontId="4" type="Hiragana"/>
  </si>
  <si>
    <t>港湾荷役料金収入</t>
    <rPh sb="0" eb="2">
      <t>こうわん</t>
    </rPh>
    <rPh sb="2" eb="4">
      <t>にやく</t>
    </rPh>
    <rPh sb="4" eb="6">
      <t>りょうきん</t>
    </rPh>
    <rPh sb="6" eb="8">
      <t>しゅうにゅう</t>
    </rPh>
    <phoneticPr fontId="4" type="Hiragana"/>
  </si>
  <si>
    <t>船内荷役料金収入</t>
    <rPh sb="0" eb="2">
      <t>せんない</t>
    </rPh>
    <rPh sb="2" eb="4">
      <t>にやく</t>
    </rPh>
    <rPh sb="4" eb="6">
      <t>りょうきん</t>
    </rPh>
    <rPh sb="6" eb="8">
      <t>しゅうにゅう</t>
    </rPh>
    <phoneticPr fontId="4" type="Hiragana"/>
  </si>
  <si>
    <t>はしけ運送料金収入</t>
    <rPh sb="3" eb="5">
      <t>うんそう</t>
    </rPh>
    <rPh sb="5" eb="7">
      <t>りょうきん</t>
    </rPh>
    <rPh sb="7" eb="9">
      <t>しゅうにゅう</t>
    </rPh>
    <phoneticPr fontId="4" type="Hiragana"/>
  </si>
  <si>
    <t>いかだ運送料金収入</t>
    <rPh sb="3" eb="5">
      <t>うんそう</t>
    </rPh>
    <rPh sb="5" eb="7">
      <t>りょうきん</t>
    </rPh>
    <rPh sb="7" eb="9">
      <t>しゅうにゅう</t>
    </rPh>
    <phoneticPr fontId="4" type="Hiragana"/>
  </si>
  <si>
    <t>直請した量</t>
    <rPh sb="0" eb="2">
      <t>ジカウ</t>
    </rPh>
    <rPh sb="4" eb="5">
      <t>リョウ</t>
    </rPh>
    <phoneticPr fontId="4"/>
  </si>
  <si>
    <t>直請収入</t>
    <rPh sb="0" eb="2">
      <t>じかう</t>
    </rPh>
    <rPh sb="2" eb="4">
      <t>しゅうにゅう</t>
    </rPh>
    <phoneticPr fontId="4" type="Hiragana"/>
  </si>
  <si>
    <t>下請収入</t>
    <rPh sb="0" eb="2">
      <t>したう</t>
    </rPh>
    <rPh sb="2" eb="4">
      <t>しゅうにゅう</t>
    </rPh>
    <phoneticPr fontId="4" type="Hiragana"/>
  </si>
  <si>
    <t>非表示列</t>
    <rPh sb="0" eb="3">
      <t>ヒヒョウジ</t>
    </rPh>
    <rPh sb="3" eb="4">
      <t>レツ</t>
    </rPh>
    <phoneticPr fontId="4"/>
  </si>
  <si>
    <t>その他事業営業収益合計</t>
    <rPh sb="2" eb="3">
      <t>た</t>
    </rPh>
    <rPh sb="3" eb="5">
      <t>じぎょう</t>
    </rPh>
    <rPh sb="5" eb="7">
      <t>えいぎょう</t>
    </rPh>
    <rPh sb="7" eb="9">
      <t>しゅうえき</t>
    </rPh>
    <rPh sb="9" eb="11">
      <t>ごうけい</t>
    </rPh>
    <phoneticPr fontId="4" type="Hiragana"/>
  </si>
  <si>
    <t>財務諸表抜粋</t>
    <rPh sb="0" eb="2">
      <t>ザイム</t>
    </rPh>
    <rPh sb="2" eb="4">
      <t>ショヒョウ</t>
    </rPh>
    <rPh sb="4" eb="6">
      <t>バッスイ</t>
    </rPh>
    <phoneticPr fontId="4"/>
  </si>
  <si>
    <t>はしけ運送事業収入</t>
    <rPh sb="3" eb="5">
      <t>うんそう</t>
    </rPh>
    <rPh sb="5" eb="7">
      <t>じぎょう</t>
    </rPh>
    <rPh sb="7" eb="9">
      <t>しゅうにゅう</t>
    </rPh>
    <phoneticPr fontId="4" type="Hiragana"/>
  </si>
  <si>
    <t>旅費</t>
  </si>
  <si>
    <t>鑑定事業収入</t>
    <rPh sb="0" eb="2">
      <t>かんてい</t>
    </rPh>
    <rPh sb="2" eb="4">
      <t>じぎょう</t>
    </rPh>
    <rPh sb="4" eb="6">
      <t>しゅうにゅう</t>
    </rPh>
    <phoneticPr fontId="4" type="Hiragana"/>
  </si>
  <si>
    <t>港湾運送費合計対象</t>
    <rPh sb="7" eb="9">
      <t>タイショウ</t>
    </rPh>
    <phoneticPr fontId="4"/>
  </si>
  <si>
    <t>検量事業収入</t>
    <rPh sb="0" eb="2">
      <t>けんりょう</t>
    </rPh>
    <rPh sb="2" eb="4">
      <t>じぎょう</t>
    </rPh>
    <rPh sb="4" eb="6">
      <t>しゅうにゅう</t>
    </rPh>
    <phoneticPr fontId="4" type="Hiragana"/>
  </si>
  <si>
    <t>第３号様式（第２条関係）（日本産業規格Ａ列４番）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</si>
  <si>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区分</t>
  </si>
  <si>
    <t>港湾運送費</t>
    <rPh sb="0" eb="2">
      <t>こうわん</t>
    </rPh>
    <rPh sb="2" eb="5">
      <t>うんそうひ</t>
    </rPh>
    <phoneticPr fontId="4" type="Hiragana"/>
  </si>
  <si>
    <t>備消品費</t>
  </si>
  <si>
    <t>租税公課</t>
    <rPh sb="0" eb="1">
      <t>ソ</t>
    </rPh>
    <rPh sb="1" eb="2">
      <t>ゼイ</t>
    </rPh>
    <rPh sb="2" eb="3">
      <t>コウ</t>
    </rPh>
    <rPh sb="3" eb="4">
      <t>カ</t>
    </rPh>
    <phoneticPr fontId="19"/>
  </si>
  <si>
    <t>被服費</t>
  </si>
  <si>
    <t>水道光熱費</t>
  </si>
  <si>
    <t>会議費</t>
  </si>
  <si>
    <t>資産合計（F15）と　「負債合計（F18）+純資産合計（F29）」の整合</t>
    <rPh sb="0" eb="4">
      <t>シサンゴウケイ</t>
    </rPh>
    <rPh sb="12" eb="14">
      <t>フサイ</t>
    </rPh>
    <rPh sb="14" eb="16">
      <t>ゴウケイ</t>
    </rPh>
    <phoneticPr fontId="4"/>
  </si>
  <si>
    <t>減価償却費</t>
    <rPh sb="0" eb="1">
      <t>ゲン</t>
    </rPh>
    <phoneticPr fontId="19"/>
  </si>
  <si>
    <t>借地借家料</t>
  </si>
  <si>
    <t>いかだ運送事業</t>
    <rPh sb="3" eb="5">
      <t>ウンソウ</t>
    </rPh>
    <rPh sb="5" eb="7">
      <t>ジギョウ</t>
    </rPh>
    <phoneticPr fontId="19"/>
  </si>
  <si>
    <t>施設使用料</t>
  </si>
  <si>
    <t>租税公課</t>
  </si>
  <si>
    <t>その他経費</t>
  </si>
  <si>
    <t>一般管理費合計</t>
  </si>
  <si>
    <t>貸借対照表</t>
    <rPh sb="0" eb="2">
      <t>タイシャク</t>
    </rPh>
    <rPh sb="2" eb="5">
      <t>タイショウヒョウ</t>
    </rPh>
    <phoneticPr fontId="19"/>
  </si>
  <si>
    <t>港湾運送事業営業費合計</t>
    <rPh sb="0" eb="2">
      <t>コウワン</t>
    </rPh>
    <rPh sb="2" eb="4">
      <t>ウンソウ</t>
    </rPh>
    <rPh sb="4" eb="6">
      <t>ジギョウ</t>
    </rPh>
    <phoneticPr fontId="19"/>
  </si>
  <si>
    <t>その他事業一般管理費</t>
    <rPh sb="2" eb="3">
      <t>タ</t>
    </rPh>
    <rPh sb="3" eb="5">
      <t>ジギョウ</t>
    </rPh>
    <rPh sb="5" eb="7">
      <t>イッパン</t>
    </rPh>
    <rPh sb="7" eb="10">
      <t>カンリヒ</t>
    </rPh>
    <phoneticPr fontId="19"/>
  </si>
  <si>
    <t>その他事業営業費合計</t>
    <rPh sb="2" eb="3">
      <t>タ</t>
    </rPh>
    <rPh sb="3" eb="5">
      <t>ジギョウ</t>
    </rPh>
    <rPh sb="5" eb="8">
      <t>エイギョウヒ</t>
    </rPh>
    <rPh sb="8" eb="10">
      <t>ゴウケイ</t>
    </rPh>
    <phoneticPr fontId="19"/>
  </si>
  <si>
    <t>第４号様式（第２条関係）（日本産業規格Ａ列４番）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4" type="Hiragana"/>
  </si>
  <si>
    <t>給料</t>
  </si>
  <si>
    <t>手当</t>
  </si>
  <si>
    <t>賞与</t>
  </si>
  <si>
    <t>退職金</t>
  </si>
  <si>
    <t>法定福利費</t>
  </si>
  <si>
    <t>資本金</t>
    <rPh sb="0" eb="3">
      <t>シホンキン</t>
    </rPh>
    <phoneticPr fontId="19"/>
  </si>
  <si>
    <t>厚生福利費</t>
  </si>
  <si>
    <t>日雇労務費</t>
  </si>
  <si>
    <t>その他人件費</t>
  </si>
  <si>
    <t>役員報酬</t>
  </si>
  <si>
    <t>厚生福利費</t>
    <rPh sb="0" eb="2">
      <t>コウセイ</t>
    </rPh>
    <rPh sb="2" eb="4">
      <t>フクリ</t>
    </rPh>
    <rPh sb="4" eb="5">
      <t>ヒ</t>
    </rPh>
    <phoneticPr fontId="19"/>
  </si>
  <si>
    <t>その他人件費</t>
    <rPh sb="2" eb="3">
      <t>タ</t>
    </rPh>
    <rPh sb="3" eb="6">
      <t>ジンケンヒ</t>
    </rPh>
    <phoneticPr fontId="19"/>
  </si>
  <si>
    <t>従業員数
（人）</t>
    <rPh sb="0" eb="3">
      <t>じゅうぎょういん</t>
    </rPh>
    <rPh sb="3" eb="4">
      <t>すう</t>
    </rPh>
    <rPh sb="6" eb="7">
      <t>にん</t>
    </rPh>
    <phoneticPr fontId="4" type="Hiragana"/>
  </si>
  <si>
    <t>当期純利益</t>
    <rPh sb="0" eb="2">
      <t>トウキ</t>
    </rPh>
    <rPh sb="2" eb="5">
      <t>ジュンリエキ</t>
    </rPh>
    <phoneticPr fontId="4"/>
  </si>
  <si>
    <t>役員</t>
    <rPh sb="0" eb="1">
      <t>やく</t>
    </rPh>
    <rPh sb="1" eb="2">
      <t>いん</t>
    </rPh>
    <phoneticPr fontId="4" type="Hiragana"/>
  </si>
  <si>
    <t>事業概況報告書</t>
    <rPh sb="0" eb="1">
      <t>こと</t>
    </rPh>
    <rPh sb="1" eb="2">
      <t>ごう</t>
    </rPh>
    <rPh sb="2" eb="3">
      <t>がい</t>
    </rPh>
    <rPh sb="3" eb="4">
      <t>きょう</t>
    </rPh>
    <rPh sb="4" eb="5">
      <t>ほう</t>
    </rPh>
    <rPh sb="5" eb="6">
      <t>つげ</t>
    </rPh>
    <rPh sb="6" eb="7">
      <t>しょ</t>
    </rPh>
    <phoneticPr fontId="4" type="Hiragana"/>
  </si>
  <si>
    <t>当期変動額</t>
    <rPh sb="0" eb="2">
      <t>トウキ</t>
    </rPh>
    <rPh sb="2" eb="4">
      <t>ヘンドウ</t>
    </rPh>
    <rPh sb="4" eb="5">
      <t>ガク</t>
    </rPh>
    <phoneticPr fontId="4"/>
  </si>
  <si>
    <t>所有株式数
（株）</t>
    <rPh sb="0" eb="2">
      <t>しょゆう</t>
    </rPh>
    <rPh sb="2" eb="5">
      <t>かぶしきすう</t>
    </rPh>
    <rPh sb="7" eb="8">
      <t>かぶ</t>
    </rPh>
    <phoneticPr fontId="4" type="Hiragana"/>
  </si>
  <si>
    <t>発行済株式
総数に対する
割合（％）</t>
    <rPh sb="0" eb="2">
      <t>はっこう</t>
    </rPh>
    <rPh sb="2" eb="3">
      <t>ずみ</t>
    </rPh>
    <rPh sb="3" eb="5">
      <t>かぶしき</t>
    </rPh>
    <rPh sb="6" eb="8">
      <t>そうすう</t>
    </rPh>
    <rPh sb="9" eb="10">
      <t>たい</t>
    </rPh>
    <rPh sb="13" eb="15">
      <t>わりあい</t>
    </rPh>
    <phoneticPr fontId="4" type="Hiragana"/>
  </si>
  <si>
    <t>常勤
非常勤の別</t>
    <rPh sb="0" eb="2">
      <t>じょうきん</t>
    </rPh>
    <rPh sb="3" eb="6">
      <t>ひじょうきん</t>
    </rPh>
    <rPh sb="7" eb="8">
      <t>べつ</t>
    </rPh>
    <phoneticPr fontId="4" type="Hiragana"/>
  </si>
  <si>
    <t>発行済株式総数
又は出資総額に
対する割合（％）</t>
    <rPh sb="0" eb="2">
      <t>はっこう</t>
    </rPh>
    <rPh sb="2" eb="3">
      <t>ずみ</t>
    </rPh>
    <rPh sb="3" eb="5">
      <t>かぶしき</t>
    </rPh>
    <rPh sb="5" eb="7">
      <t>そうすう</t>
    </rPh>
    <rPh sb="8" eb="9">
      <t>また</t>
    </rPh>
    <rPh sb="10" eb="12">
      <t>しゅっし</t>
    </rPh>
    <rPh sb="12" eb="14">
      <t>そうがく</t>
    </rPh>
    <rPh sb="16" eb="17">
      <t>たい</t>
    </rPh>
    <rPh sb="19" eb="21">
      <t>わりあい</t>
    </rPh>
    <phoneticPr fontId="4" type="Hiragana"/>
  </si>
  <si>
    <t>売上高
（営業収益）
構成比率（％）</t>
    <rPh sb="0" eb="3">
      <t>うりあげだか</t>
    </rPh>
    <rPh sb="5" eb="7">
      <t>えいぎょう</t>
    </rPh>
    <rPh sb="7" eb="9">
      <t>しゅうえき</t>
    </rPh>
    <rPh sb="11" eb="13">
      <t>こうせい</t>
    </rPh>
    <rPh sb="13" eb="15">
      <t>ひりつ</t>
    </rPh>
    <phoneticPr fontId="4" type="Hiragana"/>
  </si>
  <si>
    <t>当期</t>
    <rPh sb="0" eb="2">
      <t>トウキ</t>
    </rPh>
    <phoneticPr fontId="19"/>
  </si>
  <si>
    <t>氏名</t>
    <rPh sb="0" eb="2">
      <t>シメイ</t>
    </rPh>
    <phoneticPr fontId="4"/>
  </si>
  <si>
    <t>監査役、監事
その他取締役等の
職務の執行を
監査する役員</t>
    <rPh sb="0" eb="3">
      <t>かんさやく</t>
    </rPh>
    <rPh sb="4" eb="6">
      <t>かんじ</t>
    </rPh>
    <rPh sb="9" eb="10">
      <t>た</t>
    </rPh>
    <rPh sb="10" eb="13">
      <t>とりしまりやく</t>
    </rPh>
    <rPh sb="13" eb="14">
      <t>とう</t>
    </rPh>
    <rPh sb="16" eb="18">
      <t>しょくむ</t>
    </rPh>
    <rPh sb="19" eb="20">
      <t>しつ</t>
    </rPh>
    <rPh sb="20" eb="21">
      <t>ぎょう</t>
    </rPh>
    <rPh sb="23" eb="25">
      <t>かんさ</t>
    </rPh>
    <rPh sb="27" eb="29">
      <t>やくいん</t>
    </rPh>
    <phoneticPr fontId="4" type="Hiragana"/>
  </si>
  <si>
    <t>貨物自動車運送事業</t>
    <rPh sb="0" eb="2">
      <t>カモツ</t>
    </rPh>
    <rPh sb="2" eb="5">
      <t>ジドウシャ</t>
    </rPh>
    <rPh sb="5" eb="7">
      <t>ウンソウ</t>
    </rPh>
    <rPh sb="7" eb="9">
      <t>ジギョウ</t>
    </rPh>
    <phoneticPr fontId="4"/>
  </si>
  <si>
    <t>当事業年度</t>
    <rPh sb="0" eb="1">
      <t>トウ</t>
    </rPh>
    <rPh sb="1" eb="5">
      <t>ジギョウネンド</t>
    </rPh>
    <phoneticPr fontId="4"/>
  </si>
  <si>
    <t>当期末残高</t>
    <rPh sb="0" eb="3">
      <t>トウキマツ</t>
    </rPh>
    <rPh sb="3" eb="5">
      <t>ザンダカ</t>
    </rPh>
    <phoneticPr fontId="4"/>
  </si>
  <si>
    <t>沿岸荷役</t>
    <rPh sb="0" eb="2">
      <t>エンガン</t>
    </rPh>
    <rPh sb="2" eb="4">
      <t>ニヤク</t>
    </rPh>
    <phoneticPr fontId="19"/>
  </si>
  <si>
    <t>貨物利用運送事業（旧通運業を含む）</t>
    <rPh sb="0" eb="2">
      <t>カモツ</t>
    </rPh>
    <rPh sb="2" eb="4">
      <t>リヨウ</t>
    </rPh>
    <rPh sb="4" eb="6">
      <t>ウンソウ</t>
    </rPh>
    <rPh sb="6" eb="8">
      <t>ジギョウ</t>
    </rPh>
    <rPh sb="9" eb="10">
      <t>キュウ</t>
    </rPh>
    <rPh sb="10" eb="12">
      <t>ツウウン</t>
    </rPh>
    <rPh sb="12" eb="13">
      <t>ギョウ</t>
    </rPh>
    <rPh sb="14" eb="15">
      <t>フク</t>
    </rPh>
    <phoneticPr fontId="4"/>
  </si>
  <si>
    <t>投資その他の資産</t>
    <rPh sb="0" eb="2">
      <t>トウシ</t>
    </rPh>
    <rPh sb="4" eb="5">
      <t>タ</t>
    </rPh>
    <rPh sb="6" eb="8">
      <t>シサン</t>
    </rPh>
    <phoneticPr fontId="4"/>
  </si>
  <si>
    <t>はしけ運送事業</t>
    <rPh sb="3" eb="5">
      <t>ウンソウ</t>
    </rPh>
    <rPh sb="5" eb="7">
      <t>ジギョウ</t>
    </rPh>
    <phoneticPr fontId="19"/>
  </si>
  <si>
    <t>千円</t>
  </si>
  <si>
    <t>営業収益明細表</t>
    <rPh sb="0" eb="1">
      <t>えい</t>
    </rPh>
    <rPh sb="1" eb="2">
      <t>ごう</t>
    </rPh>
    <rPh sb="2" eb="3">
      <t>おさむ</t>
    </rPh>
    <rPh sb="3" eb="4">
      <t>ますます</t>
    </rPh>
    <rPh sb="4" eb="5">
      <t>めい</t>
    </rPh>
    <rPh sb="5" eb="6">
      <t>さい</t>
    </rPh>
    <rPh sb="6" eb="7">
      <t>ひょう</t>
    </rPh>
    <phoneticPr fontId="4" type="Hiragana"/>
  </si>
  <si>
    <t>修繕費</t>
    <rPh sb="0" eb="1">
      <t>オサム</t>
    </rPh>
    <rPh sb="1" eb="2">
      <t>ゼン</t>
    </rPh>
    <rPh sb="2" eb="3">
      <t>ヒ</t>
    </rPh>
    <phoneticPr fontId="19"/>
  </si>
  <si>
    <t>減価償却費</t>
    <rPh sb="0" eb="1">
      <t>ゲン</t>
    </rPh>
    <rPh sb="1" eb="2">
      <t>アタイ</t>
    </rPh>
    <rPh sb="2" eb="3">
      <t>ショウ</t>
    </rPh>
    <rPh sb="3" eb="4">
      <t>キャク</t>
    </rPh>
    <rPh sb="4" eb="5">
      <t>ヒ</t>
    </rPh>
    <phoneticPr fontId="19"/>
  </si>
  <si>
    <t>油脂費</t>
  </si>
  <si>
    <t>保険料</t>
    <rPh sb="0" eb="1">
      <t>タモツ</t>
    </rPh>
    <rPh sb="1" eb="2">
      <t>ケン</t>
    </rPh>
    <rPh sb="2" eb="3">
      <t>リョウ</t>
    </rPh>
    <phoneticPr fontId="19"/>
  </si>
  <si>
    <t>施設使用料</t>
    <rPh sb="0" eb="1">
      <t>シ</t>
    </rPh>
    <rPh sb="1" eb="2">
      <t>セツ</t>
    </rPh>
    <rPh sb="2" eb="3">
      <t>シ</t>
    </rPh>
    <rPh sb="3" eb="4">
      <t>ヨウ</t>
    </rPh>
    <rPh sb="4" eb="5">
      <t>リョウ</t>
    </rPh>
    <phoneticPr fontId="19"/>
  </si>
  <si>
    <t>その他経費</t>
    <rPh sb="2" eb="3">
      <t>タ</t>
    </rPh>
    <rPh sb="3" eb="4">
      <t>ヘ</t>
    </rPh>
    <rPh sb="4" eb="5">
      <t>ヒ</t>
    </rPh>
    <phoneticPr fontId="19"/>
  </si>
  <si>
    <t>港湾運送事業
一般管理費</t>
    <rPh sb="0" eb="2">
      <t>こうわん</t>
    </rPh>
    <rPh sb="2" eb="4">
      <t>うんそう</t>
    </rPh>
    <rPh sb="4" eb="6">
      <t>じぎょう</t>
    </rPh>
    <rPh sb="7" eb="9">
      <t>いっぱん</t>
    </rPh>
    <rPh sb="9" eb="12">
      <t>かんりひ</t>
    </rPh>
    <phoneticPr fontId="4" type="Hiragana"/>
  </si>
  <si>
    <t>その他事業費</t>
    <rPh sb="2" eb="3">
      <t>タ</t>
    </rPh>
    <rPh sb="3" eb="4">
      <t>コト</t>
    </rPh>
    <rPh sb="4" eb="5">
      <t>ギョウ</t>
    </rPh>
    <phoneticPr fontId="19"/>
  </si>
  <si>
    <t>港湾運送事業
一般管理費</t>
    <rPh sb="0" eb="2">
      <t>コウワン</t>
    </rPh>
    <rPh sb="2" eb="4">
      <t>ウンソウ</t>
    </rPh>
    <rPh sb="4" eb="6">
      <t>ジギョウ</t>
    </rPh>
    <rPh sb="7" eb="9">
      <t>イッパン</t>
    </rPh>
    <rPh sb="9" eb="12">
      <t>カンリヒ</t>
    </rPh>
    <phoneticPr fontId="19"/>
  </si>
  <si>
    <t>電力費</t>
  </si>
  <si>
    <t>燃料費</t>
  </si>
  <si>
    <t>建物</t>
  </si>
  <si>
    <t>第4号様式</t>
    <rPh sb="0" eb="1">
      <t>ダイ</t>
    </rPh>
    <rPh sb="2" eb="3">
      <t>ゴウ</t>
    </rPh>
    <rPh sb="3" eb="5">
      <t>ヨウシキ</t>
    </rPh>
    <phoneticPr fontId="4"/>
  </si>
  <si>
    <t>構築物</t>
  </si>
  <si>
    <t>船舶</t>
  </si>
  <si>
    <t>車両</t>
    <rPh sb="0" eb="2">
      <t>しゃりょう</t>
    </rPh>
    <phoneticPr fontId="4" type="Hiragana"/>
  </si>
  <si>
    <t>機械装置</t>
  </si>
  <si>
    <t>工具器具備品</t>
  </si>
  <si>
    <t>構築物</t>
    <rPh sb="0" eb="1">
      <t>かまえ</t>
    </rPh>
    <rPh sb="1" eb="2">
      <t>ちく</t>
    </rPh>
    <rPh sb="2" eb="3">
      <t>もの</t>
    </rPh>
    <phoneticPr fontId="4" type="Hiragana"/>
  </si>
  <si>
    <t>車両</t>
    <rPh sb="1" eb="2">
      <t>りょう</t>
    </rPh>
    <phoneticPr fontId="4" type="Hiragana"/>
  </si>
  <si>
    <t>上屋使用料</t>
  </si>
  <si>
    <t>流動資産</t>
    <rPh sb="0" eb="2">
      <t>リュウドウ</t>
    </rPh>
    <rPh sb="2" eb="4">
      <t>シサン</t>
    </rPh>
    <phoneticPr fontId="19"/>
  </si>
  <si>
    <t>野積場使用料</t>
  </si>
  <si>
    <t>港湾運送事業人件費明細表</t>
    <rPh sb="0" eb="1">
      <t>みなと</t>
    </rPh>
    <rPh sb="1" eb="2">
      <t>わん</t>
    </rPh>
    <rPh sb="2" eb="3">
      <t>うん</t>
    </rPh>
    <rPh sb="3" eb="4">
      <t>そう</t>
    </rPh>
    <rPh sb="4" eb="5">
      <t>こと</t>
    </rPh>
    <rPh sb="5" eb="6">
      <t>ごう</t>
    </rPh>
    <rPh sb="6" eb="7">
      <t>ひと</t>
    </rPh>
    <rPh sb="7" eb="8">
      <t>けん</t>
    </rPh>
    <rPh sb="8" eb="9">
      <t>ひ</t>
    </rPh>
    <rPh sb="9" eb="10">
      <t>あきら</t>
    </rPh>
    <rPh sb="10" eb="11">
      <t>ほそ</t>
    </rPh>
    <rPh sb="11" eb="12">
      <t>ひょう</t>
    </rPh>
    <phoneticPr fontId="4" type="Hiragana"/>
  </si>
  <si>
    <t>傭船料　　　</t>
    <rPh sb="0" eb="3">
      <t>よう　　　　　　　　　　　　　　　　　　　　　　　　</t>
    </rPh>
    <phoneticPr fontId="4" type="Hiragana"/>
  </si>
  <si>
    <t>貨物利用運送事業</t>
  </si>
  <si>
    <t>荷役機械使用料</t>
  </si>
  <si>
    <t>人</t>
    <rPh sb="0" eb="1">
      <t>ヒト</t>
    </rPh>
    <phoneticPr fontId="4"/>
  </si>
  <si>
    <t>固定資産税</t>
    <rPh sb="0" eb="2">
      <t>こてい</t>
    </rPh>
    <rPh sb="2" eb="5">
      <t>しさんぜい</t>
    </rPh>
    <phoneticPr fontId="4" type="Hiragana"/>
  </si>
  <si>
    <t>自動車税</t>
  </si>
  <si>
    <t>営業費明細表</t>
    <rPh sb="0" eb="1">
      <t>えい</t>
    </rPh>
    <rPh sb="1" eb="2">
      <t>ごう</t>
    </rPh>
    <rPh sb="2" eb="3">
      <t>ひ</t>
    </rPh>
    <rPh sb="3" eb="4">
      <t>めい</t>
    </rPh>
    <rPh sb="4" eb="5">
      <t>さい</t>
    </rPh>
    <rPh sb="5" eb="6">
      <t>ひょう</t>
    </rPh>
    <phoneticPr fontId="4" type="Hiragana"/>
  </si>
  <si>
    <t>合計</t>
    <rPh sb="0" eb="2">
      <t>ゴウケイ</t>
    </rPh>
    <phoneticPr fontId="4"/>
  </si>
  <si>
    <t>入力チェック</t>
    <rPh sb="0" eb="2">
      <t>ニュウリョク</t>
    </rPh>
    <phoneticPr fontId="4"/>
  </si>
  <si>
    <t>一般港湾運送事業</t>
    <rPh sb="6" eb="8">
      <t>ジギョウ</t>
    </rPh>
    <phoneticPr fontId="19"/>
  </si>
  <si>
    <t>港湾荷役事業</t>
  </si>
  <si>
    <t>はしけ運送事業</t>
  </si>
  <si>
    <t>いかだ運送事業</t>
  </si>
  <si>
    <t>非表示列</t>
    <rPh sb="0" eb="4">
      <t>ヒヒョウジレツ</t>
    </rPh>
    <phoneticPr fontId="19"/>
  </si>
  <si>
    <t>○</t>
  </si>
  <si>
    <t>倉庫業</t>
    <rPh sb="0" eb="2">
      <t>ソウコ</t>
    </rPh>
    <rPh sb="2" eb="3">
      <t>ギョウ</t>
    </rPh>
    <phoneticPr fontId="4"/>
  </si>
  <si>
    <t>内航海運業</t>
    <rPh sb="0" eb="2">
      <t>ナイコウ</t>
    </rPh>
    <rPh sb="2" eb="4">
      <t>カイウン</t>
    </rPh>
    <rPh sb="4" eb="5">
      <t>ギョウ</t>
    </rPh>
    <phoneticPr fontId="4"/>
  </si>
  <si>
    <t>貨物自動車運送事業</t>
  </si>
  <si>
    <t>内航海運業</t>
  </si>
  <si>
    <t>港湾運送事業</t>
  </si>
  <si>
    <t>船内荷役</t>
    <rPh sb="0" eb="2">
      <t>せんない</t>
    </rPh>
    <rPh sb="2" eb="4">
      <t>にやく</t>
    </rPh>
    <phoneticPr fontId="4" type="Hiragana"/>
  </si>
  <si>
    <t>港湾荷役事業</t>
    <rPh sb="0" eb="2">
      <t>コウワン</t>
    </rPh>
    <rPh sb="2" eb="4">
      <t>ニヤク</t>
    </rPh>
    <rPh sb="4" eb="6">
      <t>ジギョウ</t>
    </rPh>
    <phoneticPr fontId="19"/>
  </si>
  <si>
    <t>資産の部</t>
    <rPh sb="0" eb="2">
      <t>シサン</t>
    </rPh>
    <rPh sb="3" eb="4">
      <t>ブ</t>
    </rPh>
    <phoneticPr fontId="19"/>
  </si>
  <si>
    <t>法人税、住民税及び事業税</t>
  </si>
  <si>
    <t>無形固定資産</t>
    <rPh sb="0" eb="2">
      <t>ムケイ</t>
    </rPh>
    <rPh sb="2" eb="4">
      <t>コテイ</t>
    </rPh>
    <rPh sb="4" eb="6">
      <t>シサン</t>
    </rPh>
    <phoneticPr fontId="19"/>
  </si>
  <si>
    <t>繰延資産</t>
    <rPh sb="0" eb="2">
      <t>クリノベ</t>
    </rPh>
    <rPh sb="2" eb="4">
      <t>シサン</t>
    </rPh>
    <phoneticPr fontId="19"/>
  </si>
  <si>
    <t>負債の部</t>
    <rPh sb="0" eb="2">
      <t>フサイ</t>
    </rPh>
    <rPh sb="3" eb="4">
      <t>ブ</t>
    </rPh>
    <phoneticPr fontId="19"/>
  </si>
  <si>
    <t>流動負債</t>
    <rPh sb="0" eb="2">
      <t>リュウドウ</t>
    </rPh>
    <rPh sb="2" eb="4">
      <t>フサイ</t>
    </rPh>
    <phoneticPr fontId="19"/>
  </si>
  <si>
    <t>純資産の部</t>
    <rPh sb="0" eb="3">
      <t>ジュンシサン</t>
    </rPh>
    <rPh sb="4" eb="5">
      <t>ブ</t>
    </rPh>
    <phoneticPr fontId="19"/>
  </si>
  <si>
    <t>資本剰余金</t>
    <rPh sb="0" eb="2">
      <t>シホン</t>
    </rPh>
    <rPh sb="2" eb="5">
      <t>ジョウヨキン</t>
    </rPh>
    <phoneticPr fontId="19"/>
  </si>
  <si>
    <t>損益計算書</t>
    <rPh sb="0" eb="2">
      <t>ソンエキ</t>
    </rPh>
    <rPh sb="2" eb="5">
      <t>ケイサンショ</t>
    </rPh>
    <phoneticPr fontId="19"/>
  </si>
  <si>
    <t>従業員数</t>
    <rPh sb="0" eb="4">
      <t>ジュウギョウインスウ</t>
    </rPh>
    <phoneticPr fontId="19"/>
  </si>
  <si>
    <t>全体</t>
    <rPh sb="0" eb="2">
      <t>ゼンタイ</t>
    </rPh>
    <phoneticPr fontId="19"/>
  </si>
  <si>
    <t>当期変動額合計</t>
    <rPh sb="0" eb="2">
      <t>トウキ</t>
    </rPh>
    <rPh sb="2" eb="4">
      <t>ヘンドウ</t>
    </rPh>
    <rPh sb="4" eb="5">
      <t>ガク</t>
    </rPh>
    <rPh sb="5" eb="7">
      <t>ゴウケイ</t>
    </rPh>
    <phoneticPr fontId="4"/>
  </si>
  <si>
    <t>港運</t>
    <rPh sb="0" eb="1">
      <t>ミナト</t>
    </rPh>
    <phoneticPr fontId="19"/>
  </si>
  <si>
    <t>経営している事業</t>
  </si>
  <si>
    <t>サイロ港湾荷役料金収入</t>
  </si>
  <si>
    <t>株主資本合計</t>
    <rPh sb="0" eb="2">
      <t>カブヌシ</t>
    </rPh>
    <rPh sb="2" eb="4">
      <t>シホン</t>
    </rPh>
    <rPh sb="4" eb="6">
      <t>ゴウケイ</t>
    </rPh>
    <phoneticPr fontId="4"/>
  </si>
  <si>
    <t>大型機械荷役料金収入</t>
  </si>
  <si>
    <t>自動車専用船荷役料金収入</t>
  </si>
  <si>
    <t>機械荷役料金収入</t>
  </si>
  <si>
    <t>営業収益</t>
    <rPh sb="0" eb="2">
      <t>エイギョウ</t>
    </rPh>
    <rPh sb="2" eb="4">
      <t>シュウエキ</t>
    </rPh>
    <phoneticPr fontId="4"/>
  </si>
  <si>
    <t>上屋保管料金収入</t>
  </si>
  <si>
    <t>財務諸表抜粋</t>
    <rPh sb="0" eb="2">
      <t>ざいむ</t>
    </rPh>
    <rPh sb="2" eb="4">
      <t>しょひょう</t>
    </rPh>
    <rPh sb="4" eb="6">
      <t>ばっすい</t>
    </rPh>
    <phoneticPr fontId="4" type="Hiragana"/>
  </si>
  <si>
    <t>下請した量</t>
    <rPh sb="0" eb="2">
      <t>シタウケ</t>
    </rPh>
    <rPh sb="4" eb="5">
      <t>リョウ</t>
    </rPh>
    <phoneticPr fontId="19"/>
  </si>
  <si>
    <t>検数事業</t>
    <rPh sb="0" eb="4">
      <t>ケンスウジギョウ</t>
    </rPh>
    <phoneticPr fontId="19"/>
  </si>
  <si>
    <t>負債合計</t>
    <rPh sb="0" eb="2">
      <t>フサイ</t>
    </rPh>
    <rPh sb="2" eb="4">
      <t>ゴウケイ</t>
    </rPh>
    <phoneticPr fontId="19"/>
  </si>
  <si>
    <t>鑑定事業</t>
    <rPh sb="0" eb="4">
      <t>カンテイジギョウ</t>
    </rPh>
    <phoneticPr fontId="19"/>
  </si>
  <si>
    <t>検量事業</t>
    <rPh sb="0" eb="2">
      <t>ケンリョウ</t>
    </rPh>
    <rPh sb="2" eb="4">
      <t>ジギョウ</t>
    </rPh>
    <phoneticPr fontId="19"/>
  </si>
  <si>
    <t>港湾運送実績総括表</t>
    <rPh sb="0" eb="2">
      <t>こうわん</t>
    </rPh>
    <rPh sb="2" eb="4">
      <t>うんそう</t>
    </rPh>
    <rPh sb="4" eb="6">
      <t>じっせき</t>
    </rPh>
    <rPh sb="6" eb="9">
      <t>そうかつひょう</t>
    </rPh>
    <phoneticPr fontId="4" type="Hiragana"/>
  </si>
  <si>
    <t>純資産合計</t>
    <rPh sb="0" eb="3">
      <t>ジュンシサン</t>
    </rPh>
    <rPh sb="3" eb="5">
      <t>ゴウケイ</t>
    </rPh>
    <phoneticPr fontId="19"/>
  </si>
  <si>
    <t>販売費及び一般管理費</t>
    <rPh sb="0" eb="3">
      <t>ハンバイヒ</t>
    </rPh>
    <rPh sb="3" eb="4">
      <t>オヨ</t>
    </rPh>
    <rPh sb="5" eb="7">
      <t>イッパン</t>
    </rPh>
    <rPh sb="7" eb="10">
      <t>カンリヒ</t>
    </rPh>
    <phoneticPr fontId="4"/>
  </si>
  <si>
    <t>新株予約権</t>
    <rPh sb="0" eb="2">
      <t>シンカブ</t>
    </rPh>
    <rPh sb="2" eb="5">
      <t>ヨヤクケン</t>
    </rPh>
    <phoneticPr fontId="4"/>
  </si>
  <si>
    <t>貨物利用運送事業</t>
    <rPh sb="0" eb="2">
      <t>カモツ</t>
    </rPh>
    <rPh sb="2" eb="4">
      <t>リヨウ</t>
    </rPh>
    <rPh sb="4" eb="6">
      <t>ウンソウ</t>
    </rPh>
    <rPh sb="6" eb="8">
      <t>ジギョウ</t>
    </rPh>
    <phoneticPr fontId="4"/>
  </si>
  <si>
    <t>コンテナターミナル運営料金収入</t>
  </si>
  <si>
    <t>トン</t>
  </si>
  <si>
    <t>当期純利益</t>
    <rPh sb="0" eb="2">
      <t>トウキ</t>
    </rPh>
    <rPh sb="2" eb="5">
      <t>ジュンリエキ</t>
    </rPh>
    <phoneticPr fontId="19"/>
  </si>
  <si>
    <t>件</t>
    <rPh sb="0" eb="1">
      <t>ケン</t>
    </rPh>
    <phoneticPr fontId="4"/>
  </si>
  <si>
    <t>固定資産</t>
    <rPh sb="0" eb="2">
      <t>コテイ</t>
    </rPh>
    <rPh sb="2" eb="4">
      <t>シサン</t>
    </rPh>
    <phoneticPr fontId="19"/>
  </si>
  <si>
    <t>資産合計</t>
    <rPh sb="0" eb="2">
      <t>シサン</t>
    </rPh>
    <rPh sb="2" eb="4">
      <t>ゴウケイ</t>
    </rPh>
    <phoneticPr fontId="19"/>
  </si>
  <si>
    <t>科目</t>
    <rPh sb="0" eb="2">
      <t>かもく</t>
    </rPh>
    <phoneticPr fontId="4" type="Hiragana"/>
  </si>
  <si>
    <t>評価・換算差額等</t>
    <rPh sb="5" eb="7">
      <t>サガク</t>
    </rPh>
    <rPh sb="7" eb="8">
      <t>トウ</t>
    </rPh>
    <phoneticPr fontId="4"/>
  </si>
  <si>
    <t>株式引受権</t>
    <rPh sb="0" eb="2">
      <t>カブシキ</t>
    </rPh>
    <rPh sb="2" eb="4">
      <t>ヒキウ</t>
    </rPh>
    <rPh sb="4" eb="5">
      <t>ケン</t>
    </rPh>
    <phoneticPr fontId="4"/>
  </si>
  <si>
    <t>新株式申込証拠金</t>
    <rPh sb="0" eb="3">
      <t>シンカブシキ</t>
    </rPh>
    <rPh sb="3" eb="5">
      <t>モウシコミ</t>
    </rPh>
    <rPh sb="5" eb="8">
      <t>ショウコキン</t>
    </rPh>
    <phoneticPr fontId="4"/>
  </si>
  <si>
    <t>自己株式</t>
    <rPh sb="0" eb="2">
      <t>ジコ</t>
    </rPh>
    <rPh sb="2" eb="4">
      <t>カブシキ</t>
    </rPh>
    <phoneticPr fontId="4"/>
  </si>
  <si>
    <t>自己株式申込証拠金</t>
    <rPh sb="0" eb="2">
      <t>ジコ</t>
    </rPh>
    <rPh sb="2" eb="4">
      <t>カブシキ</t>
    </rPh>
    <rPh sb="4" eb="6">
      <t>モウシコミ</t>
    </rPh>
    <rPh sb="6" eb="9">
      <t>ショウコキン</t>
    </rPh>
    <phoneticPr fontId="4"/>
  </si>
  <si>
    <t>営業費用</t>
    <rPh sb="0" eb="2">
      <t>エイギョウ</t>
    </rPh>
    <rPh sb="2" eb="4">
      <t>ヒヨウ</t>
    </rPh>
    <phoneticPr fontId="4"/>
  </si>
  <si>
    <t>売上総利益</t>
    <rPh sb="0" eb="2">
      <t>ウリアゲ</t>
    </rPh>
    <rPh sb="2" eb="5">
      <t>ソウリエキ</t>
    </rPh>
    <phoneticPr fontId="4"/>
  </si>
  <si>
    <t>営業利益</t>
    <rPh sb="0" eb="2">
      <t>エイギョウ</t>
    </rPh>
    <rPh sb="2" eb="4">
      <t>リエキ</t>
    </rPh>
    <phoneticPr fontId="4"/>
  </si>
  <si>
    <t>営業外収益</t>
    <rPh sb="0" eb="3">
      <t>エイギョウガイ</t>
    </rPh>
    <rPh sb="3" eb="5">
      <t>シュウエキ</t>
    </rPh>
    <phoneticPr fontId="4"/>
  </si>
  <si>
    <t>営業外費用</t>
    <rPh sb="0" eb="3">
      <t>エイギョウガイ</t>
    </rPh>
    <rPh sb="3" eb="5">
      <t>ヒヨウ</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</si>
  <si>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</si>
  <si>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</si>
  <si>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</si>
  <si>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3">
      <t>ゼイビキマエ</t>
    </rPh>
    <rPh sb="3" eb="5">
      <t>トウキ</t>
    </rPh>
    <rPh sb="5" eb="6">
      <t>ジュン</t>
    </rPh>
    <rPh sb="6" eb="8">
      <t>リエキ</t>
    </rPh>
    <phoneticPr fontId="4"/>
  </si>
  <si>
    <t>法人税等調整額</t>
    <rPh sb="0" eb="3">
      <t>ホウジンゼイ</t>
    </rPh>
    <rPh sb="3" eb="4">
      <t>トウ</t>
    </rPh>
    <rPh sb="4" eb="7">
      <t>チョウセイガク</t>
    </rPh>
    <phoneticPr fontId="4"/>
  </si>
  <si>
    <t>繰越利益剰余金</t>
    <rPh sb="0" eb="2">
      <t>クリコシ</t>
    </rPh>
    <rPh sb="2" eb="4">
      <t>リエキ</t>
    </rPh>
    <rPh sb="4" eb="7">
      <t>ジョウヨキン</t>
    </rPh>
    <phoneticPr fontId="4"/>
  </si>
  <si>
    <t>剰余金の配当</t>
    <rPh sb="0" eb="3">
      <t>ジョウヨキン</t>
    </rPh>
    <rPh sb="4" eb="6">
      <t>ハイトウ</t>
    </rPh>
    <phoneticPr fontId="4"/>
  </si>
  <si>
    <t>株主資本等
変動計算書
（抜粋）</t>
    <rPh sb="0" eb="2">
      <t>カブヌシ</t>
    </rPh>
    <rPh sb="2" eb="4">
      <t>シホン</t>
    </rPh>
    <rPh sb="4" eb="5">
      <t>トウ</t>
    </rPh>
    <rPh sb="6" eb="8">
      <t>ヘンドウ</t>
    </rPh>
    <rPh sb="8" eb="11">
      <t>ケイサンショ</t>
    </rPh>
    <rPh sb="13" eb="15">
      <t>バッスイ</t>
    </rPh>
    <phoneticPr fontId="4"/>
  </si>
  <si>
    <t>取扱貨物量又は件数</t>
    <rPh sb="0" eb="2">
      <t>トリアツカイ</t>
    </rPh>
    <rPh sb="2" eb="5">
      <t>カモツリョウ</t>
    </rPh>
    <rPh sb="5" eb="6">
      <t>マタ</t>
    </rPh>
    <rPh sb="7" eb="9">
      <t>ケンスウ</t>
    </rPh>
    <phoneticPr fontId="19"/>
  </si>
  <si>
    <t>保険料</t>
  </si>
  <si>
    <t>第1号様式</t>
    <rPh sb="0" eb="1">
      <t>ダイ</t>
    </rPh>
    <rPh sb="2" eb="3">
      <t>ゴウ</t>
    </rPh>
    <rPh sb="3" eb="5">
      <t>ヨウシキ</t>
    </rPh>
    <phoneticPr fontId="4"/>
  </si>
  <si>
    <t>第2号様式</t>
    <rPh sb="0" eb="1">
      <t>ダイ</t>
    </rPh>
    <rPh sb="2" eb="3">
      <t>ゴウ</t>
    </rPh>
    <rPh sb="3" eb="5">
      <t>ヨウシキ</t>
    </rPh>
    <phoneticPr fontId="4"/>
  </si>
  <si>
    <t>第3号様式</t>
    <rPh sb="0" eb="1">
      <t>ダイ</t>
    </rPh>
    <rPh sb="2" eb="3">
      <t>ゴウ</t>
    </rPh>
    <rPh sb="3" eb="5">
      <t>ヨウシキ</t>
    </rPh>
    <phoneticPr fontId="4"/>
  </si>
  <si>
    <t>港湾運送実績総括表</t>
    <rPh sb="0" eb="2">
      <t>コウワン</t>
    </rPh>
    <rPh sb="2" eb="4">
      <t>ウンソウ</t>
    </rPh>
    <rPh sb="4" eb="6">
      <t>ジッセキ</t>
    </rPh>
    <rPh sb="6" eb="9">
      <t>ソウカツヒョウ</t>
    </rPh>
    <phoneticPr fontId="4"/>
  </si>
  <si>
    <t>※入力が全て完了してから確認してください</t>
    <rPh sb="1" eb="3">
      <t>ニュウリョク</t>
    </rPh>
    <rPh sb="4" eb="5">
      <t>スベ</t>
    </rPh>
    <rPh sb="6" eb="8">
      <t>カンリョウ</t>
    </rPh>
    <rPh sb="12" eb="14">
      <t>カクニン</t>
    </rPh>
    <phoneticPr fontId="4"/>
  </si>
  <si>
    <t>入力チェック結果</t>
    <rPh sb="0" eb="2">
      <t>ニュウリョク</t>
    </rPh>
    <rPh sb="6" eb="8">
      <t>ケッカ</t>
    </rPh>
    <phoneticPr fontId="4"/>
  </si>
  <si>
    <t>港湾運送費合計</t>
  </si>
  <si>
    <t>OK/NG</t>
  </si>
  <si>
    <t>内容</t>
    <rPh sb="0" eb="2">
      <t>ナイヨウ</t>
    </rPh>
    <phoneticPr fontId="4"/>
  </si>
  <si>
    <t>その他事業名</t>
    <rPh sb="2" eb="3">
      <t>タ</t>
    </rPh>
    <rPh sb="3" eb="5">
      <t>ジギョウ</t>
    </rPh>
    <rPh sb="5" eb="6">
      <t>メイ</t>
    </rPh>
    <phoneticPr fontId="4"/>
  </si>
  <si>
    <t>固定4事業以外の合計</t>
    <rPh sb="0" eb="2">
      <t>コテイ</t>
    </rPh>
    <rPh sb="3" eb="5">
      <t>ジギョウ</t>
    </rPh>
    <rPh sb="5" eb="7">
      <t>イガイ</t>
    </rPh>
    <rPh sb="8" eb="10">
      <t>ゴウケイ</t>
    </rPh>
    <phoneticPr fontId="4"/>
  </si>
  <si>
    <t>非表示行</t>
    <rPh sb="0" eb="4">
      <t>ヒヒョウジギョウ</t>
    </rPh>
    <phoneticPr fontId="4"/>
  </si>
  <si>
    <t>※エラー内容は、該当シートの入力範囲外（右側）で確認してください</t>
  </si>
  <si>
    <t>～</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</si>
</sst>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ggge&quot;年&quot;m&quot;月&quot;d&quot;日&quot;;@"/>
    <numFmt numFmtId="177" formatCode="ge&quot;年&quot;m&quot;月&quot;d&quot;日&quot;;@"/>
    <numFmt numFmtId="178" formatCode="#"/>
    <numFmt numFmtId="179" formatCode="#,##0_ "/>
  </numFmts>
  <fonts count="20">
    <font>
      <sz val="11"/>
      <color theme="1"/>
      <name val="游ゴシック"/>
      <family val="3"/>
      <scheme val="minor"/>
    </font>
    <font>
      <sz val="11"/>
      <color auto="1"/>
      <name val="ＭＳ Ｐゴシック"/>
      <family val="3"/>
    </font>
    <font>
      <sz val="11"/>
      <color theme="1"/>
      <name val="游ゴシック"/>
      <family val="3"/>
      <scheme val="minor"/>
    </font>
    <font>
      <sz val="10.5"/>
      <color theme="1"/>
      <name val="Meiryo UI"/>
      <family val="3"/>
    </font>
    <font>
      <sz val="6"/>
      <color auto="1"/>
      <name val="游ゴシック"/>
      <family val="3"/>
    </font>
    <font>
      <sz val="11"/>
      <color auto="1"/>
      <name val="Meiryo UI"/>
      <family val="3"/>
    </font>
    <font>
      <b/>
      <sz val="11"/>
      <color auto="1"/>
      <name val="Meiryo UI"/>
      <family val="3"/>
    </font>
    <font>
      <sz val="11"/>
      <color rgb="FFFF0000"/>
      <name val="Meiryo UI"/>
      <family val="3"/>
    </font>
    <font>
      <sz val="11"/>
      <color theme="1"/>
      <name val="Meiryo UI"/>
      <family val="3"/>
    </font>
    <font>
      <sz val="10"/>
      <color theme="1"/>
      <name val="Meiryo UI"/>
      <family val="3"/>
    </font>
    <font>
      <sz val="14"/>
      <color theme="1"/>
      <name val="Meiryo UI"/>
      <family val="3"/>
    </font>
    <font>
      <b/>
      <sz val="11"/>
      <color rgb="FF0000FF"/>
      <name val="Meiryo UI"/>
      <family val="3"/>
    </font>
    <font>
      <sz val="12"/>
      <color auto="1"/>
      <name val="Meiryo UI"/>
      <family val="3"/>
    </font>
    <font>
      <b/>
      <sz val="10.5"/>
      <color rgb="FF0000FF"/>
      <name val="Meiryo UI"/>
      <family val="3"/>
    </font>
    <font>
      <sz val="10.5"/>
      <color auto="1"/>
      <name val="Meiryo UI"/>
      <family val="3"/>
    </font>
    <font>
      <sz val="9"/>
      <color auto="1"/>
      <name val="Meiryo UI"/>
      <family val="3"/>
    </font>
    <font>
      <sz val="11"/>
      <color rgb="FF0000FF"/>
      <name val="Meiryo UI"/>
      <family val="3"/>
    </font>
    <font>
      <sz val="14"/>
      <color rgb="FF0000FF"/>
      <name val="Meiryo UI"/>
      <family val="3"/>
    </font>
    <font>
      <sz val="10"/>
      <color rgb="FF0000FF"/>
      <name val="Meiryo UI"/>
      <family val="3"/>
    </font>
    <font>
      <sz val="6"/>
      <color auto="1"/>
      <name val="ＭＳ Ｐゴシック"/>
      <family val="3"/>
    </font>
  </fonts>
  <fills count="7">
    <fill>
      <patternFill patternType="none"/>
    </fill>
    <fill>
      <patternFill patternType="gray125"/>
    </fill>
    <fill>
      <patternFill patternType="solid">
        <fgColor rgb="FFFF99CC"/>
        <bgColor indexed="64"/>
      </patternFill>
    </fill>
    <fill>
      <patternFill patternType="solid">
        <fgColor theme="0"/>
        <bgColor indexed="64"/>
      </patternFill>
    </fill>
    <fill>
      <patternFill patternType="solid">
        <fgColor rgb="FFCCFFCC"/>
        <bgColor indexed="64"/>
      </patternFill>
    </fill>
    <fill>
      <patternFill patternType="solid">
        <fgColor theme="0" tint="-0.15"/>
        <bgColor indexed="64"/>
      </patternFill>
    </fill>
    <fill>
      <patternFill patternType="solid">
        <fgColor theme="0" tint="-0.25"/>
        <bgColor indexed="64"/>
      </patternFill>
    </fill>
  </fills>
  <borders count="166">
    <border>
      <left/>
      <right/>
      <top/>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style="thin">
        <color auto="1"/>
      </bottom>
      <diagonal/>
    </border>
    <border>
      <left style="thin">
        <color indexed="64"/>
      </left>
      <right style="hair">
        <color indexed="64"/>
      </right>
      <top style="thin">
        <color indexed="64"/>
      </top>
      <bottom style="thin">
        <color auto="1"/>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right/>
      <top style="thin">
        <color indexed="64"/>
      </top>
      <bottom style="thin">
        <color indexed="64"/>
      </bottom>
      <diagonal/>
    </border>
    <border>
      <left style="hair">
        <color indexed="64"/>
      </left>
      <right style="thin">
        <color auto="1"/>
      </right>
      <top style="thin">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thin">
        <color auto="1"/>
      </right>
      <top/>
      <bottom style="thin">
        <color indexed="64"/>
      </bottom>
      <diagonal/>
    </border>
    <border>
      <left style="thin">
        <color indexed="64"/>
      </left>
      <right style="thin">
        <color auto="1"/>
      </right>
      <top style="thin">
        <color auto="1"/>
      </top>
      <bottom style="medium">
        <color indexed="64"/>
      </bottom>
      <diagonal/>
    </border>
    <border>
      <left style="thin">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medium">
        <color indexed="64"/>
      </top>
      <bottom style="thin">
        <color auto="1"/>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double">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auto="1"/>
      </top>
      <bottom style="medium">
        <color indexed="64"/>
      </bottom>
      <diagonal/>
    </border>
    <border>
      <left/>
      <right style="thin">
        <color auto="1"/>
      </right>
      <top style="thin">
        <color indexed="64"/>
      </top>
      <bottom style="double">
        <color auto="1"/>
      </bottom>
      <diagonal/>
    </border>
    <border>
      <left/>
      <right/>
      <top/>
      <bottom style="medium">
        <color indexed="64"/>
      </bottom>
      <diagonal/>
    </border>
    <border>
      <left style="thin">
        <color indexed="64"/>
      </left>
      <right style="thin">
        <color indexed="64"/>
      </right>
      <top style="thin">
        <color indexed="64"/>
      </top>
      <bottom style="double">
        <color auto="1"/>
      </bottom>
      <diagonal/>
    </border>
    <border>
      <left style="thin">
        <color indexed="64"/>
      </left>
      <right style="hair">
        <color indexed="64"/>
      </right>
      <top style="medium">
        <color indexed="64"/>
      </top>
      <bottom style="thin">
        <color auto="1"/>
      </bottom>
      <diagonal/>
    </border>
    <border>
      <left style="thin">
        <color indexed="64"/>
      </left>
      <right style="hair">
        <color indexed="64"/>
      </right>
      <top style="thin">
        <color auto="1"/>
      </top>
      <bottom style="medium">
        <color indexed="64"/>
      </bottom>
      <diagonal/>
    </border>
    <border>
      <left style="hair">
        <color indexed="64"/>
      </left>
      <right style="hair">
        <color indexed="64"/>
      </right>
      <top style="medium">
        <color indexed="64"/>
      </top>
      <bottom style="thin">
        <color auto="1"/>
      </bottom>
      <diagonal/>
    </border>
    <border>
      <left style="hair">
        <color indexed="64"/>
      </left>
      <right style="hair">
        <color indexed="64"/>
      </right>
      <top style="thin">
        <color auto="1"/>
      </top>
      <bottom style="medium">
        <color indexed="64"/>
      </bottom>
      <diagonal/>
    </border>
    <border>
      <left style="thin">
        <color indexed="64"/>
      </left>
      <right style="thin">
        <color auto="1"/>
      </right>
      <top/>
      <bottom style="medium">
        <color indexed="64"/>
      </bottom>
      <diagonal/>
    </border>
    <border>
      <left style="hair">
        <color indexed="64"/>
      </left>
      <right style="thin">
        <color auto="1"/>
      </right>
      <top style="medium">
        <color indexed="64"/>
      </top>
      <bottom style="thin">
        <color auto="1"/>
      </bottom>
      <diagonal/>
    </border>
    <border>
      <left style="hair">
        <color indexed="64"/>
      </left>
      <right style="thin">
        <color auto="1"/>
      </right>
      <top style="thin">
        <color auto="1"/>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auto="1"/>
      </bottom>
      <diagonal/>
    </border>
    <border>
      <left style="medium">
        <color indexed="64"/>
      </left>
      <right/>
      <top style="double">
        <color indexed="64"/>
      </top>
      <bottom style="medium">
        <color indexed="64"/>
      </bottom>
      <diagonal/>
    </border>
    <border>
      <left/>
      <right/>
      <top/>
      <bottom style="double">
        <color auto="1"/>
      </bottom>
      <diagonal/>
    </border>
    <border>
      <left/>
      <right/>
      <top style="double">
        <color indexed="64"/>
      </top>
      <bottom style="medium">
        <color indexed="64"/>
      </bottom>
      <diagonal/>
    </border>
    <border>
      <left style="thin">
        <color auto="1"/>
      </left>
      <right/>
      <top style="medium">
        <color indexed="64"/>
      </top>
      <bottom/>
      <diagonal/>
    </border>
    <border>
      <left style="thin">
        <color auto="1"/>
      </left>
      <right/>
      <top/>
      <bottom/>
      <diagonal/>
    </border>
    <border>
      <left style="thin">
        <color auto="1"/>
      </left>
      <right/>
      <top/>
      <bottom style="thin">
        <color indexed="64"/>
      </bottom>
      <diagonal/>
    </border>
    <border>
      <left style="thin">
        <color indexed="64"/>
      </left>
      <right/>
      <top style="thin">
        <color indexed="64"/>
      </top>
      <bottom style="double">
        <color auto="1"/>
      </bottom>
      <diagonal/>
    </border>
    <border>
      <left style="thin">
        <color indexed="64"/>
      </left>
      <right/>
      <top/>
      <bottom style="medium">
        <color indexed="64"/>
      </bottom>
      <diagonal/>
    </border>
    <border>
      <left style="thin">
        <color indexed="64"/>
      </left>
      <right/>
      <top style="medium">
        <color indexed="64"/>
      </top>
      <bottom style="thin">
        <color auto="1"/>
      </bottom>
      <diagonal/>
    </border>
    <border>
      <left style="thin">
        <color indexed="64"/>
      </left>
      <right/>
      <top style="medium">
        <color indexed="64"/>
      </top>
      <bottom style="medium">
        <color indexed="64"/>
      </bottom>
      <diagonal/>
    </border>
    <border>
      <left style="thin">
        <color indexed="64"/>
      </left>
      <right/>
      <top style="double">
        <color auto="1"/>
      </top>
      <bottom style="thin">
        <color indexed="64"/>
      </bottom>
      <diagonal/>
    </border>
    <border>
      <left/>
      <right/>
      <top style="thin">
        <color indexed="64"/>
      </top>
      <bottom style="double">
        <color auto="1"/>
      </bottom>
      <diagonal/>
    </border>
    <border>
      <left/>
      <right/>
      <top style="medium">
        <color indexed="64"/>
      </top>
      <bottom style="thin">
        <color indexed="64"/>
      </bottom>
      <diagonal/>
    </border>
    <border>
      <left/>
      <right/>
      <top style="double">
        <color auto="1"/>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thin">
        <color auto="1"/>
      </bottom>
      <diagonal/>
    </border>
    <border>
      <left style="medium">
        <color indexed="64"/>
      </left>
      <right style="hair">
        <color indexed="64"/>
      </right>
      <top style="thin">
        <color auto="1"/>
      </top>
      <bottom style="thin">
        <color auto="1"/>
      </bottom>
      <diagonal/>
    </border>
    <border>
      <left style="medium">
        <color indexed="64"/>
      </left>
      <right style="hair">
        <color indexed="64"/>
      </right>
      <top/>
      <bottom style="double">
        <color auto="1"/>
      </bottom>
      <diagonal/>
    </border>
    <border>
      <left style="medium">
        <color indexed="64"/>
      </left>
      <right style="hair">
        <color indexed="64"/>
      </right>
      <top/>
      <bottom style="thin">
        <color indexed="64"/>
      </bottom>
      <diagonal/>
    </border>
    <border>
      <left style="medium">
        <color indexed="64"/>
      </left>
      <right style="hair">
        <color indexed="64"/>
      </right>
      <top style="thin">
        <color auto="1"/>
      </top>
      <bottom style="double">
        <color indexed="64"/>
      </bottom>
      <diagonal/>
    </border>
    <border>
      <left style="medium">
        <color indexed="64"/>
      </left>
      <right style="hair">
        <color indexed="64"/>
      </right>
      <top/>
      <bottom style="medium">
        <color indexed="64"/>
      </bottom>
      <diagonal/>
    </border>
    <border>
      <left style="medium">
        <color indexed="64"/>
      </left>
      <right style="hair">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double">
        <color auto="1"/>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auto="1"/>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right/>
      <top style="thin">
        <color indexed="64"/>
      </top>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auto="1"/>
      </top>
      <bottom style="double">
        <color indexed="64"/>
      </bottom>
      <diagonal/>
    </border>
    <border>
      <left style="thin">
        <color auto="1"/>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thin">
        <color indexed="64"/>
      </top>
      <bottom style="double">
        <color auto="1"/>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medium">
        <color indexed="64"/>
      </bottom>
      <diagonal/>
    </border>
    <border>
      <left/>
      <right style="double">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hair">
        <color indexed="64"/>
      </left>
      <right style="double">
        <color indexed="64"/>
      </right>
      <top style="medium">
        <color indexed="64"/>
      </top>
      <bottom style="thin">
        <color auto="1"/>
      </bottom>
      <diagonal/>
    </border>
    <border>
      <left style="hair">
        <color indexed="64"/>
      </left>
      <right style="double">
        <color indexed="64"/>
      </right>
      <top style="thin">
        <color indexed="64"/>
      </top>
      <bottom style="thin">
        <color auto="1"/>
      </bottom>
      <diagonal/>
    </border>
    <border>
      <left style="hair">
        <color indexed="64"/>
      </left>
      <right style="double">
        <color indexed="64"/>
      </right>
      <top style="thin">
        <color indexed="64"/>
      </top>
      <bottom style="double">
        <color auto="1"/>
      </bottom>
      <diagonal/>
    </border>
    <border>
      <left style="hair">
        <color indexed="64"/>
      </left>
      <right style="double">
        <color indexed="64"/>
      </right>
      <top/>
      <bottom style="medium">
        <color indexed="64"/>
      </bottom>
      <diagonal/>
    </border>
    <border>
      <left style="hair">
        <color indexed="64"/>
      </left>
      <right style="double">
        <color indexed="64"/>
      </right>
      <top style="thin">
        <color indexed="64"/>
      </top>
      <bottom/>
      <diagonal/>
    </border>
    <border>
      <left style="double">
        <color indexed="64"/>
      </left>
      <right style="hair">
        <color indexed="64"/>
      </right>
      <top style="medium">
        <color indexed="64"/>
      </top>
      <bottom style="medium">
        <color indexed="64"/>
      </bottom>
      <diagonal/>
    </border>
    <border>
      <left style="double">
        <color indexed="64"/>
      </left>
      <right style="hair">
        <color indexed="64"/>
      </right>
      <top style="medium">
        <color indexed="64"/>
      </top>
      <bottom style="thin">
        <color auto="1"/>
      </bottom>
      <diagonal/>
    </border>
    <border>
      <left style="double">
        <color indexed="64"/>
      </left>
      <right style="hair">
        <color indexed="64"/>
      </right>
      <top style="thin">
        <color indexed="64"/>
      </top>
      <bottom style="thin">
        <color auto="1"/>
      </bottom>
      <diagonal/>
    </border>
    <border>
      <left style="double">
        <color indexed="64"/>
      </left>
      <right style="hair">
        <color indexed="64"/>
      </right>
      <top style="thin">
        <color auto="1"/>
      </top>
      <bottom style="double">
        <color indexed="64"/>
      </bottom>
      <diagonal/>
    </border>
    <border>
      <left style="double">
        <color indexed="64"/>
      </left>
      <right style="hair">
        <color indexed="64"/>
      </right>
      <top/>
      <bottom style="medium">
        <color indexed="64"/>
      </bottom>
      <diagonal/>
    </border>
    <border>
      <left style="double">
        <color indexed="64"/>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style="thin">
        <color indexed="64"/>
      </left>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indexed="64"/>
      </top>
      <bottom style="thin">
        <color auto="1"/>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double">
        <color indexed="64"/>
      </bottom>
      <diagonal/>
    </border>
    <border>
      <left style="medium">
        <color indexed="64"/>
      </left>
      <right style="thin">
        <color auto="1"/>
      </right>
      <top style="double">
        <color indexed="64"/>
      </top>
      <bottom/>
      <diagonal/>
    </border>
    <border>
      <left style="medium">
        <color indexed="64"/>
      </left>
      <right style="thin">
        <color auto="1"/>
      </right>
      <top/>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top/>
      <bottom style="thin">
        <color auto="1"/>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style="double">
        <color auto="1"/>
      </bottom>
      <diagonal/>
    </border>
    <border>
      <left/>
      <right style="medium">
        <color indexed="64"/>
      </right>
      <top style="double">
        <color auto="1"/>
      </top>
      <bottom style="thin">
        <color indexed="64"/>
      </bottom>
      <diagonal/>
    </border>
    <border>
      <left/>
      <right style="medium">
        <color indexed="64"/>
      </right>
      <top style="thin">
        <color indexed="64"/>
      </top>
      <bottom style="thin">
        <color auto="1"/>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auto="1"/>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bottom/>
      <diagonal/>
    </border>
    <border>
      <left style="medium">
        <color indexed="64"/>
      </left>
      <right style="hair">
        <color indexed="64"/>
      </right>
      <top style="medium">
        <color indexed="64"/>
      </top>
      <bottom/>
      <diagonal/>
    </border>
    <border>
      <left/>
      <right style="medium">
        <color indexed="64"/>
      </right>
      <top style="medium">
        <color indexed="64"/>
      </top>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3" fillId="0" borderId="0">
      <alignment vertical="center"/>
    </xf>
    <xf numFmtId="0" fontId="2" fillId="0" borderId="0"/>
    <xf numFmtId="38" fontId="2" fillId="0" borderId="0" applyFont="0" applyFill="0" applyBorder="0" applyAlignment="0" applyProtection="0">
      <alignment vertical="center"/>
    </xf>
  </cellStyleXfs>
  <cellXfs count="426">
    <xf numFmtId="0" fontId="0" fillId="0" borderId="0" xfId="0">
      <alignment vertical="center"/>
    </xf>
    <xf numFmtId="0" fontId="5" fillId="0" borderId="0" xfId="2" applyFont="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3" borderId="3" xfId="2" applyFont="1" applyFill="1" applyBorder="1" applyAlignment="1" applyProtection="1">
      <alignment horizontal="center" vertical="center"/>
      <protection locked="0"/>
    </xf>
    <xf numFmtId="0" fontId="5" fillId="0" borderId="3" xfId="2" applyFont="1" applyBorder="1" applyAlignment="1">
      <alignment horizontal="center" vertical="center"/>
    </xf>
    <xf numFmtId="0" fontId="5" fillId="2" borderId="2"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5" xfId="2" applyFont="1" applyFill="1" applyBorder="1" applyAlignment="1" applyProtection="1">
      <alignment horizontal="center" vertical="center"/>
      <protection locked="0"/>
    </xf>
    <xf numFmtId="0" fontId="5" fillId="0" borderId="5" xfId="2" applyFont="1" applyBorder="1" applyAlignment="1">
      <alignment horizontal="center" vertical="center"/>
    </xf>
    <xf numFmtId="0" fontId="5" fillId="3" borderId="1" xfId="2" applyFont="1" applyFill="1" applyBorder="1" applyAlignment="1" applyProtection="1">
      <alignment horizontal="center" vertical="center"/>
      <protection locked="0"/>
    </xf>
    <xf numFmtId="176" fontId="5" fillId="3" borderId="2" xfId="2" applyNumberFormat="1" applyFont="1" applyFill="1" applyBorder="1" applyAlignment="1" applyProtection="1">
      <alignment horizontal="center" vertical="center"/>
      <protection locked="0"/>
    </xf>
    <xf numFmtId="0" fontId="5" fillId="0" borderId="5" xfId="2" applyFont="1" applyFill="1" applyBorder="1" applyAlignment="1">
      <alignment horizontal="left" vertical="center"/>
    </xf>
    <xf numFmtId="49" fontId="5" fillId="3" borderId="5" xfId="2" applyNumberFormat="1" applyFont="1" applyFill="1" applyBorder="1" applyAlignment="1" applyProtection="1">
      <alignment vertical="center"/>
      <protection locked="0"/>
    </xf>
    <xf numFmtId="0" fontId="5" fillId="3" borderId="4" xfId="2" applyFont="1" applyFill="1" applyBorder="1" applyAlignment="1" applyProtection="1">
      <alignment horizontal="center" vertical="center"/>
      <protection locked="0"/>
    </xf>
    <xf numFmtId="0" fontId="5" fillId="0" borderId="2" xfId="2" applyFont="1" applyBorder="1" applyAlignment="1">
      <alignment horizontal="center" vertical="center"/>
    </xf>
    <xf numFmtId="176" fontId="5" fillId="3" borderId="1" xfId="2" applyNumberFormat="1" applyFont="1" applyFill="1" applyBorder="1" applyAlignment="1" applyProtection="1">
      <alignment horizontal="center" vertical="center"/>
      <protection locked="0"/>
    </xf>
    <xf numFmtId="177" fontId="5" fillId="0" borderId="6" xfId="2" applyNumberFormat="1" applyFont="1" applyFill="1" applyBorder="1" applyAlignment="1" applyProtection="1">
      <alignment horizontal="center" vertical="center"/>
    </xf>
    <xf numFmtId="0" fontId="5" fillId="3" borderId="1" xfId="2" applyFont="1" applyFill="1" applyBorder="1" applyAlignment="1" applyProtection="1">
      <alignment horizontal="left" vertical="center"/>
      <protection locked="0"/>
    </xf>
    <xf numFmtId="176" fontId="5" fillId="3" borderId="4" xfId="2" applyNumberFormat="1" applyFont="1" applyFill="1" applyBorder="1" applyAlignment="1" applyProtection="1">
      <alignment horizontal="center" vertical="center"/>
      <protection locked="0"/>
    </xf>
    <xf numFmtId="0" fontId="5" fillId="0" borderId="7" xfId="2" applyFont="1" applyFill="1" applyBorder="1" applyAlignment="1">
      <alignment horizontal="left" vertical="center"/>
    </xf>
    <xf numFmtId="49" fontId="5" fillId="3" borderId="7" xfId="2" applyNumberFormat="1" applyFont="1" applyFill="1" applyBorder="1" applyAlignment="1" applyProtection="1">
      <alignment vertical="center"/>
      <protection locked="0"/>
    </xf>
    <xf numFmtId="0" fontId="5" fillId="3" borderId="6" xfId="2" applyFont="1" applyFill="1" applyBorder="1" applyAlignment="1" applyProtection="1">
      <alignment horizontal="left" vertical="center"/>
      <protection locked="0"/>
    </xf>
    <xf numFmtId="0" fontId="7" fillId="0" borderId="0" xfId="2" applyFont="1" applyAlignment="1">
      <alignment vertical="center"/>
    </xf>
    <xf numFmtId="0" fontId="5" fillId="3" borderId="4" xfId="2" applyFont="1" applyFill="1" applyBorder="1" applyAlignment="1" applyProtection="1">
      <alignment horizontal="left" vertical="center"/>
      <protection locked="0"/>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4" borderId="10" xfId="0" applyNumberFormat="1" applyFont="1" applyFill="1" applyBorder="1" applyAlignment="1" applyProtection="1">
      <alignment vertical="center"/>
      <protection locked="0"/>
    </xf>
    <xf numFmtId="49" fontId="8" fillId="4" borderId="11" xfId="0" applyNumberFormat="1" applyFont="1" applyFill="1" applyBorder="1" applyAlignment="1" applyProtection="1">
      <alignment vertical="center"/>
      <protection locked="0"/>
    </xf>
    <xf numFmtId="49" fontId="8" fillId="4" borderId="12" xfId="0" applyNumberFormat="1" applyFont="1" applyFill="1" applyBorder="1" applyAlignment="1" applyProtection="1">
      <alignment vertical="center"/>
      <protection locked="0"/>
    </xf>
    <xf numFmtId="0" fontId="8" fillId="0" borderId="8" xfId="0" applyFont="1" applyBorder="1" applyAlignment="1">
      <alignment horizontal="center" vertical="center" wrapText="1"/>
    </xf>
    <xf numFmtId="0" fontId="8" fillId="0" borderId="13" xfId="0" applyFont="1" applyBorder="1" applyAlignment="1">
      <alignment vertical="center"/>
    </xf>
    <xf numFmtId="49" fontId="8" fillId="0" borderId="14" xfId="0" applyNumberFormat="1" applyFont="1" applyFill="1" applyBorder="1" applyAlignment="1" applyProtection="1">
      <alignment vertical="center"/>
    </xf>
    <xf numFmtId="178" fontId="5" fillId="0" borderId="11" xfId="0" applyNumberFormat="1" applyFont="1" applyFill="1" applyBorder="1" applyAlignment="1" applyProtection="1">
      <alignment vertical="center"/>
    </xf>
    <xf numFmtId="0" fontId="8" fillId="0" borderId="8" xfId="0" applyNumberFormat="1" applyFont="1" applyBorder="1" applyAlignment="1">
      <alignment horizontal="left" vertical="top"/>
    </xf>
    <xf numFmtId="0" fontId="9" fillId="0" borderId="0" xfId="0" applyFont="1" applyAlignment="1">
      <alignment horizontal="left" vertical="center" wrapText="1"/>
    </xf>
    <xf numFmtId="0" fontId="8" fillId="0" borderId="0" xfId="0" applyFont="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49" fontId="8" fillId="4" borderId="17" xfId="0" applyNumberFormat="1" applyFont="1" applyFill="1" applyBorder="1" applyAlignment="1" applyProtection="1">
      <alignment vertical="center"/>
      <protection locked="0"/>
    </xf>
    <xf numFmtId="49" fontId="8" fillId="4" borderId="2" xfId="0" applyNumberFormat="1" applyFont="1" applyFill="1" applyBorder="1" applyAlignment="1" applyProtection="1">
      <alignment vertical="center"/>
      <protection locked="0"/>
    </xf>
    <xf numFmtId="49" fontId="8" fillId="4" borderId="18" xfId="0" applyNumberFormat="1" applyFont="1" applyFill="1" applyBorder="1" applyAlignment="1" applyProtection="1">
      <alignment vertical="center"/>
      <protection locked="0"/>
    </xf>
    <xf numFmtId="0" fontId="8" fillId="0" borderId="15" xfId="0" applyFont="1" applyBorder="1" applyAlignment="1">
      <alignment horizontal="center" vertical="center" wrapText="1"/>
    </xf>
    <xf numFmtId="49" fontId="8" fillId="0" borderId="19" xfId="0" applyNumberFormat="1" applyFont="1" applyFill="1" applyBorder="1" applyAlignment="1" applyProtection="1">
      <alignment vertical="center"/>
    </xf>
    <xf numFmtId="178" fontId="5" fillId="0" borderId="2" xfId="0" applyNumberFormat="1" applyFont="1" applyFill="1" applyBorder="1" applyAlignment="1" applyProtection="1">
      <alignment vertical="center"/>
    </xf>
    <xf numFmtId="0" fontId="8" fillId="0" borderId="15" xfId="0" applyNumberFormat="1" applyFont="1" applyBorder="1" applyAlignment="1">
      <alignment horizontal="left" vertical="top"/>
    </xf>
    <xf numFmtId="0" fontId="8" fillId="0" borderId="20" xfId="0" applyFont="1" applyBorder="1" applyAlignment="1">
      <alignment horizontal="center" vertical="center"/>
    </xf>
    <xf numFmtId="179" fontId="8" fillId="4" borderId="15" xfId="0" applyNumberFormat="1" applyFont="1" applyFill="1" applyBorder="1" applyAlignment="1" applyProtection="1">
      <alignment vertical="center"/>
      <protection locked="0"/>
    </xf>
    <xf numFmtId="49" fontId="8" fillId="4" borderId="14" xfId="0" applyNumberFormat="1" applyFont="1" applyFill="1" applyBorder="1" applyAlignment="1" applyProtection="1">
      <alignment vertical="center"/>
      <protection locked="0"/>
    </xf>
    <xf numFmtId="0" fontId="8" fillId="0" borderId="0" xfId="0" applyFont="1" applyBorder="1" applyAlignment="1">
      <alignment vertical="center"/>
    </xf>
    <xf numFmtId="0" fontId="8" fillId="0" borderId="0" xfId="0" applyFont="1" applyFill="1" applyAlignment="1" applyProtection="1">
      <alignment horizontal="right" vertical="center"/>
    </xf>
    <xf numFmtId="49" fontId="8" fillId="4" borderId="19" xfId="0" applyNumberFormat="1" applyFont="1" applyFill="1" applyBorder="1" applyAlignment="1" applyProtection="1">
      <alignment vertical="center"/>
      <protection locked="0"/>
    </xf>
    <xf numFmtId="0" fontId="11" fillId="0" borderId="0" xfId="0" applyFont="1" applyFill="1" applyAlignment="1">
      <alignment horizontal="center" vertical="center"/>
    </xf>
    <xf numFmtId="0" fontId="8" fillId="0" borderId="20" xfId="0" applyFont="1" applyBorder="1" applyAlignment="1">
      <alignment horizontal="left" vertical="center"/>
    </xf>
    <xf numFmtId="0" fontId="8" fillId="0" borderId="16" xfId="0" applyFont="1" applyBorder="1" applyAlignment="1">
      <alignment horizontal="center" vertical="center" wrapText="1"/>
    </xf>
    <xf numFmtId="179" fontId="8" fillId="4" borderId="17" xfId="0" applyNumberFormat="1" applyFont="1" applyFill="1" applyBorder="1" applyAlignment="1" applyProtection="1">
      <alignment vertical="center" wrapText="1"/>
      <protection locked="0"/>
    </xf>
    <xf numFmtId="179" fontId="8" fillId="4" borderId="2" xfId="0" applyNumberFormat="1" applyFont="1" applyFill="1" applyBorder="1" applyAlignment="1" applyProtection="1">
      <alignment vertical="center" wrapText="1"/>
      <protection locked="0"/>
    </xf>
    <xf numFmtId="179" fontId="8" fillId="4" borderId="18" xfId="0" applyNumberFormat="1" applyFont="1" applyFill="1" applyBorder="1" applyAlignment="1" applyProtection="1">
      <alignment vertical="center" wrapText="1"/>
      <protection locked="0"/>
    </xf>
    <xf numFmtId="179" fontId="8" fillId="4" borderId="19" xfId="0" applyNumberFormat="1" applyFont="1" applyFill="1" applyBorder="1" applyAlignment="1" applyProtection="1">
      <alignment vertical="center" wrapText="1"/>
      <protection locked="0"/>
    </xf>
    <xf numFmtId="0" fontId="10" fillId="0" borderId="21" xfId="0" applyFont="1" applyBorder="1" applyAlignment="1">
      <alignment horizontal="center" vertical="center"/>
    </xf>
    <xf numFmtId="179" fontId="8" fillId="4" borderId="17" xfId="0" applyNumberFormat="1" applyFont="1" applyFill="1" applyBorder="1" applyAlignment="1" applyProtection="1">
      <alignment vertical="center"/>
      <protection locked="0"/>
    </xf>
    <xf numFmtId="179" fontId="8" fillId="4" borderId="2" xfId="0" applyNumberFormat="1" applyFont="1" applyFill="1" applyBorder="1" applyAlignment="1" applyProtection="1">
      <alignment vertical="center"/>
      <protection locked="0"/>
    </xf>
    <xf numFmtId="179" fontId="8" fillId="4" borderId="18" xfId="0" applyNumberFormat="1" applyFont="1" applyFill="1" applyBorder="1" applyAlignment="1" applyProtection="1">
      <alignment vertical="center"/>
      <protection locked="0"/>
    </xf>
    <xf numFmtId="9" fontId="8" fillId="4" borderId="17" xfId="0" applyNumberFormat="1" applyFont="1" applyFill="1" applyBorder="1" applyAlignment="1" applyProtection="1">
      <alignment vertical="center"/>
      <protection locked="0"/>
    </xf>
    <xf numFmtId="9" fontId="8" fillId="4" borderId="2" xfId="0" applyNumberFormat="1" applyFont="1" applyFill="1" applyBorder="1" applyAlignment="1" applyProtection="1">
      <alignment vertical="center"/>
      <protection locked="0"/>
    </xf>
    <xf numFmtId="9" fontId="8" fillId="4" borderId="18" xfId="0" applyNumberFormat="1" applyFont="1" applyFill="1" applyBorder="1" applyAlignment="1" applyProtection="1">
      <alignment vertical="center"/>
      <protection locked="0"/>
    </xf>
    <xf numFmtId="0" fontId="8" fillId="0" borderId="22" xfId="0" applyFont="1" applyBorder="1" applyAlignment="1">
      <alignment horizontal="center" vertical="center"/>
    </xf>
    <xf numFmtId="9" fontId="8" fillId="4" borderId="19" xfId="0" applyNumberFormat="1" applyFont="1" applyFill="1" applyBorder="1" applyAlignment="1" applyProtection="1">
      <alignment vertical="center"/>
      <protection locked="0"/>
    </xf>
    <xf numFmtId="0" fontId="8" fillId="0" borderId="23" xfId="0" applyFont="1" applyFill="1" applyBorder="1" applyAlignment="1">
      <alignment horizontal="center" vertical="center" wrapText="1"/>
    </xf>
    <xf numFmtId="9" fontId="8" fillId="4" borderId="24" xfId="0" applyNumberFormat="1" applyFont="1" applyFill="1" applyBorder="1" applyAlignment="1" applyProtection="1">
      <alignment vertical="center"/>
      <protection locked="0"/>
    </xf>
    <xf numFmtId="9" fontId="8" fillId="4" borderId="25" xfId="0" applyNumberFormat="1" applyFont="1" applyFill="1" applyBorder="1" applyAlignment="1" applyProtection="1">
      <alignment vertical="center"/>
      <protection locked="0"/>
    </xf>
    <xf numFmtId="9" fontId="8" fillId="4" borderId="26" xfId="0" applyNumberFormat="1" applyFont="1" applyFill="1" applyBorder="1" applyAlignment="1" applyProtection="1">
      <alignment vertical="center"/>
      <protection locked="0"/>
    </xf>
    <xf numFmtId="9" fontId="8" fillId="4" borderId="27" xfId="0" applyNumberFormat="1" applyFont="1" applyFill="1" applyBorder="1" applyAlignment="1" applyProtection="1">
      <alignment vertical="center"/>
      <protection locked="0"/>
    </xf>
    <xf numFmtId="0" fontId="8" fillId="0" borderId="28" xfId="0" applyFont="1" applyBorder="1" applyAlignment="1">
      <alignment horizontal="center" vertical="center"/>
    </xf>
    <xf numFmtId="178" fontId="11" fillId="0" borderId="11" xfId="0" applyNumberFormat="1" applyFont="1" applyFill="1" applyBorder="1" applyAlignment="1" applyProtection="1">
      <alignment vertical="center"/>
    </xf>
    <xf numFmtId="178" fontId="11" fillId="0" borderId="29" xfId="0" applyNumberFormat="1" applyFont="1" applyFill="1" applyBorder="1" applyAlignment="1" applyProtection="1">
      <alignment vertical="center"/>
    </xf>
    <xf numFmtId="49" fontId="8" fillId="0" borderId="30" xfId="0" applyNumberFormat="1" applyFont="1" applyFill="1" applyBorder="1" applyAlignment="1" applyProtection="1">
      <alignment horizontal="center" vertical="center"/>
    </xf>
    <xf numFmtId="49" fontId="8" fillId="4" borderId="31" xfId="0" applyNumberFormat="1" applyFont="1" applyFill="1" applyBorder="1" applyAlignment="1" applyProtection="1">
      <alignment vertical="center"/>
      <protection locked="0"/>
    </xf>
    <xf numFmtId="49" fontId="8" fillId="4" borderId="4" xfId="0" applyNumberFormat="1" applyFont="1" applyFill="1" applyBorder="1" applyAlignment="1" applyProtection="1">
      <alignment vertical="center"/>
      <protection locked="0"/>
    </xf>
    <xf numFmtId="49" fontId="8" fillId="4" borderId="32" xfId="0" applyNumberFormat="1" applyFont="1" applyFill="1" applyBorder="1" applyAlignment="1" applyProtection="1">
      <alignment vertical="center"/>
      <protection locked="0"/>
    </xf>
    <xf numFmtId="178" fontId="11" fillId="0" borderId="4" xfId="0" applyNumberFormat="1" applyFont="1" applyFill="1" applyBorder="1" applyAlignment="1" applyProtection="1">
      <alignment vertical="center"/>
    </xf>
    <xf numFmtId="178" fontId="11" fillId="0" borderId="33" xfId="0" applyNumberFormat="1" applyFont="1" applyFill="1" applyBorder="1" applyAlignment="1" applyProtection="1">
      <alignment vertical="center"/>
    </xf>
    <xf numFmtId="49" fontId="8" fillId="0" borderId="34" xfId="0" applyNumberFormat="1" applyFont="1" applyFill="1" applyBorder="1" applyAlignment="1" applyProtection="1">
      <alignment horizontal="center" vertical="center"/>
    </xf>
    <xf numFmtId="0" fontId="8" fillId="0" borderId="21" xfId="0" applyFont="1" applyBorder="1" applyAlignment="1">
      <alignment vertical="center"/>
    </xf>
    <xf numFmtId="0" fontId="8" fillId="0" borderId="22" xfId="0" applyFont="1" applyBorder="1" applyAlignment="1">
      <alignment horizontal="center" vertical="center" wrapText="1"/>
    </xf>
    <xf numFmtId="49" fontId="8" fillId="4" borderId="19" xfId="0" applyNumberFormat="1" applyFont="1" applyFill="1" applyBorder="1" applyAlignment="1" applyProtection="1">
      <alignment vertical="center" wrapText="1"/>
      <protection locked="0"/>
    </xf>
    <xf numFmtId="49" fontId="8" fillId="4" borderId="2" xfId="0" applyNumberFormat="1" applyFont="1" applyFill="1" applyBorder="1" applyAlignment="1" applyProtection="1">
      <alignment vertical="center" wrapText="1"/>
      <protection locked="0"/>
    </xf>
    <xf numFmtId="49" fontId="8" fillId="4" borderId="18" xfId="0" applyNumberFormat="1" applyFont="1" applyFill="1" applyBorder="1" applyAlignment="1" applyProtection="1">
      <alignment vertical="center" wrapText="1"/>
      <protection locked="0"/>
    </xf>
    <xf numFmtId="178" fontId="11" fillId="0" borderId="2" xfId="0" applyNumberFormat="1" applyFont="1" applyFill="1" applyBorder="1" applyAlignment="1" applyProtection="1">
      <alignment vertical="center"/>
    </xf>
    <xf numFmtId="178" fontId="11" fillId="0" borderId="35" xfId="0" applyNumberFormat="1" applyFont="1" applyFill="1" applyBorder="1" applyAlignment="1" applyProtection="1">
      <alignment vertical="center"/>
    </xf>
    <xf numFmtId="0" fontId="8" fillId="0" borderId="0" xfId="0" applyFont="1" applyFill="1" applyAlignment="1" applyProtection="1">
      <alignment vertical="center"/>
    </xf>
    <xf numFmtId="178" fontId="11" fillId="0" borderId="21" xfId="0" applyNumberFormat="1" applyFont="1" applyFill="1" applyBorder="1" applyAlignment="1">
      <alignment vertical="center" shrinkToFit="1"/>
    </xf>
    <xf numFmtId="179" fontId="8" fillId="4" borderId="36" xfId="0" applyNumberFormat="1" applyFont="1" applyFill="1" applyBorder="1" applyAlignment="1" applyProtection="1">
      <alignment vertical="center"/>
      <protection locked="0"/>
    </xf>
    <xf numFmtId="179" fontId="8" fillId="4" borderId="3" xfId="0" applyNumberFormat="1" applyFont="1" applyFill="1" applyBorder="1" applyAlignment="1" applyProtection="1">
      <alignment vertical="center"/>
      <protection locked="0"/>
    </xf>
    <xf numFmtId="179" fontId="8" fillId="4" borderId="37" xfId="0" applyNumberFormat="1" applyFont="1" applyFill="1" applyBorder="1" applyAlignment="1" applyProtection="1">
      <alignment vertical="center"/>
      <protection locked="0"/>
    </xf>
    <xf numFmtId="179" fontId="8" fillId="4" borderId="38" xfId="0" applyNumberFormat="1" applyFont="1" applyFill="1" applyBorder="1" applyAlignment="1" applyProtection="1">
      <alignment vertical="center"/>
      <protection locked="0"/>
    </xf>
    <xf numFmtId="179" fontId="8" fillId="4" borderId="5" xfId="0" applyNumberFormat="1" applyFont="1" applyFill="1" applyBorder="1" applyAlignment="1" applyProtection="1">
      <alignment vertical="center"/>
      <protection locked="0"/>
    </xf>
    <xf numFmtId="179" fontId="8" fillId="4" borderId="39" xfId="0" applyNumberFormat="1" applyFont="1" applyFill="1" applyBorder="1" applyAlignment="1" applyProtection="1">
      <alignment vertical="center"/>
      <protection locked="0"/>
    </xf>
    <xf numFmtId="179" fontId="8" fillId="4" borderId="35" xfId="0" applyNumberFormat="1" applyFont="1" applyFill="1" applyBorder="1" applyAlignment="1" applyProtection="1">
      <alignment vertical="center" wrapText="1"/>
      <protection locked="0"/>
    </xf>
    <xf numFmtId="179" fontId="11" fillId="0" borderId="40" xfId="0" applyNumberFormat="1" applyFont="1" applyFill="1" applyBorder="1" applyAlignment="1" applyProtection="1">
      <alignment vertical="center" wrapText="1"/>
    </xf>
    <xf numFmtId="49" fontId="8" fillId="4" borderId="41" xfId="0" applyNumberFormat="1" applyFont="1" applyFill="1" applyBorder="1" applyAlignment="1" applyProtection="1">
      <alignment horizontal="center" vertical="center" wrapText="1"/>
      <protection locked="0"/>
    </xf>
    <xf numFmtId="49" fontId="8" fillId="4" borderId="7" xfId="0" applyNumberFormat="1" applyFont="1" applyFill="1" applyBorder="1" applyAlignment="1" applyProtection="1">
      <alignment horizontal="center" vertical="center" wrapText="1"/>
      <protection locked="0"/>
    </xf>
    <xf numFmtId="49" fontId="8" fillId="4" borderId="42" xfId="0" applyNumberFormat="1" applyFont="1" applyFill="1" applyBorder="1" applyAlignment="1" applyProtection="1">
      <alignment horizontal="center" vertical="center" wrapText="1"/>
      <protection locked="0"/>
    </xf>
    <xf numFmtId="9" fontId="8" fillId="0" borderId="0" xfId="0" applyNumberFormat="1" applyFont="1" applyAlignment="1">
      <alignment vertical="center"/>
    </xf>
    <xf numFmtId="9" fontId="8" fillId="4" borderId="35" xfId="0" applyNumberFormat="1" applyFont="1" applyFill="1" applyBorder="1" applyAlignment="1" applyProtection="1">
      <alignment vertical="center"/>
      <protection locked="0"/>
    </xf>
    <xf numFmtId="9" fontId="11" fillId="0" borderId="40" xfId="0" applyNumberFormat="1" applyFont="1" applyFill="1" applyBorder="1" applyAlignment="1" applyProtection="1">
      <alignment vertical="center" wrapText="1"/>
    </xf>
    <xf numFmtId="9" fontId="8" fillId="4" borderId="43" xfId="0" applyNumberFormat="1" applyFont="1" applyFill="1" applyBorder="1" applyAlignment="1" applyProtection="1">
      <alignment vertical="center"/>
      <protection locked="0"/>
    </xf>
    <xf numFmtId="9" fontId="11" fillId="0" borderId="44" xfId="0" applyNumberFormat="1" applyFont="1" applyFill="1" applyBorder="1" applyAlignment="1" applyProtection="1">
      <alignment vertical="center" wrapText="1"/>
    </xf>
    <xf numFmtId="0" fontId="8" fillId="0" borderId="20" xfId="0" applyNumberFormat="1" applyFont="1" applyBorder="1" applyAlignment="1">
      <alignment horizontal="left" vertical="top"/>
    </xf>
    <xf numFmtId="0" fontId="9" fillId="5" borderId="0" xfId="0" applyFont="1" applyFill="1" applyAlignment="1">
      <alignment horizontal="center" vertical="center"/>
    </xf>
    <xf numFmtId="0" fontId="10" fillId="0" borderId="0" xfId="0" applyFont="1" applyAlignment="1">
      <alignment horizontal="left" vertical="center"/>
    </xf>
    <xf numFmtId="0" fontId="5" fillId="0" borderId="0" xfId="0" applyFont="1" applyAlignment="1"/>
    <xf numFmtId="0" fontId="5" fillId="0" borderId="2" xfId="0" applyFont="1" applyBorder="1" applyAlignment="1">
      <alignment horizontal="left" vertical="center"/>
    </xf>
    <xf numFmtId="0" fontId="12" fillId="0" borderId="2" xfId="0" applyFont="1" applyBorder="1" applyAlignment="1">
      <alignment horizontal="center" vertical="center"/>
    </xf>
    <xf numFmtId="0" fontId="9" fillId="0" borderId="0" xfId="0" applyFont="1" applyAlignment="1">
      <alignment horizontal="left" vertical="top"/>
    </xf>
    <xf numFmtId="0" fontId="8" fillId="0" borderId="2" xfId="0" applyFont="1" applyBorder="1">
      <alignment vertical="center"/>
    </xf>
    <xf numFmtId="0" fontId="3" fillId="0" borderId="0" xfId="0" applyFont="1" applyAlignment="1">
      <alignment vertical="center"/>
    </xf>
    <xf numFmtId="0" fontId="3" fillId="0" borderId="8" xfId="0" applyFont="1" applyBorder="1" applyAlignment="1">
      <alignment horizontal="center"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9" xfId="0" applyFont="1" applyBorder="1" applyAlignment="1">
      <alignmen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vertical="center"/>
    </xf>
    <xf numFmtId="0" fontId="3" fillId="0" borderId="8" xfId="0" applyFont="1" applyBorder="1" applyAlignment="1">
      <alignment horizontal="left" vertical="center"/>
    </xf>
    <xf numFmtId="0" fontId="3" fillId="0" borderId="15" xfId="0" applyFont="1" applyBorder="1" applyAlignment="1">
      <alignment horizontal="center" vertical="center"/>
    </xf>
    <xf numFmtId="0" fontId="3" fillId="0" borderId="19" xfId="0" applyFont="1" applyBorder="1" applyAlignment="1">
      <alignment vertical="center"/>
    </xf>
    <xf numFmtId="0" fontId="3" fillId="0" borderId="2"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vertical="center"/>
    </xf>
    <xf numFmtId="0" fontId="3" fillId="0" borderId="15" xfId="0" applyFont="1" applyBorder="1" applyAlignment="1">
      <alignment horizontal="lef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49" fontId="3" fillId="0" borderId="56" xfId="0" applyNumberFormat="1" applyFont="1" applyFill="1" applyBorder="1" applyAlignment="1" applyProtection="1">
      <alignment horizontal="left" vertical="center" shrinkToFit="1"/>
    </xf>
    <xf numFmtId="49" fontId="3" fillId="0" borderId="1" xfId="0" applyNumberFormat="1" applyFont="1" applyFill="1" applyBorder="1" applyAlignment="1" applyProtection="1">
      <alignment horizontal="left" vertical="center" shrinkToFit="1"/>
    </xf>
    <xf numFmtId="178" fontId="13" fillId="0" borderId="1" xfId="0" applyNumberFormat="1" applyFont="1" applyFill="1" applyBorder="1" applyAlignment="1" applyProtection="1">
      <alignment horizontal="left" vertical="center" shrinkToFit="1"/>
    </xf>
    <xf numFmtId="0" fontId="3" fillId="0" borderId="57" xfId="0" applyFont="1" applyBorder="1" applyAlignment="1">
      <alignment horizontal="left" vertical="center"/>
    </xf>
    <xf numFmtId="0" fontId="10" fillId="0" borderId="0" xfId="0" applyFont="1" applyBorder="1" applyAlignment="1">
      <alignment vertical="center"/>
    </xf>
    <xf numFmtId="0" fontId="3" fillId="0" borderId="1" xfId="0" applyFont="1" applyBorder="1" applyAlignment="1">
      <alignment vertical="center"/>
    </xf>
    <xf numFmtId="49" fontId="3" fillId="0" borderId="1" xfId="0" applyNumberFormat="1" applyFont="1" applyFill="1" applyBorder="1" applyAlignment="1" applyProtection="1">
      <alignment vertical="center"/>
    </xf>
    <xf numFmtId="49" fontId="3" fillId="0" borderId="54" xfId="0" applyNumberFormat="1" applyFont="1" applyFill="1" applyBorder="1" applyAlignment="1" applyProtection="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34" xfId="0" applyFont="1" applyBorder="1" applyAlignment="1">
      <alignment vertical="center"/>
    </xf>
    <xf numFmtId="0" fontId="3" fillId="0" borderId="60" xfId="0" applyFont="1" applyBorder="1" applyAlignment="1">
      <alignment vertical="center"/>
    </xf>
    <xf numFmtId="49" fontId="3" fillId="0" borderId="60" xfId="0" applyNumberFormat="1" applyFont="1" applyFill="1" applyBorder="1" applyAlignment="1" applyProtection="1">
      <alignment horizontal="left" vertical="center" shrinkToFit="1"/>
    </xf>
    <xf numFmtId="49" fontId="3" fillId="0" borderId="6" xfId="0" applyNumberFormat="1" applyFont="1" applyFill="1" applyBorder="1" applyAlignment="1" applyProtection="1">
      <alignment horizontal="left" vertical="center" shrinkToFit="1"/>
    </xf>
    <xf numFmtId="178" fontId="13" fillId="0" borderId="6" xfId="0" applyNumberFormat="1" applyFont="1" applyFill="1" applyBorder="1" applyAlignment="1" applyProtection="1">
      <alignment horizontal="left" vertical="center" shrinkToFit="1"/>
    </xf>
    <xf numFmtId="178" fontId="11" fillId="0" borderId="21" xfId="0" applyNumberFormat="1" applyFont="1" applyFill="1" applyBorder="1" applyAlignment="1">
      <alignment horizontal="left" vertical="center" shrinkToFit="1"/>
    </xf>
    <xf numFmtId="0" fontId="3" fillId="0" borderId="6" xfId="0" applyFont="1" applyBorder="1" applyAlignment="1">
      <alignment vertical="center"/>
    </xf>
    <xf numFmtId="49" fontId="3" fillId="0" borderId="6" xfId="0" applyNumberFormat="1" applyFont="1" applyFill="1" applyBorder="1" applyAlignment="1" applyProtection="1">
      <alignment vertical="center"/>
    </xf>
    <xf numFmtId="49" fontId="3" fillId="0" borderId="59" xfId="0" applyNumberFormat="1" applyFont="1" applyFill="1" applyBorder="1" applyAlignment="1" applyProtection="1">
      <alignment vertical="center"/>
    </xf>
    <xf numFmtId="0" fontId="3" fillId="0" borderId="61" xfId="0" applyFont="1" applyBorder="1" applyAlignment="1">
      <alignment vertical="center"/>
    </xf>
    <xf numFmtId="178" fontId="13" fillId="0" borderId="62" xfId="0" applyNumberFormat="1" applyFont="1" applyFill="1" applyBorder="1" applyAlignment="1" applyProtection="1">
      <alignment horizontal="left" vertical="center" shrinkToFit="1"/>
    </xf>
    <xf numFmtId="0" fontId="3" fillId="0" borderId="20" xfId="0" applyFont="1" applyBorder="1" applyAlignment="1">
      <alignment horizontal="left" vertical="center"/>
    </xf>
    <xf numFmtId="179" fontId="3" fillId="4" borderId="63" xfId="0" applyNumberFormat="1" applyFont="1" applyFill="1" applyBorder="1" applyAlignment="1" applyProtection="1">
      <alignment vertical="center"/>
      <protection locked="0"/>
    </xf>
    <xf numFmtId="179" fontId="3" fillId="4" borderId="64" xfId="0" applyNumberFormat="1" applyFont="1" applyFill="1" applyBorder="1" applyAlignment="1" applyProtection="1">
      <alignment vertical="center"/>
      <protection locked="0"/>
    </xf>
    <xf numFmtId="179" fontId="3" fillId="4" borderId="65" xfId="0" applyNumberFormat="1" applyFont="1" applyFill="1" applyBorder="1" applyAlignment="1" applyProtection="1">
      <alignment vertical="center"/>
      <protection locked="0"/>
    </xf>
    <xf numFmtId="179" fontId="13" fillId="0" borderId="66" xfId="0" applyNumberFormat="1" applyFont="1" applyFill="1" applyBorder="1" applyAlignment="1">
      <alignment vertical="center"/>
    </xf>
    <xf numFmtId="179" fontId="3" fillId="4" borderId="67" xfId="0" applyNumberFormat="1" applyFont="1" applyFill="1" applyBorder="1" applyAlignment="1" applyProtection="1">
      <alignment vertical="center"/>
      <protection locked="0"/>
    </xf>
    <xf numFmtId="179" fontId="13" fillId="0" borderId="68" xfId="0" applyNumberFormat="1" applyFont="1" applyFill="1" applyBorder="1" applyAlignment="1">
      <alignment vertical="center"/>
    </xf>
    <xf numFmtId="179" fontId="13" fillId="0" borderId="63" xfId="0" applyNumberFormat="1" applyFont="1" applyFill="1" applyBorder="1" applyAlignment="1" applyProtection="1">
      <alignment vertical="center"/>
    </xf>
    <xf numFmtId="179" fontId="13" fillId="0" borderId="69" xfId="0" applyNumberFormat="1" applyFont="1" applyFill="1" applyBorder="1" applyAlignment="1">
      <alignment vertical="center"/>
    </xf>
    <xf numFmtId="179" fontId="14" fillId="0" borderId="70" xfId="0" applyNumberFormat="1" applyFont="1" applyFill="1" applyBorder="1" applyAlignment="1">
      <alignment vertical="center"/>
    </xf>
    <xf numFmtId="0" fontId="3" fillId="0" borderId="2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xf>
    <xf numFmtId="0" fontId="3" fillId="0" borderId="29" xfId="0" applyFont="1" applyBorder="1" applyAlignment="1">
      <alignment horizontal="left" vertical="center"/>
    </xf>
    <xf numFmtId="0" fontId="3" fillId="0" borderId="79" xfId="0" applyFont="1" applyBorder="1" applyAlignment="1">
      <alignment horizontal="left" vertical="center"/>
    </xf>
    <xf numFmtId="0" fontId="3" fillId="0" borderId="30" xfId="0" applyFont="1" applyBorder="1" applyAlignment="1">
      <alignment horizontal="left" vertical="center"/>
    </xf>
    <xf numFmtId="0" fontId="0" fillId="0" borderId="46" xfId="0" applyBorder="1" applyAlignment="1">
      <alignment horizontal="left" vertical="center"/>
    </xf>
    <xf numFmtId="0" fontId="0" fillId="0" borderId="30" xfId="0"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35" xfId="0" applyFont="1" applyBorder="1" applyAlignment="1">
      <alignment horizontal="left" vertical="center"/>
    </xf>
    <xf numFmtId="0" fontId="3" fillId="0" borderId="40" xfId="0" applyFont="1" applyBorder="1" applyAlignment="1">
      <alignment horizontal="left" vertical="center"/>
    </xf>
    <xf numFmtId="0" fontId="3" fillId="0" borderId="2" xfId="0" applyFont="1" applyBorder="1" applyAlignment="1">
      <alignment horizontal="left" vertical="center"/>
    </xf>
    <xf numFmtId="0" fontId="3" fillId="0" borderId="60" xfId="0" applyFont="1" applyBorder="1" applyAlignment="1">
      <alignment horizontal="left" vertical="center"/>
    </xf>
    <xf numFmtId="0" fontId="3" fillId="0" borderId="6" xfId="0" applyFont="1" applyBorder="1" applyAlignment="1">
      <alignment horizontal="left" vertical="center"/>
    </xf>
    <xf numFmtId="0" fontId="3" fillId="0" borderId="83" xfId="0" applyFont="1" applyBorder="1" applyAlignment="1">
      <alignment horizontal="left" vertical="center"/>
    </xf>
    <xf numFmtId="49" fontId="3" fillId="0" borderId="57" xfId="0" applyNumberFormat="1" applyFont="1" applyFill="1" applyBorder="1" applyAlignment="1" applyProtection="1">
      <alignment horizontal="center" vertical="center"/>
    </xf>
    <xf numFmtId="179" fontId="3" fillId="4" borderId="84" xfId="0" applyNumberFormat="1" applyFont="1" applyFill="1" applyBorder="1" applyAlignment="1" applyProtection="1">
      <alignment vertical="center"/>
      <protection locked="0"/>
    </xf>
    <xf numFmtId="179" fontId="3" fillId="4" borderId="36" xfId="0" applyNumberFormat="1" applyFont="1" applyFill="1" applyBorder="1" applyAlignment="1" applyProtection="1">
      <alignment vertical="center"/>
      <protection locked="0"/>
    </xf>
    <xf numFmtId="179" fontId="3" fillId="4" borderId="3" xfId="0" applyNumberFormat="1" applyFont="1" applyFill="1" applyBorder="1" applyAlignment="1" applyProtection="1">
      <alignment vertical="center"/>
      <protection locked="0"/>
    </xf>
    <xf numFmtId="179" fontId="3" fillId="4" borderId="85" xfId="0" applyNumberFormat="1" applyFont="1" applyFill="1" applyBorder="1" applyAlignment="1" applyProtection="1">
      <alignment vertical="center"/>
      <protection locked="0"/>
    </xf>
    <xf numFmtId="179" fontId="13" fillId="0" borderId="86" xfId="0" applyNumberFormat="1" applyFont="1" applyFill="1" applyBorder="1" applyAlignment="1">
      <alignment vertical="center"/>
    </xf>
    <xf numFmtId="179" fontId="3" fillId="4" borderId="87" xfId="0" applyNumberFormat="1" applyFont="1" applyFill="1" applyBorder="1" applyAlignment="1" applyProtection="1">
      <alignment vertical="center"/>
      <protection locked="0"/>
    </xf>
    <xf numFmtId="179" fontId="13" fillId="0" borderId="84" xfId="0" applyNumberFormat="1" applyFont="1" applyFill="1" applyBorder="1" applyAlignment="1">
      <alignment vertical="center"/>
    </xf>
    <xf numFmtId="0" fontId="14" fillId="0" borderId="57" xfId="0" applyNumberFormat="1" applyFont="1" applyFill="1" applyBorder="1" applyAlignment="1" applyProtection="1">
      <alignment horizontal="center" vertical="center"/>
    </xf>
    <xf numFmtId="179" fontId="13" fillId="0" borderId="86" xfId="0" applyNumberFormat="1" applyFont="1" applyFill="1" applyBorder="1" applyAlignment="1" applyProtection="1">
      <alignment vertical="center"/>
    </xf>
    <xf numFmtId="178" fontId="13" fillId="0" borderId="57" xfId="0" applyNumberFormat="1" applyFont="1" applyFill="1" applyBorder="1" applyAlignment="1" applyProtection="1">
      <alignment horizontal="center" vertical="center" shrinkToFit="1"/>
    </xf>
    <xf numFmtId="49" fontId="3" fillId="0" borderId="15" xfId="0" applyNumberFormat="1" applyFont="1" applyFill="1" applyBorder="1" applyAlignment="1" applyProtection="1">
      <alignment horizontal="center" vertical="center"/>
    </xf>
    <xf numFmtId="0" fontId="3" fillId="0" borderId="88"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14" fillId="0" borderId="15" xfId="0" applyNumberFormat="1" applyFont="1" applyFill="1" applyBorder="1" applyAlignment="1" applyProtection="1">
      <alignment horizontal="center" vertical="center"/>
    </xf>
    <xf numFmtId="0" fontId="3" fillId="0" borderId="90" xfId="0" applyFont="1" applyBorder="1" applyAlignment="1" applyProtection="1">
      <alignment horizontal="center" vertical="center"/>
    </xf>
    <xf numFmtId="178" fontId="13" fillId="0" borderId="28" xfId="0" applyNumberFormat="1" applyFont="1" applyFill="1" applyBorder="1" applyAlignment="1" applyProtection="1">
      <alignment horizontal="center" vertical="center" shrinkToFit="1"/>
    </xf>
    <xf numFmtId="0" fontId="3" fillId="0" borderId="21" xfId="0" applyFont="1" applyBorder="1" applyAlignment="1">
      <alignment vertical="center"/>
    </xf>
    <xf numFmtId="178" fontId="13" fillId="0" borderId="15" xfId="0" applyNumberFormat="1" applyFont="1" applyFill="1" applyBorder="1" applyAlignment="1" applyProtection="1">
      <alignment horizontal="center" vertical="center" shrinkToFit="1"/>
    </xf>
    <xf numFmtId="179" fontId="3" fillId="4" borderId="92" xfId="0" applyNumberFormat="1" applyFont="1" applyFill="1" applyBorder="1" applyAlignment="1" applyProtection="1">
      <alignment vertical="center"/>
      <protection locked="0"/>
    </xf>
    <xf numFmtId="179" fontId="3" fillId="4" borderId="93" xfId="0" applyNumberFormat="1" applyFont="1" applyFill="1" applyBorder="1" applyAlignment="1" applyProtection="1">
      <alignment vertical="center"/>
      <protection locked="0"/>
    </xf>
    <xf numFmtId="179" fontId="13" fillId="0" borderId="94" xfId="0" applyNumberFormat="1" applyFont="1" applyFill="1" applyBorder="1" applyAlignment="1" applyProtection="1">
      <alignment vertical="center"/>
    </xf>
    <xf numFmtId="178" fontId="13" fillId="0" borderId="21" xfId="0" applyNumberFormat="1" applyFont="1" applyFill="1" applyBorder="1" applyAlignment="1">
      <alignment horizontal="left" vertical="center"/>
    </xf>
    <xf numFmtId="49" fontId="3" fillId="0" borderId="95" xfId="0" applyNumberFormat="1" applyFont="1" applyFill="1" applyBorder="1" applyAlignment="1" applyProtection="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14" fillId="0" borderId="95" xfId="0" applyNumberFormat="1" applyFont="1" applyFill="1" applyBorder="1" applyAlignment="1" applyProtection="1">
      <alignment horizontal="center" vertical="center"/>
    </xf>
    <xf numFmtId="0" fontId="3" fillId="0" borderId="100" xfId="0" applyFont="1" applyBorder="1" applyAlignment="1" applyProtection="1">
      <alignment horizontal="center" vertical="center"/>
    </xf>
    <xf numFmtId="178" fontId="13" fillId="0" borderId="95" xfId="0" applyNumberFormat="1" applyFont="1" applyFill="1" applyBorder="1" applyAlignment="1" applyProtection="1">
      <alignment horizontal="center" vertical="center" shrinkToFit="1"/>
    </xf>
    <xf numFmtId="0" fontId="3" fillId="0" borderId="15" xfId="0" applyFont="1" applyBorder="1" applyAlignment="1" applyProtection="1">
      <alignment horizontal="center" vertical="center"/>
    </xf>
    <xf numFmtId="179" fontId="13" fillId="0" borderId="102" xfId="0" applyNumberFormat="1" applyFont="1" applyFill="1" applyBorder="1" applyAlignment="1" applyProtection="1">
      <alignment vertical="center"/>
    </xf>
    <xf numFmtId="179" fontId="13" fillId="0" borderId="103" xfId="0" applyNumberFormat="1" applyFont="1" applyFill="1" applyBorder="1" applyAlignment="1" applyProtection="1">
      <alignment vertical="center"/>
    </xf>
    <xf numFmtId="179" fontId="13" fillId="0" borderId="104" xfId="0" applyNumberFormat="1" applyFont="1" applyFill="1" applyBorder="1" applyAlignment="1" applyProtection="1">
      <alignment vertical="center"/>
    </xf>
    <xf numFmtId="179" fontId="13" fillId="0" borderId="105" xfId="0" applyNumberFormat="1" applyFont="1" applyFill="1" applyBorder="1" applyAlignment="1" applyProtection="1">
      <alignment vertical="center"/>
    </xf>
    <xf numFmtId="179" fontId="13" fillId="0" borderId="106" xfId="0" applyNumberFormat="1" applyFont="1" applyFill="1" applyBorder="1" applyAlignment="1" applyProtection="1">
      <alignment vertical="center"/>
    </xf>
    <xf numFmtId="179" fontId="13" fillId="0" borderId="107" xfId="0" applyNumberFormat="1" applyFont="1" applyFill="1" applyBorder="1" applyAlignment="1" applyProtection="1">
      <alignment vertical="center"/>
    </xf>
    <xf numFmtId="0" fontId="3" fillId="0" borderId="0" xfId="0" applyFont="1" applyAlignment="1" applyProtection="1">
      <alignment vertical="center"/>
    </xf>
    <xf numFmtId="0" fontId="3" fillId="0" borderId="20" xfId="0" applyFont="1" applyBorder="1" applyAlignment="1" applyProtection="1">
      <alignment horizontal="center" vertical="center"/>
    </xf>
    <xf numFmtId="0" fontId="3" fillId="0" borderId="77"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72" xfId="0" applyFont="1" applyBorder="1" applyAlignment="1" applyProtection="1">
      <alignment horizontal="center" vertical="center"/>
    </xf>
    <xf numFmtId="0" fontId="3" fillId="0" borderId="75" xfId="0" applyFont="1" applyBorder="1" applyAlignment="1" applyProtection="1">
      <alignment horizontal="center" vertical="center"/>
    </xf>
    <xf numFmtId="0" fontId="3" fillId="0" borderId="76" xfId="0" applyFont="1" applyBorder="1" applyAlignment="1" applyProtection="1">
      <alignment horizontal="center" vertical="center"/>
    </xf>
    <xf numFmtId="0" fontId="3" fillId="0" borderId="108" xfId="0" applyFont="1" applyFill="1" applyBorder="1" applyAlignment="1" applyProtection="1">
      <alignment horizontal="center" vertical="center"/>
    </xf>
    <xf numFmtId="49" fontId="3" fillId="0" borderId="20" xfId="0" applyNumberFormat="1" applyFont="1" applyFill="1" applyBorder="1" applyAlignment="1" applyProtection="1">
      <alignment horizontal="center" vertical="center"/>
    </xf>
    <xf numFmtId="0" fontId="3" fillId="5" borderId="0" xfId="0" applyFont="1" applyFill="1" applyAlignment="1">
      <alignment horizontal="center" vertical="center"/>
    </xf>
    <xf numFmtId="0" fontId="10" fillId="5" borderId="0" xfId="0" applyFont="1" applyFill="1" applyAlignment="1">
      <alignment horizontal="center" vertical="center"/>
    </xf>
    <xf numFmtId="0" fontId="8" fillId="5" borderId="0" xfId="0" applyFont="1" applyFill="1" applyAlignment="1">
      <alignment horizontal="center" vertical="center"/>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38" fontId="5" fillId="0" borderId="0" xfId="6" applyFont="1" applyFill="1" applyBorder="1" applyAlignment="1">
      <alignment vertical="center"/>
    </xf>
    <xf numFmtId="0" fontId="15" fillId="0" borderId="0" xfId="0" applyFont="1" applyAlignment="1">
      <alignment vertical="center"/>
    </xf>
    <xf numFmtId="38" fontId="8" fillId="0" borderId="0" xfId="6" applyFont="1" applyFill="1" applyBorder="1" applyAlignment="1">
      <alignment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179" fontId="13" fillId="0" borderId="84" xfId="0" applyNumberFormat="1" applyFont="1" applyFill="1" applyBorder="1" applyAlignment="1" applyProtection="1">
      <alignment vertical="center"/>
    </xf>
    <xf numFmtId="0" fontId="3" fillId="0" borderId="88" xfId="0" applyFont="1" applyBorder="1" applyAlignment="1" applyProtection="1">
      <alignment horizontal="center" vertical="center"/>
    </xf>
    <xf numFmtId="0" fontId="3" fillId="0" borderId="96" xfId="0" applyFont="1" applyBorder="1" applyAlignment="1" applyProtection="1">
      <alignment horizontal="center" vertical="center"/>
    </xf>
    <xf numFmtId="0" fontId="3" fillId="0" borderId="109" xfId="0" applyFont="1" applyBorder="1" applyAlignment="1">
      <alignment horizontal="center" vertical="center"/>
    </xf>
    <xf numFmtId="179" fontId="13" fillId="0" borderId="92" xfId="0" applyNumberFormat="1" applyFont="1" applyFill="1" applyBorder="1" applyAlignment="1" applyProtection="1">
      <alignment vertical="center"/>
    </xf>
    <xf numFmtId="179" fontId="13" fillId="0" borderId="110" xfId="0" applyNumberFormat="1" applyFont="1" applyFill="1" applyBorder="1" applyAlignment="1" applyProtection="1">
      <alignment vertical="center"/>
    </xf>
    <xf numFmtId="179" fontId="13" fillId="0" borderId="93" xfId="0" applyNumberFormat="1" applyFont="1" applyFill="1" applyBorder="1" applyAlignment="1" applyProtection="1">
      <alignment vertical="center"/>
    </xf>
    <xf numFmtId="179" fontId="13" fillId="0" borderId="111" xfId="0" applyNumberFormat="1" applyFont="1" applyFill="1" applyBorder="1" applyAlignment="1" applyProtection="1">
      <alignment vertical="center"/>
    </xf>
    <xf numFmtId="0" fontId="3" fillId="0" borderId="23" xfId="0" applyFont="1" applyBorder="1" applyAlignment="1">
      <alignment horizontal="center" vertical="center"/>
    </xf>
    <xf numFmtId="0" fontId="8" fillId="0" borderId="0" xfId="3" applyFont="1" applyProtection="1">
      <alignment vertical="center"/>
    </xf>
    <xf numFmtId="0" fontId="8" fillId="0" borderId="0" xfId="0" applyFont="1" applyAlignment="1" applyProtection="1">
      <alignment horizontal="left" vertical="center"/>
    </xf>
    <xf numFmtId="0" fontId="10" fillId="0" borderId="0" xfId="3" applyFont="1" applyProtection="1">
      <alignment vertical="center"/>
    </xf>
    <xf numFmtId="0" fontId="9" fillId="0" borderId="0" xfId="3" applyFont="1" applyProtection="1">
      <alignment vertical="center"/>
    </xf>
    <xf numFmtId="0" fontId="3" fillId="0" borderId="0" xfId="3" applyFont="1" applyProtection="1">
      <alignment vertical="center"/>
    </xf>
    <xf numFmtId="0" fontId="3" fillId="0" borderId="9" xfId="0" applyFont="1" applyBorder="1" applyAlignment="1" applyProtection="1">
      <alignment horizontal="center" vertical="center"/>
    </xf>
    <xf numFmtId="0" fontId="3" fillId="0" borderId="45" xfId="3" applyFont="1" applyBorder="1" applyAlignment="1" applyProtection="1">
      <alignment horizontal="center" vertical="center" textRotation="255" wrapText="1"/>
    </xf>
    <xf numFmtId="0" fontId="3" fillId="0" borderId="46" xfId="3" applyFont="1" applyBorder="1" applyAlignment="1" applyProtection="1">
      <alignment horizontal="center" vertical="center" textRotation="255"/>
    </xf>
    <xf numFmtId="0" fontId="3" fillId="0" borderId="30" xfId="3" applyFont="1" applyBorder="1" applyAlignment="1" applyProtection="1">
      <alignment horizontal="center" vertical="center" textRotation="255"/>
    </xf>
    <xf numFmtId="0" fontId="11" fillId="0" borderId="0" xfId="0" applyFont="1" applyFill="1" applyBorder="1" applyAlignment="1" applyProtection="1">
      <alignment horizontal="center" vertical="center"/>
    </xf>
    <xf numFmtId="0" fontId="3" fillId="0" borderId="22" xfId="3" applyFont="1" applyBorder="1" applyAlignment="1" applyProtection="1">
      <alignment horizontal="center" vertical="center"/>
    </xf>
    <xf numFmtId="0" fontId="3" fillId="0" borderId="14" xfId="3" applyFont="1" applyBorder="1" applyAlignment="1" applyProtection="1">
      <alignment vertical="center" wrapText="1"/>
    </xf>
    <xf numFmtId="0" fontId="3" fillId="0" borderId="11" xfId="3" applyFont="1" applyBorder="1" applyAlignment="1" applyProtection="1">
      <alignment vertical="center" wrapText="1"/>
    </xf>
    <xf numFmtId="0" fontId="3" fillId="0" borderId="112" xfId="3" applyFont="1" applyBorder="1" applyAlignment="1" applyProtection="1">
      <alignment vertical="center" wrapText="1"/>
    </xf>
    <xf numFmtId="0" fontId="3" fillId="0" borderId="45" xfId="3" applyFont="1" applyBorder="1" applyAlignment="1" applyProtection="1">
      <alignment horizontal="left" vertical="center" wrapText="1"/>
    </xf>
    <xf numFmtId="0" fontId="3" fillId="0" borderId="46" xfId="3" applyFont="1" applyBorder="1" applyAlignment="1" applyProtection="1">
      <alignment horizontal="left" vertical="center" wrapText="1"/>
    </xf>
    <xf numFmtId="0" fontId="3" fillId="0" borderId="30" xfId="3" applyFont="1" applyBorder="1" applyAlignment="1" applyProtection="1">
      <alignment horizontal="left" vertical="center" wrapText="1"/>
    </xf>
    <xf numFmtId="0" fontId="3" fillId="0" borderId="80" xfId="0" applyFont="1" applyBorder="1" applyAlignment="1" applyProtection="1">
      <alignment horizontal="left" vertical="center"/>
    </xf>
    <xf numFmtId="0" fontId="3" fillId="0" borderId="81" xfId="0" applyFont="1" applyBorder="1" applyAlignment="1" applyProtection="1">
      <alignment horizontal="left" vertical="center"/>
    </xf>
    <xf numFmtId="0" fontId="3" fillId="0" borderId="113" xfId="3" applyFont="1" applyBorder="1" applyAlignment="1" applyProtection="1">
      <alignment horizontal="left" vertical="center"/>
    </xf>
    <xf numFmtId="0" fontId="10" fillId="0" borderId="0" xfId="0" applyFont="1" applyBorder="1" applyAlignment="1" applyProtection="1">
      <alignment horizontal="center" vertical="center"/>
    </xf>
    <xf numFmtId="0" fontId="3" fillId="0" borderId="19" xfId="3" applyFont="1" applyBorder="1" applyProtection="1">
      <alignment vertical="center"/>
    </xf>
    <xf numFmtId="0" fontId="3" fillId="0" borderId="2" xfId="3" applyFont="1" applyBorder="1" applyProtection="1">
      <alignment vertical="center"/>
    </xf>
    <xf numFmtId="0" fontId="3" fillId="0" borderId="114" xfId="3" applyFont="1" applyBorder="1" applyProtection="1">
      <alignment vertical="center"/>
    </xf>
    <xf numFmtId="0" fontId="3" fillId="0" borderId="51" xfId="3" applyFont="1" applyBorder="1" applyAlignment="1" applyProtection="1">
      <alignment horizontal="left" vertical="center"/>
    </xf>
    <xf numFmtId="0" fontId="3" fillId="0" borderId="53" xfId="3" applyFont="1" applyBorder="1" applyAlignment="1" applyProtection="1">
      <alignment horizontal="left" vertical="center"/>
    </xf>
    <xf numFmtId="0" fontId="3" fillId="0" borderId="115" xfId="3" applyFont="1" applyBorder="1" applyAlignment="1" applyProtection="1">
      <alignment horizontal="left" vertical="center"/>
    </xf>
    <xf numFmtId="0" fontId="3" fillId="0" borderId="6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16" xfId="3" applyFont="1" applyBorder="1" applyAlignment="1" applyProtection="1">
      <alignment horizontal="left" vertical="center"/>
    </xf>
    <xf numFmtId="0" fontId="8" fillId="0" borderId="21" xfId="3" applyFont="1" applyBorder="1" applyProtection="1">
      <alignment vertical="center"/>
    </xf>
    <xf numFmtId="0" fontId="3" fillId="0" borderId="56" xfId="3" applyFont="1" applyBorder="1" applyProtection="1">
      <alignment vertical="center"/>
    </xf>
    <xf numFmtId="0" fontId="3" fillId="0" borderId="117" xfId="3" applyFont="1" applyBorder="1" applyProtection="1">
      <alignment vertical="center"/>
    </xf>
    <xf numFmtId="0" fontId="3" fillId="0" borderId="118" xfId="3" applyFont="1" applyBorder="1" applyProtection="1">
      <alignment vertical="center"/>
    </xf>
    <xf numFmtId="178" fontId="11" fillId="0" borderId="21" xfId="0" applyNumberFormat="1" applyFont="1" applyFill="1" applyBorder="1" applyAlignment="1" applyProtection="1">
      <alignment horizontal="left" vertical="center" shrinkToFit="1"/>
    </xf>
    <xf numFmtId="0" fontId="3" fillId="0" borderId="8" xfId="0" applyFont="1" applyBorder="1" applyAlignment="1" applyProtection="1">
      <alignment horizontal="center" vertical="center"/>
    </xf>
    <xf numFmtId="179" fontId="3" fillId="4" borderId="119" xfId="3" applyNumberFormat="1" applyFont="1" applyFill="1" applyBorder="1" applyAlignment="1" applyProtection="1">
      <alignment vertical="center"/>
      <protection locked="0"/>
    </xf>
    <xf numFmtId="179" fontId="3" fillId="4" borderId="38" xfId="3" applyNumberFormat="1" applyFont="1" applyFill="1" applyBorder="1" applyAlignment="1" applyProtection="1">
      <alignment vertical="center"/>
      <protection locked="0"/>
    </xf>
    <xf numFmtId="179" fontId="3" fillId="4" borderId="5" xfId="3" applyNumberFormat="1" applyFont="1" applyFill="1" applyBorder="1" applyAlignment="1" applyProtection="1">
      <alignment vertical="center"/>
      <protection locked="0"/>
    </xf>
    <xf numFmtId="179" fontId="3" fillId="4" borderId="39" xfId="3" applyNumberFormat="1" applyFont="1" applyFill="1" applyBorder="1" applyAlignment="1" applyProtection="1">
      <alignment vertical="center"/>
      <protection locked="0"/>
    </xf>
    <xf numFmtId="0" fontId="3" fillId="0" borderId="120" xfId="3" applyFont="1" applyBorder="1" applyAlignment="1" applyProtection="1">
      <alignment horizontal="center" vertical="center"/>
    </xf>
    <xf numFmtId="0" fontId="9" fillId="5" borderId="0" xfId="0" applyFont="1" applyFill="1" applyAlignment="1" applyProtection="1">
      <alignment horizontal="center" vertical="center"/>
    </xf>
    <xf numFmtId="0" fontId="10" fillId="0" borderId="0" xfId="0" applyFont="1" applyAlignment="1" applyProtection="1">
      <alignment horizontal="left" vertical="center"/>
    </xf>
    <xf numFmtId="0" fontId="5" fillId="0" borderId="0" xfId="0" applyFont="1" applyProtection="1">
      <alignment vertical="center"/>
    </xf>
    <xf numFmtId="0" fontId="5" fillId="0" borderId="2" xfId="0" applyFont="1" applyBorder="1" applyAlignment="1" applyProtection="1">
      <alignment horizontal="left" vertical="center"/>
    </xf>
    <xf numFmtId="0" fontId="12" fillId="0" borderId="2" xfId="0" applyFont="1" applyBorder="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left" vertical="top"/>
    </xf>
    <xf numFmtId="0" fontId="8" fillId="0" borderId="2" xfId="0" applyFont="1" applyBorder="1" applyProtection="1">
      <alignment vertical="center"/>
    </xf>
    <xf numFmtId="0" fontId="8" fillId="0" borderId="0" xfId="3" applyFont="1">
      <alignment vertical="center"/>
    </xf>
    <xf numFmtId="0" fontId="16" fillId="0" borderId="0" xfId="3" applyFont="1">
      <alignment vertical="center"/>
    </xf>
    <xf numFmtId="0" fontId="10" fillId="0" borderId="0" xfId="3" applyFont="1">
      <alignment vertical="center"/>
    </xf>
    <xf numFmtId="0" fontId="9" fillId="0" borderId="0" xfId="3" applyFont="1">
      <alignment vertical="center"/>
    </xf>
    <xf numFmtId="0" fontId="3" fillId="0" borderId="0" xfId="3" applyFont="1">
      <alignment vertical="center"/>
    </xf>
    <xf numFmtId="0" fontId="3" fillId="0" borderId="121" xfId="3" applyFont="1" applyFill="1" applyBorder="1" applyAlignment="1">
      <alignment horizontal="left" vertical="center"/>
    </xf>
    <xf numFmtId="0" fontId="3" fillId="0" borderId="112" xfId="3" applyFont="1" applyFill="1" applyBorder="1" applyAlignment="1">
      <alignment horizontal="left" vertical="center"/>
    </xf>
    <xf numFmtId="0" fontId="3" fillId="0" borderId="122" xfId="3" applyFont="1" applyFill="1" applyBorder="1" applyAlignment="1">
      <alignment horizontal="left" vertical="center"/>
    </xf>
    <xf numFmtId="0" fontId="3" fillId="0" borderId="123" xfId="3" applyFont="1" applyFill="1" applyBorder="1" applyAlignment="1">
      <alignment horizontal="left" vertical="center"/>
    </xf>
    <xf numFmtId="0" fontId="3" fillId="0" borderId="124" xfId="3" applyFont="1" applyFill="1" applyBorder="1" applyAlignment="1">
      <alignment horizontal="left" vertical="center"/>
    </xf>
    <xf numFmtId="0" fontId="3" fillId="0" borderId="122" xfId="3" applyFont="1" applyFill="1" applyBorder="1" applyAlignment="1">
      <alignment horizontal="left" vertical="center" wrapText="1"/>
    </xf>
    <xf numFmtId="0" fontId="3" fillId="0" borderId="45" xfId="3" applyFont="1" applyBorder="1">
      <alignment vertical="center"/>
    </xf>
    <xf numFmtId="0" fontId="3" fillId="0" borderId="30" xfId="3" applyFont="1" applyBorder="1">
      <alignment vertical="center"/>
    </xf>
    <xf numFmtId="0" fontId="8" fillId="0" borderId="21" xfId="3" applyFont="1" applyBorder="1">
      <alignment vertical="center"/>
    </xf>
    <xf numFmtId="0" fontId="3" fillId="0" borderId="125" xfId="3" applyFont="1" applyBorder="1" applyAlignment="1">
      <alignment horizontal="left" vertical="center"/>
    </xf>
    <xf numFmtId="0" fontId="3" fillId="0" borderId="126" xfId="3" applyFont="1" applyBorder="1" applyAlignment="1">
      <alignment horizontal="left" vertical="center"/>
    </xf>
    <xf numFmtId="0" fontId="3" fillId="0" borderId="127" xfId="3" applyFont="1" applyBorder="1" applyAlignment="1">
      <alignment horizontal="left" vertical="center"/>
    </xf>
    <xf numFmtId="0" fontId="3" fillId="0" borderId="128" xfId="3" applyFont="1" applyBorder="1" applyAlignment="1">
      <alignment horizontal="left" vertical="center"/>
    </xf>
    <xf numFmtId="0" fontId="3" fillId="0" borderId="129" xfId="3" applyFont="1" applyBorder="1" applyAlignment="1">
      <alignment horizontal="left" vertical="center"/>
    </xf>
    <xf numFmtId="0" fontId="3" fillId="0" borderId="130" xfId="3" applyFont="1" applyBorder="1" applyAlignment="1">
      <alignment horizontal="left" vertical="center"/>
    </xf>
    <xf numFmtId="0" fontId="3" fillId="0" borderId="131" xfId="3" applyFont="1" applyBorder="1" applyAlignment="1">
      <alignment horizontal="left" vertical="center"/>
    </xf>
    <xf numFmtId="0" fontId="3" fillId="0" borderId="132" xfId="3" applyFont="1" applyBorder="1" applyAlignment="1">
      <alignment horizontal="left" vertical="center"/>
    </xf>
    <xf numFmtId="0" fontId="3" fillId="0" borderId="133" xfId="3" applyFont="1" applyBorder="1" applyAlignment="1">
      <alignment horizontal="left" vertical="center"/>
    </xf>
    <xf numFmtId="0" fontId="3" fillId="0" borderId="134" xfId="3" applyFont="1" applyBorder="1" applyAlignment="1">
      <alignment horizontal="left" vertical="center"/>
    </xf>
    <xf numFmtId="0" fontId="3" fillId="0" borderId="135" xfId="3" applyFont="1" applyBorder="1" applyAlignment="1">
      <alignment horizontal="left" vertical="center"/>
    </xf>
    <xf numFmtId="0" fontId="10" fillId="0" borderId="21" xfId="0" applyFont="1" applyBorder="1" applyAlignment="1">
      <alignment vertical="center"/>
    </xf>
    <xf numFmtId="0" fontId="3" fillId="0" borderId="136" xfId="3" applyFont="1" applyBorder="1" applyAlignment="1">
      <alignment horizontal="left" vertical="center"/>
    </xf>
    <xf numFmtId="0" fontId="3" fillId="0" borderId="137" xfId="3" applyFont="1" applyBorder="1" applyAlignment="1">
      <alignment horizontal="left" vertical="center"/>
    </xf>
    <xf numFmtId="0" fontId="3" fillId="0" borderId="138" xfId="3" applyFont="1" applyBorder="1" applyAlignment="1">
      <alignment horizontal="left" vertical="center"/>
    </xf>
    <xf numFmtId="0" fontId="3" fillId="0" borderId="139" xfId="3" applyFont="1" applyBorder="1" applyAlignment="1">
      <alignment horizontal="left" vertical="center"/>
    </xf>
    <xf numFmtId="0" fontId="3" fillId="0" borderId="58" xfId="3" applyFont="1" applyBorder="1" applyAlignment="1">
      <alignment horizontal="left" vertical="center"/>
    </xf>
    <xf numFmtId="0" fontId="3" fillId="0" borderId="140" xfId="3" applyFont="1" applyBorder="1" applyAlignment="1">
      <alignment horizontal="left" vertical="center"/>
    </xf>
    <xf numFmtId="0" fontId="3" fillId="0" borderId="117" xfId="3" applyFont="1" applyBorder="1" applyAlignment="1">
      <alignment horizontal="left" vertical="center"/>
    </xf>
    <xf numFmtId="0" fontId="3" fillId="0" borderId="118" xfId="3" applyFont="1" applyBorder="1" applyAlignment="1">
      <alignment horizontal="left" vertical="center"/>
    </xf>
    <xf numFmtId="0" fontId="3" fillId="0" borderId="141" xfId="3" applyFont="1" applyBorder="1" applyAlignment="1">
      <alignment horizontal="left" vertical="center"/>
    </xf>
    <xf numFmtId="0" fontId="3" fillId="0" borderId="142" xfId="3" applyFont="1" applyBorder="1" applyAlignment="1">
      <alignment horizontal="left" vertical="center"/>
    </xf>
    <xf numFmtId="0" fontId="0" fillId="0" borderId="49" xfId="0" applyBorder="1" applyAlignment="1">
      <alignment horizontal="left" vertical="center"/>
    </xf>
    <xf numFmtId="0" fontId="3" fillId="0" borderId="143" xfId="3" applyFont="1" applyBorder="1" applyAlignment="1">
      <alignment horizontal="left" vertical="center"/>
    </xf>
    <xf numFmtId="0" fontId="0" fillId="0" borderId="34" xfId="0" applyBorder="1" applyAlignment="1">
      <alignment horizontal="left" vertical="center"/>
    </xf>
    <xf numFmtId="0" fontId="3" fillId="0" borderId="144" xfId="3" applyFont="1" applyBorder="1" applyAlignment="1">
      <alignment horizontal="left" vertical="center"/>
    </xf>
    <xf numFmtId="0" fontId="3" fillId="0" borderId="145" xfId="3" applyFont="1" applyBorder="1" applyAlignment="1">
      <alignment horizontal="left" vertical="center"/>
    </xf>
    <xf numFmtId="0" fontId="3" fillId="0" borderId="146" xfId="3" applyFont="1" applyBorder="1" applyAlignment="1">
      <alignment horizontal="left" vertical="center"/>
    </xf>
    <xf numFmtId="0" fontId="3" fillId="0" borderId="116" xfId="3" applyFont="1" applyBorder="1" applyAlignment="1">
      <alignment horizontal="left" vertical="center"/>
    </xf>
    <xf numFmtId="0" fontId="3" fillId="0" borderId="147" xfId="3" applyFont="1" applyBorder="1" applyAlignment="1">
      <alignment horizontal="left" vertical="center"/>
    </xf>
    <xf numFmtId="0" fontId="3" fillId="0" borderId="148" xfId="3" applyFont="1" applyBorder="1" applyAlignment="1">
      <alignment horizontal="left" vertical="center"/>
    </xf>
    <xf numFmtId="0" fontId="3" fillId="0" borderId="149" xfId="3" applyFont="1" applyBorder="1" applyAlignment="1">
      <alignment horizontal="left" vertical="center"/>
    </xf>
    <xf numFmtId="0" fontId="3" fillId="0" borderId="150" xfId="3" applyFont="1" applyBorder="1" applyAlignment="1">
      <alignment horizontal="left" vertical="center"/>
    </xf>
    <xf numFmtId="0" fontId="3" fillId="0" borderId="151" xfId="3" applyFont="1" applyBorder="1" applyAlignment="1">
      <alignment horizontal="left" vertical="center"/>
    </xf>
    <xf numFmtId="0" fontId="3" fillId="0" borderId="152" xfId="3" applyFont="1" applyBorder="1" applyAlignment="1">
      <alignment horizontal="left" vertical="center"/>
    </xf>
    <xf numFmtId="0" fontId="3" fillId="0" borderId="153" xfId="3" applyFont="1" applyBorder="1" applyAlignment="1">
      <alignment horizontal="left" vertical="center"/>
    </xf>
    <xf numFmtId="0" fontId="0" fillId="0" borderId="154" xfId="0" applyBorder="1" applyAlignment="1">
      <alignment horizontal="left" vertical="center"/>
    </xf>
    <xf numFmtId="0" fontId="0" fillId="0" borderId="151" xfId="0" applyBorder="1" applyAlignment="1">
      <alignment horizontal="left" vertical="center"/>
    </xf>
    <xf numFmtId="0" fontId="0" fillId="0" borderId="155" xfId="0" applyBorder="1" applyAlignment="1">
      <alignment horizontal="left" vertical="center"/>
    </xf>
    <xf numFmtId="0" fontId="0" fillId="0" borderId="156" xfId="0" applyBorder="1" applyAlignment="1">
      <alignment horizontal="left" vertical="center"/>
    </xf>
    <xf numFmtId="0" fontId="0" fillId="0" borderId="157" xfId="0" applyBorder="1" applyAlignment="1">
      <alignment horizontal="left" vertical="center"/>
    </xf>
    <xf numFmtId="0" fontId="0" fillId="0" borderId="158" xfId="0" applyBorder="1" applyAlignment="1">
      <alignment horizontal="left" vertical="center"/>
    </xf>
    <xf numFmtId="0" fontId="3" fillId="0" borderId="154" xfId="3" applyFont="1" applyBorder="1" applyAlignment="1">
      <alignment horizontal="left" vertical="center"/>
    </xf>
    <xf numFmtId="0" fontId="3" fillId="0" borderId="158" xfId="3" applyFont="1" applyBorder="1" applyAlignment="1">
      <alignment horizontal="left" vertical="center"/>
    </xf>
    <xf numFmtId="0" fontId="3" fillId="0" borderId="45" xfId="3" applyFont="1" applyBorder="1" applyAlignment="1">
      <alignment horizontal="center" vertical="center"/>
    </xf>
    <xf numFmtId="179" fontId="3" fillId="4" borderId="63" xfId="3" applyNumberFormat="1" applyFont="1" applyFill="1" applyBorder="1" applyProtection="1">
      <alignment vertical="center"/>
      <protection locked="0"/>
    </xf>
    <xf numFmtId="179" fontId="3" fillId="4" borderId="64" xfId="3" applyNumberFormat="1" applyFont="1" applyFill="1" applyBorder="1" applyProtection="1">
      <alignment vertical="center"/>
      <protection locked="0"/>
    </xf>
    <xf numFmtId="179" fontId="3" fillId="4" borderId="159" xfId="3" applyNumberFormat="1" applyFont="1" applyFill="1" applyBorder="1" applyProtection="1">
      <alignment vertical="center"/>
      <protection locked="0"/>
    </xf>
    <xf numFmtId="179" fontId="13" fillId="0" borderId="160" xfId="3" applyNumberFormat="1" applyFont="1" applyFill="1" applyBorder="1" applyProtection="1">
      <alignment vertical="center"/>
    </xf>
    <xf numFmtId="179" fontId="3" fillId="4" borderId="65" xfId="3" applyNumberFormat="1" applyFont="1" applyFill="1" applyBorder="1" applyProtection="1">
      <alignment vertical="center"/>
      <protection locked="0"/>
    </xf>
    <xf numFmtId="179" fontId="13" fillId="0" borderId="161" xfId="3" applyNumberFormat="1" applyFont="1" applyFill="1" applyBorder="1" applyProtection="1">
      <alignment vertical="center"/>
    </xf>
    <xf numFmtId="179" fontId="3" fillId="4" borderId="67" xfId="3" applyNumberFormat="1" applyFont="1" applyFill="1" applyBorder="1" applyProtection="1">
      <alignment vertical="center"/>
      <protection locked="0"/>
    </xf>
    <xf numFmtId="179" fontId="13" fillId="0" borderId="66" xfId="3" applyNumberFormat="1" applyFont="1" applyFill="1" applyBorder="1" applyProtection="1">
      <alignment vertical="center"/>
    </xf>
    <xf numFmtId="179" fontId="13" fillId="0" borderId="64" xfId="3" applyNumberFormat="1" applyFont="1" applyFill="1" applyBorder="1" applyProtection="1">
      <alignment vertical="center"/>
    </xf>
    <xf numFmtId="179" fontId="13" fillId="0" borderId="68" xfId="3" applyNumberFormat="1" applyFont="1" applyFill="1" applyBorder="1" applyProtection="1">
      <alignment vertical="center"/>
    </xf>
    <xf numFmtId="179" fontId="3" fillId="0" borderId="15" xfId="3" applyNumberFormat="1" applyFont="1" applyFill="1" applyBorder="1" applyProtection="1">
      <alignment vertical="center"/>
      <protection locked="0"/>
    </xf>
    <xf numFmtId="179" fontId="13" fillId="0" borderId="63" xfId="3" applyNumberFormat="1" applyFont="1" applyFill="1" applyBorder="1" applyProtection="1">
      <alignment vertical="center"/>
    </xf>
    <xf numFmtId="179" fontId="13" fillId="0" borderId="159" xfId="3" applyNumberFormat="1" applyFont="1" applyFill="1" applyBorder="1" applyProtection="1">
      <alignment vertical="center"/>
    </xf>
    <xf numFmtId="179" fontId="13" fillId="0" borderId="67" xfId="3" applyNumberFormat="1" applyFont="1" applyFill="1" applyBorder="1" applyProtection="1">
      <alignment vertical="center"/>
    </xf>
    <xf numFmtId="179" fontId="3" fillId="4" borderId="160" xfId="3" applyNumberFormat="1" applyFont="1" applyFill="1" applyBorder="1" applyProtection="1">
      <alignment vertical="center"/>
      <protection locked="0"/>
    </xf>
    <xf numFmtId="179" fontId="3" fillId="4" borderId="66" xfId="3" applyNumberFormat="1" applyFont="1" applyFill="1" applyBorder="1" applyProtection="1">
      <alignment vertical="center"/>
      <protection locked="0"/>
    </xf>
    <xf numFmtId="179" fontId="13" fillId="0" borderId="119" xfId="3" applyNumberFormat="1" applyFont="1" applyFill="1" applyBorder="1" applyProtection="1">
      <alignment vertical="center"/>
    </xf>
    <xf numFmtId="179" fontId="3" fillId="4" borderId="162" xfId="3" applyNumberFormat="1" applyFont="1" applyFill="1" applyBorder="1" applyProtection="1">
      <alignment vertical="center"/>
      <protection locked="0"/>
    </xf>
    <xf numFmtId="179" fontId="3" fillId="4" borderId="119" xfId="3" applyNumberFormat="1" applyFont="1" applyFill="1" applyBorder="1" applyProtection="1">
      <alignment vertical="center"/>
      <protection locked="0"/>
    </xf>
    <xf numFmtId="179" fontId="13" fillId="0" borderId="63" xfId="3" applyNumberFormat="1" applyFont="1" applyFill="1" applyBorder="1" applyAlignment="1" applyProtection="1">
      <alignment vertical="center"/>
      <protection locked="0"/>
    </xf>
    <xf numFmtId="179" fontId="13" fillId="0" borderId="119" xfId="3" applyNumberFormat="1" applyFont="1" applyFill="1" applyBorder="1" applyAlignment="1" applyProtection="1">
      <alignment vertical="center"/>
      <protection locked="0"/>
    </xf>
    <xf numFmtId="0" fontId="3" fillId="0" borderId="163" xfId="3" applyFont="1" applyBorder="1" applyAlignment="1">
      <alignment horizontal="center" vertical="center"/>
    </xf>
    <xf numFmtId="0" fontId="3" fillId="0" borderId="108" xfId="3" applyFont="1" applyBorder="1" applyAlignment="1">
      <alignment horizontal="center" vertical="center"/>
    </xf>
    <xf numFmtId="0" fontId="3" fillId="0" borderId="164" xfId="3" applyFont="1" applyBorder="1" applyAlignment="1">
      <alignment horizontal="center" vertical="center"/>
    </xf>
    <xf numFmtId="0" fontId="3" fillId="0" borderId="165" xfId="3" applyFont="1" applyBorder="1" applyAlignment="1">
      <alignment horizontal="center" vertical="center"/>
    </xf>
    <xf numFmtId="0" fontId="3" fillId="0" borderId="120" xfId="3" applyFont="1" applyBorder="1" applyAlignment="1">
      <alignment horizontal="center" vertical="center"/>
    </xf>
    <xf numFmtId="0" fontId="17" fillId="0" borderId="0" xfId="3" applyFont="1">
      <alignment vertical="center"/>
    </xf>
    <xf numFmtId="0" fontId="3" fillId="6" borderId="0" xfId="3" applyFont="1" applyFill="1">
      <alignment vertical="center"/>
    </xf>
    <xf numFmtId="0" fontId="18" fillId="0" borderId="0" xfId="3" applyFont="1">
      <alignment vertical="center"/>
    </xf>
    <xf numFmtId="0" fontId="9" fillId="0" borderId="0" xfId="0" applyFont="1" applyAlignment="1">
      <alignment vertical="top"/>
    </xf>
  </cellXfs>
  <cellStyles count="7">
    <cellStyle name="桁区切り 2" xfId="1"/>
    <cellStyle name="標準" xfId="0" builtinId="0"/>
    <cellStyle name="標準 2" xfId="2"/>
    <cellStyle name="標準 2 2" xfId="3"/>
    <cellStyle name="標準 3" xfId="4"/>
    <cellStyle name="標準 4" xfId="5"/>
    <cellStyle name="桁区切り" xfId="6" builtinId="6"/>
  </cellStyles>
  <dxfs count="20">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b/>
        <i val="0"/>
        <color rgb="FFFF0000"/>
      </font>
      <fill>
        <patternFill patternType="none">
          <bgColor auto="1"/>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b/>
        <i val="0"/>
        <color rgb="FFFF0000"/>
      </font>
      <fill>
        <patternFill patternType="none">
          <bgColor auto="1"/>
        </patternFill>
      </fill>
    </dxf>
    <dxf>
      <fill>
        <patternFill>
          <bgColor theme="0" tint="-0.25"/>
        </patternFill>
      </fill>
    </dxf>
    <dxf>
      <fill>
        <patternFill>
          <bgColor theme="0" tint="-0.25"/>
        </patternFill>
      </fill>
    </dxf>
    <dxf>
      <font>
        <b/>
        <i val="0"/>
        <color rgb="FFFF0000"/>
      </font>
      <fill>
        <patternFill patternType="none">
          <bgColor auto="1"/>
        </patternFill>
      </fill>
    </dxf>
    <dxf>
      <fill>
        <patternFill>
          <bgColor theme="0" tint="-0.25"/>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CFFCC"/>
      <color rgb="FFFFCCFF"/>
      <color rgb="FFCCFFFF"/>
      <color rgb="FF00FFFF"/>
      <color rgb="FF0000FF"/>
      <color rgb="FFFF99CC"/>
      <color rgb="FFFFE1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14</xdr:row>
      <xdr:rowOff>219710</xdr:rowOff>
    </xdr:from>
    <xdr:to xmlns:xdr="http://schemas.openxmlformats.org/drawingml/2006/spreadsheetDrawing">
      <xdr:col>15</xdr:col>
      <xdr:colOff>38100</xdr:colOff>
      <xdr:row>15</xdr:row>
      <xdr:rowOff>10160</xdr:rowOff>
    </xdr:to>
    <xdr:cxnSp macro="">
      <xdr:nvCxnSpPr>
        <xdr:cNvPr id="4" name="直線コネクタ 3"/>
        <xdr:cNvCxnSpPr/>
      </xdr:nvCxnSpPr>
      <xdr:spPr>
        <a:xfrm flipV="1">
          <a:off x="466725" y="3757930"/>
          <a:ext cx="7286625" cy="43180"/>
        </a:xfrm>
        <a:prstGeom prst="straightConnector1">
          <a:avLst/>
        </a:prstGeom>
        <a:ln>
          <a:solidFill>
            <a:srgbClr val="FF99CC"/>
          </a:solidFill>
        </a:ln>
      </xdr:spPr>
      <xdr:style>
        <a:lnRef idx="3">
          <a:schemeClr val="accent4"/>
        </a:lnRef>
        <a:fillRef idx="0">
          <a:schemeClr val="accent4"/>
        </a:fillRef>
        <a:effectRef idx="2">
          <a:schemeClr val="accent4"/>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image" Target="../media/image1.png"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3:O23"/>
  <sheetViews>
    <sheetView showGridLines="0" tabSelected="1" zoomScale="80" zoomScaleNormal="80" workbookViewId="0">
      <selection activeCell="Q7" sqref="Q7"/>
    </sheetView>
  </sheetViews>
  <sheetFormatPr defaultColWidth="1.75" defaultRowHeight="19.899999999999999" customHeight="1"/>
  <cols>
    <col min="1" max="17" width="6.75" style="1" customWidth="1"/>
    <col min="18" max="16384" width="1.75" style="1"/>
  </cols>
  <sheetData>
    <row r="3" spans="2:15" ht="19.899999999999999" customHeight="1">
      <c r="B3" s="2" t="s">
        <v>21</v>
      </c>
      <c r="C3" s="7"/>
      <c r="D3" s="10"/>
      <c r="E3" s="14"/>
      <c r="F3" s="2" t="s">
        <v>19</v>
      </c>
      <c r="G3" s="7"/>
      <c r="H3" s="18"/>
      <c r="I3" s="22"/>
      <c r="J3" s="22"/>
      <c r="K3" s="22"/>
      <c r="L3" s="22"/>
      <c r="M3" s="22"/>
      <c r="N3" s="22"/>
      <c r="O3" s="24"/>
    </row>
    <row r="4" spans="2:15" ht="19.899999999999999" customHeight="1">
      <c r="B4" s="3" t="s">
        <v>118</v>
      </c>
      <c r="C4" s="3"/>
      <c r="D4" s="11"/>
      <c r="E4" s="11"/>
      <c r="F4" s="16"/>
      <c r="G4" s="17" t="s">
        <v>244</v>
      </c>
      <c r="H4" s="19"/>
      <c r="I4" s="11"/>
      <c r="J4" s="11"/>
      <c r="K4" s="23" t="str">
        <f>IF(AND($D$4&lt;&gt;"",$H$4&lt;&gt;"",$D$4&gt;$H$4),"終了日が開始日よりも前です","")</f>
        <v/>
      </c>
    </row>
    <row r="6" spans="2:15" ht="19.899999999999999" customHeight="1">
      <c r="B6" s="3" t="s">
        <v>185</v>
      </c>
      <c r="C6" s="3"/>
      <c r="D6" s="3"/>
      <c r="E6" s="3"/>
      <c r="F6" s="3"/>
      <c r="G6" s="3"/>
      <c r="H6" s="3"/>
    </row>
    <row r="7" spans="2:15" ht="19.899999999999999" customHeight="1">
      <c r="B7" s="4"/>
      <c r="C7" s="8"/>
      <c r="D7" s="12" t="s">
        <v>165</v>
      </c>
      <c r="E7" s="12"/>
      <c r="F7" s="12"/>
      <c r="G7" s="12"/>
      <c r="H7" s="20"/>
    </row>
    <row r="8" spans="2:15" ht="19.899999999999999" customHeight="1">
      <c r="B8" s="4"/>
      <c r="C8" s="8"/>
      <c r="D8" s="12" t="s">
        <v>117</v>
      </c>
      <c r="E8" s="12"/>
      <c r="F8" s="12"/>
      <c r="G8" s="12"/>
      <c r="H8" s="20"/>
    </row>
    <row r="9" spans="2:15" ht="19.899999999999999" customHeight="1">
      <c r="B9" s="4"/>
      <c r="C9" s="8"/>
      <c r="D9" s="12" t="s">
        <v>121</v>
      </c>
      <c r="E9" s="12"/>
      <c r="F9" s="12"/>
      <c r="G9" s="12"/>
      <c r="H9" s="20"/>
    </row>
    <row r="10" spans="2:15" ht="19.899999999999999" customHeight="1">
      <c r="B10" s="4"/>
      <c r="C10" s="8"/>
      <c r="D10" s="12" t="s">
        <v>166</v>
      </c>
      <c r="E10" s="12"/>
      <c r="F10" s="12"/>
      <c r="G10" s="12"/>
      <c r="H10" s="20"/>
    </row>
    <row r="11" spans="2:15" ht="19.899999999999999" customHeight="1">
      <c r="B11" s="5" t="s">
        <v>240</v>
      </c>
      <c r="C11" s="9"/>
      <c r="D11" s="13"/>
      <c r="E11" s="13"/>
      <c r="F11" s="13"/>
      <c r="G11" s="13"/>
      <c r="H11" s="21"/>
    </row>
    <row r="12" spans="2:15" ht="19.899999999999999" customHeight="1">
      <c r="B12" s="5" t="s">
        <v>240</v>
      </c>
      <c r="C12" s="9"/>
      <c r="D12" s="13"/>
      <c r="E12" s="13"/>
      <c r="F12" s="13"/>
      <c r="G12" s="13"/>
      <c r="H12" s="21"/>
    </row>
    <row r="13" spans="2:15" ht="19.899999999999999" customHeight="1">
      <c r="B13" s="5" t="s">
        <v>240</v>
      </c>
      <c r="C13" s="9"/>
      <c r="D13" s="13"/>
      <c r="E13" s="13"/>
      <c r="F13" s="13"/>
      <c r="G13" s="13"/>
      <c r="H13" s="21"/>
    </row>
    <row r="14" spans="2:15" ht="19.899999999999999" customHeight="1">
      <c r="B14" s="5" t="s">
        <v>240</v>
      </c>
      <c r="C14" s="9"/>
      <c r="D14" s="13"/>
      <c r="E14" s="13"/>
      <c r="F14" s="13"/>
      <c r="G14" s="13"/>
      <c r="H14" s="21"/>
    </row>
    <row r="17" spans="2:7" ht="19.899999999999999" customHeight="1">
      <c r="B17" s="3" t="s">
        <v>158</v>
      </c>
      <c r="C17" s="3"/>
      <c r="D17" s="3"/>
      <c r="E17" s="3"/>
      <c r="F17" s="3"/>
      <c r="G17" s="1" t="s">
        <v>243</v>
      </c>
    </row>
    <row r="18" spans="2:7" ht="19.899999999999999" customHeight="1">
      <c r="B18" s="6" t="s">
        <v>231</v>
      </c>
      <c r="C18" s="6"/>
      <c r="D18" s="6"/>
      <c r="E18" s="15" t="str">
        <f t="shared" ref="E18:E23" ca="1" si="0">IF(COUNTIF(INDIRECT(B18&amp;"!$V:$V"),"NG")&lt;&gt;0,"NG","OK")</f>
        <v>OK</v>
      </c>
      <c r="F18" s="15"/>
    </row>
    <row r="19" spans="2:7" ht="19.899999999999999" customHeight="1">
      <c r="B19" s="6" t="s">
        <v>232</v>
      </c>
      <c r="C19" s="6"/>
      <c r="D19" s="6"/>
      <c r="E19" s="15" t="str">
        <f t="shared" ca="1" si="0"/>
        <v>OK</v>
      </c>
      <c r="F19" s="15"/>
    </row>
    <row r="20" spans="2:7" ht="19.899999999999999" customHeight="1">
      <c r="B20" s="6" t="s">
        <v>233</v>
      </c>
      <c r="C20" s="6"/>
      <c r="D20" s="6"/>
      <c r="E20" s="15" t="str">
        <f t="shared" ca="1" si="0"/>
        <v>OK</v>
      </c>
      <c r="F20" s="15"/>
    </row>
    <row r="21" spans="2:7" ht="19.899999999999999" customHeight="1">
      <c r="B21" s="6" t="s">
        <v>138</v>
      </c>
      <c r="C21" s="6"/>
      <c r="D21" s="6"/>
      <c r="E21" s="15" t="str">
        <f t="shared" ca="1" si="0"/>
        <v>OK</v>
      </c>
      <c r="F21" s="15"/>
    </row>
    <row r="22" spans="2:7" ht="19.899999999999999" customHeight="1">
      <c r="B22" s="6" t="s">
        <v>234</v>
      </c>
      <c r="C22" s="6"/>
      <c r="D22" s="6"/>
      <c r="E22" s="15" t="str">
        <f t="shared" ca="1" si="0"/>
        <v>OK</v>
      </c>
      <c r="F22" s="15"/>
    </row>
    <row r="23" spans="2:7" ht="19.899999999999999" customHeight="1">
      <c r="B23" s="6" t="s">
        <v>65</v>
      </c>
      <c r="C23" s="6"/>
      <c r="D23" s="6"/>
      <c r="E23" s="15" t="str">
        <f t="shared" ca="1" si="0"/>
        <v>OK</v>
      </c>
      <c r="F23" s="15"/>
    </row>
  </sheetData>
  <sheetProtection sheet="1" objects="1" scenarios="1" formatCells="0"/>
  <mergeCells count="37">
    <mergeCell ref="B3:C3"/>
    <mergeCell ref="D3:E3"/>
    <mergeCell ref="F3:G3"/>
    <mergeCell ref="H3:O3"/>
    <mergeCell ref="B4:C4"/>
    <mergeCell ref="D4:F4"/>
    <mergeCell ref="H4:J4"/>
    <mergeCell ref="B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7:F17"/>
    <mergeCell ref="B18:D18"/>
    <mergeCell ref="E18:F18"/>
    <mergeCell ref="B19:D19"/>
    <mergeCell ref="E19:F19"/>
    <mergeCell ref="B20:D20"/>
    <mergeCell ref="E20:F20"/>
    <mergeCell ref="B21:D21"/>
    <mergeCell ref="E21:F21"/>
    <mergeCell ref="B22:D22"/>
    <mergeCell ref="E22:F22"/>
    <mergeCell ref="B23:D23"/>
    <mergeCell ref="E23:F23"/>
  </mergeCells>
  <phoneticPr fontId="4"/>
  <conditionalFormatting sqref="E18:F23">
    <cfRule type="expression" dxfId="19" priority="2">
      <formula>E18="NG"</formula>
    </cfRule>
  </conditionalFormatting>
  <conditionalFormatting sqref="D4:F4 H4:J4">
    <cfRule type="expression" dxfId="18" priority="1">
      <formula>$K$4&lt;&gt;""</formula>
    </cfRule>
  </conditionalFormatting>
  <dataValidations count="5">
    <dataValidation type="whole" imeMode="off" allowBlank="1" showDropDown="0" showInputMessage="1" showErrorMessage="1" sqref="F8:F14">
      <formula1>1</formula1>
      <formula2>99</formula2>
    </dataValidation>
    <dataValidation imeMode="halfAlpha" allowBlank="1" showDropDown="0" showInputMessage="1" showErrorMessage="1" sqref="D3:E3"/>
    <dataValidation type="list" allowBlank="1" showDropDown="0" showInputMessage="1" showErrorMessage="1" sqref="B7:B10">
      <formula1>"○"</formula1>
    </dataValidation>
    <dataValidation type="date" imeMode="halfAlpha" allowBlank="1" showDropDown="0" showInputMessage="1" showErrorMessage="1" errorTitle="エラー" error="2000年～2999年の日付を入力してください" prompt="開始日を入力してください_x000a_入力例）2019/1/1" sqref="D4:F4">
      <formula1>36526</formula1>
      <formula2>401768</formula2>
    </dataValidation>
    <dataValidation type="date" imeMode="halfAlpha" allowBlank="1" showDropDown="0" showInputMessage="1" showErrorMessage="1" errorTitle="エラー" error="2000年～2999年の日付を入力してください" prompt="終了日を入力してください_x000a_入力例）2019/1/1" sqref="H4:J4">
      <formula1>36526</formula1>
      <formula2>401768</formula2>
    </dataValidation>
  </dataValidations>
  <pageMargins left="1.08" right="0.75" top="0.93" bottom="0.72" header="0.51200000000000001" footer="0.51200000000000001"/>
  <pageSetup paperSize="9" fitToWidth="1" fitToHeight="1" orientation="landscape" usePrinterDefaults="1" r:id="rId1"/>
  <headerFooter alignWithMargins="0">
    <oddHeader>&amp;C&amp;A</oddHeader>
  </headerFooter>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57"/>
  <sheetViews>
    <sheetView showGridLines="0" zoomScale="80" zoomScaleNormal="80" zoomScaleSheetLayoutView="80" workbookViewId="0">
      <selection activeCell="E10" sqref="E10:F10"/>
    </sheetView>
  </sheetViews>
  <sheetFormatPr defaultColWidth="2.75" defaultRowHeight="19.899999999999999" customHeight="1"/>
  <cols>
    <col min="1" max="1" width="2.75" style="25"/>
    <col min="2" max="19" width="7.75" style="25" customWidth="1"/>
    <col min="20" max="21" width="2.75" style="25"/>
    <col min="22" max="22" width="8.75" style="26" hidden="1" customWidth="1"/>
    <col min="23" max="23" width="10.75" style="26" hidden="1" customWidth="1"/>
    <col min="24" max="16384" width="2.75" style="25"/>
  </cols>
  <sheetData>
    <row r="1" spans="2:23" s="27" customFormat="1" ht="19.899999999999999" customHeight="1">
      <c r="B1" s="27" t="s">
        <v>3</v>
      </c>
      <c r="V1" s="114" t="s">
        <v>63</v>
      </c>
      <c r="W1" s="114" t="s">
        <v>63</v>
      </c>
    </row>
    <row r="2" spans="2:23" ht="10.15" customHeight="1"/>
    <row r="3" spans="2:23" s="28" customFormat="1" ht="19.899999999999999" customHeight="1">
      <c r="H3" s="64" t="s">
        <v>107</v>
      </c>
      <c r="I3" s="64"/>
      <c r="J3" s="64"/>
      <c r="K3" s="64"/>
      <c r="L3" s="64"/>
      <c r="V3" s="115"/>
      <c r="W3" s="115"/>
    </row>
    <row r="4" spans="2:23" ht="10.15" customHeight="1">
      <c r="J4" s="54"/>
      <c r="K4" s="54"/>
      <c r="L4" s="54"/>
      <c r="M4" s="54"/>
      <c r="N4" s="54"/>
      <c r="O4" s="54"/>
    </row>
    <row r="5" spans="2:23" ht="19.899999999999999" customHeight="1">
      <c r="C5" s="41"/>
      <c r="D5" s="41"/>
      <c r="E5" s="41"/>
      <c r="F5" s="55"/>
      <c r="G5" s="57" t="str">
        <f>IF(表紙!$D$4="","（年月日","（ "&amp;TEXT(表紙!$D$4,"ggge年m月d日"))&amp;"　から　"&amp;IF(表紙!$H$4="","年月日",TEXT(表紙!$H$4,"ggge年m月d日"))&amp;" まで）"</f>
        <v>（年月日　から　年月日 まで）</v>
      </c>
      <c r="H5" s="57"/>
      <c r="I5" s="57"/>
      <c r="J5" s="57"/>
      <c r="K5" s="57"/>
      <c r="L5" s="57"/>
      <c r="M5" s="57"/>
      <c r="N5" s="95"/>
      <c r="O5" s="95"/>
    </row>
    <row r="6" spans="2:23" ht="10.15" customHeight="1"/>
    <row r="7" spans="2:23" ht="19.899999999999999" customHeight="1">
      <c r="M7" s="88" t="s">
        <v>10</v>
      </c>
      <c r="N7" s="88"/>
      <c r="O7" s="96">
        <f>表紙!$H$3</f>
        <v>0</v>
      </c>
      <c r="P7" s="96"/>
      <c r="Q7" s="96"/>
      <c r="R7" s="96"/>
      <c r="S7" s="96"/>
    </row>
    <row r="8" spans="2:23" ht="10.15" customHeight="1"/>
    <row r="9" spans="2:23" ht="19.899999999999999" customHeight="1">
      <c r="B9" s="25" t="s">
        <v>23</v>
      </c>
    </row>
    <row r="10" spans="2:23" ht="19.899999999999999" customHeight="1">
      <c r="B10" s="30" t="s">
        <v>24</v>
      </c>
      <c r="C10" s="42"/>
      <c r="D10" s="51"/>
      <c r="E10" s="52"/>
      <c r="F10" s="52"/>
      <c r="G10" s="58" t="s">
        <v>25</v>
      </c>
    </row>
    <row r="12" spans="2:23" ht="19.899999999999999" customHeight="1">
      <c r="B12" s="25" t="s">
        <v>27</v>
      </c>
      <c r="Q12" s="54"/>
    </row>
    <row r="13" spans="2:23" ht="49.9" customHeight="1">
      <c r="B13" s="31" t="s">
        <v>30</v>
      </c>
      <c r="C13" s="43"/>
      <c r="D13" s="43"/>
      <c r="E13" s="43"/>
      <c r="F13" s="43"/>
      <c r="G13" s="59" t="s">
        <v>109</v>
      </c>
      <c r="H13" s="43"/>
      <c r="I13" s="59" t="s">
        <v>110</v>
      </c>
      <c r="J13" s="73"/>
      <c r="K13" s="78" t="s">
        <v>30</v>
      </c>
      <c r="L13" s="43"/>
      <c r="M13" s="43"/>
      <c r="N13" s="43"/>
      <c r="O13" s="43"/>
      <c r="P13" s="59" t="s">
        <v>109</v>
      </c>
      <c r="Q13" s="43"/>
      <c r="R13" s="59" t="s">
        <v>110</v>
      </c>
      <c r="S13" s="73"/>
      <c r="V13" s="116" t="s">
        <v>235</v>
      </c>
    </row>
    <row r="14" spans="2:23" ht="19.899999999999999" customHeight="1">
      <c r="B14" s="32"/>
      <c r="C14" s="44"/>
      <c r="D14" s="44"/>
      <c r="E14" s="44"/>
      <c r="F14" s="44"/>
      <c r="G14" s="60"/>
      <c r="H14" s="65"/>
      <c r="I14" s="68"/>
      <c r="J14" s="74"/>
      <c r="K14" s="32"/>
      <c r="L14" s="82"/>
      <c r="M14" s="44"/>
      <c r="N14" s="44"/>
      <c r="O14" s="44"/>
      <c r="P14" s="60"/>
      <c r="Q14" s="65"/>
      <c r="R14" s="68"/>
      <c r="S14" s="74"/>
      <c r="V14" s="117" t="s">
        <v>236</v>
      </c>
      <c r="W14" s="117"/>
    </row>
    <row r="15" spans="2:23" ht="19.899999999999999" customHeight="1">
      <c r="B15" s="33"/>
      <c r="C15" s="45"/>
      <c r="D15" s="45"/>
      <c r="E15" s="45"/>
      <c r="F15" s="45"/>
      <c r="G15" s="61"/>
      <c r="H15" s="66"/>
      <c r="I15" s="69"/>
      <c r="J15" s="75"/>
      <c r="K15" s="33"/>
      <c r="L15" s="83"/>
      <c r="M15" s="45"/>
      <c r="N15" s="45"/>
      <c r="O15" s="45"/>
      <c r="P15" s="61"/>
      <c r="Q15" s="66"/>
      <c r="R15" s="69"/>
      <c r="S15" s="75"/>
      <c r="V15" s="118" t="s">
        <v>238</v>
      </c>
      <c r="W15" s="120" t="s">
        <v>239</v>
      </c>
    </row>
    <row r="16" spans="2:23" ht="19.899999999999999" customHeight="1">
      <c r="B16" s="33"/>
      <c r="C16" s="45"/>
      <c r="D16" s="45"/>
      <c r="E16" s="45"/>
      <c r="F16" s="45"/>
      <c r="G16" s="61"/>
      <c r="H16" s="66"/>
      <c r="I16" s="69"/>
      <c r="J16" s="75"/>
      <c r="K16" s="33"/>
      <c r="L16" s="83"/>
      <c r="M16" s="45"/>
      <c r="N16" s="45"/>
      <c r="O16" s="45"/>
      <c r="P16" s="61"/>
      <c r="Q16" s="66"/>
      <c r="R16" s="69"/>
      <c r="S16" s="75"/>
    </row>
    <row r="17" spans="2:23" ht="19.899999999999999" customHeight="1">
      <c r="B17" s="33"/>
      <c r="C17" s="45"/>
      <c r="D17" s="45"/>
      <c r="E17" s="45"/>
      <c r="F17" s="45"/>
      <c r="G17" s="61"/>
      <c r="H17" s="66"/>
      <c r="I17" s="69"/>
      <c r="J17" s="75"/>
      <c r="K17" s="33"/>
      <c r="L17" s="83"/>
      <c r="M17" s="45"/>
      <c r="N17" s="45"/>
      <c r="O17" s="45"/>
      <c r="P17" s="61"/>
      <c r="Q17" s="66"/>
      <c r="R17" s="69"/>
      <c r="S17" s="75"/>
    </row>
    <row r="18" spans="2:23" ht="19.899999999999999" customHeight="1">
      <c r="B18" s="34"/>
      <c r="C18" s="46"/>
      <c r="D18" s="46"/>
      <c r="E18" s="46"/>
      <c r="F18" s="46"/>
      <c r="G18" s="62"/>
      <c r="H18" s="67"/>
      <c r="I18" s="70"/>
      <c r="J18" s="76"/>
      <c r="K18" s="34"/>
      <c r="L18" s="84"/>
      <c r="M18" s="46"/>
      <c r="N18" s="46"/>
      <c r="O18" s="46"/>
      <c r="P18" s="62"/>
      <c r="Q18" s="67"/>
      <c r="R18" s="70"/>
      <c r="S18" s="76"/>
    </row>
    <row r="20" spans="2:23" ht="19.899999999999999" customHeight="1">
      <c r="B20" s="25" t="s">
        <v>106</v>
      </c>
    </row>
    <row r="21" spans="2:23" ht="49.9" customHeight="1">
      <c r="B21" s="30"/>
      <c r="C21" s="42"/>
      <c r="D21" s="51"/>
      <c r="E21" s="31" t="s">
        <v>31</v>
      </c>
      <c r="F21" s="43"/>
      <c r="G21" s="43"/>
      <c r="H21" s="43"/>
      <c r="I21" s="71" t="s">
        <v>115</v>
      </c>
      <c r="J21" s="71"/>
      <c r="K21" s="71"/>
      <c r="L21" s="71"/>
      <c r="M21" s="89" t="s">
        <v>111</v>
      </c>
      <c r="N21" s="89"/>
      <c r="O21" s="59" t="s">
        <v>33</v>
      </c>
      <c r="P21" s="59"/>
      <c r="Q21" s="59"/>
      <c r="R21" s="59" t="s">
        <v>112</v>
      </c>
      <c r="S21" s="73"/>
    </row>
    <row r="22" spans="2:23" ht="19.899999999999999" customHeight="1">
      <c r="B22" s="35" t="s">
        <v>26</v>
      </c>
      <c r="C22" s="47"/>
      <c r="D22" s="47"/>
      <c r="E22" s="53"/>
      <c r="F22" s="56"/>
      <c r="G22" s="56"/>
      <c r="H22" s="56"/>
      <c r="I22" s="56"/>
      <c r="J22" s="56"/>
      <c r="K22" s="56"/>
      <c r="L22" s="56"/>
      <c r="M22" s="90"/>
      <c r="N22" s="90"/>
      <c r="O22" s="97"/>
      <c r="P22" s="100"/>
      <c r="Q22" s="105"/>
      <c r="R22" s="72"/>
      <c r="S22" s="77"/>
    </row>
    <row r="23" spans="2:23" ht="19.899999999999999" customHeight="1">
      <c r="B23" s="35"/>
      <c r="C23" s="47"/>
      <c r="D23" s="47"/>
      <c r="E23" s="33"/>
      <c r="F23" s="45"/>
      <c r="G23" s="45"/>
      <c r="H23" s="45"/>
      <c r="I23" s="45"/>
      <c r="J23" s="45"/>
      <c r="K23" s="45"/>
      <c r="L23" s="45"/>
      <c r="M23" s="91"/>
      <c r="N23" s="91"/>
      <c r="O23" s="98"/>
      <c r="P23" s="101"/>
      <c r="Q23" s="106"/>
      <c r="R23" s="69"/>
      <c r="S23" s="75"/>
    </row>
    <row r="24" spans="2:23" ht="19.899999999999999" customHeight="1">
      <c r="B24" s="35"/>
      <c r="C24" s="47"/>
      <c r="D24" s="47"/>
      <c r="E24" s="33"/>
      <c r="F24" s="45"/>
      <c r="G24" s="45"/>
      <c r="H24" s="45"/>
      <c r="I24" s="45"/>
      <c r="J24" s="45"/>
      <c r="K24" s="45"/>
      <c r="L24" s="45"/>
      <c r="M24" s="91"/>
      <c r="N24" s="91"/>
      <c r="O24" s="98"/>
      <c r="P24" s="101"/>
      <c r="Q24" s="106"/>
      <c r="R24" s="69"/>
      <c r="S24" s="75"/>
    </row>
    <row r="25" spans="2:23" ht="19.899999999999999" customHeight="1">
      <c r="B25" s="35"/>
      <c r="C25" s="47"/>
      <c r="D25" s="47"/>
      <c r="E25" s="33"/>
      <c r="F25" s="45"/>
      <c r="G25" s="45"/>
      <c r="H25" s="45"/>
      <c r="I25" s="45"/>
      <c r="J25" s="45"/>
      <c r="K25" s="45"/>
      <c r="L25" s="45"/>
      <c r="M25" s="91"/>
      <c r="N25" s="91"/>
      <c r="O25" s="98"/>
      <c r="P25" s="101"/>
      <c r="Q25" s="106"/>
      <c r="R25" s="69"/>
      <c r="S25" s="75"/>
    </row>
    <row r="26" spans="2:23" ht="19.899999999999999" customHeight="1">
      <c r="B26" s="35"/>
      <c r="C26" s="47"/>
      <c r="D26" s="47"/>
      <c r="E26" s="33"/>
      <c r="F26" s="45"/>
      <c r="G26" s="45"/>
      <c r="H26" s="45"/>
      <c r="I26" s="45"/>
      <c r="J26" s="45"/>
      <c r="K26" s="45"/>
      <c r="L26" s="45"/>
      <c r="M26" s="91"/>
      <c r="N26" s="91"/>
      <c r="O26" s="98"/>
      <c r="P26" s="101"/>
      <c r="Q26" s="106"/>
      <c r="R26" s="69"/>
      <c r="S26" s="75"/>
      <c r="V26" s="29"/>
      <c r="W26" s="29"/>
    </row>
    <row r="27" spans="2:23" ht="19.899999999999999" customHeight="1">
      <c r="B27" s="35"/>
      <c r="C27" s="47"/>
      <c r="D27" s="47"/>
      <c r="E27" s="33"/>
      <c r="F27" s="45"/>
      <c r="G27" s="45"/>
      <c r="H27" s="45"/>
      <c r="I27" s="45"/>
      <c r="J27" s="45"/>
      <c r="K27" s="45"/>
      <c r="L27" s="45"/>
      <c r="M27" s="91"/>
      <c r="N27" s="91"/>
      <c r="O27" s="98"/>
      <c r="P27" s="101"/>
      <c r="Q27" s="106"/>
      <c r="R27" s="69"/>
      <c r="S27" s="75"/>
      <c r="V27" s="119"/>
      <c r="W27" s="119"/>
    </row>
    <row r="28" spans="2:23" ht="19.899999999999999" customHeight="1">
      <c r="B28" s="35"/>
      <c r="C28" s="47"/>
      <c r="D28" s="47"/>
      <c r="E28" s="33"/>
      <c r="F28" s="45"/>
      <c r="G28" s="45"/>
      <c r="H28" s="45"/>
      <c r="I28" s="45"/>
      <c r="J28" s="45"/>
      <c r="K28" s="45"/>
      <c r="L28" s="45"/>
      <c r="M28" s="91"/>
      <c r="N28" s="91"/>
      <c r="O28" s="98"/>
      <c r="P28" s="101"/>
      <c r="Q28" s="106"/>
      <c r="R28" s="69"/>
      <c r="S28" s="75"/>
      <c r="V28" s="119"/>
      <c r="W28" s="119"/>
    </row>
    <row r="29" spans="2:23" ht="19.899999999999999" customHeight="1">
      <c r="B29" s="35"/>
      <c r="C29" s="47"/>
      <c r="D29" s="47"/>
      <c r="E29" s="33"/>
      <c r="F29" s="45"/>
      <c r="G29" s="45"/>
      <c r="H29" s="45"/>
      <c r="I29" s="45"/>
      <c r="J29" s="45"/>
      <c r="K29" s="45"/>
      <c r="L29" s="45"/>
      <c r="M29" s="91"/>
      <c r="N29" s="91"/>
      <c r="O29" s="98"/>
      <c r="P29" s="101"/>
      <c r="Q29" s="106"/>
      <c r="R29" s="69"/>
      <c r="S29" s="75"/>
    </row>
    <row r="30" spans="2:23" ht="19.899999999999999" customHeight="1">
      <c r="B30" s="35"/>
      <c r="C30" s="47"/>
      <c r="D30" s="47"/>
      <c r="E30" s="33"/>
      <c r="F30" s="45"/>
      <c r="G30" s="45"/>
      <c r="H30" s="45"/>
      <c r="I30" s="45"/>
      <c r="J30" s="45"/>
      <c r="K30" s="45"/>
      <c r="L30" s="45"/>
      <c r="M30" s="91"/>
      <c r="N30" s="91"/>
      <c r="O30" s="98"/>
      <c r="P30" s="101"/>
      <c r="Q30" s="106"/>
      <c r="R30" s="69"/>
      <c r="S30" s="75"/>
    </row>
    <row r="31" spans="2:23" ht="19.899999999999999" customHeight="1">
      <c r="B31" s="35"/>
      <c r="C31" s="47"/>
      <c r="D31" s="47"/>
      <c r="E31" s="33"/>
      <c r="F31" s="45"/>
      <c r="G31" s="45"/>
      <c r="H31" s="45"/>
      <c r="I31" s="45"/>
      <c r="J31" s="45"/>
      <c r="K31" s="45"/>
      <c r="L31" s="45"/>
      <c r="M31" s="91"/>
      <c r="N31" s="91"/>
      <c r="O31" s="98"/>
      <c r="P31" s="101"/>
      <c r="Q31" s="106"/>
      <c r="R31" s="69"/>
      <c r="S31" s="75"/>
    </row>
    <row r="32" spans="2:23" ht="19.899999999999999" customHeight="1">
      <c r="B32" s="35"/>
      <c r="C32" s="47"/>
      <c r="D32" s="47"/>
      <c r="E32" s="33"/>
      <c r="F32" s="45"/>
      <c r="G32" s="45"/>
      <c r="H32" s="45"/>
      <c r="I32" s="45"/>
      <c r="J32" s="45"/>
      <c r="K32" s="45"/>
      <c r="L32" s="45"/>
      <c r="M32" s="91"/>
      <c r="N32" s="91"/>
      <c r="O32" s="98"/>
      <c r="P32" s="101"/>
      <c r="Q32" s="106"/>
      <c r="R32" s="69"/>
      <c r="S32" s="75"/>
    </row>
    <row r="33" spans="2:19" ht="19.899999999999999" customHeight="1">
      <c r="B33" s="35"/>
      <c r="C33" s="47"/>
      <c r="D33" s="47"/>
      <c r="E33" s="34"/>
      <c r="F33" s="46"/>
      <c r="G33" s="46"/>
      <c r="H33" s="46"/>
      <c r="I33" s="46"/>
      <c r="J33" s="46"/>
      <c r="K33" s="46"/>
      <c r="L33" s="46"/>
      <c r="M33" s="92"/>
      <c r="N33" s="92"/>
      <c r="O33" s="99"/>
      <c r="P33" s="102"/>
      <c r="Q33" s="107"/>
      <c r="R33" s="70"/>
      <c r="S33" s="76"/>
    </row>
    <row r="34" spans="2:19" ht="19.899999999999999" customHeight="1">
      <c r="B34" s="35" t="s">
        <v>116</v>
      </c>
      <c r="C34" s="47"/>
      <c r="D34" s="47"/>
      <c r="E34" s="53"/>
      <c r="F34" s="56"/>
      <c r="G34" s="56"/>
      <c r="H34" s="56"/>
      <c r="I34" s="56"/>
      <c r="J34" s="56"/>
      <c r="K34" s="56"/>
      <c r="L34" s="56"/>
      <c r="M34" s="90"/>
      <c r="N34" s="90"/>
      <c r="O34" s="97"/>
      <c r="P34" s="100"/>
      <c r="Q34" s="105"/>
      <c r="R34" s="72"/>
      <c r="S34" s="77"/>
    </row>
    <row r="35" spans="2:19" ht="19.899999999999999" customHeight="1">
      <c r="B35" s="35"/>
      <c r="C35" s="47"/>
      <c r="D35" s="47"/>
      <c r="E35" s="33"/>
      <c r="F35" s="45"/>
      <c r="G35" s="45"/>
      <c r="H35" s="45"/>
      <c r="I35" s="45"/>
      <c r="J35" s="45"/>
      <c r="K35" s="45"/>
      <c r="L35" s="45"/>
      <c r="M35" s="91"/>
      <c r="N35" s="91"/>
      <c r="O35" s="98"/>
      <c r="P35" s="101"/>
      <c r="Q35" s="106"/>
      <c r="R35" s="69"/>
      <c r="S35" s="75"/>
    </row>
    <row r="36" spans="2:19" ht="19.899999999999999" customHeight="1">
      <c r="B36" s="35"/>
      <c r="C36" s="47"/>
      <c r="D36" s="47"/>
      <c r="E36" s="33"/>
      <c r="F36" s="45"/>
      <c r="G36" s="45"/>
      <c r="H36" s="45"/>
      <c r="I36" s="45"/>
      <c r="J36" s="45"/>
      <c r="K36" s="45"/>
      <c r="L36" s="45"/>
      <c r="M36" s="91"/>
      <c r="N36" s="91"/>
      <c r="O36" s="98"/>
      <c r="P36" s="101"/>
      <c r="Q36" s="106"/>
      <c r="R36" s="69"/>
      <c r="S36" s="75"/>
    </row>
    <row r="37" spans="2:19" ht="19.899999999999999" customHeight="1">
      <c r="B37" s="35"/>
      <c r="C37" s="47"/>
      <c r="D37" s="47"/>
      <c r="E37" s="33"/>
      <c r="F37" s="45"/>
      <c r="G37" s="45"/>
      <c r="H37" s="45"/>
      <c r="I37" s="45"/>
      <c r="J37" s="45"/>
      <c r="K37" s="45"/>
      <c r="L37" s="45"/>
      <c r="M37" s="91"/>
      <c r="N37" s="91"/>
      <c r="O37" s="98"/>
      <c r="P37" s="101"/>
      <c r="Q37" s="106"/>
      <c r="R37" s="69"/>
      <c r="S37" s="75"/>
    </row>
    <row r="38" spans="2:19" ht="19.899999999999999" customHeight="1">
      <c r="B38" s="35"/>
      <c r="C38" s="47"/>
      <c r="D38" s="47"/>
      <c r="E38" s="33"/>
      <c r="F38" s="45"/>
      <c r="G38" s="45"/>
      <c r="H38" s="45"/>
      <c r="I38" s="45"/>
      <c r="J38" s="45"/>
      <c r="K38" s="45"/>
      <c r="L38" s="45"/>
      <c r="M38" s="91"/>
      <c r="N38" s="91"/>
      <c r="O38" s="98"/>
      <c r="P38" s="101"/>
      <c r="Q38" s="106"/>
      <c r="R38" s="69"/>
      <c r="S38" s="75"/>
    </row>
    <row r="39" spans="2:19" ht="19.899999999999999" customHeight="1">
      <c r="B39" s="35"/>
      <c r="C39" s="47"/>
      <c r="D39" s="47"/>
      <c r="E39" s="34"/>
      <c r="F39" s="46"/>
      <c r="G39" s="46"/>
      <c r="H39" s="46"/>
      <c r="I39" s="46"/>
      <c r="J39" s="46"/>
      <c r="K39" s="46"/>
      <c r="L39" s="46"/>
      <c r="M39" s="92"/>
      <c r="N39" s="92"/>
      <c r="O39" s="99"/>
      <c r="P39" s="102"/>
      <c r="Q39" s="107"/>
      <c r="R39" s="70"/>
      <c r="S39" s="76"/>
    </row>
    <row r="40" spans="2:19" ht="19.899999999999999" customHeight="1">
      <c r="B40" s="36"/>
      <c r="C40" s="36"/>
      <c r="D40" s="36"/>
      <c r="E40" s="54"/>
      <c r="F40" s="54"/>
      <c r="G40" s="54"/>
      <c r="H40" s="54"/>
      <c r="I40" s="36"/>
      <c r="J40" s="36"/>
      <c r="K40" s="36"/>
      <c r="L40" s="36"/>
      <c r="M40" s="36"/>
      <c r="N40" s="36"/>
      <c r="O40" s="36"/>
      <c r="P40" s="36"/>
      <c r="Q40" s="36"/>
      <c r="R40" s="36"/>
      <c r="S40" s="36"/>
    </row>
    <row r="41" spans="2:19" ht="19.899999999999999" customHeight="1">
      <c r="B41" s="25" t="s">
        <v>36</v>
      </c>
    </row>
    <row r="42" spans="2:19" ht="49.9" customHeight="1">
      <c r="B42" s="31" t="s">
        <v>39</v>
      </c>
      <c r="C42" s="43"/>
      <c r="D42" s="43"/>
      <c r="E42" s="43"/>
      <c r="F42" s="43"/>
      <c r="G42" s="59" t="s">
        <v>104</v>
      </c>
      <c r="H42" s="59"/>
      <c r="I42" s="59" t="s">
        <v>113</v>
      </c>
      <c r="J42" s="73"/>
      <c r="K42" s="78" t="s">
        <v>39</v>
      </c>
      <c r="L42" s="43"/>
      <c r="M42" s="43"/>
      <c r="N42" s="43"/>
      <c r="O42" s="43"/>
      <c r="P42" s="59" t="s">
        <v>104</v>
      </c>
      <c r="Q42" s="59"/>
      <c r="R42" s="59" t="s">
        <v>113</v>
      </c>
      <c r="S42" s="73"/>
    </row>
    <row r="43" spans="2:19" ht="19.899999999999999" customHeight="1">
      <c r="B43" s="37" t="s">
        <v>169</v>
      </c>
      <c r="C43" s="48"/>
      <c r="D43" s="48"/>
      <c r="E43" s="48"/>
      <c r="F43" s="48"/>
      <c r="G43" s="63"/>
      <c r="H43" s="63"/>
      <c r="I43" s="72"/>
      <c r="J43" s="77"/>
      <c r="K43" s="79" t="str">
        <f>IF(表紙!$D11&lt;&gt;"",表紙!$D11,"")</f>
        <v/>
      </c>
      <c r="L43" s="85"/>
      <c r="M43" s="93"/>
      <c r="N43" s="93"/>
      <c r="O43" s="93"/>
      <c r="P43" s="63"/>
      <c r="Q43" s="63"/>
      <c r="R43" s="72"/>
      <c r="S43" s="77"/>
    </row>
    <row r="44" spans="2:19" ht="19.899999999999999" customHeight="1">
      <c r="B44" s="38" t="s">
        <v>40</v>
      </c>
      <c r="C44" s="49"/>
      <c r="D44" s="49"/>
      <c r="E44" s="49"/>
      <c r="F44" s="49"/>
      <c r="G44" s="61"/>
      <c r="H44" s="61"/>
      <c r="I44" s="69"/>
      <c r="J44" s="75"/>
      <c r="K44" s="79" t="str">
        <f>IF(表紙!$D12&lt;&gt;"",表紙!$D12,"")</f>
        <v/>
      </c>
      <c r="L44" s="85"/>
      <c r="M44" s="93"/>
      <c r="N44" s="93"/>
      <c r="O44" s="93"/>
      <c r="P44" s="61"/>
      <c r="Q44" s="61"/>
      <c r="R44" s="69"/>
      <c r="S44" s="75"/>
    </row>
    <row r="45" spans="2:19" ht="19.899999999999999" customHeight="1">
      <c r="B45" s="38" t="s">
        <v>167</v>
      </c>
      <c r="C45" s="49"/>
      <c r="D45" s="49"/>
      <c r="E45" s="49"/>
      <c r="F45" s="49"/>
      <c r="G45" s="61"/>
      <c r="H45" s="61"/>
      <c r="I45" s="69"/>
      <c r="J45" s="75"/>
      <c r="K45" s="79" t="str">
        <f>IF(表紙!$D13&lt;&gt;"",表紙!$D13,"")</f>
        <v/>
      </c>
      <c r="L45" s="85"/>
      <c r="M45" s="93"/>
      <c r="N45" s="93"/>
      <c r="O45" s="93"/>
      <c r="P45" s="61"/>
      <c r="Q45" s="61"/>
      <c r="R45" s="69"/>
      <c r="S45" s="75"/>
    </row>
    <row r="46" spans="2:19" ht="19.899999999999999" customHeight="1">
      <c r="B46" s="38" t="s">
        <v>151</v>
      </c>
      <c r="C46" s="49"/>
      <c r="D46" s="49"/>
      <c r="E46" s="49"/>
      <c r="F46" s="49"/>
      <c r="G46" s="61"/>
      <c r="H46" s="61"/>
      <c r="I46" s="69"/>
      <c r="J46" s="75"/>
      <c r="K46" s="80" t="str">
        <f>IF(表紙!$D14&lt;&gt;"",表紙!$D14,"")</f>
        <v/>
      </c>
      <c r="L46" s="86"/>
      <c r="M46" s="94"/>
      <c r="N46" s="94"/>
      <c r="O46" s="94"/>
      <c r="P46" s="103"/>
      <c r="Q46" s="103"/>
      <c r="R46" s="109"/>
      <c r="S46" s="111"/>
    </row>
    <row r="47" spans="2:19" ht="19.899999999999999" customHeight="1">
      <c r="B47" s="38" t="s">
        <v>168</v>
      </c>
      <c r="C47" s="49"/>
      <c r="D47" s="49"/>
      <c r="E47" s="49"/>
      <c r="F47" s="49"/>
      <c r="G47" s="61"/>
      <c r="H47" s="61"/>
      <c r="I47" s="69"/>
      <c r="J47" s="75"/>
      <c r="K47" s="81" t="s">
        <v>18</v>
      </c>
      <c r="L47" s="87"/>
      <c r="M47" s="87"/>
      <c r="N47" s="87"/>
      <c r="O47" s="87"/>
      <c r="P47" s="104">
        <f>SUM(G43:H47,P43:Q46)</f>
        <v>0</v>
      </c>
      <c r="Q47" s="104"/>
      <c r="R47" s="110">
        <f>SUM(I43:J47,R43:S46)</f>
        <v>0</v>
      </c>
      <c r="S47" s="112"/>
    </row>
    <row r="48" spans="2:19" ht="19.899999999999999" customHeight="1">
      <c r="B48" s="36"/>
      <c r="C48" s="36"/>
      <c r="D48" s="36"/>
      <c r="E48" s="36"/>
      <c r="F48" s="36"/>
      <c r="G48" s="36"/>
      <c r="H48" s="36"/>
      <c r="I48" s="36"/>
      <c r="J48" s="36"/>
    </row>
    <row r="49" spans="2:23" ht="19.899999999999999" customHeight="1">
      <c r="Q49" s="108"/>
    </row>
    <row r="50" spans="2:23" ht="19.899999999999999" customHeight="1">
      <c r="B50" s="25" t="s">
        <v>41</v>
      </c>
      <c r="Q50" s="108"/>
    </row>
    <row r="51" spans="2:23" ht="60" customHeight="1">
      <c r="B51" s="39"/>
      <c r="C51" s="50"/>
      <c r="D51" s="50"/>
      <c r="E51" s="50"/>
      <c r="F51" s="50"/>
      <c r="G51" s="50"/>
      <c r="H51" s="50"/>
      <c r="I51" s="50"/>
      <c r="J51" s="50"/>
      <c r="K51" s="50"/>
      <c r="L51" s="50"/>
      <c r="M51" s="50"/>
      <c r="N51" s="50"/>
      <c r="O51" s="50"/>
      <c r="P51" s="50"/>
      <c r="Q51" s="50"/>
      <c r="R51" s="50"/>
      <c r="S51" s="113"/>
    </row>
    <row r="52" spans="2:23" ht="19.899999999999999" customHeight="1">
      <c r="Q52" s="108"/>
    </row>
    <row r="53" spans="2:23" ht="19.899999999999999" customHeight="1">
      <c r="B53" s="25" t="s">
        <v>45</v>
      </c>
      <c r="Q53" s="108"/>
    </row>
    <row r="54" spans="2:23" ht="60" customHeight="1">
      <c r="B54" s="39"/>
      <c r="C54" s="50"/>
      <c r="D54" s="50"/>
      <c r="E54" s="50"/>
      <c r="F54" s="50"/>
      <c r="G54" s="50"/>
      <c r="H54" s="50"/>
      <c r="I54" s="50"/>
      <c r="J54" s="50"/>
      <c r="K54" s="50"/>
      <c r="L54" s="50"/>
      <c r="M54" s="50"/>
      <c r="N54" s="50"/>
      <c r="O54" s="50"/>
      <c r="P54" s="50"/>
      <c r="Q54" s="50"/>
      <c r="R54" s="50"/>
      <c r="S54" s="113"/>
    </row>
    <row r="56" spans="2:23" s="29" customFormat="1" ht="19.899999999999999" customHeight="1">
      <c r="B56" s="29" t="s">
        <v>0</v>
      </c>
      <c r="V56" s="26"/>
      <c r="W56" s="26"/>
    </row>
    <row r="57" spans="2:23" s="29" customFormat="1" ht="34.9" customHeight="1">
      <c r="B57" s="40" t="s">
        <v>47</v>
      </c>
      <c r="C57" s="40"/>
      <c r="D57" s="40"/>
      <c r="E57" s="40"/>
      <c r="F57" s="40"/>
      <c r="G57" s="40"/>
      <c r="H57" s="40"/>
      <c r="I57" s="40"/>
      <c r="J57" s="40"/>
      <c r="K57" s="40"/>
      <c r="L57" s="40"/>
      <c r="M57" s="40"/>
      <c r="N57" s="40"/>
      <c r="O57" s="40"/>
      <c r="P57" s="40"/>
      <c r="Q57" s="40"/>
      <c r="R57" s="40"/>
      <c r="S57" s="40"/>
      <c r="V57" s="26"/>
      <c r="W57" s="26"/>
    </row>
  </sheetData>
  <sheetProtection sheet="1" objects="1" scenarios="1" formatCells="0"/>
  <mergeCells count="179">
    <mergeCell ref="H3:L3"/>
    <mergeCell ref="G5:M5"/>
    <mergeCell ref="O7:S7"/>
    <mergeCell ref="B10:D10"/>
    <mergeCell ref="E10:F10"/>
    <mergeCell ref="B13:F13"/>
    <mergeCell ref="G13:H13"/>
    <mergeCell ref="I13:J13"/>
    <mergeCell ref="K13:O13"/>
    <mergeCell ref="P13:Q13"/>
    <mergeCell ref="R13:S13"/>
    <mergeCell ref="B14:F14"/>
    <mergeCell ref="G14:H14"/>
    <mergeCell ref="I14:J14"/>
    <mergeCell ref="K14:O14"/>
    <mergeCell ref="P14:Q14"/>
    <mergeCell ref="R14:S14"/>
    <mergeCell ref="V14:W14"/>
    <mergeCell ref="B15:F15"/>
    <mergeCell ref="G15:H15"/>
    <mergeCell ref="I15:J15"/>
    <mergeCell ref="K15:O15"/>
    <mergeCell ref="P15:Q15"/>
    <mergeCell ref="R15:S15"/>
    <mergeCell ref="B16:F16"/>
    <mergeCell ref="G16:H16"/>
    <mergeCell ref="I16:J16"/>
    <mergeCell ref="K16:O16"/>
    <mergeCell ref="P16:Q16"/>
    <mergeCell ref="R16:S16"/>
    <mergeCell ref="B17:F17"/>
    <mergeCell ref="G17:H17"/>
    <mergeCell ref="I17:J17"/>
    <mergeCell ref="K17:O17"/>
    <mergeCell ref="P17:Q17"/>
    <mergeCell ref="R17:S17"/>
    <mergeCell ref="B18:F18"/>
    <mergeCell ref="G18:H18"/>
    <mergeCell ref="I18:J18"/>
    <mergeCell ref="K18:O18"/>
    <mergeCell ref="P18:Q18"/>
    <mergeCell ref="R18:S18"/>
    <mergeCell ref="B21:D21"/>
    <mergeCell ref="E21:H21"/>
    <mergeCell ref="I21:L21"/>
    <mergeCell ref="M21:N21"/>
    <mergeCell ref="O21:Q21"/>
    <mergeCell ref="R21:S21"/>
    <mergeCell ref="E22:H22"/>
    <mergeCell ref="I22:L22"/>
    <mergeCell ref="M22:N22"/>
    <mergeCell ref="O22:P22"/>
    <mergeCell ref="R22:S22"/>
    <mergeCell ref="E23:H23"/>
    <mergeCell ref="I23:L23"/>
    <mergeCell ref="M23:N23"/>
    <mergeCell ref="O23:P23"/>
    <mergeCell ref="R23:S23"/>
    <mergeCell ref="E24:H24"/>
    <mergeCell ref="I24:L24"/>
    <mergeCell ref="M24:N24"/>
    <mergeCell ref="O24:P24"/>
    <mergeCell ref="R24:S24"/>
    <mergeCell ref="E25:H25"/>
    <mergeCell ref="I25:L25"/>
    <mergeCell ref="M25:N25"/>
    <mergeCell ref="O25:P25"/>
    <mergeCell ref="R25:S25"/>
    <mergeCell ref="E26:H26"/>
    <mergeCell ref="I26:L26"/>
    <mergeCell ref="M26:N26"/>
    <mergeCell ref="O26:P26"/>
    <mergeCell ref="R26:S26"/>
    <mergeCell ref="E27:H27"/>
    <mergeCell ref="I27:L27"/>
    <mergeCell ref="M27:N27"/>
    <mergeCell ref="O27:P27"/>
    <mergeCell ref="R27:S27"/>
    <mergeCell ref="E28:H28"/>
    <mergeCell ref="I28:L28"/>
    <mergeCell ref="M28:N28"/>
    <mergeCell ref="O28:P28"/>
    <mergeCell ref="R28:S28"/>
    <mergeCell ref="E29:H29"/>
    <mergeCell ref="I29:L29"/>
    <mergeCell ref="M29:N29"/>
    <mergeCell ref="O29:P29"/>
    <mergeCell ref="R29:S29"/>
    <mergeCell ref="E30:H30"/>
    <mergeCell ref="I30:L30"/>
    <mergeCell ref="M30:N30"/>
    <mergeCell ref="O30:P30"/>
    <mergeCell ref="R30:S30"/>
    <mergeCell ref="E31:H31"/>
    <mergeCell ref="I31:L31"/>
    <mergeCell ref="M31:N31"/>
    <mergeCell ref="O31:P31"/>
    <mergeCell ref="R31:S31"/>
    <mergeCell ref="E32:H32"/>
    <mergeCell ref="I32:L32"/>
    <mergeCell ref="M32:N32"/>
    <mergeCell ref="O32:P32"/>
    <mergeCell ref="R32:S32"/>
    <mergeCell ref="E33:H33"/>
    <mergeCell ref="I33:L33"/>
    <mergeCell ref="M33:N33"/>
    <mergeCell ref="O33:P33"/>
    <mergeCell ref="R33:S33"/>
    <mergeCell ref="E34:H34"/>
    <mergeCell ref="I34:L34"/>
    <mergeCell ref="M34:N34"/>
    <mergeCell ref="O34:P34"/>
    <mergeCell ref="R34:S34"/>
    <mergeCell ref="E35:H35"/>
    <mergeCell ref="I35:L35"/>
    <mergeCell ref="M35:N35"/>
    <mergeCell ref="O35:P35"/>
    <mergeCell ref="R35:S35"/>
    <mergeCell ref="E36:H36"/>
    <mergeCell ref="I36:L36"/>
    <mergeCell ref="M36:N36"/>
    <mergeCell ref="O36:P36"/>
    <mergeCell ref="R36:S36"/>
    <mergeCell ref="E37:H37"/>
    <mergeCell ref="I37:L37"/>
    <mergeCell ref="M37:N37"/>
    <mergeCell ref="O37:P37"/>
    <mergeCell ref="R37:S37"/>
    <mergeCell ref="E38:H38"/>
    <mergeCell ref="I38:L38"/>
    <mergeCell ref="M38:N38"/>
    <mergeCell ref="O38:P38"/>
    <mergeCell ref="R38:S38"/>
    <mergeCell ref="E39:H39"/>
    <mergeCell ref="I39:L39"/>
    <mergeCell ref="M39:N39"/>
    <mergeCell ref="O39:P39"/>
    <mergeCell ref="R39:S39"/>
    <mergeCell ref="B42:F42"/>
    <mergeCell ref="G42:H42"/>
    <mergeCell ref="I42:J42"/>
    <mergeCell ref="K42:O42"/>
    <mergeCell ref="P42:Q42"/>
    <mergeCell ref="R42:S42"/>
    <mergeCell ref="B43:F43"/>
    <mergeCell ref="G43:H43"/>
    <mergeCell ref="I43:J43"/>
    <mergeCell ref="K43:O43"/>
    <mergeCell ref="P43:Q43"/>
    <mergeCell ref="R43:S43"/>
    <mergeCell ref="B44:F44"/>
    <mergeCell ref="G44:H44"/>
    <mergeCell ref="I44:J44"/>
    <mergeCell ref="K44:O44"/>
    <mergeCell ref="P44:Q44"/>
    <mergeCell ref="R44:S44"/>
    <mergeCell ref="B45:F45"/>
    <mergeCell ref="G45:H45"/>
    <mergeCell ref="I45:J45"/>
    <mergeCell ref="K45:O45"/>
    <mergeCell ref="P45:Q45"/>
    <mergeCell ref="R45:S45"/>
    <mergeCell ref="B46:F46"/>
    <mergeCell ref="G46:H46"/>
    <mergeCell ref="I46:J46"/>
    <mergeCell ref="K46:O46"/>
    <mergeCell ref="P46:Q46"/>
    <mergeCell ref="R46:S46"/>
    <mergeCell ref="B47:F47"/>
    <mergeCell ref="G47:H47"/>
    <mergeCell ref="I47:J47"/>
    <mergeCell ref="K47:O47"/>
    <mergeCell ref="P47:Q47"/>
    <mergeCell ref="R47:S47"/>
    <mergeCell ref="B51:S51"/>
    <mergeCell ref="B54:S54"/>
    <mergeCell ref="B57:S57"/>
    <mergeCell ref="B34:D39"/>
    <mergeCell ref="B22:D33"/>
  </mergeCells>
  <phoneticPr fontId="4" type="Hiragana"/>
  <conditionalFormatting sqref="K43:S46">
    <cfRule type="expression" dxfId="17" priority="2">
      <formula>$K43=""</formula>
    </cfRule>
  </conditionalFormatting>
  <conditionalFormatting sqref="V15:W15">
    <cfRule type="expression" dxfId="16" priority="1">
      <formula>$V15="NG"</formula>
    </cfRule>
  </conditionalFormatting>
  <dataValidations count="4">
    <dataValidation type="whole" imeMode="halfAlpha" operator="greaterThanOrEqual" allowBlank="1" showDropDown="0" showInputMessage="1" showErrorMessage="1" errorTitle="エラー" error="0以上の整数で入力してください" sqref="E10 G43:H47 P43:Q46 G14:H18 P14:Q18 O22:P39">
      <formula1>0</formula1>
    </dataValidation>
    <dataValidation type="list" allowBlank="1" showDropDown="0" showInputMessage="1" showErrorMessage="1" sqref="Q22:Q39">
      <formula1>"株,円"</formula1>
    </dataValidation>
    <dataValidation type="list" allowBlank="0" showDropDown="0" showInputMessage="1" showErrorMessage="0" sqref="M22:N39">
      <formula1>"常勤,非常勤"</formula1>
    </dataValidation>
    <dataValidation type="decimal" imeMode="halfAlpha" allowBlank="1" showDropDown="0" showInputMessage="1" showErrorMessage="1" errorTitle="エラー" error="0～100％で入力してください" sqref="I14:J18 R14:S18 R22:S39 I43:J47 R43:S46">
      <formula1>0.01</formula1>
      <formula2>1</formula2>
    </dataValidation>
  </dataValidations>
  <printOptions horizontalCentered="1"/>
  <pageMargins left="0.86614173228346458" right="0.31496062992125984" top="0.59055118110236227" bottom="0.59055118110236227" header="0.51181102362204722" footer="0.51181102362204722"/>
  <pageSetup paperSize="9" scale="57"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6" id="{39870AD7-8D38-4C85-ABD8-72460E158ECD}">
            <xm:f>表紙!$B7=""</xm:f>
            <x14:dxf>
              <fill>
                <patternFill>
                  <bgColor theme="0" tint="-0.25"/>
                </patternFill>
              </fill>
            </x14:dxf>
          </x14:cfRule>
          <xm:sqref>B44:J47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autoPageBreaks="0" fitToPage="1"/>
  </sheetPr>
  <dimension ref="A1:W61"/>
  <sheetViews>
    <sheetView showGridLines="0" zoomScale="80" zoomScaleNormal="80" zoomScaleSheetLayoutView="80" workbookViewId="0"/>
  </sheetViews>
  <sheetFormatPr defaultColWidth="2.75" defaultRowHeight="19.899999999999999" customHeight="1"/>
  <cols>
    <col min="1" max="1" width="2.75" style="25"/>
    <col min="2" max="2" width="3.75" style="25" customWidth="1"/>
    <col min="3" max="4" width="25.75" style="25" customWidth="1"/>
    <col min="5" max="7" width="15.75" style="25" customWidth="1"/>
    <col min="8" max="8" width="5.75" style="25" customWidth="1"/>
    <col min="9" max="10" width="2.75" style="25"/>
    <col min="11" max="21" width="2.75" style="25" hidden="1" customWidth="1"/>
    <col min="22" max="22" width="8.75" style="26" hidden="1" customWidth="1"/>
    <col min="23" max="23" width="10.75" style="26" hidden="1" customWidth="1"/>
    <col min="24" max="16384" width="2.75" style="25"/>
  </cols>
  <sheetData>
    <row r="1" spans="1:23" s="27" customFormat="1" ht="19.899999999999999" customHeight="1">
      <c r="B1" s="27" t="s">
        <v>48</v>
      </c>
      <c r="V1" s="114" t="s">
        <v>63</v>
      </c>
      <c r="W1" s="114" t="s">
        <v>63</v>
      </c>
    </row>
    <row r="2" spans="1:23" ht="10.15" customHeight="1">
      <c r="B2" s="121"/>
      <c r="C2" s="121"/>
      <c r="E2" s="152"/>
      <c r="H2" s="27"/>
      <c r="I2" s="27"/>
    </row>
    <row r="3" spans="1:23" s="28" customFormat="1" ht="19.899999999999999" customHeight="1">
      <c r="D3" s="64" t="s">
        <v>125</v>
      </c>
      <c r="E3" s="64"/>
      <c r="F3" s="25"/>
      <c r="H3" s="27"/>
      <c r="I3" s="27"/>
      <c r="V3" s="115"/>
      <c r="W3" s="115"/>
    </row>
    <row r="4" spans="1:23" ht="10.15" customHeight="1">
      <c r="B4" s="121"/>
      <c r="C4" s="121"/>
      <c r="D4" s="121"/>
      <c r="E4" s="121"/>
      <c r="G4" s="121"/>
      <c r="H4" s="27"/>
      <c r="I4" s="27"/>
    </row>
    <row r="5" spans="1:23" ht="19.899999999999999" customHeight="1">
      <c r="C5" s="57" t="str">
        <f>IF(表紙!$D$4="","（年月日","（ "&amp;TEXT(表紙!$D$4,"ggge年m月d日"))&amp;"　から　"&amp;IF(表紙!$H$4="","年月日",TEXT(表紙!$H$4,"ggge年m月d日"))&amp;" まで）"</f>
        <v>（年月日　から　年月日 まで）</v>
      </c>
      <c r="D5" s="57"/>
      <c r="E5" s="57"/>
      <c r="F5" s="57"/>
      <c r="G5" s="57"/>
      <c r="H5" s="27"/>
      <c r="I5" s="27"/>
    </row>
    <row r="6" spans="1:23" ht="10.15" customHeight="1"/>
    <row r="7" spans="1:23" ht="19.899999999999999" customHeight="1">
      <c r="E7" s="88" t="s">
        <v>10</v>
      </c>
      <c r="F7" s="163">
        <f>表紙!$H$3</f>
        <v>0</v>
      </c>
      <c r="G7" s="163"/>
      <c r="H7" s="163"/>
    </row>
    <row r="8" spans="1:23" ht="19.899999999999999" customHeight="1">
      <c r="B8" s="121"/>
      <c r="C8" s="121"/>
      <c r="D8" s="121"/>
      <c r="E8" s="121"/>
      <c r="F8" s="121"/>
      <c r="G8" s="121"/>
      <c r="H8" s="121"/>
    </row>
    <row r="9" spans="1:23" ht="19.899999999999999" customHeight="1">
      <c r="B9" s="122" t="s">
        <v>7</v>
      </c>
      <c r="C9" s="132"/>
      <c r="D9" s="132"/>
      <c r="E9" s="132"/>
      <c r="F9" s="132"/>
      <c r="G9" s="122" t="s">
        <v>50</v>
      </c>
      <c r="H9" s="179"/>
      <c r="V9" s="188" t="s">
        <v>235</v>
      </c>
    </row>
    <row r="10" spans="1:23" ht="19.899999999999999" customHeight="1">
      <c r="A10" s="54"/>
      <c r="B10" s="123" t="s">
        <v>14</v>
      </c>
      <c r="C10" s="133"/>
      <c r="D10" s="142" t="s">
        <v>55</v>
      </c>
      <c r="E10" s="147" t="s">
        <v>56</v>
      </c>
      <c r="F10" s="159"/>
      <c r="G10" s="170"/>
      <c r="H10" s="180" t="s">
        <v>124</v>
      </c>
      <c r="V10" s="117" t="s">
        <v>236</v>
      </c>
      <c r="W10" s="117"/>
    </row>
    <row r="11" spans="1:23" ht="19.899999999999999" customHeight="1">
      <c r="A11" s="54"/>
      <c r="B11" s="124"/>
      <c r="C11" s="134"/>
      <c r="D11" s="143"/>
      <c r="E11" s="153" t="s">
        <v>57</v>
      </c>
      <c r="F11" s="164"/>
      <c r="G11" s="171"/>
      <c r="H11" s="181" t="s">
        <v>124</v>
      </c>
      <c r="V11" s="118" t="s">
        <v>238</v>
      </c>
      <c r="W11" s="120" t="s">
        <v>239</v>
      </c>
    </row>
    <row r="12" spans="1:23" ht="19.899999999999999" customHeight="1">
      <c r="A12" s="54"/>
      <c r="B12" s="124"/>
      <c r="C12" s="134"/>
      <c r="D12" s="143"/>
      <c r="E12" s="153" t="s">
        <v>38</v>
      </c>
      <c r="F12" s="164"/>
      <c r="G12" s="171"/>
      <c r="H12" s="181" t="s">
        <v>124</v>
      </c>
    </row>
    <row r="13" spans="1:23" ht="19.899999999999999" customHeight="1">
      <c r="A13" s="54"/>
      <c r="B13" s="124"/>
      <c r="C13" s="134"/>
      <c r="D13" s="143"/>
      <c r="E13" s="153" t="s">
        <v>58</v>
      </c>
      <c r="F13" s="164"/>
      <c r="G13" s="171"/>
      <c r="H13" s="181" t="s">
        <v>124</v>
      </c>
    </row>
    <row r="14" spans="1:23" ht="19.899999999999999" customHeight="1">
      <c r="A14" s="54"/>
      <c r="B14" s="124"/>
      <c r="C14" s="134"/>
      <c r="D14" s="143"/>
      <c r="E14" s="153" t="s">
        <v>59</v>
      </c>
      <c r="F14" s="164"/>
      <c r="G14" s="171"/>
      <c r="H14" s="181" t="s">
        <v>124</v>
      </c>
    </row>
    <row r="15" spans="1:23" ht="19.899999999999999" customHeight="1">
      <c r="A15" s="54"/>
      <c r="B15" s="124"/>
      <c r="C15" s="134"/>
      <c r="D15" s="143"/>
      <c r="E15" s="154" t="s">
        <v>186</v>
      </c>
      <c r="F15" s="165"/>
      <c r="G15" s="171"/>
      <c r="H15" s="181" t="s">
        <v>124</v>
      </c>
    </row>
    <row r="16" spans="1:23" ht="19.899999999999999" customHeight="1">
      <c r="A16" s="54"/>
      <c r="B16" s="124"/>
      <c r="C16" s="134"/>
      <c r="D16" s="143"/>
      <c r="E16" s="154" t="s">
        <v>188</v>
      </c>
      <c r="F16" s="165"/>
      <c r="G16" s="171"/>
      <c r="H16" s="181" t="s">
        <v>124</v>
      </c>
    </row>
    <row r="17" spans="1:23" ht="19.899999999999999" customHeight="1">
      <c r="A17" s="54"/>
      <c r="B17" s="124"/>
      <c r="C17" s="134"/>
      <c r="D17" s="143"/>
      <c r="E17" s="154" t="s">
        <v>204</v>
      </c>
      <c r="F17" s="165"/>
      <c r="G17" s="171"/>
      <c r="H17" s="181" t="s">
        <v>124</v>
      </c>
    </row>
    <row r="18" spans="1:23" ht="19.899999999999999" customHeight="1">
      <c r="A18" s="54"/>
      <c r="B18" s="124"/>
      <c r="C18" s="134"/>
      <c r="D18" s="143"/>
      <c r="E18" s="154" t="s">
        <v>189</v>
      </c>
      <c r="F18" s="165"/>
      <c r="G18" s="171"/>
      <c r="H18" s="181" t="s">
        <v>124</v>
      </c>
    </row>
    <row r="19" spans="1:23" ht="19.899999999999999" customHeight="1">
      <c r="A19" s="54"/>
      <c r="B19" s="124"/>
      <c r="C19" s="134"/>
      <c r="D19" s="143"/>
      <c r="E19" s="154" t="s">
        <v>190</v>
      </c>
      <c r="F19" s="165"/>
      <c r="G19" s="171"/>
      <c r="H19" s="181" t="s">
        <v>124</v>
      </c>
    </row>
    <row r="20" spans="1:23" ht="19.899999999999999" customHeight="1">
      <c r="A20" s="54"/>
      <c r="B20" s="124"/>
      <c r="C20" s="134"/>
      <c r="D20" s="143"/>
      <c r="E20" s="154" t="s">
        <v>192</v>
      </c>
      <c r="F20" s="165"/>
      <c r="G20" s="171"/>
      <c r="H20" s="181" t="s">
        <v>124</v>
      </c>
    </row>
    <row r="21" spans="1:23" ht="19.899999999999999" customHeight="1">
      <c r="A21" s="54"/>
      <c r="B21" s="124"/>
      <c r="C21" s="134"/>
      <c r="D21" s="143"/>
      <c r="E21" s="155" t="s">
        <v>5</v>
      </c>
      <c r="F21" s="166"/>
      <c r="G21" s="172"/>
      <c r="H21" s="182" t="s">
        <v>124</v>
      </c>
    </row>
    <row r="22" spans="1:23" ht="19.899999999999999" customHeight="1">
      <c r="A22" s="54"/>
      <c r="B22" s="124"/>
      <c r="C22" s="134"/>
      <c r="D22" s="144"/>
      <c r="E22" s="156" t="s">
        <v>18</v>
      </c>
      <c r="F22" s="167"/>
      <c r="G22" s="173">
        <f>SUM(G10:G21)</f>
        <v>0</v>
      </c>
      <c r="H22" s="183" t="s">
        <v>124</v>
      </c>
    </row>
    <row r="23" spans="1:23" ht="19.899999999999999" customHeight="1">
      <c r="A23" s="54"/>
      <c r="B23" s="124"/>
      <c r="C23" s="134"/>
      <c r="D23" s="145" t="s">
        <v>2</v>
      </c>
      <c r="E23" s="157"/>
      <c r="F23" s="157"/>
      <c r="G23" s="174"/>
      <c r="H23" s="184" t="s">
        <v>124</v>
      </c>
    </row>
    <row r="24" spans="1:23" ht="19.899999999999999" customHeight="1">
      <c r="A24" s="54"/>
      <c r="B24" s="125"/>
      <c r="C24" s="135"/>
      <c r="D24" s="146" t="s">
        <v>13</v>
      </c>
      <c r="E24" s="158"/>
      <c r="F24" s="158"/>
      <c r="G24" s="175">
        <f>SUM(G22:G23)</f>
        <v>0</v>
      </c>
      <c r="H24" s="185" t="s">
        <v>124</v>
      </c>
    </row>
    <row r="25" spans="1:23" ht="19.899999999999999" customHeight="1">
      <c r="B25" s="123" t="s">
        <v>35</v>
      </c>
      <c r="C25" s="133"/>
      <c r="D25" s="142" t="s">
        <v>55</v>
      </c>
      <c r="E25" s="147" t="s">
        <v>61</v>
      </c>
      <c r="F25" s="159"/>
      <c r="G25" s="170"/>
      <c r="H25" s="180" t="s">
        <v>124</v>
      </c>
    </row>
    <row r="26" spans="1:23" ht="19.899999999999999" customHeight="1">
      <c r="B26" s="124"/>
      <c r="C26" s="134"/>
      <c r="D26" s="143"/>
      <c r="E26" s="145" t="s">
        <v>62</v>
      </c>
      <c r="F26" s="157"/>
      <c r="G26" s="174"/>
      <c r="H26" s="184" t="s">
        <v>124</v>
      </c>
      <c r="V26" s="29"/>
      <c r="W26" s="29"/>
    </row>
    <row r="27" spans="1:23" ht="19.899999999999999" customHeight="1">
      <c r="B27" s="124"/>
      <c r="C27" s="134"/>
      <c r="D27" s="144"/>
      <c r="E27" s="156" t="s">
        <v>18</v>
      </c>
      <c r="F27" s="167"/>
      <c r="G27" s="173">
        <f>SUM(G25:G26)</f>
        <v>0</v>
      </c>
      <c r="H27" s="183" t="s">
        <v>124</v>
      </c>
      <c r="V27" s="119"/>
      <c r="W27" s="119"/>
    </row>
    <row r="28" spans="1:23" ht="19.899999999999999" customHeight="1">
      <c r="B28" s="124"/>
      <c r="C28" s="134"/>
      <c r="D28" s="145" t="s">
        <v>2</v>
      </c>
      <c r="E28" s="157"/>
      <c r="F28" s="157"/>
      <c r="G28" s="174"/>
      <c r="H28" s="184" t="s">
        <v>124</v>
      </c>
      <c r="V28" s="119"/>
      <c r="W28" s="119"/>
    </row>
    <row r="29" spans="1:23" ht="19.899999999999999" customHeight="1">
      <c r="B29" s="125"/>
      <c r="C29" s="135"/>
      <c r="D29" s="146" t="s">
        <v>13</v>
      </c>
      <c r="E29" s="158"/>
      <c r="F29" s="158"/>
      <c r="G29" s="175">
        <f>SUM(G27:G28)</f>
        <v>0</v>
      </c>
      <c r="H29" s="185" t="s">
        <v>124</v>
      </c>
    </row>
    <row r="30" spans="1:23" ht="19.899999999999999" customHeight="1">
      <c r="B30" s="123" t="s">
        <v>66</v>
      </c>
      <c r="C30" s="133"/>
      <c r="D30" s="142" t="s">
        <v>55</v>
      </c>
      <c r="E30" s="147" t="s">
        <v>61</v>
      </c>
      <c r="F30" s="159"/>
      <c r="G30" s="170"/>
      <c r="H30" s="180" t="s">
        <v>124</v>
      </c>
    </row>
    <row r="31" spans="1:23" ht="19.899999999999999" customHeight="1">
      <c r="B31" s="124"/>
      <c r="C31" s="134"/>
      <c r="D31" s="143"/>
      <c r="E31" s="145" t="s">
        <v>62</v>
      </c>
      <c r="F31" s="157"/>
      <c r="G31" s="174"/>
      <c r="H31" s="184" t="s">
        <v>124</v>
      </c>
    </row>
    <row r="32" spans="1:23" ht="19.899999999999999" customHeight="1">
      <c r="B32" s="124"/>
      <c r="C32" s="134"/>
      <c r="D32" s="144"/>
      <c r="E32" s="156" t="s">
        <v>18</v>
      </c>
      <c r="F32" s="167"/>
      <c r="G32" s="173">
        <f>SUM(G30:G31)</f>
        <v>0</v>
      </c>
      <c r="H32" s="183" t="s">
        <v>124</v>
      </c>
    </row>
    <row r="33" spans="2:8" ht="19.899999999999999" customHeight="1">
      <c r="B33" s="124"/>
      <c r="C33" s="134"/>
      <c r="D33" s="145" t="s">
        <v>2</v>
      </c>
      <c r="E33" s="157"/>
      <c r="F33" s="157"/>
      <c r="G33" s="174"/>
      <c r="H33" s="184" t="s">
        <v>124</v>
      </c>
    </row>
    <row r="34" spans="2:8" ht="19.899999999999999" customHeight="1">
      <c r="B34" s="125"/>
      <c r="C34" s="135"/>
      <c r="D34" s="146" t="s">
        <v>13</v>
      </c>
      <c r="E34" s="158"/>
      <c r="F34" s="158"/>
      <c r="G34" s="175">
        <f>SUM(G32:G33)</f>
        <v>0</v>
      </c>
      <c r="H34" s="185" t="s">
        <v>124</v>
      </c>
    </row>
    <row r="35" spans="2:8" ht="19.899999999999999" customHeight="1">
      <c r="B35" s="123" t="s">
        <v>28</v>
      </c>
      <c r="C35" s="133"/>
      <c r="D35" s="142" t="s">
        <v>55</v>
      </c>
      <c r="E35" s="147" t="s">
        <v>61</v>
      </c>
      <c r="F35" s="159"/>
      <c r="G35" s="170"/>
      <c r="H35" s="180" t="s">
        <v>124</v>
      </c>
    </row>
    <row r="36" spans="2:8" ht="19.899999999999999" customHeight="1">
      <c r="B36" s="124"/>
      <c r="C36" s="134"/>
      <c r="D36" s="143"/>
      <c r="E36" s="145" t="s">
        <v>62</v>
      </c>
      <c r="F36" s="157"/>
      <c r="G36" s="174"/>
      <c r="H36" s="184" t="s">
        <v>124</v>
      </c>
    </row>
    <row r="37" spans="2:8" ht="19.899999999999999" customHeight="1">
      <c r="B37" s="124"/>
      <c r="C37" s="134"/>
      <c r="D37" s="144"/>
      <c r="E37" s="156" t="s">
        <v>18</v>
      </c>
      <c r="F37" s="167"/>
      <c r="G37" s="173">
        <f>SUM(G35:G36)</f>
        <v>0</v>
      </c>
      <c r="H37" s="183" t="s">
        <v>124</v>
      </c>
    </row>
    <row r="38" spans="2:8" ht="19.899999999999999" customHeight="1">
      <c r="B38" s="124"/>
      <c r="C38" s="134"/>
      <c r="D38" s="145" t="s">
        <v>2</v>
      </c>
      <c r="E38" s="157"/>
      <c r="F38" s="157"/>
      <c r="G38" s="174"/>
      <c r="H38" s="184" t="s">
        <v>124</v>
      </c>
    </row>
    <row r="39" spans="2:8" ht="19.899999999999999" customHeight="1">
      <c r="B39" s="125"/>
      <c r="C39" s="135"/>
      <c r="D39" s="146" t="s">
        <v>13</v>
      </c>
      <c r="E39" s="158"/>
      <c r="F39" s="158"/>
      <c r="G39" s="175">
        <f>SUM(G37:G38)</f>
        <v>0</v>
      </c>
      <c r="H39" s="185" t="s">
        <v>124</v>
      </c>
    </row>
    <row r="40" spans="2:8" ht="19.899999999999999" customHeight="1">
      <c r="B40" s="123" t="s">
        <v>52</v>
      </c>
      <c r="C40" s="133"/>
      <c r="D40" s="147" t="s">
        <v>55</v>
      </c>
      <c r="E40" s="159"/>
      <c r="F40" s="159"/>
      <c r="G40" s="170"/>
      <c r="H40" s="180" t="s">
        <v>124</v>
      </c>
    </row>
    <row r="41" spans="2:8" ht="19.899999999999999" customHeight="1">
      <c r="B41" s="124"/>
      <c r="C41" s="134"/>
      <c r="D41" s="145" t="s">
        <v>2</v>
      </c>
      <c r="E41" s="157"/>
      <c r="F41" s="157"/>
      <c r="G41" s="174"/>
      <c r="H41" s="184" t="s">
        <v>124</v>
      </c>
    </row>
    <row r="42" spans="2:8" ht="19.899999999999999" customHeight="1">
      <c r="B42" s="125"/>
      <c r="C42" s="135"/>
      <c r="D42" s="146" t="s">
        <v>13</v>
      </c>
      <c r="E42" s="158"/>
      <c r="F42" s="158"/>
      <c r="G42" s="175">
        <f>SUM(G40:G41)</f>
        <v>0</v>
      </c>
      <c r="H42" s="185" t="s">
        <v>124</v>
      </c>
    </row>
    <row r="43" spans="2:8" ht="19.899999999999999" customHeight="1">
      <c r="B43" s="123" t="s">
        <v>68</v>
      </c>
      <c r="C43" s="133"/>
      <c r="D43" s="147" t="s">
        <v>55</v>
      </c>
      <c r="E43" s="159"/>
      <c r="F43" s="159"/>
      <c r="G43" s="170"/>
      <c r="H43" s="180" t="s">
        <v>124</v>
      </c>
    </row>
    <row r="44" spans="2:8" ht="19.899999999999999" customHeight="1">
      <c r="B44" s="124"/>
      <c r="C44" s="134"/>
      <c r="D44" s="145" t="s">
        <v>2</v>
      </c>
      <c r="E44" s="157"/>
      <c r="F44" s="157"/>
      <c r="G44" s="174"/>
      <c r="H44" s="184" t="s">
        <v>124</v>
      </c>
    </row>
    <row r="45" spans="2:8" ht="19.899999999999999" customHeight="1">
      <c r="B45" s="125"/>
      <c r="C45" s="135"/>
      <c r="D45" s="146" t="s">
        <v>13</v>
      </c>
      <c r="E45" s="158"/>
      <c r="F45" s="158"/>
      <c r="G45" s="175">
        <f>SUM(G43:G44)</f>
        <v>0</v>
      </c>
      <c r="H45" s="185" t="s">
        <v>124</v>
      </c>
    </row>
    <row r="46" spans="2:8" ht="19.899999999999999" customHeight="1">
      <c r="B46" s="123" t="s">
        <v>70</v>
      </c>
      <c r="C46" s="133"/>
      <c r="D46" s="147" t="s">
        <v>55</v>
      </c>
      <c r="E46" s="159"/>
      <c r="F46" s="159"/>
      <c r="G46" s="170"/>
      <c r="H46" s="180" t="s">
        <v>124</v>
      </c>
    </row>
    <row r="47" spans="2:8" ht="19.899999999999999" customHeight="1">
      <c r="B47" s="124"/>
      <c r="C47" s="134"/>
      <c r="D47" s="145" t="s">
        <v>2</v>
      </c>
      <c r="E47" s="157"/>
      <c r="F47" s="157"/>
      <c r="G47" s="174"/>
      <c r="H47" s="184" t="s">
        <v>124</v>
      </c>
    </row>
    <row r="48" spans="2:8" ht="19.899999999999999" customHeight="1">
      <c r="B48" s="125"/>
      <c r="C48" s="135"/>
      <c r="D48" s="146" t="s">
        <v>13</v>
      </c>
      <c r="E48" s="158"/>
      <c r="F48" s="158"/>
      <c r="G48" s="175">
        <f>SUM(G46:G47)</f>
        <v>0</v>
      </c>
      <c r="H48" s="185" t="s">
        <v>124</v>
      </c>
    </row>
    <row r="49" spans="2:23" ht="19.899999999999999" customHeight="1">
      <c r="B49" s="126" t="s">
        <v>17</v>
      </c>
      <c r="C49" s="136"/>
      <c r="D49" s="136"/>
      <c r="E49" s="136"/>
      <c r="F49" s="136"/>
      <c r="G49" s="176">
        <f>SUMIF($D$10:$D$48,"合計",G10:G48)</f>
        <v>0</v>
      </c>
      <c r="H49" s="186" t="s">
        <v>124</v>
      </c>
    </row>
    <row r="50" spans="2:23" ht="19.899999999999999" customHeight="1">
      <c r="B50" s="127" t="s">
        <v>29</v>
      </c>
      <c r="C50" s="137"/>
      <c r="D50" s="148" t="s">
        <v>165</v>
      </c>
      <c r="E50" s="160"/>
      <c r="F50" s="160"/>
      <c r="G50" s="170"/>
      <c r="H50" s="180" t="s">
        <v>124</v>
      </c>
    </row>
    <row r="51" spans="2:23" ht="19.899999999999999" customHeight="1">
      <c r="B51" s="128"/>
      <c r="C51" s="138"/>
      <c r="D51" s="149" t="s">
        <v>117</v>
      </c>
      <c r="E51" s="161"/>
      <c r="F51" s="161"/>
      <c r="G51" s="171"/>
      <c r="H51" s="181" t="s">
        <v>124</v>
      </c>
    </row>
    <row r="52" spans="2:23" ht="19.899999999999999" customHeight="1">
      <c r="B52" s="128"/>
      <c r="C52" s="138"/>
      <c r="D52" s="149" t="s">
        <v>203</v>
      </c>
      <c r="E52" s="161"/>
      <c r="F52" s="161"/>
      <c r="G52" s="171"/>
      <c r="H52" s="181" t="s">
        <v>124</v>
      </c>
    </row>
    <row r="53" spans="2:23" ht="19.899999999999999" customHeight="1">
      <c r="B53" s="128"/>
      <c r="C53" s="138"/>
      <c r="D53" s="149" t="s">
        <v>166</v>
      </c>
      <c r="E53" s="161"/>
      <c r="F53" s="161"/>
      <c r="G53" s="171"/>
      <c r="H53" s="181" t="s">
        <v>124</v>
      </c>
    </row>
    <row r="54" spans="2:23" ht="19.899999999999999" customHeight="1">
      <c r="B54" s="128"/>
      <c r="C54" s="138"/>
      <c r="D54" s="150" t="str">
        <f>IF(表紙!$D11&lt;&gt;"",表紙!$D11,"")</f>
        <v/>
      </c>
      <c r="E54" s="162"/>
      <c r="F54" s="168"/>
      <c r="G54" s="171"/>
      <c r="H54" s="181" t="s">
        <v>124</v>
      </c>
    </row>
    <row r="55" spans="2:23" ht="19.899999999999999" customHeight="1">
      <c r="B55" s="128"/>
      <c r="C55" s="138"/>
      <c r="D55" s="150" t="str">
        <f>IF(表紙!$D12&lt;&gt;"",表紙!$D12,"")</f>
        <v/>
      </c>
      <c r="E55" s="162"/>
      <c r="F55" s="168"/>
      <c r="G55" s="171"/>
      <c r="H55" s="181" t="s">
        <v>124</v>
      </c>
    </row>
    <row r="56" spans="2:23" ht="19.899999999999999" customHeight="1">
      <c r="B56" s="128"/>
      <c r="C56" s="138"/>
      <c r="D56" s="150" t="str">
        <f>IF(表紙!$D13&lt;&gt;"",表紙!$D13,"")</f>
        <v/>
      </c>
      <c r="E56" s="162"/>
      <c r="F56" s="168"/>
      <c r="G56" s="171"/>
      <c r="H56" s="181" t="s">
        <v>124</v>
      </c>
    </row>
    <row r="57" spans="2:23" ht="19.899999999999999" customHeight="1">
      <c r="B57" s="129"/>
      <c r="C57" s="139"/>
      <c r="D57" s="150" t="str">
        <f>IF(表紙!$D14&lt;&gt;"",表紙!$D14,"")</f>
        <v/>
      </c>
      <c r="E57" s="162"/>
      <c r="F57" s="168"/>
      <c r="G57" s="174"/>
      <c r="H57" s="184" t="s">
        <v>124</v>
      </c>
    </row>
    <row r="58" spans="2:23" ht="19.899999999999999" customHeight="1">
      <c r="B58" s="130" t="s">
        <v>64</v>
      </c>
      <c r="C58" s="140"/>
      <c r="D58" s="140"/>
      <c r="E58" s="140"/>
      <c r="F58" s="140"/>
      <c r="G58" s="177">
        <f>SUM(G50:G57)</f>
        <v>0</v>
      </c>
      <c r="H58" s="187" t="s">
        <v>124</v>
      </c>
    </row>
    <row r="59" spans="2:23" ht="19.899999999999999" customHeight="1">
      <c r="B59" s="121"/>
      <c r="C59" s="121"/>
      <c r="D59" s="121"/>
      <c r="E59" s="121"/>
      <c r="F59" s="121"/>
      <c r="G59" s="121"/>
      <c r="H59" s="121"/>
    </row>
    <row r="60" spans="2:23" s="27" customFormat="1" ht="19.899999999999999" customHeight="1">
      <c r="V60" s="26"/>
      <c r="W60" s="26"/>
    </row>
    <row r="61" spans="2:23" s="27" customFormat="1" ht="19.899999999999999" hidden="1" customHeight="1">
      <c r="B61" s="131" t="s">
        <v>29</v>
      </c>
      <c r="C61" s="141"/>
      <c r="D61" s="151" t="s">
        <v>241</v>
      </c>
      <c r="E61" s="141"/>
      <c r="F61" s="169"/>
      <c r="G61" s="178">
        <f>SUM(G54:G57)</f>
        <v>0</v>
      </c>
      <c r="H61" s="186" t="s">
        <v>124</v>
      </c>
      <c r="J61" s="27" t="s">
        <v>242</v>
      </c>
      <c r="V61" s="26"/>
      <c r="W61" s="26"/>
    </row>
  </sheetData>
  <sheetProtection sheet="1" objects="1" scenarios="1" formatCells="0"/>
  <mergeCells count="69">
    <mergeCell ref="D3:E3"/>
    <mergeCell ref="C5:G5"/>
    <mergeCell ref="F7:H7"/>
    <mergeCell ref="B9:F9"/>
    <mergeCell ref="G9:H9"/>
    <mergeCell ref="E10:F10"/>
    <mergeCell ref="V10:W10"/>
    <mergeCell ref="E11:F11"/>
    <mergeCell ref="E12:F12"/>
    <mergeCell ref="E13:F13"/>
    <mergeCell ref="E14:F14"/>
    <mergeCell ref="E15:F15"/>
    <mergeCell ref="E16:F16"/>
    <mergeCell ref="E17:F17"/>
    <mergeCell ref="E18:F18"/>
    <mergeCell ref="E19:F19"/>
    <mergeCell ref="E20:F20"/>
    <mergeCell ref="E21:F21"/>
    <mergeCell ref="E22:F22"/>
    <mergeCell ref="D23:F23"/>
    <mergeCell ref="D24:F24"/>
    <mergeCell ref="E25:F25"/>
    <mergeCell ref="E26:F26"/>
    <mergeCell ref="E27:F27"/>
    <mergeCell ref="D28:F28"/>
    <mergeCell ref="D29:F29"/>
    <mergeCell ref="E30:F30"/>
    <mergeCell ref="E31:F31"/>
    <mergeCell ref="E32:F32"/>
    <mergeCell ref="D33:F33"/>
    <mergeCell ref="D34:F34"/>
    <mergeCell ref="E35:F35"/>
    <mergeCell ref="E36:F36"/>
    <mergeCell ref="E37:F37"/>
    <mergeCell ref="D38:F38"/>
    <mergeCell ref="D39:F39"/>
    <mergeCell ref="D40:F40"/>
    <mergeCell ref="D41:F41"/>
    <mergeCell ref="D42:F42"/>
    <mergeCell ref="D43:F43"/>
    <mergeCell ref="D44:F44"/>
    <mergeCell ref="D45:F45"/>
    <mergeCell ref="D46:F46"/>
    <mergeCell ref="D47:F47"/>
    <mergeCell ref="D48:F48"/>
    <mergeCell ref="B49:F49"/>
    <mergeCell ref="D50:F50"/>
    <mergeCell ref="D51:F51"/>
    <mergeCell ref="D52:F52"/>
    <mergeCell ref="D53:F53"/>
    <mergeCell ref="D54:F54"/>
    <mergeCell ref="D55:F55"/>
    <mergeCell ref="D56:F56"/>
    <mergeCell ref="D57:F57"/>
    <mergeCell ref="B58:F58"/>
    <mergeCell ref="B61:C61"/>
    <mergeCell ref="D61:F61"/>
    <mergeCell ref="B25:C29"/>
    <mergeCell ref="D25:D27"/>
    <mergeCell ref="B30:C34"/>
    <mergeCell ref="D30:D32"/>
    <mergeCell ref="B35:C39"/>
    <mergeCell ref="D35:D37"/>
    <mergeCell ref="B40:C42"/>
    <mergeCell ref="B43:C45"/>
    <mergeCell ref="B46:C48"/>
    <mergeCell ref="B10:C24"/>
    <mergeCell ref="D10:D22"/>
    <mergeCell ref="B50:C57"/>
  </mergeCells>
  <phoneticPr fontId="4"/>
  <conditionalFormatting sqref="D54:H57">
    <cfRule type="expression" dxfId="14" priority="3">
      <formula>$D54=""</formula>
    </cfRule>
  </conditionalFormatting>
  <conditionalFormatting sqref="V11:W11">
    <cfRule type="expression" dxfId="13" priority="1">
      <formula>$V11="NG"</formula>
    </cfRule>
  </conditionalFormatting>
  <dataValidations count="2">
    <dataValidation type="whole" operator="greaterThanOrEqual" allowBlank="1" showDropDown="0" showInputMessage="1" showErrorMessage="1" sqref="G49">
      <formula1>0</formula1>
    </dataValidation>
    <dataValidation type="whole" imeMode="halfAlpha" operator="greaterThanOrEqual" allowBlank="1" showDropDown="0" showInputMessage="1" showErrorMessage="1" errorTitle="エラー" error="0以上の整数で入力してください" sqref="G10:G21 G23 G25:G26 G28 G30:G31 G33 G35:G36 G38 G40:G41 G43:G44 G46:G47 G50:G57">
      <formula1>0</formula1>
    </dataValidation>
  </dataValidations>
  <printOptions horizontalCentered="1"/>
  <pageMargins left="0.86614173228346458" right="0.31496062992125984" top="0.59055118110236227" bottom="0.59055118110236227" header="0.51181102362204722" footer="0.51181102362204722"/>
  <pageSetup paperSize="9" scale="65"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 id="{3E6856DA-560D-4110-A916-3D9B70C506BE}">
            <xm:f>表紙!$B7=""</xm:f>
            <x14:dxf>
              <fill>
                <patternFill>
                  <bgColor theme="0" tint="-0.25"/>
                </patternFill>
              </fill>
            </x14:dxf>
          </x14:cfRule>
          <xm:sqref>D50:H53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BP79"/>
  <sheetViews>
    <sheetView showGridLines="0" zoomScale="80" zoomScaleNormal="80" zoomScaleSheetLayoutView="80" workbookViewId="0"/>
  </sheetViews>
  <sheetFormatPr defaultColWidth="2.75" defaultRowHeight="19.899999999999999" customHeight="1"/>
  <cols>
    <col min="1" max="1" width="2.75" style="121"/>
    <col min="2" max="3" width="15.75" style="189" customWidth="1"/>
    <col min="4" max="4" width="20.75" style="189" customWidth="1"/>
    <col min="5" max="5" width="15.75" style="189" customWidth="1"/>
    <col min="6" max="6" width="5.75" style="121" customWidth="1"/>
    <col min="7" max="7" width="15.75" style="121" customWidth="1"/>
    <col min="8" max="8" width="5.75" style="121" customWidth="1"/>
    <col min="9" max="9" width="15.75" style="121" customWidth="1"/>
    <col min="10" max="10" width="5.75" style="121" customWidth="1"/>
    <col min="11" max="11" width="15.75" style="121" customWidth="1"/>
    <col min="12" max="12" width="5.75" style="121" customWidth="1"/>
    <col min="13" max="13" width="15.75" style="121" customWidth="1"/>
    <col min="14" max="14" width="5.75" style="121" customWidth="1"/>
    <col min="15" max="16" width="2.75" style="121"/>
    <col min="17" max="17" width="10.75" style="190" hidden="1" customWidth="1"/>
    <col min="18" max="20" width="2.75" style="121" hidden="1" customWidth="1"/>
    <col min="21" max="21" width="2.75" style="25" hidden="1" customWidth="1"/>
    <col min="22" max="22" width="8.75" style="26" hidden="1" customWidth="1"/>
    <col min="23" max="23" width="10.75" style="26" hidden="1" customWidth="1"/>
    <col min="24" max="16384" width="2.75" style="121"/>
  </cols>
  <sheetData>
    <row r="1" spans="2:30" ht="19.899999999999999" customHeight="1">
      <c r="B1" s="189" t="s">
        <v>71</v>
      </c>
      <c r="Q1" s="265" t="s">
        <v>163</v>
      </c>
      <c r="V1" s="114" t="s">
        <v>63</v>
      </c>
      <c r="W1" s="114" t="s">
        <v>63</v>
      </c>
    </row>
    <row r="2" spans="2:30" ht="10.15" customHeight="1">
      <c r="Q2" s="265"/>
    </row>
    <row r="3" spans="2:30" s="28" customFormat="1" ht="19.899999999999999" customHeight="1">
      <c r="D3" s="115"/>
      <c r="F3" s="64" t="s">
        <v>156</v>
      </c>
      <c r="G3" s="64"/>
      <c r="H3" s="64"/>
      <c r="I3" s="121"/>
      <c r="K3" s="121"/>
      <c r="Q3" s="266"/>
      <c r="V3" s="115"/>
      <c r="W3" s="115"/>
    </row>
    <row r="4" spans="2:30" ht="10.15" customHeight="1">
      <c r="E4" s="121"/>
      <c r="Q4" s="265"/>
    </row>
    <row r="5" spans="2:30" s="25" customFormat="1" ht="19.899999999999999" customHeight="1">
      <c r="E5" s="57" t="str">
        <f>IF(表紙!$D$4="","（年月日","（ "&amp;TEXT(表紙!$D$4,"ggge年m月d日"))&amp;"　から　"&amp;IF(表紙!$H$4="","年月日",TEXT(表紙!$H$4,"ggge年m月d日"))&amp;" まで）"</f>
        <v>（年月日　から　年月日 まで）</v>
      </c>
      <c r="F5" s="57"/>
      <c r="G5" s="57"/>
      <c r="H5" s="57"/>
      <c r="I5" s="57"/>
      <c r="K5" s="121"/>
      <c r="Q5" s="267"/>
      <c r="V5" s="26"/>
      <c r="W5" s="26"/>
    </row>
    <row r="6" spans="2:30" ht="10.15" customHeight="1">
      <c r="G6" s="189"/>
      <c r="Q6" s="265"/>
    </row>
    <row r="7" spans="2:30" ht="19.899999999999999" customHeight="1">
      <c r="K7" s="233" t="s">
        <v>10</v>
      </c>
      <c r="L7" s="238">
        <f>表紙!$H$3</f>
        <v>0</v>
      </c>
      <c r="M7" s="238"/>
      <c r="N7" s="238"/>
      <c r="Q7" s="265"/>
    </row>
    <row r="8" spans="2:30" ht="19.899999999999999" customHeight="1">
      <c r="C8" s="138"/>
      <c r="D8" s="138"/>
      <c r="Q8" s="268" t="s">
        <v>69</v>
      </c>
      <c r="U8" s="1"/>
    </row>
    <row r="9" spans="2:30" ht="19.899999999999999" customHeight="1">
      <c r="B9" s="122" t="s">
        <v>72</v>
      </c>
      <c r="C9" s="132"/>
      <c r="D9" s="132"/>
      <c r="E9" s="212" t="s">
        <v>159</v>
      </c>
      <c r="F9" s="223"/>
      <c r="G9" s="212" t="s">
        <v>160</v>
      </c>
      <c r="H9" s="223"/>
      <c r="I9" s="212" t="s">
        <v>161</v>
      </c>
      <c r="J9" s="223"/>
      <c r="K9" s="212" t="s">
        <v>162</v>
      </c>
      <c r="L9" s="239"/>
      <c r="M9" s="249" t="s">
        <v>42</v>
      </c>
      <c r="N9" s="257"/>
      <c r="Q9" s="268"/>
      <c r="R9" s="25"/>
      <c r="S9" s="25"/>
      <c r="T9" s="25"/>
      <c r="V9" s="188" t="s">
        <v>235</v>
      </c>
      <c r="X9" s="25"/>
      <c r="Y9" s="25"/>
      <c r="Z9" s="25"/>
      <c r="AA9" s="25"/>
      <c r="AB9" s="25"/>
      <c r="AC9" s="25"/>
      <c r="AD9" s="25"/>
    </row>
    <row r="10" spans="2:30" ht="19.899999999999999" customHeight="1">
      <c r="B10" s="191" t="s">
        <v>73</v>
      </c>
      <c r="C10" s="131" t="s">
        <v>46</v>
      </c>
      <c r="D10" s="141"/>
      <c r="E10" s="213"/>
      <c r="F10" s="224" t="s">
        <v>25</v>
      </c>
      <c r="G10" s="213"/>
      <c r="H10" s="224" t="s">
        <v>25</v>
      </c>
      <c r="I10" s="213"/>
      <c r="J10" s="224" t="s">
        <v>25</v>
      </c>
      <c r="K10" s="213"/>
      <c r="L10" s="240" t="s">
        <v>25</v>
      </c>
      <c r="M10" s="250">
        <f t="shared" ref="M10:M69" si="0">SUM(E10,G10,I10,K10)</f>
        <v>0</v>
      </c>
      <c r="N10" s="258" t="s">
        <v>25</v>
      </c>
      <c r="Q10" s="269" t="s">
        <v>164</v>
      </c>
      <c r="R10" s="25"/>
      <c r="S10" s="25"/>
      <c r="T10" s="25"/>
      <c r="U10" s="270"/>
      <c r="V10" s="117" t="s">
        <v>236</v>
      </c>
      <c r="W10" s="117"/>
      <c r="X10" s="25"/>
      <c r="Y10" s="25"/>
      <c r="Z10" s="25"/>
      <c r="AA10" s="25"/>
      <c r="AB10" s="25"/>
      <c r="AC10" s="272"/>
      <c r="AD10" s="272"/>
    </row>
    <row r="11" spans="2:30" ht="19.899999999999999" customHeight="1">
      <c r="B11" s="192"/>
      <c r="C11" s="127" t="s">
        <v>54</v>
      </c>
      <c r="D11" s="205" t="s">
        <v>135</v>
      </c>
      <c r="E11" s="214"/>
      <c r="F11" s="225" t="s">
        <v>25</v>
      </c>
      <c r="G11" s="214"/>
      <c r="H11" s="225" t="s">
        <v>25</v>
      </c>
      <c r="I11" s="214"/>
      <c r="J11" s="225" t="s">
        <v>25</v>
      </c>
      <c r="K11" s="214"/>
      <c r="L11" s="241" t="s">
        <v>25</v>
      </c>
      <c r="M11" s="251">
        <f t="shared" si="0"/>
        <v>0</v>
      </c>
      <c r="N11" s="259" t="s">
        <v>25</v>
      </c>
      <c r="Q11" s="269"/>
      <c r="R11" s="25"/>
      <c r="S11" s="25"/>
      <c r="T11" s="25"/>
      <c r="U11" s="1"/>
      <c r="V11" s="118" t="s">
        <v>238</v>
      </c>
      <c r="W11" s="120" t="s">
        <v>239</v>
      </c>
      <c r="X11" s="271"/>
      <c r="Y11" s="271"/>
      <c r="Z11" s="271"/>
      <c r="AA11" s="271"/>
      <c r="AB11" s="271"/>
      <c r="AC11" s="270"/>
      <c r="AD11" s="270"/>
    </row>
    <row r="12" spans="2:30" ht="19.899999999999999" customHeight="1">
      <c r="B12" s="192"/>
      <c r="C12" s="128"/>
      <c r="D12" s="208" t="s">
        <v>136</v>
      </c>
      <c r="E12" s="215"/>
      <c r="F12" s="226" t="s">
        <v>25</v>
      </c>
      <c r="G12" s="215"/>
      <c r="H12" s="226" t="s">
        <v>25</v>
      </c>
      <c r="I12" s="215"/>
      <c r="J12" s="226" t="s">
        <v>25</v>
      </c>
      <c r="K12" s="215"/>
      <c r="L12" s="242" t="s">
        <v>25</v>
      </c>
      <c r="M12" s="252">
        <f t="shared" si="0"/>
        <v>0</v>
      </c>
      <c r="N12" s="260" t="s">
        <v>25</v>
      </c>
      <c r="Q12" s="269"/>
      <c r="R12" s="25"/>
      <c r="S12" s="25"/>
      <c r="T12" s="25"/>
      <c r="U12" s="1"/>
      <c r="X12" s="271"/>
      <c r="Y12" s="271"/>
      <c r="Z12" s="271"/>
      <c r="AA12" s="271"/>
      <c r="AB12" s="271"/>
      <c r="AC12" s="270"/>
      <c r="AD12" s="270"/>
    </row>
    <row r="13" spans="2:30" ht="19.899999999999999" customHeight="1">
      <c r="B13" s="192"/>
      <c r="C13" s="128"/>
      <c r="D13" s="206" t="s">
        <v>128</v>
      </c>
      <c r="E13" s="216"/>
      <c r="F13" s="227" t="s">
        <v>25</v>
      </c>
      <c r="G13" s="216"/>
      <c r="H13" s="227" t="s">
        <v>25</v>
      </c>
      <c r="I13" s="216"/>
      <c r="J13" s="227" t="s">
        <v>25</v>
      </c>
      <c r="K13" s="216"/>
      <c r="L13" s="243" t="s">
        <v>25</v>
      </c>
      <c r="M13" s="253">
        <f t="shared" si="0"/>
        <v>0</v>
      </c>
      <c r="N13" s="261" t="s">
        <v>25</v>
      </c>
      <c r="Q13" s="269"/>
      <c r="R13" s="25"/>
      <c r="S13" s="25"/>
      <c r="T13" s="25"/>
      <c r="U13" s="1"/>
      <c r="X13" s="271"/>
      <c r="Y13" s="271"/>
      <c r="Z13" s="271"/>
      <c r="AA13" s="271"/>
      <c r="AB13" s="271"/>
      <c r="AC13" s="270"/>
      <c r="AD13" s="270"/>
    </row>
    <row r="14" spans="2:30" ht="19.899999999999999" customHeight="1">
      <c r="B14" s="192"/>
      <c r="C14" s="198"/>
      <c r="D14" s="207" t="s">
        <v>8</v>
      </c>
      <c r="E14" s="217">
        <f>SUM(E11:E13)</f>
        <v>0</v>
      </c>
      <c r="F14" s="228" t="s">
        <v>25</v>
      </c>
      <c r="G14" s="217">
        <f>SUM(G11:G13)</f>
        <v>0</v>
      </c>
      <c r="H14" s="228" t="s">
        <v>25</v>
      </c>
      <c r="I14" s="217">
        <f>SUM(I11:I13)</f>
        <v>0</v>
      </c>
      <c r="J14" s="228" t="s">
        <v>25</v>
      </c>
      <c r="K14" s="217">
        <f>SUM(K11:K13)</f>
        <v>0</v>
      </c>
      <c r="L14" s="244" t="s">
        <v>25</v>
      </c>
      <c r="M14" s="254">
        <f t="shared" si="0"/>
        <v>0</v>
      </c>
      <c r="N14" s="262" t="s">
        <v>25</v>
      </c>
      <c r="Q14" s="269" t="s">
        <v>164</v>
      </c>
      <c r="R14" s="25"/>
      <c r="S14" s="25"/>
      <c r="T14" s="25"/>
      <c r="U14" s="1"/>
      <c r="X14" s="270"/>
      <c r="Y14" s="270"/>
      <c r="Z14" s="270"/>
      <c r="AA14" s="270"/>
      <c r="AB14" s="270"/>
      <c r="AC14" s="270"/>
      <c r="AD14" s="270"/>
    </row>
    <row r="15" spans="2:30" ht="19.899999999999999" customHeight="1">
      <c r="B15" s="192"/>
      <c r="C15" s="127" t="s">
        <v>126</v>
      </c>
      <c r="D15" s="205" t="s">
        <v>137</v>
      </c>
      <c r="E15" s="214"/>
      <c r="F15" s="225" t="s">
        <v>25</v>
      </c>
      <c r="G15" s="214"/>
      <c r="H15" s="225" t="s">
        <v>25</v>
      </c>
      <c r="I15" s="214"/>
      <c r="J15" s="225" t="s">
        <v>25</v>
      </c>
      <c r="K15" s="214"/>
      <c r="L15" s="241" t="s">
        <v>25</v>
      </c>
      <c r="M15" s="251">
        <f t="shared" si="0"/>
        <v>0</v>
      </c>
      <c r="N15" s="259" t="s">
        <v>25</v>
      </c>
      <c r="Q15" s="269"/>
      <c r="R15" s="25"/>
      <c r="S15" s="25"/>
      <c r="T15" s="25"/>
      <c r="U15" s="1"/>
      <c r="X15" s="271"/>
      <c r="Y15" s="271"/>
      <c r="Z15" s="271"/>
      <c r="AA15" s="271"/>
      <c r="AB15" s="271"/>
      <c r="AC15" s="270"/>
      <c r="AD15" s="270"/>
    </row>
    <row r="16" spans="2:30" ht="19.899999999999999" customHeight="1">
      <c r="B16" s="192"/>
      <c r="C16" s="199"/>
      <c r="D16" s="208" t="s">
        <v>139</v>
      </c>
      <c r="E16" s="215"/>
      <c r="F16" s="226" t="s">
        <v>25</v>
      </c>
      <c r="G16" s="215"/>
      <c r="H16" s="226" t="s">
        <v>25</v>
      </c>
      <c r="I16" s="215"/>
      <c r="J16" s="226" t="s">
        <v>25</v>
      </c>
      <c r="K16" s="215"/>
      <c r="L16" s="242" t="s">
        <v>25</v>
      </c>
      <c r="M16" s="252">
        <f t="shared" si="0"/>
        <v>0</v>
      </c>
      <c r="N16" s="260" t="s">
        <v>25</v>
      </c>
      <c r="Q16" s="269"/>
      <c r="R16" s="25"/>
      <c r="S16" s="25"/>
      <c r="T16" s="25"/>
      <c r="U16" s="1"/>
      <c r="X16" s="271"/>
      <c r="Y16" s="271"/>
      <c r="Z16" s="271"/>
      <c r="AA16" s="271"/>
      <c r="AB16" s="271"/>
      <c r="AC16" s="270"/>
      <c r="AD16" s="270"/>
    </row>
    <row r="17" spans="2:30" ht="19.899999999999999" customHeight="1">
      <c r="B17" s="192"/>
      <c r="C17" s="199"/>
      <c r="D17" s="208" t="s">
        <v>140</v>
      </c>
      <c r="E17" s="215"/>
      <c r="F17" s="226" t="s">
        <v>25</v>
      </c>
      <c r="G17" s="215"/>
      <c r="H17" s="226" t="s">
        <v>25</v>
      </c>
      <c r="I17" s="215"/>
      <c r="J17" s="226" t="s">
        <v>25</v>
      </c>
      <c r="K17" s="215"/>
      <c r="L17" s="242" t="s">
        <v>25</v>
      </c>
      <c r="M17" s="252">
        <f t="shared" si="0"/>
        <v>0</v>
      </c>
      <c r="N17" s="260" t="s">
        <v>25</v>
      </c>
      <c r="Q17" s="269"/>
      <c r="R17" s="25"/>
      <c r="S17" s="25"/>
      <c r="T17" s="25"/>
      <c r="U17" s="270"/>
      <c r="X17" s="271"/>
      <c r="Y17" s="271"/>
      <c r="Z17" s="271"/>
      <c r="AA17" s="271"/>
      <c r="AB17" s="271"/>
      <c r="AC17" s="270"/>
      <c r="AD17" s="270"/>
    </row>
    <row r="18" spans="2:30" ht="19.899999999999999" customHeight="1">
      <c r="B18" s="192"/>
      <c r="C18" s="199"/>
      <c r="D18" s="208" t="s">
        <v>141</v>
      </c>
      <c r="E18" s="215"/>
      <c r="F18" s="226" t="s">
        <v>25</v>
      </c>
      <c r="G18" s="215"/>
      <c r="H18" s="226" t="s">
        <v>25</v>
      </c>
      <c r="I18" s="215"/>
      <c r="J18" s="226" t="s">
        <v>25</v>
      </c>
      <c r="K18" s="215"/>
      <c r="L18" s="242" t="s">
        <v>25</v>
      </c>
      <c r="M18" s="252">
        <f t="shared" si="0"/>
        <v>0</v>
      </c>
      <c r="N18" s="260" t="s">
        <v>25</v>
      </c>
      <c r="Q18" s="269"/>
      <c r="R18" s="25"/>
      <c r="S18" s="25"/>
      <c r="T18" s="25"/>
      <c r="U18" s="1"/>
      <c r="X18" s="271"/>
      <c r="Y18" s="271"/>
      <c r="Z18" s="271"/>
      <c r="AA18" s="271"/>
      <c r="AB18" s="271"/>
      <c r="AC18" s="270"/>
      <c r="AD18" s="270"/>
    </row>
    <row r="19" spans="2:30" ht="19.899999999999999" customHeight="1">
      <c r="B19" s="192"/>
      <c r="C19" s="199"/>
      <c r="D19" s="208" t="s">
        <v>142</v>
      </c>
      <c r="E19" s="215"/>
      <c r="F19" s="226" t="s">
        <v>25</v>
      </c>
      <c r="G19" s="215"/>
      <c r="H19" s="226" t="s">
        <v>25</v>
      </c>
      <c r="I19" s="215"/>
      <c r="J19" s="226" t="s">
        <v>25</v>
      </c>
      <c r="K19" s="215"/>
      <c r="L19" s="242" t="s">
        <v>25</v>
      </c>
      <c r="M19" s="252">
        <f t="shared" si="0"/>
        <v>0</v>
      </c>
      <c r="N19" s="260" t="s">
        <v>25</v>
      </c>
      <c r="Q19" s="269"/>
      <c r="R19" s="25"/>
      <c r="S19" s="25"/>
      <c r="T19" s="25"/>
      <c r="U19" s="1"/>
      <c r="X19" s="271"/>
      <c r="Y19" s="271"/>
      <c r="Z19" s="271"/>
      <c r="AA19" s="271"/>
      <c r="AB19" s="271"/>
      <c r="AC19" s="270"/>
      <c r="AD19" s="270"/>
    </row>
    <row r="20" spans="2:30" ht="19.899999999999999" customHeight="1">
      <c r="B20" s="192"/>
      <c r="C20" s="199"/>
      <c r="D20" s="208" t="s">
        <v>143</v>
      </c>
      <c r="E20" s="215"/>
      <c r="F20" s="226" t="s">
        <v>25</v>
      </c>
      <c r="G20" s="215"/>
      <c r="H20" s="226" t="s">
        <v>25</v>
      </c>
      <c r="I20" s="215"/>
      <c r="J20" s="226" t="s">
        <v>25</v>
      </c>
      <c r="K20" s="215"/>
      <c r="L20" s="242" t="s">
        <v>25</v>
      </c>
      <c r="M20" s="252">
        <f t="shared" si="0"/>
        <v>0</v>
      </c>
      <c r="N20" s="260" t="s">
        <v>25</v>
      </c>
      <c r="Q20" s="269"/>
      <c r="R20" s="25"/>
      <c r="S20" s="25"/>
      <c r="T20" s="25"/>
      <c r="U20" s="1"/>
      <c r="X20" s="271"/>
      <c r="Y20" s="271"/>
      <c r="Z20" s="271"/>
      <c r="AA20" s="271"/>
      <c r="AB20" s="271"/>
      <c r="AC20" s="270"/>
      <c r="AD20" s="270"/>
    </row>
    <row r="21" spans="2:30" ht="19.899999999999999" customHeight="1">
      <c r="B21" s="192"/>
      <c r="C21" s="199"/>
      <c r="D21" s="206" t="s">
        <v>5</v>
      </c>
      <c r="E21" s="216"/>
      <c r="F21" s="227" t="s">
        <v>25</v>
      </c>
      <c r="G21" s="216"/>
      <c r="H21" s="227" t="s">
        <v>25</v>
      </c>
      <c r="I21" s="216"/>
      <c r="J21" s="227" t="s">
        <v>25</v>
      </c>
      <c r="K21" s="216"/>
      <c r="L21" s="243" t="s">
        <v>25</v>
      </c>
      <c r="M21" s="253">
        <f t="shared" si="0"/>
        <v>0</v>
      </c>
      <c r="N21" s="261" t="s">
        <v>25</v>
      </c>
      <c r="Q21" s="269"/>
      <c r="R21" s="25"/>
      <c r="S21" s="25"/>
      <c r="T21" s="25"/>
      <c r="U21" s="1"/>
      <c r="X21" s="271"/>
      <c r="Y21" s="271"/>
      <c r="Z21" s="271"/>
      <c r="AA21" s="271"/>
      <c r="AB21" s="271"/>
      <c r="AC21" s="270"/>
      <c r="AD21" s="270"/>
    </row>
    <row r="22" spans="2:30" ht="19.899999999999999" customHeight="1">
      <c r="B22" s="192"/>
      <c r="C22" s="200"/>
      <c r="D22" s="207" t="s">
        <v>8</v>
      </c>
      <c r="E22" s="217">
        <f>SUM(E15:E21)</f>
        <v>0</v>
      </c>
      <c r="F22" s="228" t="s">
        <v>25</v>
      </c>
      <c r="G22" s="217">
        <f>SUM(G15:G21)</f>
        <v>0</v>
      </c>
      <c r="H22" s="228" t="s">
        <v>25</v>
      </c>
      <c r="I22" s="217">
        <f>SUM(I15:I21)</f>
        <v>0</v>
      </c>
      <c r="J22" s="228" t="s">
        <v>25</v>
      </c>
      <c r="K22" s="217">
        <f>SUM(K15:K21)</f>
        <v>0</v>
      </c>
      <c r="L22" s="244" t="s">
        <v>25</v>
      </c>
      <c r="M22" s="254">
        <f t="shared" si="0"/>
        <v>0</v>
      </c>
      <c r="N22" s="262" t="s">
        <v>25</v>
      </c>
      <c r="Q22" s="269" t="s">
        <v>164</v>
      </c>
      <c r="R22" s="25"/>
      <c r="S22" s="25"/>
      <c r="T22" s="25"/>
      <c r="U22" s="1"/>
      <c r="X22" s="270"/>
      <c r="Y22" s="270"/>
      <c r="Z22" s="270"/>
      <c r="AA22" s="270"/>
      <c r="AB22" s="270"/>
      <c r="AC22" s="270"/>
      <c r="AD22" s="270"/>
    </row>
    <row r="23" spans="2:30" ht="19.899999999999999" customHeight="1">
      <c r="B23" s="192"/>
      <c r="C23" s="127" t="s">
        <v>127</v>
      </c>
      <c r="D23" s="205" t="s">
        <v>137</v>
      </c>
      <c r="E23" s="214"/>
      <c r="F23" s="225" t="s">
        <v>25</v>
      </c>
      <c r="G23" s="214"/>
      <c r="H23" s="225" t="s">
        <v>25</v>
      </c>
      <c r="I23" s="214"/>
      <c r="J23" s="225" t="s">
        <v>25</v>
      </c>
      <c r="K23" s="214"/>
      <c r="L23" s="241" t="s">
        <v>25</v>
      </c>
      <c r="M23" s="251">
        <f t="shared" si="0"/>
        <v>0</v>
      </c>
      <c r="N23" s="259" t="s">
        <v>25</v>
      </c>
      <c r="Q23" s="269"/>
      <c r="R23" s="25"/>
      <c r="S23" s="25"/>
      <c r="T23" s="25"/>
      <c r="U23" s="1"/>
      <c r="X23" s="271"/>
      <c r="Y23" s="271"/>
      <c r="Z23" s="271"/>
      <c r="AA23" s="271"/>
      <c r="AB23" s="271"/>
      <c r="AC23" s="270"/>
      <c r="AD23" s="270"/>
    </row>
    <row r="24" spans="2:30" ht="19.899999999999999" customHeight="1">
      <c r="B24" s="192"/>
      <c r="C24" s="199"/>
      <c r="D24" s="208" t="s">
        <v>139</v>
      </c>
      <c r="E24" s="215"/>
      <c r="F24" s="226" t="s">
        <v>25</v>
      </c>
      <c r="G24" s="215"/>
      <c r="H24" s="226" t="s">
        <v>25</v>
      </c>
      <c r="I24" s="215"/>
      <c r="J24" s="226" t="s">
        <v>25</v>
      </c>
      <c r="K24" s="215"/>
      <c r="L24" s="242" t="s">
        <v>25</v>
      </c>
      <c r="M24" s="252">
        <f t="shared" si="0"/>
        <v>0</v>
      </c>
      <c r="N24" s="260" t="s">
        <v>25</v>
      </c>
      <c r="Q24" s="269"/>
      <c r="R24" s="25"/>
      <c r="S24" s="25"/>
      <c r="T24" s="25"/>
      <c r="U24" s="1"/>
      <c r="X24" s="271"/>
      <c r="Y24" s="271"/>
      <c r="Z24" s="271"/>
      <c r="AA24" s="271"/>
      <c r="AB24" s="271"/>
      <c r="AC24" s="270"/>
      <c r="AD24" s="270"/>
    </row>
    <row r="25" spans="2:30" ht="19.899999999999999" customHeight="1">
      <c r="B25" s="192"/>
      <c r="C25" s="199"/>
      <c r="D25" s="208" t="s">
        <v>140</v>
      </c>
      <c r="E25" s="215"/>
      <c r="F25" s="226" t="s">
        <v>25</v>
      </c>
      <c r="G25" s="215"/>
      <c r="H25" s="226" t="s">
        <v>25</v>
      </c>
      <c r="I25" s="215"/>
      <c r="J25" s="226" t="s">
        <v>25</v>
      </c>
      <c r="K25" s="215"/>
      <c r="L25" s="242" t="s">
        <v>25</v>
      </c>
      <c r="M25" s="252">
        <f t="shared" si="0"/>
        <v>0</v>
      </c>
      <c r="N25" s="260" t="s">
        <v>25</v>
      </c>
      <c r="Q25" s="269"/>
      <c r="R25" s="25"/>
      <c r="S25" s="25"/>
      <c r="T25" s="25"/>
      <c r="U25" s="270"/>
      <c r="X25" s="271"/>
      <c r="Y25" s="271"/>
      <c r="Z25" s="271"/>
      <c r="AA25" s="271"/>
      <c r="AB25" s="271"/>
      <c r="AC25" s="270"/>
      <c r="AD25" s="270"/>
    </row>
    <row r="26" spans="2:30" ht="19.899999999999999" customHeight="1">
      <c r="B26" s="192"/>
      <c r="C26" s="199"/>
      <c r="D26" s="208" t="s">
        <v>141</v>
      </c>
      <c r="E26" s="215"/>
      <c r="F26" s="226" t="s">
        <v>25</v>
      </c>
      <c r="G26" s="215"/>
      <c r="H26" s="226" t="s">
        <v>25</v>
      </c>
      <c r="I26" s="215"/>
      <c r="J26" s="226" t="s">
        <v>25</v>
      </c>
      <c r="K26" s="215"/>
      <c r="L26" s="242" t="s">
        <v>25</v>
      </c>
      <c r="M26" s="252">
        <f t="shared" si="0"/>
        <v>0</v>
      </c>
      <c r="N26" s="260" t="s">
        <v>25</v>
      </c>
      <c r="Q26" s="269"/>
      <c r="R26" s="25"/>
      <c r="S26" s="25"/>
      <c r="T26" s="25"/>
      <c r="U26" s="1"/>
      <c r="V26" s="29"/>
      <c r="W26" s="29"/>
      <c r="X26" s="271"/>
      <c r="Y26" s="271"/>
      <c r="Z26" s="271"/>
      <c r="AA26" s="271"/>
      <c r="AB26" s="271"/>
      <c r="AC26" s="270"/>
      <c r="AD26" s="270"/>
    </row>
    <row r="27" spans="2:30" ht="19.899999999999999" customHeight="1">
      <c r="B27" s="192"/>
      <c r="C27" s="199"/>
      <c r="D27" s="208" t="s">
        <v>142</v>
      </c>
      <c r="E27" s="215"/>
      <c r="F27" s="226" t="s">
        <v>25</v>
      </c>
      <c r="G27" s="215"/>
      <c r="H27" s="226" t="s">
        <v>25</v>
      </c>
      <c r="I27" s="215"/>
      <c r="J27" s="226" t="s">
        <v>25</v>
      </c>
      <c r="K27" s="215"/>
      <c r="L27" s="242" t="s">
        <v>25</v>
      </c>
      <c r="M27" s="252">
        <f t="shared" si="0"/>
        <v>0</v>
      </c>
      <c r="N27" s="260" t="s">
        <v>25</v>
      </c>
      <c r="Q27" s="269"/>
      <c r="R27" s="25"/>
      <c r="S27" s="25"/>
      <c r="T27" s="25"/>
      <c r="U27" s="1"/>
      <c r="V27" s="119"/>
      <c r="W27" s="119"/>
      <c r="X27" s="271"/>
      <c r="Y27" s="271"/>
      <c r="Z27" s="271"/>
      <c r="AA27" s="271"/>
      <c r="AB27" s="271"/>
      <c r="AC27" s="270"/>
      <c r="AD27" s="270"/>
    </row>
    <row r="28" spans="2:30" ht="19.899999999999999" customHeight="1">
      <c r="B28" s="192"/>
      <c r="C28" s="199"/>
      <c r="D28" s="208" t="s">
        <v>143</v>
      </c>
      <c r="E28" s="215"/>
      <c r="F28" s="226" t="s">
        <v>25</v>
      </c>
      <c r="G28" s="215"/>
      <c r="H28" s="226" t="s">
        <v>25</v>
      </c>
      <c r="I28" s="215"/>
      <c r="J28" s="226" t="s">
        <v>25</v>
      </c>
      <c r="K28" s="215"/>
      <c r="L28" s="242" t="s">
        <v>25</v>
      </c>
      <c r="M28" s="252">
        <f t="shared" si="0"/>
        <v>0</v>
      </c>
      <c r="N28" s="260" t="s">
        <v>25</v>
      </c>
      <c r="Q28" s="269"/>
      <c r="R28" s="25"/>
      <c r="S28" s="25"/>
      <c r="T28" s="25"/>
      <c r="U28" s="1"/>
      <c r="V28" s="119"/>
      <c r="W28" s="119"/>
      <c r="X28" s="271"/>
      <c r="Y28" s="271"/>
      <c r="Z28" s="271"/>
      <c r="AA28" s="271"/>
      <c r="AB28" s="271"/>
      <c r="AC28" s="270"/>
      <c r="AD28" s="270"/>
    </row>
    <row r="29" spans="2:30" ht="19.899999999999999" customHeight="1">
      <c r="B29" s="192"/>
      <c r="C29" s="199"/>
      <c r="D29" s="206" t="s">
        <v>5</v>
      </c>
      <c r="E29" s="216"/>
      <c r="F29" s="227" t="s">
        <v>25</v>
      </c>
      <c r="G29" s="216"/>
      <c r="H29" s="227" t="s">
        <v>25</v>
      </c>
      <c r="I29" s="216"/>
      <c r="J29" s="227" t="s">
        <v>25</v>
      </c>
      <c r="K29" s="216"/>
      <c r="L29" s="243" t="s">
        <v>25</v>
      </c>
      <c r="M29" s="253">
        <f t="shared" si="0"/>
        <v>0</v>
      </c>
      <c r="N29" s="261" t="s">
        <v>25</v>
      </c>
      <c r="Q29" s="269"/>
      <c r="R29" s="25"/>
      <c r="S29" s="25"/>
      <c r="T29" s="25"/>
      <c r="U29" s="270"/>
      <c r="X29" s="271"/>
      <c r="Y29" s="271"/>
      <c r="Z29" s="271"/>
      <c r="AA29" s="271"/>
      <c r="AB29" s="271"/>
      <c r="AC29" s="270"/>
      <c r="AD29" s="270"/>
    </row>
    <row r="30" spans="2:30" ht="19.899999999999999" customHeight="1">
      <c r="B30" s="192"/>
      <c r="C30" s="200"/>
      <c r="D30" s="207" t="s">
        <v>8</v>
      </c>
      <c r="E30" s="217">
        <f>SUM(E23:E29)</f>
        <v>0</v>
      </c>
      <c r="F30" s="228" t="s">
        <v>25</v>
      </c>
      <c r="G30" s="217">
        <f>SUM(G23:G29)</f>
        <v>0</v>
      </c>
      <c r="H30" s="228" t="s">
        <v>25</v>
      </c>
      <c r="I30" s="217">
        <f>SUM(I23:I29)</f>
        <v>0</v>
      </c>
      <c r="J30" s="228" t="s">
        <v>25</v>
      </c>
      <c r="K30" s="217">
        <f>SUM(K23:K29)</f>
        <v>0</v>
      </c>
      <c r="L30" s="244" t="s">
        <v>25</v>
      </c>
      <c r="M30" s="254">
        <f t="shared" si="0"/>
        <v>0</v>
      </c>
      <c r="N30" s="262" t="s">
        <v>25</v>
      </c>
      <c r="Q30" s="269" t="s">
        <v>164</v>
      </c>
      <c r="R30" s="25"/>
      <c r="S30" s="25"/>
      <c r="T30" s="25"/>
      <c r="U30" s="1"/>
      <c r="X30" s="270"/>
      <c r="Y30" s="270"/>
      <c r="Z30" s="270"/>
      <c r="AA30" s="270"/>
      <c r="AB30" s="270"/>
      <c r="AC30" s="270"/>
      <c r="AD30" s="270"/>
    </row>
    <row r="31" spans="2:30" ht="19.899999999999999" customHeight="1">
      <c r="B31" s="192"/>
      <c r="C31" s="127" t="s">
        <v>129</v>
      </c>
      <c r="D31" s="205" t="s">
        <v>137</v>
      </c>
      <c r="E31" s="214"/>
      <c r="F31" s="225" t="s">
        <v>25</v>
      </c>
      <c r="G31" s="214"/>
      <c r="H31" s="225" t="s">
        <v>25</v>
      </c>
      <c r="I31" s="214"/>
      <c r="J31" s="225" t="s">
        <v>25</v>
      </c>
      <c r="K31" s="214"/>
      <c r="L31" s="241" t="s">
        <v>25</v>
      </c>
      <c r="M31" s="251">
        <f t="shared" si="0"/>
        <v>0</v>
      </c>
      <c r="N31" s="259" t="s">
        <v>25</v>
      </c>
      <c r="Q31" s="269"/>
      <c r="R31" s="25"/>
      <c r="S31" s="25"/>
      <c r="T31" s="25"/>
      <c r="U31" s="1"/>
      <c r="X31" s="271"/>
      <c r="Y31" s="271"/>
      <c r="Z31" s="271"/>
      <c r="AA31" s="271"/>
      <c r="AB31" s="271"/>
      <c r="AC31" s="270"/>
      <c r="AD31" s="270"/>
    </row>
    <row r="32" spans="2:30" ht="19.899999999999999" customHeight="1">
      <c r="B32" s="192"/>
      <c r="C32" s="199"/>
      <c r="D32" s="208" t="s">
        <v>144</v>
      </c>
      <c r="E32" s="215"/>
      <c r="F32" s="226" t="s">
        <v>25</v>
      </c>
      <c r="G32" s="215"/>
      <c r="H32" s="226" t="s">
        <v>25</v>
      </c>
      <c r="I32" s="215"/>
      <c r="J32" s="226" t="s">
        <v>25</v>
      </c>
      <c r="K32" s="215"/>
      <c r="L32" s="242" t="s">
        <v>25</v>
      </c>
      <c r="M32" s="252">
        <f t="shared" si="0"/>
        <v>0</v>
      </c>
      <c r="N32" s="260" t="s">
        <v>25</v>
      </c>
      <c r="Q32" s="269"/>
      <c r="R32" s="25"/>
      <c r="S32" s="25"/>
      <c r="T32" s="25"/>
      <c r="U32" s="1"/>
      <c r="X32" s="271"/>
      <c r="Y32" s="271"/>
      <c r="Z32" s="271"/>
      <c r="AA32" s="271"/>
      <c r="AB32" s="271"/>
      <c r="AC32" s="270"/>
      <c r="AD32" s="270"/>
    </row>
    <row r="33" spans="2:68" ht="19.899999999999999" customHeight="1">
      <c r="B33" s="192"/>
      <c r="C33" s="199"/>
      <c r="D33" s="208" t="s">
        <v>140</v>
      </c>
      <c r="E33" s="215"/>
      <c r="F33" s="226" t="s">
        <v>25</v>
      </c>
      <c r="G33" s="215"/>
      <c r="H33" s="226" t="s">
        <v>25</v>
      </c>
      <c r="I33" s="215"/>
      <c r="J33" s="226" t="s">
        <v>25</v>
      </c>
      <c r="K33" s="215"/>
      <c r="L33" s="242" t="s">
        <v>25</v>
      </c>
      <c r="M33" s="252">
        <f t="shared" si="0"/>
        <v>0</v>
      </c>
      <c r="N33" s="260" t="s">
        <v>25</v>
      </c>
      <c r="Q33" s="269"/>
      <c r="R33" s="25"/>
      <c r="S33" s="25"/>
      <c r="T33" s="25"/>
      <c r="U33" s="1"/>
      <c r="X33" s="271"/>
      <c r="Y33" s="271"/>
      <c r="Z33" s="271"/>
      <c r="AA33" s="271"/>
      <c r="AB33" s="271"/>
      <c r="AC33" s="270"/>
      <c r="AD33" s="270"/>
    </row>
    <row r="34" spans="2:68" ht="19.899999999999999" customHeight="1">
      <c r="B34" s="192"/>
      <c r="C34" s="199"/>
      <c r="D34" s="208" t="s">
        <v>145</v>
      </c>
      <c r="E34" s="215"/>
      <c r="F34" s="226" t="s">
        <v>25</v>
      </c>
      <c r="G34" s="215"/>
      <c r="H34" s="226" t="s">
        <v>25</v>
      </c>
      <c r="I34" s="215"/>
      <c r="J34" s="226" t="s">
        <v>25</v>
      </c>
      <c r="K34" s="215"/>
      <c r="L34" s="242" t="s">
        <v>25</v>
      </c>
      <c r="M34" s="252">
        <f t="shared" si="0"/>
        <v>0</v>
      </c>
      <c r="N34" s="260" t="s">
        <v>25</v>
      </c>
      <c r="Q34" s="269"/>
      <c r="R34" s="25"/>
      <c r="S34" s="25"/>
      <c r="T34" s="25"/>
      <c r="U34" s="1"/>
      <c r="X34" s="271"/>
      <c r="Y34" s="271"/>
      <c r="Z34" s="271"/>
      <c r="AA34" s="271"/>
      <c r="AB34" s="271"/>
      <c r="AC34" s="270"/>
      <c r="AD34" s="270"/>
    </row>
    <row r="35" spans="2:68" ht="19.899999999999999" customHeight="1">
      <c r="B35" s="192"/>
      <c r="C35" s="199"/>
      <c r="D35" s="208" t="s">
        <v>142</v>
      </c>
      <c r="E35" s="215"/>
      <c r="F35" s="226" t="s">
        <v>25</v>
      </c>
      <c r="G35" s="215"/>
      <c r="H35" s="226" t="s">
        <v>25</v>
      </c>
      <c r="I35" s="215"/>
      <c r="J35" s="226" t="s">
        <v>25</v>
      </c>
      <c r="K35" s="215"/>
      <c r="L35" s="242" t="s">
        <v>25</v>
      </c>
      <c r="M35" s="252">
        <f t="shared" si="0"/>
        <v>0</v>
      </c>
      <c r="N35" s="260" t="s">
        <v>25</v>
      </c>
      <c r="Q35" s="269"/>
      <c r="R35" s="25"/>
      <c r="S35" s="25"/>
      <c r="T35" s="25"/>
      <c r="U35" s="1"/>
      <c r="X35" s="271"/>
      <c r="Y35" s="271"/>
      <c r="Z35" s="271"/>
      <c r="AA35" s="271"/>
      <c r="AB35" s="271"/>
      <c r="AC35" s="270"/>
      <c r="AD35" s="270"/>
    </row>
    <row r="36" spans="2:68" ht="19.899999999999999" customHeight="1">
      <c r="B36" s="192"/>
      <c r="C36" s="199"/>
      <c r="D36" s="206" t="s">
        <v>5</v>
      </c>
      <c r="E36" s="216"/>
      <c r="F36" s="227" t="s">
        <v>25</v>
      </c>
      <c r="G36" s="216"/>
      <c r="H36" s="227" t="s">
        <v>25</v>
      </c>
      <c r="I36" s="216"/>
      <c r="J36" s="227" t="s">
        <v>25</v>
      </c>
      <c r="K36" s="216"/>
      <c r="L36" s="243" t="s">
        <v>25</v>
      </c>
      <c r="M36" s="253">
        <f t="shared" si="0"/>
        <v>0</v>
      </c>
      <c r="N36" s="261" t="s">
        <v>25</v>
      </c>
      <c r="Q36" s="269"/>
      <c r="R36" s="25"/>
      <c r="S36" s="25"/>
      <c r="T36" s="25"/>
      <c r="U36" s="1"/>
      <c r="X36" s="271"/>
      <c r="Y36" s="271"/>
      <c r="Z36" s="271"/>
      <c r="AA36" s="271"/>
      <c r="AB36" s="271"/>
      <c r="AC36" s="270"/>
      <c r="AD36" s="270"/>
    </row>
    <row r="37" spans="2:68" ht="19.899999999999999" customHeight="1">
      <c r="B37" s="192"/>
      <c r="C37" s="200"/>
      <c r="D37" s="207" t="s">
        <v>8</v>
      </c>
      <c r="E37" s="217">
        <f>SUM(E31:E36)</f>
        <v>0</v>
      </c>
      <c r="F37" s="228" t="s">
        <v>25</v>
      </c>
      <c r="G37" s="217">
        <f>SUM(G31:G36)</f>
        <v>0</v>
      </c>
      <c r="H37" s="228" t="s">
        <v>25</v>
      </c>
      <c r="I37" s="217">
        <f>SUM(I31:I36)</f>
        <v>0</v>
      </c>
      <c r="J37" s="228" t="s">
        <v>25</v>
      </c>
      <c r="K37" s="217">
        <f>SUM(K31:K36)</f>
        <v>0</v>
      </c>
      <c r="L37" s="244" t="s">
        <v>25</v>
      </c>
      <c r="M37" s="254">
        <f t="shared" si="0"/>
        <v>0</v>
      </c>
      <c r="N37" s="262" t="s">
        <v>25</v>
      </c>
      <c r="Q37" s="269" t="s">
        <v>164</v>
      </c>
      <c r="R37" s="25"/>
      <c r="S37" s="25"/>
      <c r="T37" s="25"/>
      <c r="U37" s="1"/>
      <c r="X37" s="270"/>
      <c r="Y37" s="270"/>
      <c r="Z37" s="270"/>
      <c r="AA37" s="270"/>
      <c r="AB37" s="270"/>
      <c r="AC37" s="270"/>
      <c r="AD37" s="270"/>
    </row>
    <row r="38" spans="2:68" ht="19.899999999999999" customHeight="1">
      <c r="B38" s="192"/>
      <c r="C38" s="127" t="s">
        <v>130</v>
      </c>
      <c r="D38" s="205" t="s">
        <v>81</v>
      </c>
      <c r="E38" s="214"/>
      <c r="F38" s="225" t="s">
        <v>25</v>
      </c>
      <c r="G38" s="214"/>
      <c r="H38" s="225" t="s">
        <v>25</v>
      </c>
      <c r="I38" s="214"/>
      <c r="J38" s="225" t="s">
        <v>25</v>
      </c>
      <c r="K38" s="214"/>
      <c r="L38" s="241" t="s">
        <v>25</v>
      </c>
      <c r="M38" s="251">
        <f t="shared" si="0"/>
        <v>0</v>
      </c>
      <c r="N38" s="259" t="s">
        <v>25</v>
      </c>
      <c r="Q38" s="269"/>
      <c r="R38" s="25"/>
      <c r="S38" s="25"/>
      <c r="T38" s="25"/>
      <c r="U38" s="1"/>
      <c r="X38" s="271"/>
      <c r="Y38" s="271"/>
      <c r="Z38" s="271"/>
      <c r="AA38" s="271"/>
      <c r="AB38" s="271"/>
      <c r="AC38" s="270"/>
      <c r="AD38" s="270"/>
    </row>
    <row r="39" spans="2:68" ht="19.899999999999999" customHeight="1">
      <c r="B39" s="192"/>
      <c r="C39" s="199"/>
      <c r="D39" s="208" t="s">
        <v>146</v>
      </c>
      <c r="E39" s="215"/>
      <c r="F39" s="226" t="s">
        <v>25</v>
      </c>
      <c r="G39" s="215"/>
      <c r="H39" s="226" t="s">
        <v>25</v>
      </c>
      <c r="I39" s="215"/>
      <c r="J39" s="226" t="s">
        <v>25</v>
      </c>
      <c r="K39" s="215"/>
      <c r="L39" s="242" t="s">
        <v>25</v>
      </c>
      <c r="M39" s="252">
        <f t="shared" si="0"/>
        <v>0</v>
      </c>
      <c r="N39" s="260" t="s">
        <v>25</v>
      </c>
      <c r="Q39" s="269"/>
      <c r="R39" s="25"/>
      <c r="S39" s="25"/>
      <c r="T39" s="25"/>
      <c r="U39" s="270"/>
      <c r="X39" s="271"/>
      <c r="Y39" s="271"/>
      <c r="Z39" s="271"/>
      <c r="AA39" s="271"/>
      <c r="AB39" s="271"/>
      <c r="AC39" s="270"/>
      <c r="AD39" s="270"/>
    </row>
    <row r="40" spans="2:68" ht="19.899999999999999" customHeight="1">
      <c r="B40" s="192"/>
      <c r="C40" s="199"/>
      <c r="D40" s="208" t="s">
        <v>148</v>
      </c>
      <c r="E40" s="215"/>
      <c r="F40" s="226" t="s">
        <v>25</v>
      </c>
      <c r="G40" s="215"/>
      <c r="H40" s="226" t="s">
        <v>25</v>
      </c>
      <c r="I40" s="215"/>
      <c r="J40" s="226" t="s">
        <v>25</v>
      </c>
      <c r="K40" s="215"/>
      <c r="L40" s="242" t="s">
        <v>25</v>
      </c>
      <c r="M40" s="252">
        <f t="shared" si="0"/>
        <v>0</v>
      </c>
      <c r="N40" s="260" t="s">
        <v>25</v>
      </c>
      <c r="Q40" s="269"/>
      <c r="R40" s="25"/>
      <c r="S40" s="25"/>
      <c r="T40" s="25"/>
      <c r="U40" s="270"/>
      <c r="X40" s="271"/>
      <c r="Y40" s="271"/>
      <c r="Z40" s="271"/>
      <c r="AA40" s="271"/>
      <c r="AB40" s="271"/>
      <c r="AC40" s="270"/>
      <c r="AD40" s="270"/>
    </row>
    <row r="41" spans="2:68" ht="19.899999999999999" customHeight="1">
      <c r="B41" s="192"/>
      <c r="C41" s="199"/>
      <c r="D41" s="208" t="s">
        <v>20</v>
      </c>
      <c r="E41" s="215"/>
      <c r="F41" s="226" t="s">
        <v>25</v>
      </c>
      <c r="G41" s="215"/>
      <c r="H41" s="226" t="s">
        <v>25</v>
      </c>
      <c r="I41" s="215"/>
      <c r="J41" s="226" t="s">
        <v>25</v>
      </c>
      <c r="K41" s="215"/>
      <c r="L41" s="242" t="s">
        <v>25</v>
      </c>
      <c r="M41" s="252">
        <f t="shared" si="0"/>
        <v>0</v>
      </c>
      <c r="N41" s="260" t="s">
        <v>25</v>
      </c>
      <c r="Q41" s="269"/>
      <c r="R41" s="25"/>
      <c r="S41" s="25"/>
      <c r="T41" s="25"/>
      <c r="U41" s="1"/>
      <c r="X41" s="271"/>
      <c r="Y41" s="271"/>
      <c r="Z41" s="271"/>
      <c r="AA41" s="271"/>
      <c r="AB41" s="271"/>
      <c r="AC41" s="270"/>
      <c r="AD41" s="270"/>
    </row>
    <row r="42" spans="2:68" ht="19.899999999999999" customHeight="1">
      <c r="B42" s="192"/>
      <c r="C42" s="199"/>
      <c r="D42" s="208" t="s">
        <v>150</v>
      </c>
      <c r="E42" s="215"/>
      <c r="F42" s="226" t="s">
        <v>25</v>
      </c>
      <c r="G42" s="215"/>
      <c r="H42" s="226" t="s">
        <v>25</v>
      </c>
      <c r="I42" s="215"/>
      <c r="J42" s="226" t="s">
        <v>25</v>
      </c>
      <c r="K42" s="215"/>
      <c r="L42" s="242" t="s">
        <v>25</v>
      </c>
      <c r="M42" s="252">
        <f t="shared" si="0"/>
        <v>0</v>
      </c>
      <c r="N42" s="260" t="s">
        <v>25</v>
      </c>
      <c r="Q42" s="269"/>
      <c r="R42" s="25"/>
      <c r="S42" s="25"/>
      <c r="T42" s="25" ph="1"/>
      <c r="U42" s="1"/>
      <c r="X42" s="271"/>
      <c r="Y42" s="271"/>
      <c r="Z42" s="271"/>
      <c r="AA42" s="271"/>
      <c r="AB42" s="271"/>
      <c r="AC42" s="270"/>
      <c r="AD42" s="270"/>
      <c r="AL42" s="121" ph="1"/>
      <c r="AN42" s="121" ph="1"/>
      <c r="AO42" s="121" ph="1"/>
      <c r="AQ42" s="121" ph="1"/>
      <c r="AR42" s="121" ph="1"/>
      <c r="AS42" s="121" ph="1"/>
      <c r="AU42" s="121" ph="1"/>
      <c r="AV42" s="121" ph="1"/>
      <c r="AX42" s="121" ph="1"/>
      <c r="AY42" s="121" ph="1"/>
      <c r="AZ42" s="121" ph="1"/>
      <c r="BA42" s="121" ph="1"/>
      <c r="BB42" s="121" ph="1"/>
      <c r="BC42" s="121" ph="1"/>
      <c r="BD42" s="121" ph="1"/>
      <c r="BE42" s="121" ph="1"/>
      <c r="BF42" s="121" ph="1"/>
      <c r="BG42" s="121" ph="1"/>
      <c r="BH42" s="121" ph="1"/>
      <c r="BI42" s="121" ph="1"/>
      <c r="BJ42" s="121" ph="1"/>
      <c r="BK42" s="121" ph="1"/>
      <c r="BL42" s="121" ph="1"/>
      <c r="BM42" s="121" ph="1"/>
      <c r="BN42" s="121" ph="1"/>
      <c r="BO42" s="121" ph="1"/>
      <c r="BP42" s="121" ph="1"/>
    </row>
    <row r="43" spans="2:68" ht="19.899999999999999" customHeight="1">
      <c r="B43" s="192"/>
      <c r="C43" s="199"/>
      <c r="D43" s="208" t="s">
        <v>152</v>
      </c>
      <c r="E43" s="215"/>
      <c r="F43" s="226" t="s">
        <v>25</v>
      </c>
      <c r="G43" s="215"/>
      <c r="H43" s="226" t="s">
        <v>25</v>
      </c>
      <c r="I43" s="215"/>
      <c r="J43" s="226" t="s">
        <v>25</v>
      </c>
      <c r="K43" s="215"/>
      <c r="L43" s="242" t="s">
        <v>25</v>
      </c>
      <c r="M43" s="252">
        <f t="shared" si="0"/>
        <v>0</v>
      </c>
      <c r="N43" s="260" t="s">
        <v>25</v>
      </c>
      <c r="Q43" s="269"/>
      <c r="R43" s="25"/>
      <c r="S43" s="25"/>
      <c r="T43" s="25"/>
      <c r="U43" s="1"/>
      <c r="X43" s="271"/>
      <c r="Y43" s="271"/>
      <c r="Z43" s="271"/>
      <c r="AA43" s="271"/>
      <c r="AB43" s="271"/>
      <c r="AC43" s="270"/>
      <c r="AD43" s="270"/>
    </row>
    <row r="44" spans="2:68" ht="19.899999999999999" customHeight="1">
      <c r="B44" s="192"/>
      <c r="C44" s="199"/>
      <c r="D44" s="206" t="s">
        <v>5</v>
      </c>
      <c r="E44" s="216"/>
      <c r="F44" s="227" t="s">
        <v>25</v>
      </c>
      <c r="G44" s="216"/>
      <c r="H44" s="227" t="s">
        <v>25</v>
      </c>
      <c r="I44" s="216"/>
      <c r="J44" s="227" t="s">
        <v>25</v>
      </c>
      <c r="K44" s="216"/>
      <c r="L44" s="243" t="s">
        <v>25</v>
      </c>
      <c r="M44" s="253">
        <f t="shared" si="0"/>
        <v>0</v>
      </c>
      <c r="N44" s="261" t="s">
        <v>25</v>
      </c>
      <c r="Q44" s="269"/>
      <c r="R44" s="25"/>
      <c r="S44" s="25"/>
      <c r="T44" s="25"/>
      <c r="U44" s="1"/>
      <c r="X44" s="271"/>
      <c r="Y44" s="271"/>
      <c r="Z44" s="271"/>
      <c r="AA44" s="271"/>
      <c r="AB44" s="271"/>
      <c r="AC44" s="270"/>
      <c r="AD44" s="270"/>
    </row>
    <row r="45" spans="2:68" ht="19.899999999999999" customHeight="1">
      <c r="B45" s="192"/>
      <c r="C45" s="200"/>
      <c r="D45" s="207" t="s">
        <v>8</v>
      </c>
      <c r="E45" s="217">
        <f>SUM(E38:E44)</f>
        <v>0</v>
      </c>
      <c r="F45" s="228" t="s">
        <v>25</v>
      </c>
      <c r="G45" s="217">
        <f>SUM(G38:G44)</f>
        <v>0</v>
      </c>
      <c r="H45" s="228" t="s">
        <v>25</v>
      </c>
      <c r="I45" s="217">
        <f>SUM(I38:I44)</f>
        <v>0</v>
      </c>
      <c r="J45" s="228" t="s">
        <v>25</v>
      </c>
      <c r="K45" s="217">
        <f>SUM(K38:K44)</f>
        <v>0</v>
      </c>
      <c r="L45" s="244" t="s">
        <v>25</v>
      </c>
      <c r="M45" s="254">
        <f t="shared" si="0"/>
        <v>0</v>
      </c>
      <c r="N45" s="262" t="s">
        <v>25</v>
      </c>
      <c r="Q45" s="269" t="s">
        <v>164</v>
      </c>
      <c r="R45" s="25"/>
      <c r="S45" s="25"/>
      <c r="T45" s="25"/>
      <c r="U45" s="1"/>
      <c r="X45" s="270"/>
      <c r="Y45" s="270"/>
      <c r="Z45" s="270"/>
      <c r="AA45" s="270"/>
      <c r="AB45" s="270"/>
      <c r="AC45" s="270"/>
      <c r="AD45" s="270"/>
    </row>
    <row r="46" spans="2:68" ht="19.899999999999999" customHeight="1">
      <c r="B46" s="192"/>
      <c r="C46" s="127" t="s">
        <v>75</v>
      </c>
      <c r="D46" s="205" t="s">
        <v>154</v>
      </c>
      <c r="E46" s="214"/>
      <c r="F46" s="225" t="s">
        <v>25</v>
      </c>
      <c r="G46" s="214"/>
      <c r="H46" s="225" t="s">
        <v>25</v>
      </c>
      <c r="I46" s="214"/>
      <c r="J46" s="225" t="s">
        <v>25</v>
      </c>
      <c r="K46" s="214"/>
      <c r="L46" s="241" t="s">
        <v>25</v>
      </c>
      <c r="M46" s="251">
        <f t="shared" si="0"/>
        <v>0</v>
      </c>
      <c r="N46" s="259" t="s">
        <v>25</v>
      </c>
      <c r="Q46" s="269"/>
      <c r="R46" s="25"/>
      <c r="S46" s="25"/>
      <c r="T46" s="25"/>
      <c r="U46" s="1"/>
      <c r="X46" s="271"/>
      <c r="Y46" s="271"/>
      <c r="Z46" s="271"/>
      <c r="AA46" s="271"/>
      <c r="AB46" s="271"/>
      <c r="AC46" s="270"/>
      <c r="AD46" s="270"/>
    </row>
    <row r="47" spans="2:68" ht="19.899999999999999" customHeight="1">
      <c r="B47" s="192"/>
      <c r="C47" s="199"/>
      <c r="D47" s="208" t="s">
        <v>155</v>
      </c>
      <c r="E47" s="215"/>
      <c r="F47" s="226" t="s">
        <v>25</v>
      </c>
      <c r="G47" s="215"/>
      <c r="H47" s="226" t="s">
        <v>25</v>
      </c>
      <c r="I47" s="215"/>
      <c r="J47" s="226" t="s">
        <v>25</v>
      </c>
      <c r="K47" s="215"/>
      <c r="L47" s="242" t="s">
        <v>25</v>
      </c>
      <c r="M47" s="252">
        <f t="shared" si="0"/>
        <v>0</v>
      </c>
      <c r="N47" s="260" t="s">
        <v>25</v>
      </c>
      <c r="Q47" s="269"/>
      <c r="R47" s="25"/>
      <c r="S47" s="25"/>
      <c r="T47" s="25"/>
      <c r="U47" s="1"/>
      <c r="X47" s="271"/>
      <c r="Y47" s="271"/>
      <c r="Z47" s="271"/>
      <c r="AA47" s="271"/>
      <c r="AB47" s="271"/>
      <c r="AC47" s="270"/>
      <c r="AD47" s="270"/>
    </row>
    <row r="48" spans="2:68" ht="19.899999999999999" customHeight="1">
      <c r="B48" s="192"/>
      <c r="C48" s="199"/>
      <c r="D48" s="206" t="s">
        <v>5</v>
      </c>
      <c r="E48" s="216"/>
      <c r="F48" s="227" t="s">
        <v>25</v>
      </c>
      <c r="G48" s="216"/>
      <c r="H48" s="227" t="s">
        <v>25</v>
      </c>
      <c r="I48" s="216"/>
      <c r="J48" s="227" t="s">
        <v>25</v>
      </c>
      <c r="K48" s="216"/>
      <c r="L48" s="243" t="s">
        <v>25</v>
      </c>
      <c r="M48" s="253">
        <f t="shared" si="0"/>
        <v>0</v>
      </c>
      <c r="N48" s="261" t="s">
        <v>25</v>
      </c>
      <c r="Q48" s="269"/>
      <c r="R48" s="25"/>
      <c r="S48" s="25"/>
      <c r="T48" s="25"/>
      <c r="U48" s="270"/>
      <c r="X48" s="271"/>
      <c r="Y48" s="271"/>
      <c r="Z48" s="271"/>
      <c r="AA48" s="271"/>
      <c r="AB48" s="271"/>
      <c r="AC48" s="270"/>
      <c r="AD48" s="270"/>
    </row>
    <row r="49" spans="2:30" ht="19.899999999999999" customHeight="1">
      <c r="B49" s="192"/>
      <c r="C49" s="200"/>
      <c r="D49" s="207" t="s">
        <v>18</v>
      </c>
      <c r="E49" s="217">
        <f>SUM(E46:E48)</f>
        <v>0</v>
      </c>
      <c r="F49" s="228" t="s">
        <v>25</v>
      </c>
      <c r="G49" s="217">
        <f>SUM(G46:G48)</f>
        <v>0</v>
      </c>
      <c r="H49" s="228" t="s">
        <v>25</v>
      </c>
      <c r="I49" s="217">
        <f>SUM(I46:I48)</f>
        <v>0</v>
      </c>
      <c r="J49" s="228" t="s">
        <v>25</v>
      </c>
      <c r="K49" s="217">
        <f>SUM(K46:K48)</f>
        <v>0</v>
      </c>
      <c r="L49" s="244" t="s">
        <v>25</v>
      </c>
      <c r="M49" s="254">
        <f t="shared" si="0"/>
        <v>0</v>
      </c>
      <c r="N49" s="262" t="s">
        <v>25</v>
      </c>
      <c r="Q49" s="269" t="s">
        <v>164</v>
      </c>
      <c r="R49" s="25"/>
      <c r="S49" s="25"/>
      <c r="T49" s="25"/>
      <c r="U49" s="270"/>
      <c r="X49" s="270"/>
      <c r="Y49" s="270"/>
      <c r="Z49" s="270"/>
      <c r="AA49" s="270"/>
      <c r="AB49" s="270"/>
      <c r="AC49" s="270"/>
      <c r="AD49" s="270"/>
    </row>
    <row r="50" spans="2:30" ht="19.899999999999999" customHeight="1">
      <c r="B50" s="192"/>
      <c r="C50" s="195" t="s">
        <v>74</v>
      </c>
      <c r="D50" s="204"/>
      <c r="E50" s="213"/>
      <c r="F50" s="224" t="s">
        <v>25</v>
      </c>
      <c r="G50" s="213"/>
      <c r="H50" s="224" t="s">
        <v>25</v>
      </c>
      <c r="I50" s="213"/>
      <c r="J50" s="224" t="s">
        <v>25</v>
      </c>
      <c r="K50" s="213"/>
      <c r="L50" s="240" t="s">
        <v>25</v>
      </c>
      <c r="M50" s="250">
        <f t="shared" si="0"/>
        <v>0</v>
      </c>
      <c r="N50" s="258" t="s">
        <v>25</v>
      </c>
      <c r="Q50" s="269" t="s">
        <v>164</v>
      </c>
      <c r="R50" s="25"/>
      <c r="S50" s="25"/>
      <c r="T50" s="25"/>
      <c r="U50" s="270"/>
      <c r="X50" s="271"/>
      <c r="Y50" s="271"/>
      <c r="Z50" s="271"/>
      <c r="AA50" s="271"/>
      <c r="AB50" s="271"/>
      <c r="AC50" s="270"/>
      <c r="AD50" s="270"/>
    </row>
    <row r="51" spans="2:30" ht="19.899999999999999" customHeight="1">
      <c r="B51" s="192"/>
      <c r="C51" s="195" t="s">
        <v>32</v>
      </c>
      <c r="D51" s="204"/>
      <c r="E51" s="213"/>
      <c r="F51" s="224" t="s">
        <v>25</v>
      </c>
      <c r="G51" s="213"/>
      <c r="H51" s="224" t="s">
        <v>25</v>
      </c>
      <c r="I51" s="213"/>
      <c r="J51" s="224" t="s">
        <v>25</v>
      </c>
      <c r="K51" s="213"/>
      <c r="L51" s="240" t="s">
        <v>25</v>
      </c>
      <c r="M51" s="250">
        <f t="shared" si="0"/>
        <v>0</v>
      </c>
      <c r="N51" s="258" t="s">
        <v>25</v>
      </c>
      <c r="Q51" s="269" t="s">
        <v>164</v>
      </c>
      <c r="R51" s="25"/>
      <c r="S51" s="25"/>
      <c r="T51" s="25"/>
      <c r="X51" s="271"/>
      <c r="Y51" s="271"/>
      <c r="Z51" s="271"/>
      <c r="AA51" s="271"/>
      <c r="AB51" s="271"/>
      <c r="AC51" s="270"/>
      <c r="AD51" s="270"/>
    </row>
    <row r="52" spans="2:30" ht="19.899999999999999" customHeight="1">
      <c r="B52" s="192"/>
      <c r="C52" s="191" t="s">
        <v>131</v>
      </c>
      <c r="D52" s="205" t="s">
        <v>67</v>
      </c>
      <c r="E52" s="214"/>
      <c r="F52" s="225" t="s">
        <v>25</v>
      </c>
      <c r="G52" s="214"/>
      <c r="H52" s="225" t="s">
        <v>25</v>
      </c>
      <c r="I52" s="214"/>
      <c r="J52" s="225" t="s">
        <v>25</v>
      </c>
      <c r="K52" s="214"/>
      <c r="L52" s="241" t="s">
        <v>25</v>
      </c>
      <c r="M52" s="251">
        <f t="shared" si="0"/>
        <v>0</v>
      </c>
      <c r="N52" s="259" t="s">
        <v>25</v>
      </c>
      <c r="Q52" s="269"/>
      <c r="R52" s="25"/>
      <c r="S52" s="25"/>
      <c r="T52" s="25"/>
      <c r="X52" s="271"/>
      <c r="Y52" s="271"/>
      <c r="Z52" s="271"/>
      <c r="AA52" s="271"/>
      <c r="AB52" s="271"/>
      <c r="AC52" s="270"/>
      <c r="AD52" s="270"/>
    </row>
    <row r="53" spans="2:30" ht="19.899999999999999" customHeight="1">
      <c r="B53" s="192"/>
      <c r="C53" s="192"/>
      <c r="D53" s="208" t="s">
        <v>76</v>
      </c>
      <c r="E53" s="215"/>
      <c r="F53" s="226" t="s">
        <v>25</v>
      </c>
      <c r="G53" s="215"/>
      <c r="H53" s="226" t="s">
        <v>25</v>
      </c>
      <c r="I53" s="215"/>
      <c r="J53" s="226" t="s">
        <v>25</v>
      </c>
      <c r="K53" s="215"/>
      <c r="L53" s="242" t="s">
        <v>25</v>
      </c>
      <c r="M53" s="252">
        <f t="shared" si="0"/>
        <v>0</v>
      </c>
      <c r="N53" s="260" t="s">
        <v>25</v>
      </c>
      <c r="Q53" s="269"/>
      <c r="R53" s="25"/>
      <c r="S53" s="25"/>
      <c r="T53" s="25"/>
      <c r="X53" s="271"/>
      <c r="Y53" s="271"/>
      <c r="Z53" s="271"/>
      <c r="AA53" s="271"/>
      <c r="AB53" s="271"/>
      <c r="AC53" s="270"/>
      <c r="AD53" s="270"/>
    </row>
    <row r="54" spans="2:30" ht="19.899999999999999" customHeight="1">
      <c r="B54" s="192"/>
      <c r="C54" s="192"/>
      <c r="D54" s="208" t="s">
        <v>77</v>
      </c>
      <c r="E54" s="215"/>
      <c r="F54" s="226" t="s">
        <v>25</v>
      </c>
      <c r="G54" s="215"/>
      <c r="H54" s="226" t="s">
        <v>25</v>
      </c>
      <c r="I54" s="215"/>
      <c r="J54" s="226" t="s">
        <v>25</v>
      </c>
      <c r="K54" s="215"/>
      <c r="L54" s="242" t="s">
        <v>25</v>
      </c>
      <c r="M54" s="252">
        <f t="shared" si="0"/>
        <v>0</v>
      </c>
      <c r="N54" s="260" t="s">
        <v>25</v>
      </c>
      <c r="Q54" s="269"/>
      <c r="R54" s="25"/>
      <c r="S54" s="25"/>
      <c r="T54" s="25"/>
      <c r="U54" s="1"/>
      <c r="X54" s="271"/>
      <c r="Y54" s="271"/>
      <c r="Z54" s="271"/>
      <c r="AA54" s="271"/>
      <c r="AB54" s="271"/>
      <c r="AC54" s="270"/>
      <c r="AD54" s="270"/>
    </row>
    <row r="55" spans="2:30" ht="19.899999999999999" customHeight="1">
      <c r="B55" s="192"/>
      <c r="C55" s="192"/>
      <c r="D55" s="208" t="s">
        <v>1</v>
      </c>
      <c r="E55" s="215"/>
      <c r="F55" s="226" t="s">
        <v>25</v>
      </c>
      <c r="G55" s="215"/>
      <c r="H55" s="226" t="s">
        <v>25</v>
      </c>
      <c r="I55" s="215"/>
      <c r="J55" s="226" t="s">
        <v>25</v>
      </c>
      <c r="K55" s="215"/>
      <c r="L55" s="242" t="s">
        <v>25</v>
      </c>
      <c r="M55" s="252">
        <f t="shared" si="0"/>
        <v>0</v>
      </c>
      <c r="N55" s="260" t="s">
        <v>25</v>
      </c>
      <c r="Q55" s="269"/>
      <c r="R55" s="25"/>
      <c r="S55" s="25"/>
      <c r="T55" s="25"/>
      <c r="U55" s="270"/>
      <c r="X55" s="271"/>
      <c r="Y55" s="271"/>
      <c r="Z55" s="271"/>
      <c r="AA55" s="271"/>
      <c r="AB55" s="271"/>
      <c r="AC55" s="270"/>
      <c r="AD55" s="270"/>
    </row>
    <row r="56" spans="2:30" ht="19.899999999999999" customHeight="1">
      <c r="B56" s="192"/>
      <c r="C56" s="192"/>
      <c r="D56" s="208" t="s">
        <v>78</v>
      </c>
      <c r="E56" s="215"/>
      <c r="F56" s="226" t="s">
        <v>25</v>
      </c>
      <c r="G56" s="215"/>
      <c r="H56" s="226" t="s">
        <v>25</v>
      </c>
      <c r="I56" s="215"/>
      <c r="J56" s="226" t="s">
        <v>25</v>
      </c>
      <c r="K56" s="215"/>
      <c r="L56" s="242" t="s">
        <v>25</v>
      </c>
      <c r="M56" s="252">
        <f t="shared" si="0"/>
        <v>0</v>
      </c>
      <c r="N56" s="260" t="s">
        <v>25</v>
      </c>
      <c r="Q56" s="269"/>
      <c r="R56" s="25"/>
      <c r="S56" s="25"/>
      <c r="T56" s="25"/>
      <c r="X56" s="271"/>
      <c r="Y56" s="271"/>
      <c r="Z56" s="271"/>
      <c r="AA56" s="271"/>
      <c r="AB56" s="271"/>
      <c r="AC56" s="270"/>
      <c r="AD56" s="270"/>
    </row>
    <row r="57" spans="2:30" ht="19.899999999999999" customHeight="1">
      <c r="B57" s="192"/>
      <c r="C57" s="192"/>
      <c r="D57" s="208" t="s">
        <v>53</v>
      </c>
      <c r="E57" s="215"/>
      <c r="F57" s="226" t="s">
        <v>25</v>
      </c>
      <c r="G57" s="215"/>
      <c r="H57" s="226" t="s">
        <v>25</v>
      </c>
      <c r="I57" s="215"/>
      <c r="J57" s="226" t="s">
        <v>25</v>
      </c>
      <c r="K57" s="215"/>
      <c r="L57" s="242" t="s">
        <v>25</v>
      </c>
      <c r="M57" s="252">
        <f t="shared" si="0"/>
        <v>0</v>
      </c>
      <c r="N57" s="260" t="s">
        <v>25</v>
      </c>
      <c r="Q57" s="269"/>
      <c r="R57" s="25"/>
      <c r="S57" s="25"/>
      <c r="T57" s="25"/>
      <c r="X57" s="271"/>
      <c r="Y57" s="271"/>
      <c r="Z57" s="271"/>
      <c r="AA57" s="271"/>
      <c r="AB57" s="271"/>
      <c r="AC57" s="270"/>
      <c r="AD57" s="270"/>
    </row>
    <row r="58" spans="2:30" ht="19.899999999999999" customHeight="1">
      <c r="B58" s="192"/>
      <c r="C58" s="192"/>
      <c r="D58" s="206" t="s">
        <v>5</v>
      </c>
      <c r="E58" s="216"/>
      <c r="F58" s="227" t="s">
        <v>25</v>
      </c>
      <c r="G58" s="216"/>
      <c r="H58" s="227" t="s">
        <v>25</v>
      </c>
      <c r="I58" s="216"/>
      <c r="J58" s="227" t="s">
        <v>25</v>
      </c>
      <c r="K58" s="216"/>
      <c r="L58" s="243" t="s">
        <v>25</v>
      </c>
      <c r="M58" s="253">
        <f t="shared" si="0"/>
        <v>0</v>
      </c>
      <c r="N58" s="261" t="s">
        <v>25</v>
      </c>
      <c r="Q58" s="269"/>
      <c r="R58" s="25"/>
      <c r="S58" s="25"/>
      <c r="T58" s="25"/>
      <c r="X58" s="271"/>
      <c r="Y58" s="271"/>
      <c r="Z58" s="271"/>
      <c r="AA58" s="271"/>
      <c r="AB58" s="271"/>
      <c r="AC58" s="270"/>
      <c r="AD58" s="270"/>
    </row>
    <row r="59" spans="2:30" ht="19.899999999999999" customHeight="1">
      <c r="B59" s="192"/>
      <c r="C59" s="193"/>
      <c r="D59" s="207" t="s">
        <v>8</v>
      </c>
      <c r="E59" s="217">
        <f>SUM(E52:E58)</f>
        <v>0</v>
      </c>
      <c r="F59" s="228" t="s">
        <v>25</v>
      </c>
      <c r="G59" s="217">
        <f>SUM(G52:G58)</f>
        <v>0</v>
      </c>
      <c r="H59" s="228" t="s">
        <v>25</v>
      </c>
      <c r="I59" s="217">
        <f>SUM(I52:I58)</f>
        <v>0</v>
      </c>
      <c r="J59" s="228" t="s">
        <v>25</v>
      </c>
      <c r="K59" s="217">
        <f>SUM(K52:K58)</f>
        <v>0</v>
      </c>
      <c r="L59" s="244" t="s">
        <v>25</v>
      </c>
      <c r="M59" s="254">
        <f t="shared" si="0"/>
        <v>0</v>
      </c>
      <c r="N59" s="262" t="s">
        <v>25</v>
      </c>
      <c r="Q59" s="269" t="s">
        <v>164</v>
      </c>
      <c r="R59" s="25"/>
      <c r="S59" s="25"/>
      <c r="T59" s="25"/>
      <c r="X59" s="270"/>
      <c r="Y59" s="270"/>
      <c r="Z59" s="270"/>
      <c r="AA59" s="270"/>
      <c r="AB59" s="270"/>
      <c r="AC59" s="270"/>
      <c r="AD59" s="270"/>
    </row>
    <row r="60" spans="2:30" ht="19.899999999999999" customHeight="1">
      <c r="B60" s="193"/>
      <c r="C60" s="195" t="s">
        <v>237</v>
      </c>
      <c r="D60" s="204"/>
      <c r="E60" s="217">
        <f>SUMIF($Q$10:$Q$59,"○",E$10:E$59)</f>
        <v>0</v>
      </c>
      <c r="F60" s="228" t="s">
        <v>25</v>
      </c>
      <c r="G60" s="217">
        <f>SUMIF($Q$10:$Q$59,"○",G$10:G$59)</f>
        <v>0</v>
      </c>
      <c r="H60" s="228" t="s">
        <v>25</v>
      </c>
      <c r="I60" s="217">
        <f>SUMIF($Q$10:$Q$59,"○",I$10:I$59)</f>
        <v>0</v>
      </c>
      <c r="J60" s="228" t="s">
        <v>25</v>
      </c>
      <c r="K60" s="217">
        <f>SUMIF($Q$10:$Q$59,"○",K$10:K$59)</f>
        <v>0</v>
      </c>
      <c r="L60" s="244" t="s">
        <v>25</v>
      </c>
      <c r="M60" s="254">
        <f t="shared" si="0"/>
        <v>0</v>
      </c>
      <c r="N60" s="262" t="s">
        <v>25</v>
      </c>
      <c r="Q60" s="267"/>
      <c r="R60" s="25"/>
      <c r="S60" s="25"/>
      <c r="T60" s="25"/>
      <c r="X60" s="270"/>
      <c r="Y60" s="270"/>
      <c r="Z60" s="270"/>
      <c r="AA60" s="270"/>
      <c r="AB60" s="270"/>
      <c r="AC60" s="270"/>
      <c r="AD60" s="270"/>
    </row>
    <row r="61" spans="2:30" ht="19.899999999999999" customHeight="1">
      <c r="B61" s="194" t="s">
        <v>134</v>
      </c>
      <c r="C61" s="201" t="s">
        <v>46</v>
      </c>
      <c r="D61" s="209"/>
      <c r="E61" s="214"/>
      <c r="F61" s="225" t="s">
        <v>25</v>
      </c>
      <c r="G61" s="214"/>
      <c r="H61" s="225" t="s">
        <v>25</v>
      </c>
      <c r="I61" s="214"/>
      <c r="J61" s="225" t="s">
        <v>25</v>
      </c>
      <c r="K61" s="214"/>
      <c r="L61" s="241" t="s">
        <v>25</v>
      </c>
      <c r="M61" s="251">
        <f t="shared" si="0"/>
        <v>0</v>
      </c>
      <c r="N61" s="259" t="s">
        <v>25</v>
      </c>
      <c r="Q61" s="267"/>
      <c r="R61" s="25"/>
      <c r="S61" s="25"/>
      <c r="T61" s="25"/>
      <c r="X61" s="271"/>
      <c r="Y61" s="271"/>
      <c r="Z61" s="271"/>
      <c r="AA61" s="271"/>
      <c r="AB61" s="271"/>
      <c r="AC61" s="270"/>
      <c r="AD61" s="270"/>
    </row>
    <row r="62" spans="2:30" ht="19.899999999999999" customHeight="1">
      <c r="B62" s="192"/>
      <c r="C62" s="202" t="s">
        <v>9</v>
      </c>
      <c r="D62" s="210"/>
      <c r="E62" s="215"/>
      <c r="F62" s="226" t="s">
        <v>25</v>
      </c>
      <c r="G62" s="215"/>
      <c r="H62" s="226" t="s">
        <v>25</v>
      </c>
      <c r="I62" s="215"/>
      <c r="J62" s="226" t="s">
        <v>25</v>
      </c>
      <c r="K62" s="215"/>
      <c r="L62" s="242" t="s">
        <v>25</v>
      </c>
      <c r="M62" s="252">
        <f t="shared" si="0"/>
        <v>0</v>
      </c>
      <c r="N62" s="260" t="s">
        <v>25</v>
      </c>
      <c r="Q62" s="267"/>
      <c r="R62" s="25"/>
      <c r="S62" s="25"/>
      <c r="T62" s="25"/>
      <c r="X62" s="271"/>
      <c r="Y62" s="271"/>
      <c r="Z62" s="271"/>
      <c r="AA62" s="271"/>
      <c r="AB62" s="271"/>
      <c r="AC62" s="270"/>
      <c r="AD62" s="270"/>
    </row>
    <row r="63" spans="2:30" ht="19.899999999999999" customHeight="1">
      <c r="B63" s="192"/>
      <c r="C63" s="202" t="s">
        <v>80</v>
      </c>
      <c r="D63" s="210"/>
      <c r="E63" s="215"/>
      <c r="F63" s="226" t="s">
        <v>25</v>
      </c>
      <c r="G63" s="215"/>
      <c r="H63" s="226" t="s">
        <v>25</v>
      </c>
      <c r="I63" s="215"/>
      <c r="J63" s="226" t="s">
        <v>25</v>
      </c>
      <c r="K63" s="215"/>
      <c r="L63" s="242" t="s">
        <v>25</v>
      </c>
      <c r="M63" s="252">
        <f t="shared" si="0"/>
        <v>0</v>
      </c>
      <c r="N63" s="260" t="s">
        <v>25</v>
      </c>
      <c r="Q63" s="267"/>
      <c r="R63" s="25"/>
      <c r="S63" s="25"/>
      <c r="T63" s="25"/>
      <c r="X63" s="271"/>
      <c r="Y63" s="271"/>
      <c r="Z63" s="271"/>
      <c r="AA63" s="271"/>
      <c r="AB63" s="271"/>
      <c r="AC63" s="270"/>
      <c r="AD63" s="270"/>
    </row>
    <row r="64" spans="2:30" ht="19.899999999999999" customHeight="1">
      <c r="B64" s="192"/>
      <c r="C64" s="202" t="s">
        <v>230</v>
      </c>
      <c r="D64" s="210"/>
      <c r="E64" s="215"/>
      <c r="F64" s="226" t="s">
        <v>25</v>
      </c>
      <c r="G64" s="215"/>
      <c r="H64" s="226" t="s">
        <v>25</v>
      </c>
      <c r="I64" s="215"/>
      <c r="J64" s="226" t="s">
        <v>25</v>
      </c>
      <c r="K64" s="215"/>
      <c r="L64" s="242" t="s">
        <v>25</v>
      </c>
      <c r="M64" s="252">
        <f t="shared" si="0"/>
        <v>0</v>
      </c>
      <c r="N64" s="260" t="s">
        <v>25</v>
      </c>
      <c r="Q64" s="267"/>
      <c r="R64" s="25"/>
      <c r="S64" s="25"/>
      <c r="T64" s="25"/>
      <c r="X64" s="271"/>
      <c r="Y64" s="271"/>
      <c r="Z64" s="271"/>
      <c r="AA64" s="271"/>
      <c r="AB64" s="271"/>
      <c r="AC64" s="270"/>
      <c r="AD64" s="270"/>
    </row>
    <row r="65" spans="2:30" ht="19.899999999999999" customHeight="1">
      <c r="B65" s="192"/>
      <c r="C65" s="202" t="s">
        <v>83</v>
      </c>
      <c r="D65" s="210"/>
      <c r="E65" s="215"/>
      <c r="F65" s="226" t="s">
        <v>25</v>
      </c>
      <c r="G65" s="215"/>
      <c r="H65" s="226" t="s">
        <v>25</v>
      </c>
      <c r="I65" s="215"/>
      <c r="J65" s="226" t="s">
        <v>25</v>
      </c>
      <c r="K65" s="215"/>
      <c r="L65" s="242" t="s">
        <v>25</v>
      </c>
      <c r="M65" s="252">
        <f t="shared" si="0"/>
        <v>0</v>
      </c>
      <c r="N65" s="260" t="s">
        <v>25</v>
      </c>
      <c r="Q65" s="267"/>
      <c r="R65" s="25"/>
      <c r="S65" s="25"/>
      <c r="T65" s="25"/>
      <c r="X65" s="271"/>
      <c r="Y65" s="271"/>
      <c r="Z65" s="271"/>
      <c r="AA65" s="271"/>
      <c r="AB65" s="271"/>
      <c r="AC65" s="270"/>
      <c r="AD65" s="270"/>
    </row>
    <row r="66" spans="2:30" ht="19.899999999999999" customHeight="1">
      <c r="B66" s="192"/>
      <c r="C66" s="202" t="s">
        <v>84</v>
      </c>
      <c r="D66" s="210"/>
      <c r="E66" s="215"/>
      <c r="F66" s="226" t="s">
        <v>25</v>
      </c>
      <c r="G66" s="215"/>
      <c r="H66" s="226" t="s">
        <v>25</v>
      </c>
      <c r="I66" s="215"/>
      <c r="J66" s="226" t="s">
        <v>25</v>
      </c>
      <c r="K66" s="215"/>
      <c r="L66" s="242" t="s">
        <v>25</v>
      </c>
      <c r="M66" s="252">
        <f t="shared" si="0"/>
        <v>0</v>
      </c>
      <c r="N66" s="260" t="s">
        <v>25</v>
      </c>
      <c r="Q66" s="267"/>
      <c r="R66" s="25"/>
      <c r="S66" s="25"/>
      <c r="T66" s="25"/>
      <c r="X66" s="271"/>
      <c r="Y66" s="271"/>
      <c r="Z66" s="271"/>
      <c r="AA66" s="271"/>
      <c r="AB66" s="271"/>
      <c r="AC66" s="270"/>
      <c r="AD66" s="270"/>
    </row>
    <row r="67" spans="2:30" ht="19.899999999999999" customHeight="1">
      <c r="B67" s="192"/>
      <c r="C67" s="203" t="s">
        <v>85</v>
      </c>
      <c r="D67" s="211"/>
      <c r="E67" s="218"/>
      <c r="F67" s="229" t="s">
        <v>25</v>
      </c>
      <c r="G67" s="218"/>
      <c r="H67" s="229" t="s">
        <v>25</v>
      </c>
      <c r="I67" s="218"/>
      <c r="J67" s="229" t="s">
        <v>25</v>
      </c>
      <c r="K67" s="218"/>
      <c r="L67" s="245" t="s">
        <v>25</v>
      </c>
      <c r="M67" s="255">
        <f t="shared" si="0"/>
        <v>0</v>
      </c>
      <c r="N67" s="263" t="s">
        <v>25</v>
      </c>
      <c r="Q67" s="267"/>
      <c r="R67" s="25"/>
      <c r="S67" s="25"/>
      <c r="T67" s="25"/>
      <c r="X67" s="271"/>
      <c r="Y67" s="271"/>
      <c r="Z67" s="271"/>
      <c r="AA67" s="271"/>
      <c r="AB67" s="271"/>
      <c r="AC67" s="270"/>
      <c r="AD67" s="270"/>
    </row>
    <row r="68" spans="2:30" ht="19.899999999999999" customHeight="1">
      <c r="B68" s="193"/>
      <c r="C68" s="131" t="s">
        <v>86</v>
      </c>
      <c r="D68" s="141"/>
      <c r="E68" s="219">
        <f>SUM(E61:E67)</f>
        <v>0</v>
      </c>
      <c r="F68" s="224" t="s">
        <v>25</v>
      </c>
      <c r="G68" s="219">
        <f>SUM(G61:G67)</f>
        <v>0</v>
      </c>
      <c r="H68" s="224" t="s">
        <v>25</v>
      </c>
      <c r="I68" s="219">
        <f>SUM(I61:I67)</f>
        <v>0</v>
      </c>
      <c r="J68" s="224" t="s">
        <v>25</v>
      </c>
      <c r="K68" s="219">
        <f>SUM(K61:K67)</f>
        <v>0</v>
      </c>
      <c r="L68" s="240" t="s">
        <v>25</v>
      </c>
      <c r="M68" s="250">
        <f t="shared" si="0"/>
        <v>0</v>
      </c>
      <c r="N68" s="258" t="s">
        <v>25</v>
      </c>
      <c r="Q68" s="267"/>
      <c r="R68" s="25"/>
      <c r="S68" s="25"/>
      <c r="T68" s="25"/>
      <c r="X68" s="270"/>
      <c r="Y68" s="270"/>
      <c r="Z68" s="270"/>
      <c r="AA68" s="270"/>
      <c r="AB68" s="270"/>
      <c r="AC68" s="270"/>
      <c r="AD68" s="270"/>
    </row>
    <row r="69" spans="2:30" ht="19.899999999999999" customHeight="1">
      <c r="B69" s="195" t="s">
        <v>88</v>
      </c>
      <c r="C69" s="204"/>
      <c r="D69" s="204"/>
      <c r="E69" s="219">
        <f>SUM(E60,E68)</f>
        <v>0</v>
      </c>
      <c r="F69" s="224" t="s">
        <v>25</v>
      </c>
      <c r="G69" s="219">
        <f>SUM(G60,G68)</f>
        <v>0</v>
      </c>
      <c r="H69" s="224" t="s">
        <v>25</v>
      </c>
      <c r="I69" s="219">
        <f>SUM(I60,I68)</f>
        <v>0</v>
      </c>
      <c r="J69" s="224" t="s">
        <v>25</v>
      </c>
      <c r="K69" s="219">
        <f>SUM(K60,K68)</f>
        <v>0</v>
      </c>
      <c r="L69" s="240" t="s">
        <v>25</v>
      </c>
      <c r="M69" s="250">
        <f t="shared" si="0"/>
        <v>0</v>
      </c>
      <c r="N69" s="258" t="s">
        <v>25</v>
      </c>
      <c r="Q69" s="267"/>
      <c r="R69" s="25"/>
      <c r="S69" s="25"/>
      <c r="T69" s="25"/>
      <c r="X69" s="270"/>
      <c r="Y69" s="270"/>
      <c r="Z69" s="270"/>
      <c r="AA69" s="270"/>
      <c r="AB69" s="270"/>
      <c r="AC69" s="270"/>
      <c r="AD69" s="270"/>
    </row>
    <row r="70" spans="2:30" ht="19.899999999999999" customHeight="1">
      <c r="M70" s="256"/>
      <c r="N70" s="256"/>
      <c r="Q70" s="267"/>
      <c r="R70" s="25"/>
      <c r="S70" s="25"/>
      <c r="T70" s="25"/>
      <c r="X70" s="270"/>
      <c r="Y70" s="270"/>
      <c r="Z70" s="270"/>
      <c r="AA70" s="270"/>
      <c r="AB70" s="270"/>
      <c r="AC70" s="270"/>
      <c r="AD70" s="270"/>
    </row>
    <row r="71" spans="2:30" ht="19.899999999999999" customHeight="1">
      <c r="B71" s="195" t="s">
        <v>72</v>
      </c>
      <c r="C71" s="204"/>
      <c r="D71" s="204"/>
      <c r="E71" s="220" t="s">
        <v>40</v>
      </c>
      <c r="F71" s="230"/>
      <c r="G71" s="220" t="s">
        <v>167</v>
      </c>
      <c r="H71" s="230"/>
      <c r="I71" s="220" t="s">
        <v>151</v>
      </c>
      <c r="J71" s="230"/>
      <c r="K71" s="220" t="s">
        <v>168</v>
      </c>
      <c r="L71" s="246"/>
      <c r="M71" s="223" t="s">
        <v>42</v>
      </c>
      <c r="N71" s="264"/>
      <c r="Q71" s="267"/>
      <c r="R71" s="25"/>
      <c r="S71" s="25"/>
      <c r="T71" s="25"/>
      <c r="X71" s="270"/>
      <c r="Y71" s="270"/>
      <c r="Z71" s="270"/>
      <c r="AA71" s="270"/>
      <c r="AB71" s="270"/>
      <c r="AC71" s="270"/>
      <c r="AD71" s="270"/>
    </row>
    <row r="72" spans="2:30" ht="19.899999999999999" customHeight="1">
      <c r="B72" s="191" t="s">
        <v>133</v>
      </c>
      <c r="C72" s="205"/>
      <c r="D72" s="205"/>
      <c r="E72" s="214"/>
      <c r="F72" s="225" t="s">
        <v>25</v>
      </c>
      <c r="G72" s="214"/>
      <c r="H72" s="225" t="s">
        <v>25</v>
      </c>
      <c r="I72" s="214"/>
      <c r="J72" s="225" t="s">
        <v>25</v>
      </c>
      <c r="K72" s="214"/>
      <c r="L72" s="241" t="s">
        <v>25</v>
      </c>
      <c r="M72" s="251">
        <f>SUM(E72,G72,I72,K72)</f>
        <v>0</v>
      </c>
      <c r="N72" s="259" t="s">
        <v>25</v>
      </c>
      <c r="Q72" s="267"/>
      <c r="R72" s="25"/>
      <c r="S72" s="25"/>
      <c r="T72" s="25"/>
      <c r="X72" s="25"/>
      <c r="Y72" s="25"/>
      <c r="Z72" s="25"/>
      <c r="AA72" s="25"/>
      <c r="AB72" s="25"/>
      <c r="AC72" s="272"/>
      <c r="AD72" s="272"/>
    </row>
    <row r="73" spans="2:30" ht="19.899999999999999" customHeight="1">
      <c r="B73" s="196" t="s">
        <v>89</v>
      </c>
      <c r="C73" s="206"/>
      <c r="D73" s="206"/>
      <c r="E73" s="216"/>
      <c r="F73" s="227" t="s">
        <v>25</v>
      </c>
      <c r="G73" s="216"/>
      <c r="H73" s="227" t="s">
        <v>25</v>
      </c>
      <c r="I73" s="216"/>
      <c r="J73" s="227" t="s">
        <v>25</v>
      </c>
      <c r="K73" s="216"/>
      <c r="L73" s="243" t="s">
        <v>25</v>
      </c>
      <c r="M73" s="253">
        <f>SUM(E73,G73,I73,K73)</f>
        <v>0</v>
      </c>
      <c r="N73" s="261" t="s">
        <v>25</v>
      </c>
      <c r="Q73" s="267"/>
      <c r="R73" s="25"/>
      <c r="S73" s="25"/>
      <c r="T73" s="25"/>
      <c r="X73" s="25"/>
      <c r="Y73" s="25"/>
      <c r="Z73" s="25"/>
      <c r="AA73" s="25"/>
      <c r="AB73" s="25"/>
      <c r="AC73" s="272"/>
      <c r="AD73" s="272"/>
    </row>
    <row r="74" spans="2:30" ht="19.899999999999999" customHeight="1">
      <c r="B74" s="197" t="s">
        <v>90</v>
      </c>
      <c r="C74" s="207"/>
      <c r="D74" s="207"/>
      <c r="E74" s="221">
        <f>SUM(E72:E73)</f>
        <v>0</v>
      </c>
      <c r="F74" s="231" t="s">
        <v>25</v>
      </c>
      <c r="G74" s="221">
        <f>SUM(G72:G73)</f>
        <v>0</v>
      </c>
      <c r="H74" s="231" t="s">
        <v>25</v>
      </c>
      <c r="I74" s="221">
        <f>SUM(I72:I73)</f>
        <v>0</v>
      </c>
      <c r="J74" s="231" t="s">
        <v>25</v>
      </c>
      <c r="K74" s="221">
        <f>SUM(K72:K73)</f>
        <v>0</v>
      </c>
      <c r="L74" s="247" t="s">
        <v>25</v>
      </c>
      <c r="M74" s="254">
        <f>SUM(E74,G74,I74,K74)</f>
        <v>0</v>
      </c>
      <c r="N74" s="262" t="s">
        <v>25</v>
      </c>
      <c r="Q74" s="267"/>
      <c r="R74" s="25"/>
      <c r="S74" s="25"/>
      <c r="T74" s="25"/>
      <c r="X74" s="25"/>
      <c r="Y74" s="25"/>
      <c r="Z74" s="25"/>
      <c r="AA74" s="25"/>
      <c r="AB74" s="25"/>
      <c r="AC74" s="272"/>
      <c r="AD74" s="272"/>
    </row>
    <row r="75" spans="2:30" ht="19.899999999999999" customHeight="1">
      <c r="M75" s="256"/>
      <c r="N75" s="256"/>
      <c r="Q75" s="267"/>
      <c r="R75" s="25"/>
      <c r="S75" s="25"/>
      <c r="T75" s="25"/>
      <c r="X75" s="271"/>
      <c r="Y75" s="271"/>
      <c r="Z75" s="271"/>
      <c r="AA75" s="271"/>
      <c r="AB75" s="271"/>
      <c r="AC75" s="270"/>
      <c r="AD75" s="270"/>
    </row>
    <row r="76" spans="2:30" ht="19.899999999999999" customHeight="1">
      <c r="B76" s="195" t="s">
        <v>72</v>
      </c>
      <c r="C76" s="204"/>
      <c r="D76" s="204"/>
      <c r="E76" s="222" t="str">
        <f>IF(表紙!$D$11&lt;&gt;"",表紙!$D$11,"")</f>
        <v/>
      </c>
      <c r="F76" s="232"/>
      <c r="G76" s="222" t="str">
        <f>IF(表紙!$D$12&lt;&gt;"",表紙!$D$12,"")</f>
        <v/>
      </c>
      <c r="H76" s="232"/>
      <c r="I76" s="222" t="str">
        <f>IF(表紙!$D$13&lt;&gt;"",表紙!$D$13,"")</f>
        <v/>
      </c>
      <c r="J76" s="232"/>
      <c r="K76" s="234" t="str">
        <f>IF(表紙!$D$14&lt;&gt;"",表紙!$D$14,"")</f>
        <v/>
      </c>
      <c r="L76" s="248"/>
      <c r="M76" s="223" t="s">
        <v>42</v>
      </c>
      <c r="N76" s="264"/>
      <c r="Q76" s="267"/>
      <c r="R76" s="25"/>
      <c r="S76" s="25"/>
      <c r="T76" s="25"/>
      <c r="X76" s="270"/>
      <c r="Y76" s="270"/>
      <c r="Z76" s="270"/>
      <c r="AA76" s="270"/>
      <c r="AB76" s="270"/>
      <c r="AC76" s="270"/>
      <c r="AD76" s="270"/>
    </row>
    <row r="77" spans="2:30" ht="19.899999999999999" customHeight="1">
      <c r="B77" s="191" t="s">
        <v>133</v>
      </c>
      <c r="C77" s="205"/>
      <c r="D77" s="205"/>
      <c r="E77" s="214"/>
      <c r="F77" s="225" t="s">
        <v>25</v>
      </c>
      <c r="G77" s="214"/>
      <c r="H77" s="225" t="s">
        <v>25</v>
      </c>
      <c r="I77" s="214"/>
      <c r="J77" s="225" t="s">
        <v>25</v>
      </c>
      <c r="K77" s="235"/>
      <c r="L77" s="241" t="s">
        <v>25</v>
      </c>
      <c r="M77" s="251">
        <f>SUM(E77,G77,I77,K77)</f>
        <v>0</v>
      </c>
      <c r="N77" s="259" t="s">
        <v>25</v>
      </c>
      <c r="Q77" s="267"/>
      <c r="R77" s="25"/>
      <c r="S77" s="25"/>
      <c r="T77" s="25"/>
      <c r="X77" s="25"/>
      <c r="Y77" s="25"/>
      <c r="Z77" s="25"/>
      <c r="AA77" s="25"/>
      <c r="AB77" s="25"/>
      <c r="AC77" s="272"/>
      <c r="AD77" s="272"/>
    </row>
    <row r="78" spans="2:30" ht="19.899999999999999" customHeight="1">
      <c r="B78" s="196" t="s">
        <v>89</v>
      </c>
      <c r="C78" s="206"/>
      <c r="D78" s="206"/>
      <c r="E78" s="216"/>
      <c r="F78" s="227" t="s">
        <v>25</v>
      </c>
      <c r="G78" s="216"/>
      <c r="H78" s="227" t="s">
        <v>25</v>
      </c>
      <c r="I78" s="216"/>
      <c r="J78" s="227" t="s">
        <v>25</v>
      </c>
      <c r="K78" s="236"/>
      <c r="L78" s="243" t="s">
        <v>25</v>
      </c>
      <c r="M78" s="253">
        <f>SUM(E78,G78,I78,K78)</f>
        <v>0</v>
      </c>
      <c r="N78" s="261" t="s">
        <v>25</v>
      </c>
      <c r="Q78" s="267"/>
      <c r="R78" s="25"/>
      <c r="S78" s="25"/>
      <c r="T78" s="25"/>
      <c r="X78" s="25"/>
      <c r="Y78" s="25"/>
      <c r="Z78" s="25"/>
      <c r="AA78" s="25"/>
      <c r="AB78" s="25"/>
      <c r="AC78" s="272"/>
      <c r="AD78" s="272"/>
    </row>
    <row r="79" spans="2:30" ht="19.899999999999999" customHeight="1">
      <c r="B79" s="197" t="s">
        <v>90</v>
      </c>
      <c r="C79" s="207"/>
      <c r="D79" s="207"/>
      <c r="E79" s="221">
        <f>SUM(E77:E78)</f>
        <v>0</v>
      </c>
      <c r="F79" s="231" t="s">
        <v>25</v>
      </c>
      <c r="G79" s="221">
        <f>SUM(G77:G78)</f>
        <v>0</v>
      </c>
      <c r="H79" s="231" t="s">
        <v>25</v>
      </c>
      <c r="I79" s="221">
        <f>SUM(I77:I78)</f>
        <v>0</v>
      </c>
      <c r="J79" s="231" t="s">
        <v>25</v>
      </c>
      <c r="K79" s="237">
        <f>SUM(K77:K78)</f>
        <v>0</v>
      </c>
      <c r="L79" s="247" t="s">
        <v>25</v>
      </c>
      <c r="M79" s="254">
        <f>SUM(E79,G79,I79,K79)</f>
        <v>0</v>
      </c>
      <c r="N79" s="262" t="s">
        <v>25</v>
      </c>
      <c r="Q79" s="267"/>
      <c r="R79" s="25"/>
      <c r="S79" s="25"/>
      <c r="T79" s="25"/>
      <c r="X79" s="25"/>
      <c r="Y79" s="25"/>
      <c r="Z79" s="25"/>
      <c r="AA79" s="25"/>
      <c r="AB79" s="25"/>
      <c r="AC79" s="272"/>
      <c r="AD79" s="272"/>
    </row>
  </sheetData>
  <sheetProtection sheet="1" objects="1" scenarios="1" formatCells="0"/>
  <mergeCells count="51">
    <mergeCell ref="F3:H3"/>
    <mergeCell ref="E5:I5"/>
    <mergeCell ref="L7:N7"/>
    <mergeCell ref="B9:D9"/>
    <mergeCell ref="E9:F9"/>
    <mergeCell ref="G9:H9"/>
    <mergeCell ref="I9:J9"/>
    <mergeCell ref="K9:L9"/>
    <mergeCell ref="M9:N9"/>
    <mergeCell ref="C10:D10"/>
    <mergeCell ref="V10:W10"/>
    <mergeCell ref="C50:D50"/>
    <mergeCell ref="C51:D51"/>
    <mergeCell ref="C60:D60"/>
    <mergeCell ref="C61:D61"/>
    <mergeCell ref="C62:D62"/>
    <mergeCell ref="C63:D63"/>
    <mergeCell ref="C64:D64"/>
    <mergeCell ref="C65:D65"/>
    <mergeCell ref="C66:D66"/>
    <mergeCell ref="C67:D67"/>
    <mergeCell ref="C68:D68"/>
    <mergeCell ref="B69:D69"/>
    <mergeCell ref="B71:D71"/>
    <mergeCell ref="E71:F71"/>
    <mergeCell ref="G71:H71"/>
    <mergeCell ref="I71:J71"/>
    <mergeCell ref="K71:L71"/>
    <mergeCell ref="M71:N71"/>
    <mergeCell ref="B72:D72"/>
    <mergeCell ref="B73:D73"/>
    <mergeCell ref="B74:D74"/>
    <mergeCell ref="B76:D76"/>
    <mergeCell ref="E76:F76"/>
    <mergeCell ref="G76:H76"/>
    <mergeCell ref="I76:J76"/>
    <mergeCell ref="K76:L76"/>
    <mergeCell ref="M76:N76"/>
    <mergeCell ref="B77:D77"/>
    <mergeCell ref="B78:D78"/>
    <mergeCell ref="B79:D79"/>
    <mergeCell ref="Q8:Q9"/>
    <mergeCell ref="C11:C14"/>
    <mergeCell ref="C46:C49"/>
    <mergeCell ref="B10:B60"/>
    <mergeCell ref="C15:C22"/>
    <mergeCell ref="C23:C30"/>
    <mergeCell ref="C31:C37"/>
    <mergeCell ref="C38:C45"/>
    <mergeCell ref="C52:C59"/>
    <mergeCell ref="B61:B68"/>
  </mergeCells>
  <phoneticPr fontId="4"/>
  <conditionalFormatting sqref="K76:L79">
    <cfRule type="expression" dxfId="11" priority="18">
      <formula>$K$76=""</formula>
    </cfRule>
  </conditionalFormatting>
  <conditionalFormatting sqref="I76:J79">
    <cfRule type="expression" dxfId="10" priority="17">
      <formula>$I$76=""</formula>
    </cfRule>
  </conditionalFormatting>
  <conditionalFormatting sqref="G76:H79">
    <cfRule type="expression" dxfId="9" priority="16">
      <formula>$G$76=""</formula>
    </cfRule>
  </conditionalFormatting>
  <conditionalFormatting sqref="E76:F79">
    <cfRule type="expression" dxfId="8" priority="15">
      <formula>$E$76=""</formula>
    </cfRule>
  </conditionalFormatting>
  <conditionalFormatting sqref="V11:W11">
    <cfRule type="expression" dxfId="7" priority="1">
      <formula>$V11="NG"</formula>
    </cfRule>
  </conditionalFormatting>
  <dataValidations count="3">
    <dataValidation type="list" allowBlank="1" showDropDown="0" showInputMessage="1" showErrorMessage="1" sqref="Q10:Q59">
      <formula1>"○"</formula1>
    </dataValidation>
    <dataValidation type="whole" operator="greaterThanOrEqual" allowBlank="1" showDropDown="0" showInputMessage="1" showErrorMessage="1" sqref="M23:M29 M31:M36 M10:M13 M38:M44 M50:M58 M61:M67 M46:M48 M15:M21 M77:M78 M72:M73">
      <formula1>0</formula1>
    </dataValidation>
    <dataValidation type="whole" imeMode="halfAlpha" operator="greaterThanOrEqual" allowBlank="1" showDropDown="0" showInputMessage="1" showErrorMessage="1" errorTitle="エラー" error="0以上の整数で入力してください" sqref="E10:E13 G10:G13 I10:I13 K10:K13 E15:E21 G15:G21 I15:I21 K15:K21 E23:E29 G23:G29 I23:I29 K23:K29 E31:E36 G31:G36 I31:I36 K31:K36 E38:E44 G38:G44 I38:I44 K38:K44 E46:E48 G46:G48 I46:I48 K46:K48 E50:E58 G50:G58 I50:I58 K50:K58 E61:E67 G61:G67 I61:I67 K61:K67 E72:E73 G72:G73 I72:I73 K72:K73 E77:E78 G77:G78 I77:I78 K77:K78">
      <formula1>0</formula1>
    </dataValidation>
  </dataValidations>
  <printOptions horizontalCentered="1"/>
  <pageMargins left="0.86614173228346458" right="0.31496062992125984" top="0.59055118110236227" bottom="0.59055118110236227" header="0.51181102362204722" footer="0.51181102362204722"/>
  <pageSetup paperSize="9" scale="48" fitToWidth="1" fitToHeight="1" orientation="portrait" usePrinterDefaults="1" r:id="rId1"/>
  <extLst>
    <ext xmlns:x14="http://schemas.microsoft.com/office/spreadsheetml/2009/9/main" uri="{78C0D931-6437-407d-A8EE-F0AAD7539E65}">
      <x14:conditionalFormattings>
        <x14:conditionalFormatting xmlns:xm="http://schemas.microsoft.com/office/excel/2006/main">
          <x14:cfRule type="expression" priority="2" id="{61C047F8-EF18-4C4E-86F1-9BF140ABA098}">
            <xm:f>表紙!$B$7=""</xm:f>
            <x14:dxf>
              <fill>
                <patternFill>
                  <bgColor theme="0" tint="-0.25"/>
                </patternFill>
              </fill>
            </x14:dxf>
          </x14:cfRule>
          <xm:sqref>E71:F74</xm:sqref>
        </x14:conditionalFormatting>
        <x14:conditionalFormatting xmlns:xm="http://schemas.microsoft.com/office/excel/2006/main">
          <x14:cfRule type="expression" priority="3" id="{21541E18-0A45-4ECF-8503-8605FAC6DAD1}">
            <xm:f>表紙!$B$8=""</xm:f>
            <x14:dxf>
              <fill>
                <patternFill>
                  <bgColor theme="0" tint="-0.25"/>
                </patternFill>
              </fill>
            </x14:dxf>
          </x14:cfRule>
          <xm:sqref>G71:H74</xm:sqref>
        </x14:conditionalFormatting>
        <x14:conditionalFormatting xmlns:xm="http://schemas.microsoft.com/office/excel/2006/main">
          <x14:cfRule type="expression" priority="4" id="{773CA813-F564-4C06-B757-7A15282264E8}">
            <xm:f>表紙!$B$9=""</xm:f>
            <x14:dxf>
              <fill>
                <patternFill>
                  <bgColor theme="0" tint="-0.25"/>
                </patternFill>
              </fill>
            </x14:dxf>
          </x14:cfRule>
          <xm:sqref>I71:J74</xm:sqref>
        </x14:conditionalFormatting>
        <x14:conditionalFormatting xmlns:xm="http://schemas.microsoft.com/office/excel/2006/main">
          <x14:cfRule type="expression" priority="5" id="{562C79ED-E2D6-454C-927D-8273AA430A97}">
            <xm:f>表紙!$B$10=""</xm:f>
            <x14:dxf>
              <fill>
                <patternFill>
                  <bgColor theme="0" tint="-0.25"/>
                </patternFill>
              </fill>
            </x14:dxf>
          </x14:cfRule>
          <xm:sqref>K71:L74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dimension ref="B1:BL41"/>
  <sheetViews>
    <sheetView showGridLines="0" zoomScale="80" zoomScaleNormal="80" zoomScaleSheetLayoutView="80" workbookViewId="0"/>
  </sheetViews>
  <sheetFormatPr defaultColWidth="2.75" defaultRowHeight="19.899999999999999" customHeight="1"/>
  <cols>
    <col min="1" max="1" width="2.75" style="121"/>
    <col min="2" max="2" width="14.75" style="189" customWidth="1"/>
    <col min="3" max="3" width="18.75" style="189" customWidth="1"/>
    <col min="4" max="4" width="15.75" style="189" customWidth="1"/>
    <col min="5" max="5" width="5.75" style="121" customWidth="1"/>
    <col min="6" max="6" width="15.75" style="121" customWidth="1"/>
    <col min="7" max="7" width="5.75" style="121" customWidth="1"/>
    <col min="8" max="8" width="15.75" style="121" customWidth="1"/>
    <col min="9" max="9" width="5.75" style="121" customWidth="1"/>
    <col min="10" max="10" width="15.75" style="121" customWidth="1"/>
    <col min="11" max="11" width="5.75" style="121" customWidth="1"/>
    <col min="12" max="12" width="15.75" style="121" customWidth="1"/>
    <col min="13" max="13" width="5.75" style="121" customWidth="1"/>
    <col min="14" max="15" width="2.75" style="121"/>
    <col min="16" max="21" width="2.75" style="121" hidden="1" customWidth="1"/>
    <col min="22" max="22" width="8.75" style="26" hidden="1" customWidth="1"/>
    <col min="23" max="23" width="10.75" style="26" hidden="1" customWidth="1"/>
    <col min="24" max="16384" width="2.75" style="121"/>
  </cols>
  <sheetData>
    <row r="1" spans="2:29" ht="19.899999999999999" customHeight="1">
      <c r="B1" s="189" t="s">
        <v>91</v>
      </c>
      <c r="V1" s="114" t="s">
        <v>63</v>
      </c>
      <c r="W1" s="114" t="s">
        <v>63</v>
      </c>
    </row>
    <row r="2" spans="2:29" ht="10.15" customHeight="1"/>
    <row r="3" spans="2:29" s="28" customFormat="1" ht="19.899999999999999" customHeight="1">
      <c r="E3" s="64" t="s">
        <v>149</v>
      </c>
      <c r="F3" s="64"/>
      <c r="G3" s="64"/>
      <c r="H3" s="64"/>
      <c r="V3" s="115"/>
      <c r="W3" s="115"/>
    </row>
    <row r="4" spans="2:29" ht="10.15" customHeight="1">
      <c r="C4" s="121"/>
      <c r="L4" s="25"/>
    </row>
    <row r="5" spans="2:29" s="25" customFormat="1" ht="19.899999999999999" customHeight="1">
      <c r="D5" s="57" t="str">
        <f>IF(表紙!$D$4="","（年月日","（ "&amp;TEXT(表紙!$D$4,"ggge年m月d日"))&amp;"　から　"&amp;IF(表紙!$H$4="","年月日",TEXT(表紙!$H$4,"ggge年m月d日"))&amp;" まで）"</f>
        <v>（年月日　から　年月日 まで）</v>
      </c>
      <c r="E5" s="57"/>
      <c r="F5" s="57"/>
      <c r="G5" s="57"/>
      <c r="H5" s="57"/>
      <c r="I5" s="57"/>
      <c r="J5" s="57"/>
      <c r="K5" s="28"/>
      <c r="L5" s="28"/>
      <c r="M5" s="28"/>
      <c r="V5" s="26"/>
      <c r="W5" s="26"/>
    </row>
    <row r="6" spans="2:29" ht="10.15" customHeight="1">
      <c r="I6" s="28"/>
      <c r="J6" s="28"/>
      <c r="K6" s="28"/>
      <c r="L6" s="28"/>
      <c r="M6" s="28"/>
    </row>
    <row r="7" spans="2:29" ht="19.899999999999999" customHeight="1">
      <c r="I7" s="28"/>
      <c r="J7" s="233" t="s">
        <v>10</v>
      </c>
      <c r="K7" s="238">
        <f>表紙!$H$3</f>
        <v>0</v>
      </c>
      <c r="L7" s="238"/>
      <c r="M7" s="238"/>
    </row>
    <row r="8" spans="2:29" ht="19.899999999999999" customHeight="1">
      <c r="I8" s="28"/>
      <c r="J8" s="28"/>
      <c r="K8" s="28"/>
      <c r="L8" s="28"/>
      <c r="M8" s="28"/>
    </row>
    <row r="9" spans="2:29" ht="19.899999999999999" customHeight="1">
      <c r="B9" s="273" t="s">
        <v>72</v>
      </c>
      <c r="C9" s="274"/>
      <c r="D9" s="212" t="s">
        <v>159</v>
      </c>
      <c r="E9" s="223"/>
      <c r="F9" s="212" t="s">
        <v>160</v>
      </c>
      <c r="G9" s="223"/>
      <c r="H9" s="212" t="s">
        <v>161</v>
      </c>
      <c r="I9" s="223"/>
      <c r="J9" s="212" t="s">
        <v>162</v>
      </c>
      <c r="K9" s="223"/>
      <c r="L9" s="282" t="s">
        <v>42</v>
      </c>
      <c r="M9" s="287"/>
      <c r="P9" s="25"/>
      <c r="Q9" s="25"/>
      <c r="R9" s="25"/>
      <c r="S9" s="25"/>
      <c r="T9" s="25"/>
      <c r="U9" s="25"/>
      <c r="V9" s="188" t="s">
        <v>235</v>
      </c>
      <c r="X9" s="25"/>
      <c r="Y9" s="25"/>
      <c r="Z9" s="25"/>
      <c r="AA9" s="25"/>
      <c r="AB9" s="25"/>
      <c r="AC9" s="25"/>
    </row>
    <row r="10" spans="2:29" ht="19.899999999999999" customHeight="1">
      <c r="B10" s="191" t="s">
        <v>73</v>
      </c>
      <c r="C10" s="275" t="s">
        <v>92</v>
      </c>
      <c r="D10" s="214"/>
      <c r="E10" s="225" t="s">
        <v>25</v>
      </c>
      <c r="F10" s="214"/>
      <c r="G10" s="225" t="s">
        <v>25</v>
      </c>
      <c r="H10" s="214"/>
      <c r="I10" s="225" t="s">
        <v>25</v>
      </c>
      <c r="J10" s="214"/>
      <c r="K10" s="241" t="s">
        <v>25</v>
      </c>
      <c r="L10" s="283">
        <f t="shared" ref="L10:L28" si="0">SUM(D10,F10,H10,J10)</f>
        <v>0</v>
      </c>
      <c r="M10" s="180" t="s">
        <v>25</v>
      </c>
      <c r="P10" s="25"/>
      <c r="Q10" s="25"/>
      <c r="R10" s="25"/>
      <c r="S10" s="25"/>
      <c r="T10" s="25"/>
      <c r="U10" s="25"/>
      <c r="V10" s="117" t="s">
        <v>236</v>
      </c>
      <c r="W10" s="117"/>
      <c r="X10" s="25"/>
      <c r="Y10" s="25"/>
      <c r="Z10" s="25"/>
      <c r="AA10" s="25"/>
      <c r="AB10" s="272"/>
      <c r="AC10" s="272"/>
    </row>
    <row r="11" spans="2:29" ht="19.899999999999999" customHeight="1">
      <c r="B11" s="192"/>
      <c r="C11" s="276" t="s">
        <v>93</v>
      </c>
      <c r="D11" s="215"/>
      <c r="E11" s="226" t="s">
        <v>25</v>
      </c>
      <c r="F11" s="215"/>
      <c r="G11" s="226" t="s">
        <v>25</v>
      </c>
      <c r="H11" s="215"/>
      <c r="I11" s="226" t="s">
        <v>25</v>
      </c>
      <c r="J11" s="215"/>
      <c r="K11" s="242" t="s">
        <v>25</v>
      </c>
      <c r="L11" s="284">
        <f t="shared" si="0"/>
        <v>0</v>
      </c>
      <c r="M11" s="181" t="s">
        <v>25</v>
      </c>
      <c r="P11" s="25"/>
      <c r="Q11" s="25"/>
      <c r="R11" s="25"/>
      <c r="S11" s="25"/>
      <c r="T11" s="271"/>
      <c r="U11" s="271"/>
      <c r="V11" s="118" t="s">
        <v>238</v>
      </c>
      <c r="W11" s="120" t="s">
        <v>239</v>
      </c>
      <c r="X11" s="271"/>
      <c r="Y11" s="271"/>
      <c r="Z11" s="271"/>
      <c r="AA11" s="271"/>
      <c r="AB11" s="270"/>
      <c r="AC11" s="270"/>
    </row>
    <row r="12" spans="2:29" ht="19.899999999999999" customHeight="1">
      <c r="B12" s="192"/>
      <c r="C12" s="276" t="s">
        <v>94</v>
      </c>
      <c r="D12" s="215"/>
      <c r="E12" s="226" t="s">
        <v>25</v>
      </c>
      <c r="F12" s="215"/>
      <c r="G12" s="226" t="s">
        <v>25</v>
      </c>
      <c r="H12" s="215"/>
      <c r="I12" s="226" t="s">
        <v>25</v>
      </c>
      <c r="J12" s="215"/>
      <c r="K12" s="242" t="s">
        <v>25</v>
      </c>
      <c r="L12" s="284">
        <f t="shared" si="0"/>
        <v>0</v>
      </c>
      <c r="M12" s="181" t="s">
        <v>25</v>
      </c>
      <c r="P12" s="25"/>
      <c r="Q12" s="25"/>
      <c r="R12" s="25"/>
      <c r="S12" s="25"/>
      <c r="T12" s="271"/>
      <c r="U12" s="271"/>
      <c r="X12" s="271"/>
      <c r="Y12" s="271"/>
      <c r="Z12" s="271"/>
      <c r="AA12" s="271"/>
      <c r="AB12" s="270"/>
      <c r="AC12" s="270"/>
    </row>
    <row r="13" spans="2:29" ht="19.899999999999999" customHeight="1">
      <c r="B13" s="192"/>
      <c r="C13" s="276" t="s">
        <v>95</v>
      </c>
      <c r="D13" s="215"/>
      <c r="E13" s="226" t="s">
        <v>25</v>
      </c>
      <c r="F13" s="215"/>
      <c r="G13" s="226" t="s">
        <v>25</v>
      </c>
      <c r="H13" s="215"/>
      <c r="I13" s="226" t="s">
        <v>25</v>
      </c>
      <c r="J13" s="215"/>
      <c r="K13" s="242" t="s">
        <v>25</v>
      </c>
      <c r="L13" s="284">
        <f t="shared" si="0"/>
        <v>0</v>
      </c>
      <c r="M13" s="181" t="s">
        <v>25</v>
      </c>
      <c r="P13" s="25"/>
      <c r="Q13" s="25"/>
      <c r="R13" s="25"/>
      <c r="S13" s="25"/>
      <c r="T13" s="271"/>
      <c r="U13" s="271"/>
      <c r="X13" s="271"/>
      <c r="Y13" s="271"/>
      <c r="Z13" s="271"/>
      <c r="AA13" s="271"/>
      <c r="AB13" s="270"/>
      <c r="AC13" s="270"/>
    </row>
    <row r="14" spans="2:29" ht="19.899999999999999" customHeight="1">
      <c r="B14" s="192"/>
      <c r="C14" s="276" t="s">
        <v>96</v>
      </c>
      <c r="D14" s="215"/>
      <c r="E14" s="226" t="s">
        <v>25</v>
      </c>
      <c r="F14" s="215"/>
      <c r="G14" s="226" t="s">
        <v>25</v>
      </c>
      <c r="H14" s="215"/>
      <c r="I14" s="226" t="s">
        <v>25</v>
      </c>
      <c r="J14" s="215"/>
      <c r="K14" s="242" t="s">
        <v>25</v>
      </c>
      <c r="L14" s="284">
        <f t="shared" si="0"/>
        <v>0</v>
      </c>
      <c r="M14" s="181" t="s">
        <v>25</v>
      </c>
      <c r="P14" s="25"/>
      <c r="Q14" s="25"/>
      <c r="R14" s="25"/>
      <c r="S14" s="25"/>
      <c r="T14" s="270"/>
      <c r="U14" s="270"/>
      <c r="X14" s="270"/>
      <c r="Y14" s="270"/>
      <c r="Z14" s="270"/>
      <c r="AA14" s="270"/>
      <c r="AB14" s="270"/>
      <c r="AC14" s="270"/>
    </row>
    <row r="15" spans="2:29" ht="19.899999999999999" customHeight="1">
      <c r="B15" s="192"/>
      <c r="C15" s="276" t="s">
        <v>98</v>
      </c>
      <c r="D15" s="215"/>
      <c r="E15" s="226" t="s">
        <v>25</v>
      </c>
      <c r="F15" s="215"/>
      <c r="G15" s="226" t="s">
        <v>25</v>
      </c>
      <c r="H15" s="215"/>
      <c r="I15" s="226" t="s">
        <v>25</v>
      </c>
      <c r="J15" s="215"/>
      <c r="K15" s="242" t="s">
        <v>25</v>
      </c>
      <c r="L15" s="284">
        <f t="shared" si="0"/>
        <v>0</v>
      </c>
      <c r="M15" s="181" t="s">
        <v>25</v>
      </c>
      <c r="P15" s="25"/>
      <c r="Q15" s="25"/>
      <c r="R15" s="25"/>
      <c r="S15" s="25"/>
      <c r="T15" s="271"/>
      <c r="U15" s="271"/>
      <c r="X15" s="271"/>
      <c r="Y15" s="271"/>
      <c r="Z15" s="271"/>
      <c r="AA15" s="271"/>
      <c r="AB15" s="270"/>
      <c r="AC15" s="270"/>
    </row>
    <row r="16" spans="2:29" ht="19.899999999999999" customHeight="1">
      <c r="B16" s="192"/>
      <c r="C16" s="276" t="s">
        <v>99</v>
      </c>
      <c r="D16" s="215"/>
      <c r="E16" s="226" t="s">
        <v>25</v>
      </c>
      <c r="F16" s="215"/>
      <c r="G16" s="226" t="s">
        <v>25</v>
      </c>
      <c r="H16" s="215"/>
      <c r="I16" s="226" t="s">
        <v>25</v>
      </c>
      <c r="J16" s="215"/>
      <c r="K16" s="242" t="s">
        <v>25</v>
      </c>
      <c r="L16" s="284">
        <f t="shared" si="0"/>
        <v>0</v>
      </c>
      <c r="M16" s="181" t="s">
        <v>25</v>
      </c>
      <c r="P16" s="25"/>
      <c r="Q16" s="25"/>
      <c r="R16" s="25"/>
      <c r="S16" s="25"/>
      <c r="T16" s="271"/>
      <c r="U16" s="271"/>
      <c r="X16" s="271"/>
      <c r="Y16" s="271"/>
      <c r="Z16" s="271"/>
      <c r="AA16" s="271"/>
      <c r="AB16" s="270"/>
      <c r="AC16" s="270"/>
    </row>
    <row r="17" spans="2:29" ht="19.899999999999999" customHeight="1">
      <c r="B17" s="192"/>
      <c r="C17" s="277" t="s">
        <v>100</v>
      </c>
      <c r="D17" s="216"/>
      <c r="E17" s="227" t="s">
        <v>25</v>
      </c>
      <c r="F17" s="216"/>
      <c r="G17" s="227" t="s">
        <v>25</v>
      </c>
      <c r="H17" s="216"/>
      <c r="I17" s="227" t="s">
        <v>25</v>
      </c>
      <c r="J17" s="216"/>
      <c r="K17" s="243" t="s">
        <v>25</v>
      </c>
      <c r="L17" s="285">
        <f t="shared" si="0"/>
        <v>0</v>
      </c>
      <c r="M17" s="184" t="s">
        <v>25</v>
      </c>
      <c r="P17" s="25"/>
      <c r="Q17" s="25"/>
      <c r="R17" s="25"/>
      <c r="S17" s="25"/>
      <c r="T17" s="271"/>
      <c r="U17" s="271"/>
      <c r="X17" s="271"/>
      <c r="Y17" s="271"/>
      <c r="Z17" s="271"/>
      <c r="AA17" s="271"/>
      <c r="AB17" s="270"/>
      <c r="AC17" s="270"/>
    </row>
    <row r="18" spans="2:29" ht="19.899999999999999" customHeight="1">
      <c r="B18" s="193"/>
      <c r="C18" s="278" t="s">
        <v>8</v>
      </c>
      <c r="D18" s="221">
        <f>SUM(D10:D17)</f>
        <v>0</v>
      </c>
      <c r="E18" s="231" t="s">
        <v>25</v>
      </c>
      <c r="F18" s="221">
        <f>SUM(F10:F17)</f>
        <v>0</v>
      </c>
      <c r="G18" s="231" t="s">
        <v>25</v>
      </c>
      <c r="H18" s="221">
        <f>SUM(H10:H17)</f>
        <v>0</v>
      </c>
      <c r="I18" s="231" t="s">
        <v>25</v>
      </c>
      <c r="J18" s="221">
        <f>SUM(J10:J17)</f>
        <v>0</v>
      </c>
      <c r="K18" s="247" t="s">
        <v>25</v>
      </c>
      <c r="L18" s="237">
        <f t="shared" si="0"/>
        <v>0</v>
      </c>
      <c r="M18" s="185" t="s">
        <v>25</v>
      </c>
      <c r="P18" s="25"/>
      <c r="Q18" s="25"/>
      <c r="R18" s="25"/>
      <c r="S18" s="25"/>
      <c r="T18" s="271"/>
      <c r="U18" s="271"/>
      <c r="X18" s="271"/>
      <c r="Y18" s="271"/>
      <c r="Z18" s="271"/>
      <c r="AA18" s="271"/>
      <c r="AB18" s="270"/>
      <c r="AC18" s="270"/>
    </row>
    <row r="19" spans="2:29" ht="19.899999999999999" customHeight="1">
      <c r="B19" s="194" t="s">
        <v>132</v>
      </c>
      <c r="C19" s="275" t="s">
        <v>101</v>
      </c>
      <c r="D19" s="214"/>
      <c r="E19" s="225" t="s">
        <v>25</v>
      </c>
      <c r="F19" s="214"/>
      <c r="G19" s="225" t="s">
        <v>25</v>
      </c>
      <c r="H19" s="214"/>
      <c r="I19" s="225" t="s">
        <v>25</v>
      </c>
      <c r="J19" s="214"/>
      <c r="K19" s="241" t="s">
        <v>25</v>
      </c>
      <c r="L19" s="283">
        <f t="shared" si="0"/>
        <v>0</v>
      </c>
      <c r="M19" s="180" t="s">
        <v>25</v>
      </c>
      <c r="P19" s="25"/>
      <c r="Q19" s="25"/>
      <c r="R19" s="25"/>
      <c r="S19" s="25"/>
      <c r="T19" s="271"/>
      <c r="U19" s="271"/>
      <c r="X19" s="271"/>
      <c r="Y19" s="271"/>
      <c r="Z19" s="271"/>
      <c r="AA19" s="271"/>
      <c r="AB19" s="270"/>
      <c r="AC19" s="270"/>
    </row>
    <row r="20" spans="2:29" ht="19.899999999999999" customHeight="1">
      <c r="B20" s="192"/>
      <c r="C20" s="276" t="s">
        <v>92</v>
      </c>
      <c r="D20" s="215"/>
      <c r="E20" s="226" t="s">
        <v>25</v>
      </c>
      <c r="F20" s="215"/>
      <c r="G20" s="226" t="s">
        <v>25</v>
      </c>
      <c r="H20" s="215"/>
      <c r="I20" s="226" t="s">
        <v>25</v>
      </c>
      <c r="J20" s="215"/>
      <c r="K20" s="242" t="s">
        <v>25</v>
      </c>
      <c r="L20" s="284">
        <f t="shared" si="0"/>
        <v>0</v>
      </c>
      <c r="M20" s="181" t="s">
        <v>25</v>
      </c>
      <c r="P20" s="25"/>
      <c r="Q20" s="25"/>
      <c r="R20" s="25"/>
      <c r="S20" s="25"/>
      <c r="T20" s="271"/>
      <c r="U20" s="271"/>
      <c r="X20" s="271"/>
      <c r="Y20" s="271"/>
      <c r="Z20" s="271"/>
      <c r="AA20" s="271"/>
      <c r="AB20" s="270"/>
      <c r="AC20" s="270"/>
    </row>
    <row r="21" spans="2:29" ht="19.899999999999999" customHeight="1">
      <c r="B21" s="192"/>
      <c r="C21" s="276" t="s">
        <v>93</v>
      </c>
      <c r="D21" s="215"/>
      <c r="E21" s="226" t="s">
        <v>25</v>
      </c>
      <c r="F21" s="215"/>
      <c r="G21" s="226" t="s">
        <v>25</v>
      </c>
      <c r="H21" s="215"/>
      <c r="I21" s="226" t="s">
        <v>25</v>
      </c>
      <c r="J21" s="215"/>
      <c r="K21" s="242" t="s">
        <v>25</v>
      </c>
      <c r="L21" s="284">
        <f t="shared" si="0"/>
        <v>0</v>
      </c>
      <c r="M21" s="181" t="s">
        <v>25</v>
      </c>
      <c r="P21" s="25"/>
      <c r="Q21" s="25"/>
      <c r="R21" s="25"/>
      <c r="S21" s="25"/>
      <c r="T21" s="271"/>
      <c r="U21" s="271"/>
      <c r="X21" s="271"/>
      <c r="Y21" s="271"/>
      <c r="Z21" s="271"/>
      <c r="AA21" s="271"/>
      <c r="AB21" s="270"/>
      <c r="AC21" s="270"/>
    </row>
    <row r="22" spans="2:29" ht="19.899999999999999" customHeight="1">
      <c r="B22" s="192"/>
      <c r="C22" s="276" t="s">
        <v>94</v>
      </c>
      <c r="D22" s="215"/>
      <c r="E22" s="226" t="s">
        <v>25</v>
      </c>
      <c r="F22" s="215"/>
      <c r="G22" s="226" t="s">
        <v>25</v>
      </c>
      <c r="H22" s="215"/>
      <c r="I22" s="226" t="s">
        <v>25</v>
      </c>
      <c r="J22" s="215"/>
      <c r="K22" s="242" t="s">
        <v>25</v>
      </c>
      <c r="L22" s="284">
        <f t="shared" si="0"/>
        <v>0</v>
      </c>
      <c r="M22" s="181" t="s">
        <v>25</v>
      </c>
      <c r="P22" s="25"/>
      <c r="Q22" s="25"/>
      <c r="R22" s="25"/>
      <c r="S22" s="25"/>
      <c r="T22" s="270"/>
      <c r="U22" s="270"/>
      <c r="X22" s="270"/>
      <c r="Y22" s="270"/>
      <c r="Z22" s="270"/>
      <c r="AA22" s="270"/>
      <c r="AB22" s="270"/>
      <c r="AC22" s="270"/>
    </row>
    <row r="23" spans="2:29" ht="19.899999999999999" customHeight="1">
      <c r="B23" s="192"/>
      <c r="C23" s="276" t="s">
        <v>95</v>
      </c>
      <c r="D23" s="215"/>
      <c r="E23" s="226" t="s">
        <v>25</v>
      </c>
      <c r="F23" s="215"/>
      <c r="G23" s="226" t="s">
        <v>25</v>
      </c>
      <c r="H23" s="215"/>
      <c r="I23" s="226" t="s">
        <v>25</v>
      </c>
      <c r="J23" s="215"/>
      <c r="K23" s="242" t="s">
        <v>25</v>
      </c>
      <c r="L23" s="284">
        <f t="shared" si="0"/>
        <v>0</v>
      </c>
      <c r="M23" s="181" t="s">
        <v>25</v>
      </c>
      <c r="P23" s="25"/>
      <c r="Q23" s="25"/>
      <c r="R23" s="25"/>
      <c r="S23" s="25"/>
      <c r="T23" s="271"/>
      <c r="U23" s="271"/>
      <c r="X23" s="271"/>
      <c r="Y23" s="271"/>
      <c r="Z23" s="271"/>
      <c r="AA23" s="271"/>
      <c r="AB23" s="270"/>
      <c r="AC23" s="270"/>
    </row>
    <row r="24" spans="2:29" ht="19.899999999999999" customHeight="1">
      <c r="B24" s="192"/>
      <c r="C24" s="276" t="s">
        <v>96</v>
      </c>
      <c r="D24" s="215"/>
      <c r="E24" s="226" t="s">
        <v>25</v>
      </c>
      <c r="F24" s="215"/>
      <c r="G24" s="226" t="s">
        <v>25</v>
      </c>
      <c r="H24" s="215"/>
      <c r="I24" s="226" t="s">
        <v>25</v>
      </c>
      <c r="J24" s="215"/>
      <c r="K24" s="242" t="s">
        <v>25</v>
      </c>
      <c r="L24" s="284">
        <f t="shared" si="0"/>
        <v>0</v>
      </c>
      <c r="M24" s="181" t="s">
        <v>25</v>
      </c>
      <c r="P24" s="25"/>
      <c r="Q24" s="25"/>
      <c r="R24" s="25"/>
      <c r="S24" s="25"/>
      <c r="T24" s="271"/>
      <c r="U24" s="271"/>
      <c r="X24" s="271"/>
      <c r="Y24" s="271"/>
      <c r="Z24" s="271"/>
      <c r="AA24" s="271"/>
      <c r="AB24" s="270"/>
      <c r="AC24" s="270"/>
    </row>
    <row r="25" spans="2:29" ht="19.899999999999999" customHeight="1">
      <c r="B25" s="192"/>
      <c r="C25" s="276" t="s">
        <v>102</v>
      </c>
      <c r="D25" s="215"/>
      <c r="E25" s="226" t="s">
        <v>25</v>
      </c>
      <c r="F25" s="215"/>
      <c r="G25" s="226" t="s">
        <v>25</v>
      </c>
      <c r="H25" s="215"/>
      <c r="I25" s="226" t="s">
        <v>25</v>
      </c>
      <c r="J25" s="215"/>
      <c r="K25" s="242" t="s">
        <v>25</v>
      </c>
      <c r="L25" s="284">
        <f t="shared" si="0"/>
        <v>0</v>
      </c>
      <c r="M25" s="181" t="s">
        <v>25</v>
      </c>
      <c r="P25" s="25"/>
      <c r="Q25" s="25"/>
      <c r="R25" s="25"/>
      <c r="S25" s="25"/>
      <c r="T25" s="271"/>
      <c r="U25" s="271"/>
      <c r="X25" s="271"/>
      <c r="Y25" s="271"/>
      <c r="Z25" s="271"/>
      <c r="AA25" s="271"/>
      <c r="AB25" s="270"/>
      <c r="AC25" s="270"/>
    </row>
    <row r="26" spans="2:29" ht="19.899999999999999" customHeight="1">
      <c r="B26" s="192"/>
      <c r="C26" s="277" t="s">
        <v>103</v>
      </c>
      <c r="D26" s="216"/>
      <c r="E26" s="227" t="s">
        <v>25</v>
      </c>
      <c r="F26" s="216"/>
      <c r="G26" s="227" t="s">
        <v>25</v>
      </c>
      <c r="H26" s="216"/>
      <c r="I26" s="227" t="s">
        <v>25</v>
      </c>
      <c r="J26" s="216"/>
      <c r="K26" s="243" t="s">
        <v>25</v>
      </c>
      <c r="L26" s="285">
        <f t="shared" si="0"/>
        <v>0</v>
      </c>
      <c r="M26" s="184" t="s">
        <v>25</v>
      </c>
      <c r="P26" s="25"/>
      <c r="Q26" s="25"/>
      <c r="R26" s="25"/>
      <c r="S26" s="25"/>
      <c r="T26" s="271"/>
      <c r="U26" s="271"/>
      <c r="V26" s="29"/>
      <c r="W26" s="29"/>
      <c r="X26" s="271"/>
      <c r="Y26" s="271"/>
      <c r="Z26" s="271"/>
      <c r="AA26" s="271"/>
      <c r="AB26" s="270"/>
      <c r="AC26" s="270"/>
    </row>
    <row r="27" spans="2:29" ht="19.899999999999999" customHeight="1">
      <c r="B27" s="193"/>
      <c r="C27" s="278" t="s">
        <v>8</v>
      </c>
      <c r="D27" s="221">
        <f>SUM(D19:D26)</f>
        <v>0</v>
      </c>
      <c r="E27" s="231" t="s">
        <v>25</v>
      </c>
      <c r="F27" s="221">
        <f>SUM(F19:F26)</f>
        <v>0</v>
      </c>
      <c r="G27" s="231" t="s">
        <v>25</v>
      </c>
      <c r="H27" s="221">
        <f>SUM(H19:H26)</f>
        <v>0</v>
      </c>
      <c r="I27" s="231" t="s">
        <v>25</v>
      </c>
      <c r="J27" s="221">
        <f>SUM(J19:J26)</f>
        <v>0</v>
      </c>
      <c r="K27" s="247" t="s">
        <v>25</v>
      </c>
      <c r="L27" s="237">
        <f t="shared" si="0"/>
        <v>0</v>
      </c>
      <c r="M27" s="185" t="s">
        <v>25</v>
      </c>
      <c r="P27" s="25"/>
      <c r="Q27" s="25"/>
      <c r="R27" s="25"/>
      <c r="S27" s="25"/>
      <c r="T27" s="271"/>
      <c r="U27" s="271"/>
      <c r="V27" s="119"/>
      <c r="W27" s="119"/>
      <c r="X27" s="271"/>
      <c r="Y27" s="271"/>
      <c r="Z27" s="271"/>
      <c r="AA27" s="271"/>
      <c r="AB27" s="270"/>
      <c r="AC27" s="270"/>
    </row>
    <row r="28" spans="2:29" ht="19.899999999999999" customHeight="1">
      <c r="B28" s="273" t="s">
        <v>157</v>
      </c>
      <c r="C28" s="274"/>
      <c r="D28" s="279">
        <f>SUM(D27,D18)</f>
        <v>0</v>
      </c>
      <c r="E28" s="280" t="s">
        <v>25</v>
      </c>
      <c r="F28" s="279">
        <f>SUM(F27,F18)</f>
        <v>0</v>
      </c>
      <c r="G28" s="280" t="s">
        <v>25</v>
      </c>
      <c r="H28" s="279">
        <f>SUM(H27,H18)</f>
        <v>0</v>
      </c>
      <c r="I28" s="280" t="s">
        <v>25</v>
      </c>
      <c r="J28" s="279">
        <f>SUM(J27,J18)</f>
        <v>0</v>
      </c>
      <c r="K28" s="281" t="s">
        <v>25</v>
      </c>
      <c r="L28" s="286">
        <f t="shared" si="0"/>
        <v>0</v>
      </c>
      <c r="M28" s="186" t="s">
        <v>25</v>
      </c>
      <c r="P28" s="25"/>
      <c r="Q28" s="25"/>
      <c r="R28" s="25"/>
      <c r="S28" s="25"/>
      <c r="T28" s="271"/>
      <c r="U28" s="271"/>
      <c r="V28" s="119"/>
      <c r="W28" s="119"/>
      <c r="X28" s="271"/>
      <c r="Y28" s="271"/>
      <c r="Z28" s="271"/>
      <c r="AA28" s="271"/>
      <c r="AB28" s="270"/>
      <c r="AC28" s="270"/>
    </row>
    <row r="29" spans="2:29" ht="19.899999999999999" customHeight="1">
      <c r="P29" s="25"/>
      <c r="Q29" s="25"/>
      <c r="R29" s="25"/>
      <c r="S29" s="25"/>
      <c r="T29" s="270"/>
      <c r="U29" s="270"/>
      <c r="X29" s="270"/>
      <c r="Y29" s="270"/>
      <c r="Z29" s="270"/>
      <c r="AA29" s="270"/>
      <c r="AB29" s="270"/>
      <c r="AC29" s="270"/>
    </row>
    <row r="41" spans="19:64" ht="19.899999999999999" customHeight="1">
      <c r="S41" s="121" ph="1"/>
      <c r="AK41" s="121" ph="1"/>
      <c r="AN41" s="121" ph="1"/>
      <c r="AO41" s="121" ph="1"/>
      <c r="AR41" s="121" ph="1"/>
      <c r="AU41" s="121" ph="1"/>
      <c r="AV41" s="121" ph="1"/>
      <c r="AX41" s="121" ph="1"/>
      <c r="AY41" s="121" ph="1"/>
      <c r="AZ41" s="121" ph="1"/>
      <c r="BA41" s="121" ph="1"/>
      <c r="BB41" s="121" ph="1"/>
      <c r="BC41" s="121" ph="1"/>
      <c r="BD41" s="121" ph="1"/>
      <c r="BE41" s="121" ph="1"/>
      <c r="BF41" s="121" ph="1"/>
      <c r="BG41" s="121" ph="1"/>
      <c r="BH41" s="121" ph="1"/>
      <c r="BI41" s="121" ph="1"/>
      <c r="BJ41" s="121" ph="1"/>
      <c r="BK41" s="121" ph="1"/>
      <c r="BL41" s="121" ph="1"/>
    </row>
  </sheetData>
  <sheetProtection sheet="1" objects="1" scenarios="1" formatCells="0"/>
  <mergeCells count="13">
    <mergeCell ref="E3:H3"/>
    <mergeCell ref="D5:J5"/>
    <mergeCell ref="K7:M7"/>
    <mergeCell ref="B9:C9"/>
    <mergeCell ref="D9:E9"/>
    <mergeCell ref="F9:G9"/>
    <mergeCell ref="H9:I9"/>
    <mergeCell ref="J9:K9"/>
    <mergeCell ref="L9:M9"/>
    <mergeCell ref="V10:W10"/>
    <mergeCell ref="B28:C28"/>
    <mergeCell ref="B10:B18"/>
    <mergeCell ref="B19:B27"/>
  </mergeCells>
  <phoneticPr fontId="4"/>
  <conditionalFormatting sqref="V11:W11">
    <cfRule type="expression" dxfId="2" priority="1">
      <formula>$V11="NG"</formula>
    </cfRule>
  </conditionalFormatting>
  <dataValidations count="2">
    <dataValidation type="whole" operator="greaterThanOrEqual" allowBlank="1" showDropDown="0" showInputMessage="1" showErrorMessage="1" sqref="F27:F28 H27:H28 J27:J28 L23:L28 L10:L13 L15:L21 D27:D28 J18 H18 F18 D18">
      <formula1>0</formula1>
    </dataValidation>
    <dataValidation type="whole" imeMode="halfAlpha" operator="greaterThanOrEqual" allowBlank="1" showDropDown="0" showInputMessage="1" showErrorMessage="1" errorTitle="エラー" error="0以上の整数で入力してください" sqref="D10:D17 F10:F17 H10:H17 J10:J17 D19:D26 F19:F26 H19:H26 J19:J26">
      <formula1>0</formula1>
    </dataValidation>
  </dataValidations>
  <printOptions horizontalCentered="1"/>
  <pageMargins left="0.86614173228346458" right="0.31496062992125984" top="0.59055118110236227" bottom="0.59055118110236227" header="0.51181102362204722" footer="0.51181102362204722"/>
  <pageSetup paperSize="9" scale="5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8">
    <pageSetUpPr autoPageBreaks="0" fitToPage="1"/>
  </sheetPr>
  <dimension ref="B1:W31"/>
  <sheetViews>
    <sheetView showGridLines="0" zoomScale="80" zoomScaleNormal="80" zoomScaleSheetLayoutView="80" workbookViewId="0">
      <selection activeCell="G14" sqref="G14:H14"/>
    </sheetView>
  </sheetViews>
  <sheetFormatPr defaultColWidth="2.75" defaultRowHeight="19.899999999999999" customHeight="1"/>
  <cols>
    <col min="1" max="2" width="2.75" style="288"/>
    <col min="3" max="3" width="3.75" style="288" customWidth="1"/>
    <col min="4" max="4" width="20.75" style="288" customWidth="1"/>
    <col min="5" max="5" width="15.75" style="288" customWidth="1"/>
    <col min="6" max="6" width="20.75" style="288" customWidth="1"/>
    <col min="7" max="8" width="10.75" style="288" customWidth="1"/>
    <col min="9" max="9" width="6.75" style="288" customWidth="1"/>
    <col min="10" max="11" width="2.75" style="288"/>
    <col min="12" max="21" width="2.75" style="288" hidden="1" customWidth="1"/>
    <col min="22" max="22" width="8.75" style="289" hidden="1" customWidth="1"/>
    <col min="23" max="23" width="10.75" style="289" hidden="1" customWidth="1"/>
    <col min="24" max="16384" width="2.75" style="288"/>
  </cols>
  <sheetData>
    <row r="1" spans="2:23" ht="19.899999999999999" customHeight="1">
      <c r="C1" s="292"/>
      <c r="D1" s="292"/>
      <c r="E1" s="292"/>
      <c r="F1" s="292"/>
      <c r="G1" s="292"/>
      <c r="H1" s="292"/>
      <c r="V1" s="329" t="s">
        <v>63</v>
      </c>
      <c r="W1" s="329" t="s">
        <v>63</v>
      </c>
    </row>
    <row r="2" spans="2:23" s="290" customFormat="1" ht="19.899999999999999" customHeight="1">
      <c r="E2" s="308" t="s">
        <v>199</v>
      </c>
      <c r="F2" s="308"/>
      <c r="V2" s="289"/>
      <c r="W2" s="289"/>
    </row>
    <row r="3" spans="2:23" ht="10.15" customHeight="1">
      <c r="B3" s="290"/>
      <c r="C3" s="290"/>
      <c r="D3" s="292"/>
      <c r="E3" s="292"/>
      <c r="F3" s="292"/>
      <c r="G3" s="292"/>
      <c r="H3" s="292"/>
      <c r="V3" s="330"/>
      <c r="W3" s="330"/>
    </row>
    <row r="4" spans="2:23" ht="19.899999999999999" customHeight="1">
      <c r="D4" s="297" t="str">
        <f>IF(表紙!$D$4="","（年月日","（ "&amp;TEXT(表紙!$D$4,"ggge年m月d日"))&amp;"　から　"&amp;IF(表紙!$H$4="","年月日",TEXT(表紙!$H$4,"ggge年m月d日"))&amp;" まで）"</f>
        <v>（年月日　から　年月日 まで）</v>
      </c>
      <c r="E4" s="297"/>
      <c r="F4" s="297"/>
      <c r="G4" s="297"/>
      <c r="H4" s="297"/>
    </row>
    <row r="5" spans="2:23" ht="10.15" customHeight="1">
      <c r="C5" s="292"/>
      <c r="D5" s="292"/>
      <c r="E5" s="292"/>
      <c r="F5" s="292"/>
      <c r="G5" s="292"/>
      <c r="H5" s="292"/>
    </row>
    <row r="6" spans="2:23" ht="19.899999999999999" customHeight="1">
      <c r="F6" s="318" t="s">
        <v>10</v>
      </c>
      <c r="G6" s="322">
        <f>表紙!$H$3</f>
        <v>0</v>
      </c>
      <c r="H6" s="322"/>
      <c r="I6" s="322"/>
    </row>
    <row r="7" spans="2:23" ht="19.899999999999999" customHeight="1">
      <c r="C7" s="292"/>
      <c r="D7" s="292"/>
      <c r="E7" s="292"/>
      <c r="F7" s="292"/>
      <c r="G7" s="292"/>
      <c r="H7" s="292"/>
    </row>
    <row r="8" spans="2:23" ht="19.899999999999999" customHeight="1">
      <c r="C8" s="293" t="s">
        <v>7</v>
      </c>
      <c r="D8" s="298"/>
      <c r="E8" s="298"/>
      <c r="F8" s="298"/>
      <c r="G8" s="323" t="s">
        <v>114</v>
      </c>
      <c r="H8" s="249"/>
      <c r="I8" s="257"/>
      <c r="V8" s="331" t="s">
        <v>235</v>
      </c>
    </row>
    <row r="9" spans="2:23" ht="19.899999999999999" customHeight="1">
      <c r="C9" s="294" t="s">
        <v>229</v>
      </c>
      <c r="D9" s="299" t="s">
        <v>51</v>
      </c>
      <c r="E9" s="309" t="s">
        <v>170</v>
      </c>
      <c r="F9" s="319" t="s">
        <v>16</v>
      </c>
      <c r="G9" s="170"/>
      <c r="H9" s="325"/>
      <c r="I9" s="259" t="s">
        <v>205</v>
      </c>
      <c r="V9" s="332" t="s">
        <v>236</v>
      </c>
      <c r="W9" s="332"/>
    </row>
    <row r="10" spans="2:23" ht="19.899999999999999" customHeight="1">
      <c r="C10" s="295"/>
      <c r="D10" s="300"/>
      <c r="E10" s="310"/>
      <c r="F10" s="320" t="s">
        <v>22</v>
      </c>
      <c r="G10" s="171"/>
      <c r="H10" s="326"/>
      <c r="I10" s="260" t="s">
        <v>205</v>
      </c>
      <c r="V10" s="333" t="s">
        <v>238</v>
      </c>
      <c r="W10" s="336" t="s">
        <v>239</v>
      </c>
    </row>
    <row r="11" spans="2:23" ht="19.899999999999999" customHeight="1">
      <c r="C11" s="295"/>
      <c r="D11" s="300"/>
      <c r="E11" s="310" t="s">
        <v>12</v>
      </c>
      <c r="F11" s="320" t="s">
        <v>16</v>
      </c>
      <c r="G11" s="171"/>
      <c r="H11" s="326"/>
      <c r="I11" s="260" t="s">
        <v>205</v>
      </c>
    </row>
    <row r="12" spans="2:23" ht="19.899999999999999" customHeight="1">
      <c r="C12" s="295"/>
      <c r="D12" s="300"/>
      <c r="E12" s="310"/>
      <c r="F12" s="320" t="s">
        <v>22</v>
      </c>
      <c r="G12" s="171"/>
      <c r="H12" s="326"/>
      <c r="I12" s="260" t="s">
        <v>205</v>
      </c>
    </row>
    <row r="13" spans="2:23" ht="19.899999999999999" customHeight="1">
      <c r="C13" s="295"/>
      <c r="D13" s="300"/>
      <c r="E13" s="310" t="s">
        <v>120</v>
      </c>
      <c r="F13" s="320" t="s">
        <v>16</v>
      </c>
      <c r="G13" s="171"/>
      <c r="H13" s="326"/>
      <c r="I13" s="260" t="s">
        <v>205</v>
      </c>
    </row>
    <row r="14" spans="2:23" ht="19.899999999999999" customHeight="1">
      <c r="C14" s="295"/>
      <c r="D14" s="300"/>
      <c r="E14" s="310"/>
      <c r="F14" s="320" t="s">
        <v>22</v>
      </c>
      <c r="G14" s="171"/>
      <c r="H14" s="326"/>
      <c r="I14" s="260" t="s">
        <v>205</v>
      </c>
    </row>
    <row r="15" spans="2:23" ht="19.899999999999999" customHeight="1">
      <c r="C15" s="295"/>
      <c r="D15" s="300"/>
      <c r="E15" s="310" t="s">
        <v>6</v>
      </c>
      <c r="F15" s="320" t="s">
        <v>16</v>
      </c>
      <c r="G15" s="171"/>
      <c r="H15" s="326"/>
      <c r="I15" s="260" t="s">
        <v>205</v>
      </c>
    </row>
    <row r="16" spans="2:23" ht="19.899999999999999" customHeight="1">
      <c r="C16" s="295"/>
      <c r="D16" s="301"/>
      <c r="E16" s="311"/>
      <c r="F16" s="321" t="s">
        <v>22</v>
      </c>
      <c r="G16" s="324"/>
      <c r="H16" s="327"/>
      <c r="I16" s="263" t="s">
        <v>205</v>
      </c>
    </row>
    <row r="17" spans="3:23" ht="19.899999999999999" customHeight="1">
      <c r="C17" s="295"/>
      <c r="D17" s="302" t="s">
        <v>171</v>
      </c>
      <c r="E17" s="312" t="s">
        <v>60</v>
      </c>
      <c r="F17" s="319" t="s">
        <v>16</v>
      </c>
      <c r="G17" s="170"/>
      <c r="H17" s="325"/>
      <c r="I17" s="259" t="s">
        <v>205</v>
      </c>
    </row>
    <row r="18" spans="3:23" ht="19.899999999999999" customHeight="1">
      <c r="C18" s="295"/>
      <c r="D18" s="303"/>
      <c r="E18" s="313"/>
      <c r="F18" s="321" t="s">
        <v>22</v>
      </c>
      <c r="G18" s="171"/>
      <c r="H18" s="326"/>
      <c r="I18" s="260" t="s">
        <v>205</v>
      </c>
    </row>
    <row r="19" spans="3:23" ht="19.899999999999999" customHeight="1">
      <c r="C19" s="295"/>
      <c r="D19" s="304"/>
      <c r="E19" s="314" t="s">
        <v>194</v>
      </c>
      <c r="F19" s="317"/>
      <c r="G19" s="324"/>
      <c r="H19" s="327"/>
      <c r="I19" s="263" t="s">
        <v>205</v>
      </c>
    </row>
    <row r="20" spans="3:23" ht="19.899999999999999" customHeight="1">
      <c r="C20" s="295"/>
      <c r="D20" s="302" t="s">
        <v>123</v>
      </c>
      <c r="E20" s="312" t="s">
        <v>60</v>
      </c>
      <c r="F20" s="319" t="s">
        <v>16</v>
      </c>
      <c r="G20" s="170"/>
      <c r="H20" s="325"/>
      <c r="I20" s="259" t="s">
        <v>205</v>
      </c>
    </row>
    <row r="21" spans="3:23" ht="19.899999999999999" customHeight="1">
      <c r="C21" s="295"/>
      <c r="D21" s="303"/>
      <c r="E21" s="313"/>
      <c r="F21" s="321" t="s">
        <v>22</v>
      </c>
      <c r="G21" s="171"/>
      <c r="H21" s="326"/>
      <c r="I21" s="260" t="s">
        <v>205</v>
      </c>
    </row>
    <row r="22" spans="3:23" ht="19.899999999999999" customHeight="1">
      <c r="C22" s="295"/>
      <c r="D22" s="304"/>
      <c r="E22" s="314" t="s">
        <v>194</v>
      </c>
      <c r="F22" s="317"/>
      <c r="G22" s="324"/>
      <c r="H22" s="327"/>
      <c r="I22" s="263" t="s">
        <v>205</v>
      </c>
    </row>
    <row r="23" spans="3:23" ht="19.899999999999999" customHeight="1">
      <c r="C23" s="295"/>
      <c r="D23" s="302" t="s">
        <v>82</v>
      </c>
      <c r="E23" s="312" t="s">
        <v>60</v>
      </c>
      <c r="F23" s="319" t="s">
        <v>16</v>
      </c>
      <c r="G23" s="170"/>
      <c r="H23" s="325"/>
      <c r="I23" s="259" t="s">
        <v>205</v>
      </c>
    </row>
    <row r="24" spans="3:23" ht="19.899999999999999" customHeight="1">
      <c r="C24" s="295"/>
      <c r="D24" s="303"/>
      <c r="E24" s="313"/>
      <c r="F24" s="321" t="s">
        <v>22</v>
      </c>
      <c r="G24" s="171"/>
      <c r="H24" s="326"/>
      <c r="I24" s="260" t="s">
        <v>205</v>
      </c>
    </row>
    <row r="25" spans="3:23" ht="19.899999999999999" customHeight="1">
      <c r="C25" s="295"/>
      <c r="D25" s="304"/>
      <c r="E25" s="314" t="s">
        <v>194</v>
      </c>
      <c r="F25" s="317"/>
      <c r="G25" s="324"/>
      <c r="H25" s="327"/>
      <c r="I25" s="263" t="s">
        <v>205</v>
      </c>
    </row>
    <row r="26" spans="3:23" ht="19.899999999999999" customHeight="1">
      <c r="C26" s="295"/>
      <c r="D26" s="305" t="s">
        <v>195</v>
      </c>
      <c r="E26" s="315"/>
      <c r="F26" s="315"/>
      <c r="G26" s="170"/>
      <c r="H26" s="325"/>
      <c r="I26" s="259" t="s">
        <v>205</v>
      </c>
      <c r="V26" s="334"/>
      <c r="W26" s="334"/>
    </row>
    <row r="27" spans="3:23" ht="19.899999999999999" customHeight="1">
      <c r="C27" s="295"/>
      <c r="D27" s="306" t="s">
        <v>197</v>
      </c>
      <c r="E27" s="316"/>
      <c r="F27" s="316"/>
      <c r="G27" s="171"/>
      <c r="H27" s="326"/>
      <c r="I27" s="260" t="s">
        <v>207</v>
      </c>
      <c r="V27" s="335"/>
      <c r="W27" s="335"/>
    </row>
    <row r="28" spans="3:23" ht="19.899999999999999" customHeight="1">
      <c r="C28" s="296"/>
      <c r="D28" s="307" t="s">
        <v>198</v>
      </c>
      <c r="E28" s="317"/>
      <c r="F28" s="317"/>
      <c r="G28" s="324"/>
      <c r="H28" s="327"/>
      <c r="I28" s="328" t="s">
        <v>205</v>
      </c>
      <c r="V28" s="335"/>
      <c r="W28" s="335"/>
    </row>
    <row r="29" spans="3:23" ht="19.899999999999999" customHeight="1">
      <c r="C29" s="292"/>
      <c r="D29" s="292"/>
      <c r="E29" s="292"/>
      <c r="F29" s="292"/>
      <c r="G29" s="292"/>
      <c r="H29" s="292"/>
      <c r="I29" s="292"/>
    </row>
    <row r="30" spans="3:23" s="291" customFormat="1" ht="19.899999999999999" customHeight="1">
      <c r="V30" s="289"/>
      <c r="W30" s="289"/>
    </row>
    <row r="31" spans="3:23" s="291" customFormat="1" ht="19.899999999999999" customHeight="1">
      <c r="V31" s="289"/>
      <c r="W31" s="289"/>
    </row>
  </sheetData>
  <sheetProtection sheet="1" objects="1" scenarios="1" formatCells="0"/>
  <mergeCells count="44">
    <mergeCell ref="E2:F2"/>
    <mergeCell ref="D4:H4"/>
    <mergeCell ref="G6:I6"/>
    <mergeCell ref="C8:F8"/>
    <mergeCell ref="G8:I8"/>
    <mergeCell ref="G9:H9"/>
    <mergeCell ref="V9:W9"/>
    <mergeCell ref="G10:H10"/>
    <mergeCell ref="G11:H11"/>
    <mergeCell ref="G12:H12"/>
    <mergeCell ref="G13:H13"/>
    <mergeCell ref="G14:H14"/>
    <mergeCell ref="G15:H15"/>
    <mergeCell ref="G16:H16"/>
    <mergeCell ref="G17:H17"/>
    <mergeCell ref="G18:H18"/>
    <mergeCell ref="E19:F19"/>
    <mergeCell ref="G19:H19"/>
    <mergeCell ref="G20:H20"/>
    <mergeCell ref="G21:H21"/>
    <mergeCell ref="E22:F22"/>
    <mergeCell ref="G22:H22"/>
    <mergeCell ref="G23:H23"/>
    <mergeCell ref="G24:H24"/>
    <mergeCell ref="E25:F25"/>
    <mergeCell ref="G25:H25"/>
    <mergeCell ref="D26:F26"/>
    <mergeCell ref="G26:H26"/>
    <mergeCell ref="D27:F27"/>
    <mergeCell ref="G27:H27"/>
    <mergeCell ref="D28:F28"/>
    <mergeCell ref="G28:H28"/>
    <mergeCell ref="E9:E10"/>
    <mergeCell ref="E11:E12"/>
    <mergeCell ref="E13:E14"/>
    <mergeCell ref="E15:E16"/>
    <mergeCell ref="D17:D19"/>
    <mergeCell ref="E17:E18"/>
    <mergeCell ref="D20:D22"/>
    <mergeCell ref="E20:E21"/>
    <mergeCell ref="D23:D25"/>
    <mergeCell ref="E23:E24"/>
    <mergeCell ref="C9:C28"/>
    <mergeCell ref="D9:D16"/>
  </mergeCells>
  <phoneticPr fontId="4"/>
  <conditionalFormatting sqref="V10:W10">
    <cfRule type="expression" dxfId="1" priority="1">
      <formula>$V10="NG"</formula>
    </cfRule>
  </conditionalFormatting>
  <dataValidations count="2">
    <dataValidation operator="greaterThanOrEqual" allowBlank="1" showDropDown="0" showInputMessage="1" showErrorMessage="1" sqref="G8:H8"/>
    <dataValidation type="whole" imeMode="halfAlpha" operator="greaterThanOrEqual" allowBlank="1" showDropDown="0" showInputMessage="1" showErrorMessage="1" errorTitle="エラー" error="0以上の整数で入力してください" sqref="G9:H28">
      <formula1>0</formula1>
    </dataValidation>
  </dataValidations>
  <printOptions horizontalCentered="1"/>
  <pageMargins left="0.86614173228346458" right="0.31496062992125984" top="0.59055118110236227" bottom="0.59055118110236227" header="0.51181102362204722" footer="0.51181102362204722"/>
  <pageSetup paperSize="9" scale="87"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pageSetUpPr autoPageBreaks="0" fitToPage="1"/>
  </sheetPr>
  <dimension ref="A1:W59"/>
  <sheetViews>
    <sheetView showGridLines="0" topLeftCell="A4" zoomScale="80" zoomScaleNormal="80" zoomScaleSheetLayoutView="80" workbookViewId="0">
      <selection activeCell="V9" sqref="V9"/>
    </sheetView>
  </sheetViews>
  <sheetFormatPr defaultColWidth="2.75" defaultRowHeight="19.899999999999999" customHeight="1"/>
  <cols>
    <col min="1" max="1" width="2.75" style="337"/>
    <col min="2" max="3" width="20.75" style="337" customWidth="1"/>
    <col min="4" max="4" width="15.75" style="337" customWidth="1"/>
    <col min="5" max="6" width="20.75" style="337" customWidth="1"/>
    <col min="7" max="7" width="6.75" style="337" customWidth="1"/>
    <col min="8" max="8" width="2.75" style="337"/>
    <col min="9" max="9" width="2.75" style="338"/>
    <col min="10" max="21" width="2.75" style="337" hidden="1" customWidth="1"/>
    <col min="22" max="22" width="10.75" style="337" customWidth="1"/>
    <col min="23" max="23" width="63.875" style="337" bestFit="1" customWidth="1"/>
    <col min="24" max="16384" width="2.75" style="337"/>
  </cols>
  <sheetData>
    <row r="1" spans="1:23" ht="19.899999999999999" customHeight="1">
      <c r="B1" s="341"/>
      <c r="C1" s="341"/>
      <c r="D1" s="341"/>
      <c r="E1" s="341"/>
      <c r="F1" s="341"/>
      <c r="G1" s="341"/>
      <c r="V1" s="340"/>
      <c r="W1" s="340"/>
    </row>
    <row r="2" spans="1:23" s="339" customFormat="1" ht="19.899999999999999" customHeight="1">
      <c r="A2" s="337"/>
      <c r="B2" s="337"/>
      <c r="C2" s="350"/>
      <c r="D2" s="362" t="s">
        <v>193</v>
      </c>
      <c r="E2" s="362"/>
      <c r="I2" s="422"/>
      <c r="V2" s="337"/>
      <c r="W2" s="337"/>
    </row>
    <row r="3" spans="1:23" ht="10.15" customHeight="1">
      <c r="B3" s="341"/>
      <c r="C3" s="341"/>
      <c r="D3" s="341"/>
      <c r="E3" s="341"/>
      <c r="F3" s="341"/>
      <c r="G3" s="341"/>
      <c r="V3" s="339"/>
      <c r="W3" s="339"/>
    </row>
    <row r="4" spans="1:23" ht="19.899999999999999" customHeight="1">
      <c r="C4" s="57" t="str">
        <f>IF(表紙!$D$4="","（年月日","（ "&amp;TEXT(表紙!$D$4,"ggge年m月d日"))&amp;"　から　"&amp;IF(表紙!$H$4="","年月日",TEXT(表紙!$H$4,"ggge年m月d日"))&amp;" まで）"</f>
        <v>（年月日　から　年月日 まで）</v>
      </c>
      <c r="D4" s="57"/>
      <c r="E4" s="57"/>
      <c r="V4" s="339"/>
      <c r="W4" s="339"/>
    </row>
    <row r="5" spans="1:23" ht="10.15" customHeight="1">
      <c r="V5" s="339"/>
      <c r="W5" s="339"/>
    </row>
    <row r="6" spans="1:23" ht="19.899999999999999" customHeight="1">
      <c r="E6" s="350" t="s">
        <v>10</v>
      </c>
      <c r="F6" s="163">
        <f>表紙!$H$3</f>
        <v>0</v>
      </c>
      <c r="G6" s="163"/>
    </row>
    <row r="7" spans="1:23" ht="19.899999999999999" customHeight="1">
      <c r="B7" s="341"/>
      <c r="C7" s="341"/>
      <c r="D7" s="341"/>
      <c r="E7" s="341"/>
      <c r="F7" s="341"/>
      <c r="G7" s="341"/>
      <c r="H7" s="341"/>
      <c r="V7" s="188" t="s">
        <v>235</v>
      </c>
    </row>
    <row r="8" spans="1:23" ht="19.899999999999999" customHeight="1">
      <c r="B8" s="122" t="s">
        <v>210</v>
      </c>
      <c r="C8" s="132"/>
      <c r="D8" s="132"/>
      <c r="E8" s="132"/>
      <c r="F8" s="395" t="s">
        <v>50</v>
      </c>
      <c r="G8" s="417"/>
      <c r="V8" s="117" t="s">
        <v>236</v>
      </c>
      <c r="W8" s="117"/>
    </row>
    <row r="9" spans="1:23" ht="19.899999999999999" customHeight="1">
      <c r="B9" s="191" t="s">
        <v>87</v>
      </c>
      <c r="C9" s="191" t="s">
        <v>172</v>
      </c>
      <c r="D9" s="205" t="s">
        <v>147</v>
      </c>
      <c r="E9" s="275"/>
      <c r="F9" s="396"/>
      <c r="G9" s="180" t="s">
        <v>124</v>
      </c>
      <c r="V9" s="118" t="str">
        <f>IF(OR(ABS($F$15-SUM($F$18,$F$29))&lt;3,ABS($F$15-SUM($F$18,$F$29))=F19),"OK","NG")</f>
        <v>OK</v>
      </c>
      <c r="W9" s="120" t="s">
        <v>79</v>
      </c>
    </row>
    <row r="10" spans="1:23" ht="19.899999999999999" customHeight="1">
      <c r="B10" s="192"/>
      <c r="C10" s="192"/>
      <c r="D10" s="363" t="s">
        <v>208</v>
      </c>
      <c r="E10" s="369" t="s">
        <v>11</v>
      </c>
      <c r="F10" s="397"/>
      <c r="G10" s="181" t="s">
        <v>124</v>
      </c>
    </row>
    <row r="11" spans="1:23" ht="19.899999999999999" customHeight="1">
      <c r="B11" s="192"/>
      <c r="C11" s="192"/>
      <c r="D11" s="364"/>
      <c r="E11" s="369" t="s">
        <v>174</v>
      </c>
      <c r="F11" s="397"/>
      <c r="G11" s="181" t="s">
        <v>124</v>
      </c>
    </row>
    <row r="12" spans="1:23" ht="19.899999999999999" customHeight="1">
      <c r="B12" s="192"/>
      <c r="C12" s="192"/>
      <c r="D12" s="364"/>
      <c r="E12" s="370" t="s">
        <v>122</v>
      </c>
      <c r="F12" s="398"/>
      <c r="G12" s="418" t="s">
        <v>124</v>
      </c>
    </row>
    <row r="13" spans="1:23" ht="19.899999999999999" customHeight="1">
      <c r="B13" s="192"/>
      <c r="C13" s="192"/>
      <c r="D13" s="365"/>
      <c r="E13" s="380" t="s">
        <v>49</v>
      </c>
      <c r="F13" s="399">
        <f>SUM(F10:F12)</f>
        <v>0</v>
      </c>
      <c r="G13" s="419" t="s">
        <v>124</v>
      </c>
    </row>
    <row r="14" spans="1:23" ht="19.899999999999999" customHeight="1">
      <c r="B14" s="192"/>
      <c r="C14" s="192"/>
      <c r="D14" s="206" t="s">
        <v>175</v>
      </c>
      <c r="E14" s="277"/>
      <c r="F14" s="400"/>
      <c r="G14" s="184" t="s">
        <v>124</v>
      </c>
    </row>
    <row r="15" spans="1:23" ht="19.899999999999999" customHeight="1">
      <c r="B15" s="192"/>
      <c r="C15" s="343"/>
      <c r="D15" s="366" t="s">
        <v>209</v>
      </c>
      <c r="E15" s="377"/>
      <c r="F15" s="401">
        <f>F9+F13+F14</f>
        <v>0</v>
      </c>
      <c r="G15" s="420" t="s">
        <v>124</v>
      </c>
      <c r="V15" s="340"/>
      <c r="W15" s="340"/>
    </row>
    <row r="16" spans="1:23" ht="19.899999999999999" customHeight="1">
      <c r="B16" s="342"/>
      <c r="C16" s="191" t="s">
        <v>176</v>
      </c>
      <c r="D16" s="275" t="s">
        <v>177</v>
      </c>
      <c r="E16" s="381"/>
      <c r="F16" s="396"/>
      <c r="G16" s="180" t="s">
        <v>124</v>
      </c>
      <c r="V16" s="425"/>
      <c r="W16" s="425"/>
    </row>
    <row r="17" spans="2:23" ht="19.899999999999999" customHeight="1">
      <c r="B17" s="342"/>
      <c r="C17" s="351"/>
      <c r="D17" s="277" t="s">
        <v>4</v>
      </c>
      <c r="E17" s="382"/>
      <c r="F17" s="402"/>
      <c r="G17" s="184" t="s">
        <v>124</v>
      </c>
      <c r="V17" s="425"/>
      <c r="W17" s="425"/>
    </row>
    <row r="18" spans="2:23" ht="19.899999999999999" customHeight="1">
      <c r="B18" s="342"/>
      <c r="C18" s="351"/>
      <c r="D18" s="367" t="s">
        <v>196</v>
      </c>
      <c r="E18" s="383"/>
      <c r="F18" s="403">
        <f>SUM(F16:F17)</f>
        <v>0</v>
      </c>
      <c r="G18" s="183" t="s">
        <v>124</v>
      </c>
    </row>
    <row r="19" spans="2:23" ht="19.899999999999999" customHeight="1">
      <c r="B19" s="342"/>
      <c r="C19" s="352" t="s">
        <v>178</v>
      </c>
      <c r="D19" s="363" t="s">
        <v>43</v>
      </c>
      <c r="E19" s="369" t="s">
        <v>97</v>
      </c>
      <c r="F19" s="404">
        <f>第1号様式!$E$10</f>
        <v>0</v>
      </c>
      <c r="G19" s="181" t="s">
        <v>124</v>
      </c>
    </row>
    <row r="20" spans="2:23" ht="19.899999999999999" customHeight="1">
      <c r="B20" s="342"/>
      <c r="C20" s="128"/>
      <c r="D20" s="364"/>
      <c r="E20" s="369" t="s">
        <v>213</v>
      </c>
      <c r="F20" s="397"/>
      <c r="G20" s="181" t="s">
        <v>124</v>
      </c>
    </row>
    <row r="21" spans="2:23" ht="19.899999999999999" customHeight="1">
      <c r="B21" s="342"/>
      <c r="C21" s="128"/>
      <c r="D21" s="364"/>
      <c r="E21" s="369" t="s">
        <v>179</v>
      </c>
      <c r="F21" s="397"/>
      <c r="G21" s="181" t="s">
        <v>124</v>
      </c>
    </row>
    <row r="22" spans="2:23" ht="19.899999999999999" customHeight="1">
      <c r="B22" s="342"/>
      <c r="C22" s="128"/>
      <c r="D22" s="364"/>
      <c r="E22" s="369" t="s">
        <v>44</v>
      </c>
      <c r="F22" s="397"/>
      <c r="G22" s="181" t="s">
        <v>124</v>
      </c>
    </row>
    <row r="23" spans="2:23" ht="19.899999999999999" customHeight="1">
      <c r="B23" s="342"/>
      <c r="C23" s="128"/>
      <c r="D23" s="364"/>
      <c r="E23" s="369" t="s">
        <v>214</v>
      </c>
      <c r="F23" s="397"/>
      <c r="G23" s="181" t="s">
        <v>124</v>
      </c>
    </row>
    <row r="24" spans="2:23" ht="19.899999999999999" customHeight="1">
      <c r="B24" s="342"/>
      <c r="C24" s="128"/>
      <c r="D24" s="364"/>
      <c r="E24" s="277" t="s">
        <v>215</v>
      </c>
      <c r="F24" s="402"/>
      <c r="G24" s="184" t="s">
        <v>124</v>
      </c>
    </row>
    <row r="25" spans="2:23" ht="19.899999999999999" customHeight="1">
      <c r="B25" s="342"/>
      <c r="C25" s="128"/>
      <c r="D25" s="368"/>
      <c r="E25" s="378" t="s">
        <v>34</v>
      </c>
      <c r="F25" s="403">
        <f>SUM(F19:F24)</f>
        <v>0</v>
      </c>
      <c r="G25" s="183" t="s">
        <v>124</v>
      </c>
    </row>
    <row r="26" spans="2:23" ht="19.899999999999999" customHeight="1">
      <c r="B26" s="342"/>
      <c r="C26" s="128"/>
      <c r="D26" s="369" t="s">
        <v>211</v>
      </c>
      <c r="E26" s="384"/>
      <c r="F26" s="397"/>
      <c r="G26" s="181" t="s">
        <v>124</v>
      </c>
    </row>
    <row r="27" spans="2:23" ht="19.899999999999999" customHeight="1">
      <c r="B27" s="342"/>
      <c r="C27" s="128"/>
      <c r="D27" s="370" t="s">
        <v>212</v>
      </c>
      <c r="E27" s="385"/>
      <c r="F27" s="398"/>
      <c r="G27" s="181" t="s">
        <v>124</v>
      </c>
    </row>
    <row r="28" spans="2:23" ht="19.899999999999999" customHeight="1">
      <c r="B28" s="342"/>
      <c r="C28" s="128"/>
      <c r="D28" s="371" t="s">
        <v>202</v>
      </c>
      <c r="E28" s="386"/>
      <c r="F28" s="402"/>
      <c r="G28" s="182" t="s">
        <v>124</v>
      </c>
    </row>
    <row r="29" spans="2:23" ht="19.899999999999999" customHeight="1">
      <c r="B29" s="343"/>
      <c r="C29" s="198"/>
      <c r="D29" s="366" t="s">
        <v>200</v>
      </c>
      <c r="E29" s="377"/>
      <c r="F29" s="405">
        <f>F25+SUM(F26:F28)</f>
        <v>0</v>
      </c>
      <c r="G29" s="185" t="s">
        <v>124</v>
      </c>
    </row>
    <row r="30" spans="2:23" ht="19.899999999999999" customHeight="1">
      <c r="B30" s="141"/>
      <c r="C30" s="141"/>
      <c r="D30" s="141"/>
      <c r="E30" s="141"/>
      <c r="F30" s="406"/>
      <c r="G30" s="132"/>
    </row>
    <row r="31" spans="2:23" ht="19.899999999999999" customHeight="1">
      <c r="B31" s="344" t="s">
        <v>180</v>
      </c>
      <c r="C31" s="353"/>
      <c r="D31" s="372" t="s">
        <v>191</v>
      </c>
      <c r="E31" s="387"/>
      <c r="F31" s="407">
        <f>第2号様式!$G$49+第2号様式!$G$58</f>
        <v>0</v>
      </c>
      <c r="G31" s="180" t="s">
        <v>124</v>
      </c>
    </row>
    <row r="32" spans="2:23" ht="19.899999999999999" customHeight="1">
      <c r="B32" s="345"/>
      <c r="C32" s="354"/>
      <c r="D32" s="369" t="s">
        <v>216</v>
      </c>
      <c r="E32" s="388"/>
      <c r="F32" s="404">
        <f>第3号様式!M60+第3号様式!M72+第3号様式!M77</f>
        <v>0</v>
      </c>
      <c r="G32" s="181" t="s">
        <v>124</v>
      </c>
    </row>
    <row r="33" spans="2:7" ht="19.899999999999999" customHeight="1">
      <c r="B33" s="345"/>
      <c r="C33" s="355" t="s">
        <v>217</v>
      </c>
      <c r="D33" s="373"/>
      <c r="E33" s="389"/>
      <c r="F33" s="408">
        <f>F31-F32</f>
        <v>0</v>
      </c>
      <c r="G33" s="418" t="s">
        <v>124</v>
      </c>
    </row>
    <row r="34" spans="2:7" ht="19.899999999999999" customHeight="1">
      <c r="B34" s="345"/>
      <c r="C34" s="356"/>
      <c r="D34" s="374" t="s">
        <v>201</v>
      </c>
      <c r="E34" s="390"/>
      <c r="F34" s="399">
        <f>第3号様式!M68+第3号様式!M73+第3号様式!M78</f>
        <v>0</v>
      </c>
      <c r="G34" s="419" t="s">
        <v>124</v>
      </c>
    </row>
    <row r="35" spans="2:7" ht="19.899999999999999" customHeight="1">
      <c r="B35" s="345"/>
      <c r="C35" s="355" t="s">
        <v>218</v>
      </c>
      <c r="D35" s="373"/>
      <c r="E35" s="389"/>
      <c r="F35" s="409">
        <f>F33-F34</f>
        <v>0</v>
      </c>
      <c r="G35" s="184" t="s">
        <v>124</v>
      </c>
    </row>
    <row r="36" spans="2:7" ht="19.899999999999999" customHeight="1">
      <c r="B36" s="345"/>
      <c r="C36" s="356"/>
      <c r="D36" s="374" t="s">
        <v>219</v>
      </c>
      <c r="E36" s="390"/>
      <c r="F36" s="410"/>
      <c r="G36" s="183" t="s">
        <v>124</v>
      </c>
    </row>
    <row r="37" spans="2:7" ht="19.899999999999999" customHeight="1">
      <c r="B37" s="345"/>
      <c r="C37" s="357"/>
      <c r="D37" s="369" t="s">
        <v>220</v>
      </c>
      <c r="E37" s="388"/>
      <c r="F37" s="397"/>
      <c r="G37" s="181" t="s">
        <v>124</v>
      </c>
    </row>
    <row r="38" spans="2:7" ht="19.899999999999999" customHeight="1">
      <c r="B38" s="345"/>
      <c r="C38" s="355" t="s">
        <v>221</v>
      </c>
      <c r="D38" s="373"/>
      <c r="E38" s="389"/>
      <c r="F38" s="409">
        <f>F35+F36-F37</f>
        <v>0</v>
      </c>
      <c r="G38" s="418" t="s">
        <v>124</v>
      </c>
    </row>
    <row r="39" spans="2:7" ht="19.899999999999999" customHeight="1">
      <c r="B39" s="345"/>
      <c r="C39" s="357"/>
      <c r="D39" s="374" t="s">
        <v>222</v>
      </c>
      <c r="E39" s="390"/>
      <c r="F39" s="411"/>
      <c r="G39" s="419" t="s">
        <v>124</v>
      </c>
    </row>
    <row r="40" spans="2:7" ht="19.899999999999999" customHeight="1">
      <c r="B40" s="345"/>
      <c r="C40" s="354"/>
      <c r="D40" s="369" t="s">
        <v>223</v>
      </c>
      <c r="E40" s="388"/>
      <c r="F40" s="397"/>
      <c r="G40" s="181" t="s">
        <v>124</v>
      </c>
    </row>
    <row r="41" spans="2:7" ht="19.899999999999999" customHeight="1">
      <c r="B41" s="345"/>
      <c r="C41" s="355" t="s">
        <v>224</v>
      </c>
      <c r="D41" s="373"/>
      <c r="E41" s="389"/>
      <c r="F41" s="408">
        <f>F38+F39-F40</f>
        <v>0</v>
      </c>
      <c r="G41" s="184" t="s">
        <v>124</v>
      </c>
    </row>
    <row r="42" spans="2:7" ht="19.899999999999999" customHeight="1">
      <c r="B42" s="345"/>
      <c r="C42" s="358"/>
      <c r="D42" s="374" t="s">
        <v>173</v>
      </c>
      <c r="E42" s="390"/>
      <c r="F42" s="410"/>
      <c r="G42" s="183" t="s">
        <v>124</v>
      </c>
    </row>
    <row r="43" spans="2:7" ht="19.899999999999999" customHeight="1">
      <c r="B43" s="345"/>
      <c r="C43" s="354"/>
      <c r="D43" s="369" t="s">
        <v>225</v>
      </c>
      <c r="E43" s="388"/>
      <c r="F43" s="398"/>
      <c r="G43" s="418" t="s">
        <v>124</v>
      </c>
    </row>
    <row r="44" spans="2:7" ht="19.899999999999999" customHeight="1">
      <c r="B44" s="346"/>
      <c r="C44" s="198" t="s">
        <v>206</v>
      </c>
      <c r="D44" s="375"/>
      <c r="E44" s="391"/>
      <c r="F44" s="412">
        <f>F41-F42-F43</f>
        <v>0</v>
      </c>
      <c r="G44" s="421" t="s">
        <v>124</v>
      </c>
    </row>
    <row r="45" spans="2:7" ht="19.899999999999999" customHeight="1">
      <c r="B45" s="141"/>
      <c r="C45" s="141"/>
      <c r="D45" s="141"/>
      <c r="E45" s="141"/>
      <c r="F45" s="406"/>
      <c r="G45" s="132"/>
    </row>
    <row r="46" spans="2:7" ht="19.899999999999999" customHeight="1">
      <c r="B46" s="347" t="s">
        <v>228</v>
      </c>
      <c r="C46" s="359" t="s">
        <v>226</v>
      </c>
      <c r="D46" s="372" t="s">
        <v>37</v>
      </c>
      <c r="E46" s="387"/>
      <c r="F46" s="413"/>
      <c r="G46" s="180" t="s">
        <v>124</v>
      </c>
    </row>
    <row r="47" spans="2:7" ht="19.899999999999999" customHeight="1">
      <c r="B47" s="345"/>
      <c r="C47" s="197"/>
      <c r="D47" s="376" t="s">
        <v>119</v>
      </c>
      <c r="E47" s="392"/>
      <c r="F47" s="414"/>
      <c r="G47" s="421" t="s">
        <v>124</v>
      </c>
    </row>
    <row r="48" spans="2:7" ht="19.899999999999999" customHeight="1">
      <c r="B48" s="345"/>
      <c r="C48" s="128" t="s">
        <v>187</v>
      </c>
      <c r="D48" s="377" t="s">
        <v>108</v>
      </c>
      <c r="E48" s="378" t="s">
        <v>227</v>
      </c>
      <c r="F48" s="397"/>
      <c r="G48" s="183" t="s">
        <v>124</v>
      </c>
    </row>
    <row r="49" spans="2:23" ht="19.899999999999999" customHeight="1">
      <c r="B49" s="345"/>
      <c r="C49" s="128"/>
      <c r="D49" s="377"/>
      <c r="E49" s="276" t="s">
        <v>105</v>
      </c>
      <c r="F49" s="404">
        <f>F44</f>
        <v>0</v>
      </c>
      <c r="G49" s="181" t="s">
        <v>124</v>
      </c>
    </row>
    <row r="50" spans="2:23" ht="19.899999999999999" customHeight="1">
      <c r="B50" s="345"/>
      <c r="C50" s="128"/>
      <c r="D50" s="378"/>
      <c r="E50" s="276" t="s">
        <v>15</v>
      </c>
      <c r="F50" s="397"/>
      <c r="G50" s="181" t="s">
        <v>124</v>
      </c>
    </row>
    <row r="51" spans="2:23" ht="19.899999999999999" customHeight="1">
      <c r="B51" s="346"/>
      <c r="C51" s="198"/>
      <c r="D51" s="376" t="s">
        <v>183</v>
      </c>
      <c r="E51" s="392"/>
      <c r="F51" s="414"/>
      <c r="G51" s="421" t="s">
        <v>124</v>
      </c>
    </row>
    <row r="52" spans="2:23" ht="19.899999999999999" customHeight="1">
      <c r="B52" s="341"/>
      <c r="C52" s="341"/>
      <c r="D52" s="341"/>
      <c r="E52" s="341"/>
      <c r="F52" s="341"/>
      <c r="G52" s="341"/>
      <c r="H52" s="341"/>
    </row>
    <row r="53" spans="2:23" ht="19.899999999999999" customHeight="1">
      <c r="B53" s="341"/>
      <c r="C53" s="341"/>
      <c r="D53" s="341"/>
      <c r="E53" s="341"/>
      <c r="F53" s="341"/>
      <c r="G53" s="341"/>
      <c r="H53" s="341"/>
    </row>
    <row r="54" spans="2:23" ht="19.899999999999999" hidden="1" customHeight="1">
      <c r="B54" s="348" t="s">
        <v>181</v>
      </c>
      <c r="C54" s="360" t="s">
        <v>182</v>
      </c>
      <c r="D54" s="209"/>
      <c r="E54" s="393"/>
      <c r="F54" s="415">
        <f>第1号様式!$P$47</f>
        <v>0</v>
      </c>
      <c r="G54" s="180" t="s">
        <v>153</v>
      </c>
      <c r="I54" s="423" t="s">
        <v>242</v>
      </c>
    </row>
    <row r="55" spans="2:23" ht="19.899999999999999" hidden="1" customHeight="1">
      <c r="B55" s="349"/>
      <c r="C55" s="361" t="s">
        <v>184</v>
      </c>
      <c r="D55" s="379"/>
      <c r="E55" s="394"/>
      <c r="F55" s="416">
        <f>第1号様式!$G$43</f>
        <v>0</v>
      </c>
      <c r="G55" s="421" t="s">
        <v>153</v>
      </c>
      <c r="I55" s="423" t="s">
        <v>242</v>
      </c>
    </row>
    <row r="56" spans="2:23" ht="19.899999999999999" customHeight="1">
      <c r="B56" s="341"/>
      <c r="C56" s="341"/>
      <c r="D56" s="341"/>
      <c r="E56" s="341"/>
      <c r="F56" s="341"/>
      <c r="G56" s="341"/>
      <c r="H56" s="341"/>
    </row>
    <row r="57" spans="2:23" ht="19.899999999999999" customHeight="1">
      <c r="B57" s="341"/>
      <c r="C57" s="341"/>
      <c r="D57" s="341"/>
      <c r="E57" s="341"/>
      <c r="F57" s="341"/>
      <c r="G57" s="341"/>
    </row>
    <row r="58" spans="2:23" s="340" customFormat="1" ht="19.899999999999999" customHeight="1">
      <c r="I58" s="424"/>
      <c r="V58" s="337"/>
      <c r="W58" s="337"/>
    </row>
    <row r="59" spans="2:23" s="340" customFormat="1" ht="19.899999999999999" customHeight="1">
      <c r="I59" s="424"/>
      <c r="V59" s="337"/>
      <c r="W59" s="337"/>
    </row>
  </sheetData>
  <sheetProtection sheet="1" objects="1" scenarios="1" formatCells="0"/>
  <mergeCells count="47">
    <mergeCell ref="C4:E4"/>
    <mergeCell ref="F6:G6"/>
    <mergeCell ref="B8:E8"/>
    <mergeCell ref="F8:G8"/>
    <mergeCell ref="V8:W8"/>
    <mergeCell ref="D9:E9"/>
    <mergeCell ref="D14:E14"/>
    <mergeCell ref="D15:E15"/>
    <mergeCell ref="D16:E16"/>
    <mergeCell ref="D17:E17"/>
    <mergeCell ref="D18:E18"/>
    <mergeCell ref="D26:E26"/>
    <mergeCell ref="D27:E27"/>
    <mergeCell ref="D28:E28"/>
    <mergeCell ref="D29:E29"/>
    <mergeCell ref="D31:E31"/>
    <mergeCell ref="D32:E32"/>
    <mergeCell ref="C33:E33"/>
    <mergeCell ref="D34:E34"/>
    <mergeCell ref="C35:E35"/>
    <mergeCell ref="D36:E36"/>
    <mergeCell ref="D37:E37"/>
    <mergeCell ref="C38:E38"/>
    <mergeCell ref="D39:E39"/>
    <mergeCell ref="D40:E40"/>
    <mergeCell ref="C41:E41"/>
    <mergeCell ref="D42:E42"/>
    <mergeCell ref="D43:E43"/>
    <mergeCell ref="C44:E44"/>
    <mergeCell ref="C45:E45"/>
    <mergeCell ref="D46:E46"/>
    <mergeCell ref="D47:E47"/>
    <mergeCell ref="D51:E51"/>
    <mergeCell ref="C54:E54"/>
    <mergeCell ref="C55:E55"/>
    <mergeCell ref="D10:D13"/>
    <mergeCell ref="C16:C18"/>
    <mergeCell ref="B46:B51"/>
    <mergeCell ref="C46:C47"/>
    <mergeCell ref="C48:C51"/>
    <mergeCell ref="D48:D50"/>
    <mergeCell ref="B54:B55"/>
    <mergeCell ref="B9:B29"/>
    <mergeCell ref="C9:C15"/>
    <mergeCell ref="C19:C29"/>
    <mergeCell ref="D19:D25"/>
    <mergeCell ref="B31:B44"/>
  </mergeCells>
  <phoneticPr fontId="4"/>
  <conditionalFormatting sqref="V9:W9">
    <cfRule type="expression" dxfId="0" priority="1">
      <formula>$V9="NG"</formula>
    </cfRule>
  </conditionalFormatting>
  <dataValidations count="6">
    <dataValidation type="whole" operator="greaterThanOrEqual" allowBlank="1" showDropDown="0" showInputMessage="1" showErrorMessage="1" sqref="F13 F18 F25 F29:F30 F15">
      <formula1>0</formula1>
    </dataValidation>
    <dataValidation operator="greaterThanOrEqual" allowBlank="1" showDropDown="0" showInputMessage="1" showErrorMessage="1" sqref="F45 F49 F52:F56"/>
    <dataValidation type="whole" imeMode="halfAlpha" operator="lessThanOrEqual" allowBlank="1" showDropDown="0" showInputMessage="1" showErrorMessage="1" errorTitle="エラー" error="0以下の整数で入力してください" sqref="F50 F48 F23">
      <formula1>0</formula1>
    </dataValidation>
    <dataValidation type="whole" imeMode="halfAlpha" operator="greaterThanOrEqual" allowBlank="1" showDropDown="0" showInputMessage="1" showErrorMessage="1" errorTitle="エラー" error="0以上の整数で入力してください" sqref="F27:F28 F39:F40 F36:F37 F9:F12 F24 F19:F21 F16:F17 F14">
      <formula1>0</formula1>
    </dataValidation>
    <dataValidation imeMode="halfAlpha" allowBlank="1" showDropDown="0" showInputMessage="1" showErrorMessage="1" errorTitle="エラー" error="整数で入力してください" sqref="F51 F26 F43 F46:F47 F22"/>
    <dataValidation imeMode="halfAlpha" operator="greaterThanOrEqual" allowBlank="1" showDropDown="0" showInputMessage="0" showErrorMessage="0" errorTitle="エラー" error="0以上の整数で入力してください" sqref="F42"/>
  </dataValidations>
  <printOptions horizontalCentered="1"/>
  <pageMargins left="0.86614173228346458" right="0.31496062992125984" top="0.59055118110236227" bottom="0.59055118110236227" header="0.51181102362204722" footer="0.51181102362204722"/>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第1号様式</vt:lpstr>
      <vt:lpstr>第2号様式</vt:lpstr>
      <vt:lpstr>第3号様式</vt:lpstr>
      <vt:lpstr>第4号様式</vt:lpstr>
      <vt:lpstr>港湾運送実績総括表</vt:lpstr>
      <vt:lpstr>財務諸表抜粋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株式会社セルネッツ 遠藤いづみ</dc:creator>
  <cp:lastModifiedBy>仲林 郁子</cp:lastModifiedBy>
  <cp:lastPrinted>2022-02-03T04:02:54Z</cp:lastPrinted>
  <dcterms:created xsi:type="dcterms:W3CDTF">2021-12-02T02:01:27Z</dcterms:created>
  <dcterms:modified xsi:type="dcterms:W3CDTF">2022-03-17T01:19:19Z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2022-03-17T01:19:19Z</vt:filetime>
  </property>
</Properties>
</file>